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-Business Reporting\RD and DD Achievement Levels\2018\"/>
    </mc:Choice>
  </mc:AlternateContent>
  <bookViews>
    <workbookView xWindow="720" yWindow="345" windowWidth="24150" windowHeight="12555" tabRatio="805" activeTab="5"/>
  </bookViews>
  <sheets>
    <sheet name="December 31, 2017" sheetId="1" r:id="rId1"/>
    <sheet name="RD-Full Yr-En" sheetId="12" r:id="rId2"/>
    <sheet name="RD-Partial Yr-En" sheetId="14" r:id="rId3"/>
    <sheet name="RD-Full Yr-Fr" sheetId="13" r:id="rId4"/>
    <sheet name="RD-Partial Yr-Fr" sheetId="15" r:id="rId5"/>
    <sheet name="DD-Full Yr-En" sheetId="16" r:id="rId6"/>
    <sheet name="DD-Partial Yr-En" sheetId="18" r:id="rId7"/>
    <sheet name="DD-No longer in role-En" sheetId="19" r:id="rId8"/>
    <sheet name="DD-Full Yr-Fr" sheetId="17" r:id="rId9"/>
    <sheet name="DD-Partial Yr-Fr" sheetId="20" r:id="rId10"/>
    <sheet name="DD-No longer in role-Fr" sheetId="21" r:id="rId11"/>
  </sheets>
  <definedNames>
    <definedName name="_xlnm._FilterDatabase" localSheetId="0" hidden="1">'December 31, 2017'!$A$1:$U$371</definedName>
    <definedName name="_xlnm.Print_Titles" localSheetId="5">'DD-Full Yr-En'!$1:$1</definedName>
    <definedName name="_xlnm.Print_Titles" localSheetId="8">'DD-Full Yr-Fr'!$1:$1</definedName>
    <definedName name="_xlnm.Print_Titles" localSheetId="7">'DD-No longer in role-En'!$1:$1</definedName>
    <definedName name="_xlnm.Print_Titles" localSheetId="10">'DD-No longer in role-Fr'!$1:$1</definedName>
    <definedName name="_xlnm.Print_Titles" localSheetId="6">'DD-Partial Yr-En'!$1:$1</definedName>
    <definedName name="_xlnm.Print_Titles" localSheetId="9">'DD-Partial Yr-Fr'!$1:$1</definedName>
    <definedName name="_xlnm.Print_Titles" localSheetId="0">'December 31, 2017'!$1:$1</definedName>
    <definedName name="_xlnm.Print_Titles" localSheetId="1">'RD-Full Yr-En'!$1:$1</definedName>
    <definedName name="_xlnm.Print_Titles" localSheetId="3">'RD-Full Yr-Fr'!$1:$1</definedName>
    <definedName name="_xlnm.Print_Titles" localSheetId="2">'RD-Partial Yr-En'!$1:$1</definedName>
    <definedName name="_xlnm.Print_Titles" localSheetId="4">'RD-Partial Yr-Fr'!$1:$1</definedName>
  </definedNames>
  <calcPr calcId="152511"/>
</workbook>
</file>

<file path=xl/calcChain.xml><?xml version="1.0" encoding="utf-8"?>
<calcChain xmlns="http://schemas.openxmlformats.org/spreadsheetml/2006/main">
  <c r="S141" i="1" l="1"/>
  <c r="S142" i="1"/>
  <c r="S369" i="1"/>
  <c r="S44" i="1"/>
  <c r="S128" i="1"/>
  <c r="S229" i="1"/>
  <c r="S200" i="1"/>
  <c r="S318" i="1"/>
  <c r="S228" i="1"/>
  <c r="S50" i="1"/>
  <c r="S313" i="1"/>
  <c r="S63" i="1"/>
  <c r="S336" i="1"/>
  <c r="S193" i="1"/>
  <c r="S75" i="1"/>
  <c r="S114" i="1"/>
  <c r="S84" i="1"/>
  <c r="S261" i="1"/>
  <c r="S309" i="1"/>
  <c r="S277" i="1"/>
  <c r="S47" i="1"/>
  <c r="S34" i="1"/>
  <c r="S154" i="1"/>
  <c r="S216" i="1"/>
  <c r="S54" i="1"/>
  <c r="S335" i="1"/>
  <c r="S230" i="1"/>
  <c r="S326" i="1"/>
  <c r="S37" i="1"/>
  <c r="S257" i="1"/>
  <c r="S189" i="1"/>
  <c r="S49" i="1"/>
  <c r="S273" i="1"/>
  <c r="S264" i="1"/>
  <c r="S299" i="1"/>
  <c r="S20" i="1"/>
  <c r="S112" i="1"/>
  <c r="S283" i="1"/>
  <c r="S231" i="1"/>
  <c r="S21" i="1"/>
  <c r="S212" i="1"/>
  <c r="S162" i="1"/>
  <c r="S191" i="1"/>
  <c r="S11" i="1"/>
  <c r="S150" i="1"/>
  <c r="S330" i="1"/>
  <c r="S349" i="1"/>
  <c r="S85" i="1"/>
  <c r="S301" i="1"/>
  <c r="S340" i="1"/>
  <c r="S7" i="1"/>
  <c r="S116" i="1"/>
  <c r="S157" i="1"/>
  <c r="S177" i="1"/>
  <c r="S195" i="1"/>
  <c r="S119" i="1"/>
  <c r="S48" i="1"/>
  <c r="S188" i="1"/>
  <c r="S338" i="1"/>
  <c r="S357" i="1"/>
  <c r="S70" i="1"/>
  <c r="S225" i="1"/>
  <c r="S316" i="1"/>
  <c r="S282" i="1"/>
  <c r="S342" i="1"/>
  <c r="S39" i="1"/>
  <c r="S181" i="1"/>
  <c r="S233" i="1"/>
  <c r="S284" i="1"/>
  <c r="S118" i="1"/>
  <c r="S185" i="1"/>
  <c r="S52" i="1"/>
  <c r="S135" i="1"/>
  <c r="S203" i="1"/>
  <c r="S311" i="1"/>
  <c r="S8" i="1"/>
  <c r="S222" i="1"/>
  <c r="S133" i="1"/>
  <c r="S113" i="1"/>
  <c r="S169" i="1"/>
  <c r="S329" i="1"/>
  <c r="S168" i="1"/>
  <c r="S41" i="1"/>
  <c r="S183" i="1"/>
  <c r="S220" i="1"/>
  <c r="S24" i="1"/>
  <c r="S120" i="1"/>
  <c r="S232" i="1"/>
  <c r="S32" i="1"/>
  <c r="S223" i="1"/>
  <c r="S209" i="1"/>
  <c r="S244" i="1"/>
  <c r="S304" i="1"/>
  <c r="S5" i="1"/>
  <c r="S110" i="1"/>
  <c r="S160" i="1"/>
  <c r="S26" i="1"/>
  <c r="S196" i="1"/>
  <c r="S337" i="1"/>
  <c r="S104" i="1"/>
  <c r="S77" i="1"/>
  <c r="S280" i="1"/>
  <c r="S241" i="1"/>
  <c r="S22" i="1"/>
  <c r="S265" i="1"/>
  <c r="S86" i="1"/>
  <c r="S256" i="1"/>
  <c r="S271" i="1"/>
  <c r="S79" i="1"/>
  <c r="S310" i="1"/>
  <c r="S192" i="1"/>
  <c r="S334" i="1"/>
  <c r="S18" i="1"/>
  <c r="S243" i="1"/>
  <c r="S124" i="1"/>
  <c r="S333" i="1"/>
  <c r="S179" i="1"/>
  <c r="S60" i="1"/>
  <c r="S286" i="1"/>
  <c r="S307" i="1"/>
  <c r="S46" i="1"/>
  <c r="S186" i="1"/>
  <c r="S266" i="1"/>
  <c r="S25" i="1"/>
  <c r="S245" i="1"/>
  <c r="S249" i="1"/>
  <c r="S201" i="1"/>
  <c r="S93" i="1"/>
  <c r="S306" i="1"/>
  <c r="S272" i="1"/>
  <c r="S71" i="1"/>
  <c r="S190" i="1"/>
  <c r="S356" i="1"/>
  <c r="S30" i="1"/>
  <c r="S174" i="1"/>
  <c r="S204" i="1"/>
  <c r="S127" i="1"/>
  <c r="S53" i="1"/>
  <c r="S206" i="1"/>
  <c r="S247" i="1"/>
  <c r="S100" i="1"/>
  <c r="S215" i="1"/>
  <c r="S347" i="1"/>
  <c r="S58" i="1"/>
  <c r="S208" i="1"/>
  <c r="S137" i="1"/>
  <c r="S332" i="1"/>
  <c r="S81" i="1"/>
  <c r="S297" i="1"/>
  <c r="S353" i="1"/>
  <c r="S290" i="1"/>
  <c r="S83" i="1"/>
  <c r="S293" i="1"/>
  <c r="S251" i="1"/>
  <c r="S56" i="1"/>
  <c r="S143" i="1"/>
  <c r="S289" i="1"/>
  <c r="S276" i="1"/>
  <c r="S87" i="1"/>
  <c r="S197" i="1"/>
  <c r="S300" i="1"/>
  <c r="S51" i="1"/>
  <c r="S341" i="1"/>
  <c r="S140" i="1"/>
  <c r="S288" i="1"/>
  <c r="S352" i="1"/>
  <c r="S218" i="1"/>
  <c r="S351" i="1"/>
  <c r="S285" i="1"/>
  <c r="S16" i="1"/>
  <c r="S123" i="1"/>
  <c r="S96" i="1"/>
  <c r="S166" i="1"/>
  <c r="S267" i="1"/>
  <c r="S31" i="1"/>
  <c r="S235" i="1"/>
  <c r="S23" i="1"/>
  <c r="S109" i="1"/>
  <c r="S164" i="1"/>
  <c r="S68" i="1"/>
  <c r="S270" i="1"/>
  <c r="S294" i="1"/>
  <c r="S355" i="1"/>
  <c r="S350" i="1"/>
  <c r="S17" i="1"/>
  <c r="S130" i="1"/>
  <c r="S364" i="1"/>
  <c r="S27" i="1"/>
  <c r="S115" i="1"/>
  <c r="S172" i="1"/>
  <c r="S148" i="1"/>
  <c r="S146" i="1"/>
  <c r="S89" i="1"/>
  <c r="S165" i="1"/>
  <c r="S184" i="1"/>
  <c r="S287" i="1"/>
  <c r="S367" i="1"/>
  <c r="S29" i="1"/>
  <c r="S345" i="1"/>
  <c r="S298" i="1"/>
  <c r="S217" i="1"/>
  <c r="S239" i="1"/>
  <c r="S319" i="1"/>
  <c r="S302" i="1"/>
  <c r="S59" i="1"/>
  <c r="S226" i="1"/>
  <c r="S155" i="1"/>
  <c r="S371" i="1"/>
  <c r="S368" i="1"/>
  <c r="S3" i="1"/>
  <c r="S95" i="1"/>
  <c r="S97" i="1"/>
  <c r="S122" i="1"/>
  <c r="S14" i="1"/>
  <c r="S94" i="1"/>
  <c r="S6" i="1"/>
  <c r="S105" i="1"/>
  <c r="S134" i="1"/>
  <c r="S147" i="1"/>
  <c r="S66" i="1"/>
  <c r="S144" i="1"/>
  <c r="S303" i="1"/>
  <c r="S325" i="1"/>
  <c r="S2" i="1"/>
  <c r="S121" i="1"/>
  <c r="S99" i="1"/>
  <c r="S102" i="1"/>
  <c r="S370" i="1"/>
  <c r="S13" i="1"/>
  <c r="S98" i="1"/>
  <c r="S101" i="1"/>
  <c r="S132" i="1"/>
  <c r="S236" i="1"/>
  <c r="S12" i="1"/>
  <c r="S139" i="1"/>
  <c r="S138" i="1"/>
  <c r="S103" i="1"/>
  <c r="S321" i="1"/>
  <c r="S10" i="1"/>
  <c r="S237" i="1"/>
  <c r="S246" i="1"/>
  <c r="S178" i="1"/>
  <c r="S149" i="1"/>
  <c r="S4" i="1"/>
  <c r="S224" i="1"/>
  <c r="S108" i="1"/>
  <c r="S136" i="1"/>
  <c r="S214" i="1"/>
  <c r="S107" i="1"/>
  <c r="S9" i="1"/>
  <c r="S111" i="1"/>
  <c r="S254" i="1"/>
  <c r="S106" i="1"/>
  <c r="S248" i="1"/>
  <c r="S131" i="1"/>
  <c r="S308" i="1"/>
  <c r="S129" i="1"/>
  <c r="S260" i="1"/>
  <c r="S43" i="1"/>
  <c r="S317" i="1"/>
  <c r="S322" i="1"/>
  <c r="S253" i="1"/>
  <c r="S40" i="1"/>
  <c r="S258" i="1"/>
  <c r="S180" i="1"/>
  <c r="S361" i="1"/>
  <c r="S42" i="1"/>
  <c r="S207" i="1"/>
  <c r="S187" i="1"/>
  <c r="S92" i="1"/>
  <c r="S305" i="1"/>
  <c r="S240" i="1"/>
  <c r="S268" i="1"/>
  <c r="S362" i="1"/>
  <c r="S363" i="1"/>
  <c r="S194" i="1"/>
  <c r="S238" i="1"/>
  <c r="S323" i="1"/>
  <c r="S33" i="1"/>
  <c r="S263" i="1"/>
  <c r="S67" i="1"/>
  <c r="S64" i="1"/>
  <c r="S90" i="1"/>
  <c r="S291" i="1"/>
  <c r="S45" i="1"/>
  <c r="S331" i="1"/>
  <c r="S234" i="1"/>
  <c r="S158" i="1"/>
  <c r="S343" i="1"/>
  <c r="S80" i="1"/>
  <c r="S346" i="1"/>
  <c r="S82" i="1"/>
  <c r="S117" i="1"/>
  <c r="S167" i="1"/>
  <c r="S219" i="1"/>
  <c r="S344" i="1"/>
  <c r="S72" i="1"/>
  <c r="S348" i="1"/>
  <c r="S366" i="1"/>
  <c r="S156" i="1"/>
  <c r="S175" i="1"/>
  <c r="S182" i="1"/>
  <c r="S292" i="1"/>
  <c r="S61" i="1"/>
  <c r="S170" i="1"/>
  <c r="S274" i="1"/>
  <c r="S161" i="1"/>
  <c r="S281" i="1"/>
  <c r="S159" i="1"/>
  <c r="S91" i="1"/>
  <c r="S62" i="1"/>
  <c r="S327" i="1"/>
  <c r="S250" i="1"/>
  <c r="S365" i="1"/>
  <c r="S314" i="1"/>
  <c r="S88" i="1"/>
  <c r="S57" i="1"/>
  <c r="S279" i="1"/>
  <c r="S210" i="1"/>
  <c r="S205" i="1"/>
  <c r="S19" i="1"/>
  <c r="S221" i="1"/>
  <c r="S252" i="1"/>
  <c r="S125" i="1"/>
  <c r="S145" i="1"/>
  <c r="S153" i="1"/>
  <c r="S73" i="1"/>
  <c r="S295" i="1"/>
  <c r="S296" i="1"/>
  <c r="S324" i="1"/>
  <c r="S198" i="1"/>
  <c r="S78" i="1"/>
  <c r="S213" i="1"/>
  <c r="S28" i="1"/>
  <c r="S38" i="1"/>
  <c r="S262" i="1"/>
  <c r="S173" i="1"/>
  <c r="S255" i="1"/>
  <c r="S278" i="1"/>
  <c r="S242" i="1"/>
  <c r="S202" i="1"/>
  <c r="S36" i="1"/>
  <c r="S35" i="1"/>
  <c r="S354" i="1"/>
  <c r="S171" i="1"/>
  <c r="S176" i="1"/>
  <c r="S269" i="1"/>
  <c r="S358" i="1"/>
  <c r="S163" i="1"/>
  <c r="S211" i="1"/>
  <c r="S69" i="1"/>
  <c r="S65" i="1"/>
  <c r="S199" i="1"/>
  <c r="S15" i="1"/>
  <c r="S126" i="1"/>
  <c r="S151" i="1"/>
  <c r="S74" i="1"/>
  <c r="S275" i="1"/>
  <c r="S152" i="1"/>
  <c r="S360" i="1"/>
  <c r="S55" i="1"/>
  <c r="S259" i="1"/>
  <c r="S312" i="1"/>
  <c r="S339" i="1"/>
  <c r="S359" i="1"/>
  <c r="S227" i="1"/>
  <c r="S320" i="1"/>
  <c r="S76" i="1"/>
  <c r="S315" i="1"/>
  <c r="S381" i="1" l="1"/>
  <c r="S380" i="1"/>
  <c r="S378" i="1"/>
  <c r="S379" i="1"/>
  <c r="S382" i="1"/>
  <c r="S377" i="1"/>
  <c r="S375" i="1"/>
  <c r="S376" i="1"/>
  <c r="S383" i="1" l="1"/>
</calcChain>
</file>

<file path=xl/comments1.xml><?xml version="1.0" encoding="utf-8"?>
<comments xmlns="http://schemas.openxmlformats.org/spreadsheetml/2006/main">
  <authors>
    <author>Thiessen, Ginny</author>
  </authors>
  <commentList>
    <comment ref="R25" authorId="0" shapeId="0">
      <text>
        <r>
          <rPr>
            <b/>
            <sz val="9"/>
            <color indexed="81"/>
            <rFont val="Tahoma"/>
            <family val="2"/>
          </rPr>
          <t>Thiessen, Ginny:</t>
        </r>
        <r>
          <rPr>
            <sz val="9"/>
            <color indexed="81"/>
            <rFont val="Tahoma"/>
            <family val="2"/>
          </rPr>
          <t xml:space="preserve">
Was originally set to AL2. MD points are tied with Jeff Finch who is at the bottom of AL1.</t>
        </r>
      </text>
    </comment>
    <comment ref="S328" authorId="0" shapeId="0">
      <text>
        <r>
          <rPr>
            <b/>
            <sz val="9"/>
            <color indexed="81"/>
            <rFont val="Tahoma"/>
            <charset val="1"/>
          </rPr>
          <t>Thiessen, Ginny:</t>
        </r>
        <r>
          <rPr>
            <sz val="9"/>
            <color indexed="81"/>
            <rFont val="Tahoma"/>
            <charset val="1"/>
          </rPr>
          <t xml:space="preserve">
Reset to 2 from 4 due to maternity leave.</t>
        </r>
      </text>
    </comment>
  </commentList>
</comments>
</file>

<file path=xl/comments2.xml><?xml version="1.0" encoding="utf-8"?>
<comments xmlns="http://schemas.openxmlformats.org/spreadsheetml/2006/main">
  <authors>
    <author>Thiessen, Ginny</author>
  </authors>
  <commentList>
    <comment ref="S178" authorId="0" shapeId="0">
      <text>
        <r>
          <rPr>
            <b/>
            <sz val="9"/>
            <color indexed="81"/>
            <rFont val="Tahoma"/>
            <charset val="1"/>
          </rPr>
          <t>Thiessen, Ginny:</t>
        </r>
        <r>
          <rPr>
            <sz val="9"/>
            <color indexed="81"/>
            <rFont val="Tahoma"/>
            <charset val="1"/>
          </rPr>
          <t xml:space="preserve">
Reset to 2 from 4 due to maternity leave.</t>
        </r>
      </text>
    </comment>
  </commentList>
</comments>
</file>

<file path=xl/sharedStrings.xml><?xml version="1.0" encoding="utf-8"?>
<sst xmlns="http://schemas.openxmlformats.org/spreadsheetml/2006/main" count="6617" uniqueCount="1455">
  <si>
    <t>French</t>
  </si>
  <si>
    <t>DD</t>
  </si>
  <si>
    <t>Montréal St-Laurent</t>
  </si>
  <si>
    <t>Francois</t>
  </si>
  <si>
    <t>English</t>
  </si>
  <si>
    <t>Jesse</t>
  </si>
  <si>
    <t>Joseph</t>
  </si>
  <si>
    <t>RD</t>
  </si>
  <si>
    <t>BOAZ LEVY</t>
  </si>
  <si>
    <t>Levy</t>
  </si>
  <si>
    <t>Boaz</t>
  </si>
  <si>
    <t>Brampton Downtown</t>
  </si>
  <si>
    <t>MICHAEL RICHARDSON</t>
  </si>
  <si>
    <t>Richardson</t>
  </si>
  <si>
    <t>Michael</t>
  </si>
  <si>
    <t>ANDREW MACKENZIE</t>
  </si>
  <si>
    <t>Andrew</t>
  </si>
  <si>
    <t>St. Albert</t>
  </si>
  <si>
    <t>Alberta</t>
  </si>
  <si>
    <t>MARC VANDERWEKKEN</t>
  </si>
  <si>
    <t>Vanderwekken</t>
  </si>
  <si>
    <t>Marc</t>
  </si>
  <si>
    <t>DAVID KEPPLER</t>
  </si>
  <si>
    <t>Keppler</t>
  </si>
  <si>
    <t>David</t>
  </si>
  <si>
    <t>ROBERT MAURIER</t>
  </si>
  <si>
    <t>Maurier</t>
  </si>
  <si>
    <t>Robert</t>
  </si>
  <si>
    <t>Calgary Foothills</t>
  </si>
  <si>
    <t>MATT LUKOWICH</t>
  </si>
  <si>
    <t>Lukowich</t>
  </si>
  <si>
    <t>Matt</t>
  </si>
  <si>
    <t>RANDY VERMEEREN</t>
  </si>
  <si>
    <t>Vermeeren</t>
  </si>
  <si>
    <t>Randy</t>
  </si>
  <si>
    <t>TIM RICHARDSON</t>
  </si>
  <si>
    <t>Tim</t>
  </si>
  <si>
    <t>Greater Vancouver East</t>
  </si>
  <si>
    <t>B C</t>
  </si>
  <si>
    <t>Scott</t>
  </si>
  <si>
    <t>JAY PANIS</t>
  </si>
  <si>
    <t>Panis</t>
  </si>
  <si>
    <t>Jay</t>
  </si>
  <si>
    <t>BRENT BOWEN</t>
  </si>
  <si>
    <t>Bowen</t>
  </si>
  <si>
    <t>Brent</t>
  </si>
  <si>
    <t>Ottawa-Kanata</t>
  </si>
  <si>
    <t>Anthony</t>
  </si>
  <si>
    <t>Alberta NW &amp; Territories</t>
  </si>
  <si>
    <t>John</t>
  </si>
  <si>
    <t>SHELLEY LAZENBY</t>
  </si>
  <si>
    <t>Lazenby</t>
  </si>
  <si>
    <t>Shelley</t>
  </si>
  <si>
    <t>DAVE NUTH</t>
  </si>
  <si>
    <t>Nuth</t>
  </si>
  <si>
    <t>Dave</t>
  </si>
  <si>
    <t>DUANE RUNZER</t>
  </si>
  <si>
    <t>Runzer</t>
  </si>
  <si>
    <t>Duane</t>
  </si>
  <si>
    <t>White</t>
  </si>
  <si>
    <t>BRYAN GIRARD</t>
  </si>
  <si>
    <t>Girard</t>
  </si>
  <si>
    <t>Bryan</t>
  </si>
  <si>
    <t>Harris</t>
  </si>
  <si>
    <t>Upper York</t>
  </si>
  <si>
    <t>Mike</t>
  </si>
  <si>
    <t>Sean</t>
  </si>
  <si>
    <t>DANIEL EVANS</t>
  </si>
  <si>
    <t>Evans</t>
  </si>
  <si>
    <t>Daniel</t>
  </si>
  <si>
    <t>Stephen</t>
  </si>
  <si>
    <t>TOD WOODWARD</t>
  </si>
  <si>
    <t>Woodward</t>
  </si>
  <si>
    <t>Tod</t>
  </si>
  <si>
    <t>Burlington</t>
  </si>
  <si>
    <t>PATRICK BUSCAR</t>
  </si>
  <si>
    <t>Buscar</t>
  </si>
  <si>
    <t>Patrick</t>
  </si>
  <si>
    <t>Miller</t>
  </si>
  <si>
    <t>Dan</t>
  </si>
  <si>
    <t>DAVE KAVANAGH</t>
  </si>
  <si>
    <t>Kavanagh</t>
  </si>
  <si>
    <t>Brantford-Cambridge</t>
  </si>
  <si>
    <t>GREGORY HARVEY</t>
  </si>
  <si>
    <t>Harvey</t>
  </si>
  <si>
    <t>Gregory</t>
  </si>
  <si>
    <t>KEVIN REID</t>
  </si>
  <si>
    <t>Reid</t>
  </si>
  <si>
    <t>Kevin</t>
  </si>
  <si>
    <t>Belleville-Cobourg</t>
  </si>
  <si>
    <t>JAMES BURTON</t>
  </si>
  <si>
    <t>Burton</t>
  </si>
  <si>
    <t>James</t>
  </si>
  <si>
    <t>Bruce</t>
  </si>
  <si>
    <t>Smith</t>
  </si>
  <si>
    <t>AMY BANCROFT-TAYLOR</t>
  </si>
  <si>
    <t>Bancroft-Taylor</t>
  </si>
  <si>
    <t>Amy</t>
  </si>
  <si>
    <t>STEPHEN BUTCHARD</t>
  </si>
  <si>
    <t>Butchard</t>
  </si>
  <si>
    <t>Pickering</t>
  </si>
  <si>
    <t>HELENE ATA</t>
  </si>
  <si>
    <t>Ata</t>
  </si>
  <si>
    <t>Helene</t>
  </si>
  <si>
    <t>WALTER ALONSO</t>
  </si>
  <si>
    <t>Alonso</t>
  </si>
  <si>
    <t>Walter</t>
  </si>
  <si>
    <t>B C Interior</t>
  </si>
  <si>
    <t>Cam</t>
  </si>
  <si>
    <t>KARIN SYKES</t>
  </si>
  <si>
    <t>Sykes</t>
  </si>
  <si>
    <t>Karin</t>
  </si>
  <si>
    <t>TERI YOUNG</t>
  </si>
  <si>
    <t>Young</t>
  </si>
  <si>
    <t>Teri</t>
  </si>
  <si>
    <t>Chris</t>
  </si>
  <si>
    <t>Bill</t>
  </si>
  <si>
    <t>Trevor</t>
  </si>
  <si>
    <t>Toronto Midtown</t>
  </si>
  <si>
    <t>OTO ABBATANGELO</t>
  </si>
  <si>
    <t>Abbatangelo</t>
  </si>
  <si>
    <t>Oto</t>
  </si>
  <si>
    <t>RICHARD CUI</t>
  </si>
  <si>
    <t>Cui</t>
  </si>
  <si>
    <t>Richard</t>
  </si>
  <si>
    <t>TIMOTHY SZETO</t>
  </si>
  <si>
    <t>Szeto</t>
  </si>
  <si>
    <t>Timothy</t>
  </si>
  <si>
    <t>ROB ZELTZER</t>
  </si>
  <si>
    <t>Zeltzer</t>
  </si>
  <si>
    <t>Rob</t>
  </si>
  <si>
    <t>ERMOS EROTOCRITOU</t>
  </si>
  <si>
    <t>Erotocritou</t>
  </si>
  <si>
    <t>Ermos</t>
  </si>
  <si>
    <t>Atlantic</t>
  </si>
  <si>
    <t>JON GALLAGHER</t>
  </si>
  <si>
    <t>Gallagher</t>
  </si>
  <si>
    <t>Jon</t>
  </si>
  <si>
    <t>KEN NASON</t>
  </si>
  <si>
    <t>Nason</t>
  </si>
  <si>
    <t>Ken</t>
  </si>
  <si>
    <t>DAVID HENNESSEY</t>
  </si>
  <si>
    <t>Hennessey</t>
  </si>
  <si>
    <t>Ontario Northeast</t>
  </si>
  <si>
    <t>Mid-West</t>
  </si>
  <si>
    <t>MARK WEBSTER</t>
  </si>
  <si>
    <t>Webster</t>
  </si>
  <si>
    <t>Mark</t>
  </si>
  <si>
    <t>STEVEN LAVIGNE</t>
  </si>
  <si>
    <t>Lavigne</t>
  </si>
  <si>
    <t>Steven</t>
  </si>
  <si>
    <t>BOB RAMSEY</t>
  </si>
  <si>
    <t>Ramsey</t>
  </si>
  <si>
    <t>Bob</t>
  </si>
  <si>
    <t>JEFFREY ENGLISH</t>
  </si>
  <si>
    <t>Jeffrey</t>
  </si>
  <si>
    <t>JEFF FINCH</t>
  </si>
  <si>
    <t>Finch</t>
  </si>
  <si>
    <t>Jeff</t>
  </si>
  <si>
    <t>RANDY SHEFFIELD</t>
  </si>
  <si>
    <t>Sheffield</t>
  </si>
  <si>
    <t>COLIN HOLBROUGH</t>
  </si>
  <si>
    <t>Holbrough</t>
  </si>
  <si>
    <t>Colin</t>
  </si>
  <si>
    <t>DAVID IRWIN</t>
  </si>
  <si>
    <t>Irwin</t>
  </si>
  <si>
    <t>Saskatchewan Southeast</t>
  </si>
  <si>
    <t>JACK WOZNIAK</t>
  </si>
  <si>
    <t>Wozniak</t>
  </si>
  <si>
    <t>Jack</t>
  </si>
  <si>
    <t>Allan</t>
  </si>
  <si>
    <t>Central Vancouver Island North</t>
  </si>
  <si>
    <t>SCOTT MASTRODONATO</t>
  </si>
  <si>
    <t>Mastrodonato</t>
  </si>
  <si>
    <t>CHRIS NAGLE</t>
  </si>
  <si>
    <t>Nagle</t>
  </si>
  <si>
    <t>JASON HEFLIN</t>
  </si>
  <si>
    <t>Heflin</t>
  </si>
  <si>
    <t>Jason</t>
  </si>
  <si>
    <t>GRAHAM LYLE</t>
  </si>
  <si>
    <t>Lyle</t>
  </si>
  <si>
    <t>Graham</t>
  </si>
  <si>
    <t>LISA SCHULZE</t>
  </si>
  <si>
    <t>Schulze</t>
  </si>
  <si>
    <t>Lisa</t>
  </si>
  <si>
    <t>RYLEY KITCHEN</t>
  </si>
  <si>
    <t>Kitchen</t>
  </si>
  <si>
    <t>Ryley</t>
  </si>
  <si>
    <t>KEVIN GODFREY</t>
  </si>
  <si>
    <t>Godfrey</t>
  </si>
  <si>
    <t>Drummondville Centre-du-Québec</t>
  </si>
  <si>
    <t>ERIC FAUCHER</t>
  </si>
  <si>
    <t>Faucher</t>
  </si>
  <si>
    <t>Eric</t>
  </si>
  <si>
    <t>Alexandre</t>
  </si>
  <si>
    <t>LUCIE COTE</t>
  </si>
  <si>
    <t>Cote</t>
  </si>
  <si>
    <t>Lucie</t>
  </si>
  <si>
    <t>Québec Rive-Sud</t>
  </si>
  <si>
    <t>MICHAEL BILODEAU</t>
  </si>
  <si>
    <t>Bilodeau</t>
  </si>
  <si>
    <t>ALEXANDRE CLOUTIER</t>
  </si>
  <si>
    <t>Cloutier</t>
  </si>
  <si>
    <t>PIERRE-OLIVIER CLOUTIER</t>
  </si>
  <si>
    <t>Pierre-Olivier</t>
  </si>
  <si>
    <t>DAVID CLOUTIER</t>
  </si>
  <si>
    <t>London South</t>
  </si>
  <si>
    <t>DAVID KONTZIE</t>
  </si>
  <si>
    <t>Kontzie</t>
  </si>
  <si>
    <t>TIM GRANT</t>
  </si>
  <si>
    <t>Grant</t>
  </si>
  <si>
    <t>ASHIMA JAIN</t>
  </si>
  <si>
    <t>Jain</t>
  </si>
  <si>
    <t>Ashima</t>
  </si>
  <si>
    <t>Paul</t>
  </si>
  <si>
    <t>ROBERTO CESARIO</t>
  </si>
  <si>
    <t>Cesario</t>
  </si>
  <si>
    <t>Roberto</t>
  </si>
  <si>
    <t>Sharma</t>
  </si>
  <si>
    <t>Hamilton West</t>
  </si>
  <si>
    <t>SLOBODAN TRAJKOVIC</t>
  </si>
  <si>
    <t>Trajkovic</t>
  </si>
  <si>
    <t>Slobodan</t>
  </si>
  <si>
    <t>JON JURUS</t>
  </si>
  <si>
    <t>Jurus</t>
  </si>
  <si>
    <t>Winnipeg North</t>
  </si>
  <si>
    <t>Dueck</t>
  </si>
  <si>
    <t>BILL SPRAGUE</t>
  </si>
  <si>
    <t>Sprague</t>
  </si>
  <si>
    <t>Terrebonne-Lachenaie</t>
  </si>
  <si>
    <t>ERIC BEAULIEU</t>
  </si>
  <si>
    <t>Beaulieu</t>
  </si>
  <si>
    <t>Normand</t>
  </si>
  <si>
    <t>RICHARD THERIAULT</t>
  </si>
  <si>
    <t>Theriault</t>
  </si>
  <si>
    <t>MARTIN DIONNE</t>
  </si>
  <si>
    <t>Dionne</t>
  </si>
  <si>
    <t>Martin</t>
  </si>
  <si>
    <t>GALINA JOHNSTON</t>
  </si>
  <si>
    <t>Johnston</t>
  </si>
  <si>
    <t>Galina</t>
  </si>
  <si>
    <t>JULIE LARSEN</t>
  </si>
  <si>
    <t>Larsen</t>
  </si>
  <si>
    <t>Julie</t>
  </si>
  <si>
    <t>DAN BAZIN</t>
  </si>
  <si>
    <t>Bazin</t>
  </si>
  <si>
    <t>EDWIN PAVEY</t>
  </si>
  <si>
    <t>Pavey</t>
  </si>
  <si>
    <t>Edwin</t>
  </si>
  <si>
    <t>Québec Lebourgneuf</t>
  </si>
  <si>
    <t>FRANCOIS PINEAU</t>
  </si>
  <si>
    <t>Pineau</t>
  </si>
  <si>
    <t>JULIE BLACKBURN</t>
  </si>
  <si>
    <t>Blackburn</t>
  </si>
  <si>
    <t>MICHEL LAMOUREUX</t>
  </si>
  <si>
    <t>Lamoureux</t>
  </si>
  <si>
    <t>Michel</t>
  </si>
  <si>
    <t>Stephane</t>
  </si>
  <si>
    <t>MARC-ANTOINE REID</t>
  </si>
  <si>
    <t>Marc-Antoine</t>
  </si>
  <si>
    <t>Calgary North</t>
  </si>
  <si>
    <t>Ryan</t>
  </si>
  <si>
    <t>SYLVIA MCCONNELL</t>
  </si>
  <si>
    <t>Sylvia</t>
  </si>
  <si>
    <t>Charles</t>
  </si>
  <si>
    <t>STEVE GRAHAM</t>
  </si>
  <si>
    <t>Steve</t>
  </si>
  <si>
    <t>MIKE MCGINNIS</t>
  </si>
  <si>
    <t>KEITH EDDY</t>
  </si>
  <si>
    <t>Eddy</t>
  </si>
  <si>
    <t>Keith</t>
  </si>
  <si>
    <t>Calgary South</t>
  </si>
  <si>
    <t>MARSHALL DROZDUK</t>
  </si>
  <si>
    <t>Drozduk</t>
  </si>
  <si>
    <t>Marshall</t>
  </si>
  <si>
    <t>DANIEL WAN</t>
  </si>
  <si>
    <t>Wan</t>
  </si>
  <si>
    <t>Alex</t>
  </si>
  <si>
    <t>GREG HILLABY</t>
  </si>
  <si>
    <t>Hillaby</t>
  </si>
  <si>
    <t>Greg</t>
  </si>
  <si>
    <t>BRIAN MENNIS</t>
  </si>
  <si>
    <t>Mennis</t>
  </si>
  <si>
    <t>Brian</t>
  </si>
  <si>
    <t>KEN MOORE</t>
  </si>
  <si>
    <t>Moore</t>
  </si>
  <si>
    <t>AGOSTINO IOCCO</t>
  </si>
  <si>
    <t>Iocco</t>
  </si>
  <si>
    <t>Agostino</t>
  </si>
  <si>
    <t>CATHY REYNOLDS</t>
  </si>
  <si>
    <t>Reynolds</t>
  </si>
  <si>
    <t>Cathy</t>
  </si>
  <si>
    <t>Guelph-Milton</t>
  </si>
  <si>
    <t>JASON HACKETT</t>
  </si>
  <si>
    <t>Hackett</t>
  </si>
  <si>
    <t>DEREK DEL BEL BELLUZ</t>
  </si>
  <si>
    <t>Del Bel Belluz</t>
  </si>
  <si>
    <t>Derek</t>
  </si>
  <si>
    <t>TIM COSTELLO</t>
  </si>
  <si>
    <t>Costello</t>
  </si>
  <si>
    <t>ROB SERRA</t>
  </si>
  <si>
    <t>Serra</t>
  </si>
  <si>
    <t>Brampton South</t>
  </si>
  <si>
    <t>AMANDA GRAHAM-ROWE</t>
  </si>
  <si>
    <t>Graham-Rowe</t>
  </si>
  <si>
    <t>Amanda</t>
  </si>
  <si>
    <t>TONY CASSAR</t>
  </si>
  <si>
    <t>Cassar</t>
  </si>
  <si>
    <t>Tony</t>
  </si>
  <si>
    <t>BRIAN HILLSDON</t>
  </si>
  <si>
    <t>Hillsdon</t>
  </si>
  <si>
    <t>DOUGLAS MACLACHLAN</t>
  </si>
  <si>
    <t>Douglas</t>
  </si>
  <si>
    <t>Montréal Champlain</t>
  </si>
  <si>
    <t>STEPHANE RICHARD</t>
  </si>
  <si>
    <t>JOHANNE ASSELIN</t>
  </si>
  <si>
    <t>Asselin</t>
  </si>
  <si>
    <t>Johanne</t>
  </si>
  <si>
    <t>Mathieu</t>
  </si>
  <si>
    <t>LOUIS-PHILIPPE TOUPIN</t>
  </si>
  <si>
    <t>Toupin</t>
  </si>
  <si>
    <t>Louis-Philippe</t>
  </si>
  <si>
    <t>Toronto East</t>
  </si>
  <si>
    <t>GALINA TIKHONOVSKY</t>
  </si>
  <si>
    <t>Tikhonovsky</t>
  </si>
  <si>
    <t>ADRIAN DEW</t>
  </si>
  <si>
    <t>Dew</t>
  </si>
  <si>
    <t>Adrian</t>
  </si>
  <si>
    <t>GABE CHIODO</t>
  </si>
  <si>
    <t>Chiodo</t>
  </si>
  <si>
    <t>Gabe</t>
  </si>
  <si>
    <t>Alberta South</t>
  </si>
  <si>
    <t>MIKE HOLT</t>
  </si>
  <si>
    <t>Holt</t>
  </si>
  <si>
    <t>SEAN WHEELER</t>
  </si>
  <si>
    <t>Wheeler</t>
  </si>
  <si>
    <t>BARBARA WENSLEY</t>
  </si>
  <si>
    <t>Wensley</t>
  </si>
  <si>
    <t>Barbara</t>
  </si>
  <si>
    <t>Greater Vancouver South</t>
  </si>
  <si>
    <t>KELSEY FILION</t>
  </si>
  <si>
    <t>Filion</t>
  </si>
  <si>
    <t>Kelsey</t>
  </si>
  <si>
    <t>Ian</t>
  </si>
  <si>
    <t>BOB MACGILLIVRAY</t>
  </si>
  <si>
    <t>RICK FLOER</t>
  </si>
  <si>
    <t>Floer</t>
  </si>
  <si>
    <t>Rick</t>
  </si>
  <si>
    <t>IAN ATKINSON</t>
  </si>
  <si>
    <t>Atkinson</t>
  </si>
  <si>
    <t>ROB RUGGLES</t>
  </si>
  <si>
    <t>Ruggles</t>
  </si>
  <si>
    <t>Brad</t>
  </si>
  <si>
    <t>Québec Ste-Foy</t>
  </si>
  <si>
    <t>Alain</t>
  </si>
  <si>
    <t>MATTHEW LEBLANC</t>
  </si>
  <si>
    <t>Leblanc</t>
  </si>
  <si>
    <t>Matthew</t>
  </si>
  <si>
    <t>KEVIN HAMEL</t>
  </si>
  <si>
    <t>Hamel</t>
  </si>
  <si>
    <t>FERNAND LOISELLE</t>
  </si>
  <si>
    <t>Loiselle</t>
  </si>
  <si>
    <t>Fernand</t>
  </si>
  <si>
    <t>JARRETT GOETTLER</t>
  </si>
  <si>
    <t>Goettler</t>
  </si>
  <si>
    <t>Jarrett</t>
  </si>
  <si>
    <t>T.J. ALTMAN</t>
  </si>
  <si>
    <t>Altman</t>
  </si>
  <si>
    <t>T.J.</t>
  </si>
  <si>
    <t>Boisbriand</t>
  </si>
  <si>
    <t>ALAIN PERRAULT</t>
  </si>
  <si>
    <t>Perrault</t>
  </si>
  <si>
    <t>SIMON LOUIS-SEIZE</t>
  </si>
  <si>
    <t>Louis-Seize</t>
  </si>
  <si>
    <t>Simon</t>
  </si>
  <si>
    <t>FRANCOIS LOUIS-SEIZE</t>
  </si>
  <si>
    <t>Montréal West Island</t>
  </si>
  <si>
    <t>ANTHONY ORTONA</t>
  </si>
  <si>
    <t>Ortona</t>
  </si>
  <si>
    <t>GARY BERARDINELLI</t>
  </si>
  <si>
    <t>Berardinelli</t>
  </si>
  <si>
    <t>Gary</t>
  </si>
  <si>
    <t>FRANCIS MARLEAU</t>
  </si>
  <si>
    <t>Marleau</t>
  </si>
  <si>
    <t>Francis</t>
  </si>
  <si>
    <t>VICKEN DURGERIAN</t>
  </si>
  <si>
    <t>Durgerian</t>
  </si>
  <si>
    <t>Vicken</t>
  </si>
  <si>
    <t>Laval Carrefour</t>
  </si>
  <si>
    <t>GRANT HAGERTY</t>
  </si>
  <si>
    <t>Hagerty</t>
  </si>
  <si>
    <t>DAN HUBER</t>
  </si>
  <si>
    <t>Huber</t>
  </si>
  <si>
    <t>Oshawa/Whitby</t>
  </si>
  <si>
    <t>MATT ROTH</t>
  </si>
  <si>
    <t>Roth</t>
  </si>
  <si>
    <t>LUKE SCOTT</t>
  </si>
  <si>
    <t>Luke</t>
  </si>
  <si>
    <t>TIM VAN PINXTEREN</t>
  </si>
  <si>
    <t>Van Pinxteren</t>
  </si>
  <si>
    <t>AL DELANEY</t>
  </si>
  <si>
    <t>Delaney</t>
  </si>
  <si>
    <t>Al</t>
  </si>
  <si>
    <t>DAVID DICKSON</t>
  </si>
  <si>
    <t>Dickson</t>
  </si>
  <si>
    <t>RYAN SERRA</t>
  </si>
  <si>
    <t>Markham</t>
  </si>
  <si>
    <t>Murray</t>
  </si>
  <si>
    <t>MURPHY TSUI</t>
  </si>
  <si>
    <t>Tsui</t>
  </si>
  <si>
    <t>Murphy</t>
  </si>
  <si>
    <t>DANIEL COLLISON</t>
  </si>
  <si>
    <t>Collison</t>
  </si>
  <si>
    <t>Peter</t>
  </si>
  <si>
    <t>MARK TOOLE</t>
  </si>
  <si>
    <t>Toole</t>
  </si>
  <si>
    <t>Northumberland Strait</t>
  </si>
  <si>
    <t>Craig</t>
  </si>
  <si>
    <t>JIM SULLIVAN</t>
  </si>
  <si>
    <t>Sullivan</t>
  </si>
  <si>
    <t>Jim</t>
  </si>
  <si>
    <t>Saguenay</t>
  </si>
  <si>
    <t>CAROL BRASSARD</t>
  </si>
  <si>
    <t>Brassard</t>
  </si>
  <si>
    <t>Carol</t>
  </si>
  <si>
    <t>JONATHAN DION</t>
  </si>
  <si>
    <t>Dion</t>
  </si>
  <si>
    <t>Jonathan</t>
  </si>
  <si>
    <t>JEAN-FRANCOIS GIRARD</t>
  </si>
  <si>
    <t>Jean-Francois</t>
  </si>
  <si>
    <t>JACQUES RONDEAU</t>
  </si>
  <si>
    <t>Rondeau</t>
  </si>
  <si>
    <t>Jacques</t>
  </si>
  <si>
    <t>GILLES SIMARD</t>
  </si>
  <si>
    <t>Simard</t>
  </si>
  <si>
    <t>Gilles</t>
  </si>
  <si>
    <t>Owen Sound</t>
  </si>
  <si>
    <t>TAMARA GOVIER</t>
  </si>
  <si>
    <t>Govier</t>
  </si>
  <si>
    <t>Tamara</t>
  </si>
  <si>
    <t>MICHAEL O'DWYER</t>
  </si>
  <si>
    <t>O'Dwyer</t>
  </si>
  <si>
    <t>FRASER PETLEY</t>
  </si>
  <si>
    <t>Petley</t>
  </si>
  <si>
    <t>Fraser</t>
  </si>
  <si>
    <t>Victoria Metro</t>
  </si>
  <si>
    <t>STEPHEN MCKENZIE</t>
  </si>
  <si>
    <t>DANIEL GRECO</t>
  </si>
  <si>
    <t>Greco</t>
  </si>
  <si>
    <t>TODD WALSH</t>
  </si>
  <si>
    <t>Walsh</t>
  </si>
  <si>
    <t>Todd</t>
  </si>
  <si>
    <t>Mauricie</t>
  </si>
  <si>
    <t>MARTIN DAVIDSON</t>
  </si>
  <si>
    <t>Davidson</t>
  </si>
  <si>
    <t>ERIC LEBLANC</t>
  </si>
  <si>
    <t>ANDRE GOUDREAU</t>
  </si>
  <si>
    <t>Goudreau</t>
  </si>
  <si>
    <t>Andre</t>
  </si>
  <si>
    <t>Calgary Bow River</t>
  </si>
  <si>
    <t>EVAN INGLIS</t>
  </si>
  <si>
    <t>Inglis</t>
  </si>
  <si>
    <t>Evan</t>
  </si>
  <si>
    <t>STEPHEN JUDD</t>
  </si>
  <si>
    <t>Judd</t>
  </si>
  <si>
    <t>Fredericton</t>
  </si>
  <si>
    <t>Randall</t>
  </si>
  <si>
    <t>IAN WILSON</t>
  </si>
  <si>
    <t>Wilson</t>
  </si>
  <si>
    <t>BRANDON ANHOLT</t>
  </si>
  <si>
    <t>Anholt</t>
  </si>
  <si>
    <t>Brandon</t>
  </si>
  <si>
    <t>Kyle</t>
  </si>
  <si>
    <t>Fraser Valley</t>
  </si>
  <si>
    <t>WAYNE HANSEN</t>
  </si>
  <si>
    <t>Hansen</t>
  </si>
  <si>
    <t>Wayne</t>
  </si>
  <si>
    <t>ROBERT GAFKA</t>
  </si>
  <si>
    <t>Gafka</t>
  </si>
  <si>
    <t>JAMIE VERMEEREN</t>
  </si>
  <si>
    <t>Jamie</t>
  </si>
  <si>
    <t>Winnipeg South</t>
  </si>
  <si>
    <t>LAWRENCE LI</t>
  </si>
  <si>
    <t>Li</t>
  </si>
  <si>
    <t>Lawrence</t>
  </si>
  <si>
    <t>BRUCE EYFORD</t>
  </si>
  <si>
    <t>Eyford</t>
  </si>
  <si>
    <t>ROB O'KEEFE</t>
  </si>
  <si>
    <t>O'Keefe</t>
  </si>
  <si>
    <t>Toronto Downtown</t>
  </si>
  <si>
    <t>Scotia-Highlands</t>
  </si>
  <si>
    <t>BRAD DROVER</t>
  </si>
  <si>
    <t>Drover</t>
  </si>
  <si>
    <t>CRAIG MCDONALD</t>
  </si>
  <si>
    <t>Corner Brook</t>
  </si>
  <si>
    <t>LORNE PILGRIM</t>
  </si>
  <si>
    <t>Pilgrim</t>
  </si>
  <si>
    <t>Lorne</t>
  </si>
  <si>
    <t>St. John's NL</t>
  </si>
  <si>
    <t>Abbott</t>
  </si>
  <si>
    <t>MARK ABBOTT</t>
  </si>
  <si>
    <t>JAMIE PEDDLE</t>
  </si>
  <si>
    <t>Peddle</t>
  </si>
  <si>
    <t>STEPHEN COLLETT</t>
  </si>
  <si>
    <t>Collett</t>
  </si>
  <si>
    <t>Toronto West</t>
  </si>
  <si>
    <t>ADAM PLAXTON</t>
  </si>
  <si>
    <t>Plaxton</t>
  </si>
  <si>
    <t>Adam</t>
  </si>
  <si>
    <t>SHAREEF ISA</t>
  </si>
  <si>
    <t>Isa</t>
  </si>
  <si>
    <t>Shareef</t>
  </si>
  <si>
    <t>KEVIN STULP</t>
  </si>
  <si>
    <t>Stulp</t>
  </si>
  <si>
    <t>Boucherville</t>
  </si>
  <si>
    <t>ANNE GRYPINICH</t>
  </si>
  <si>
    <t>Grypinich</t>
  </si>
  <si>
    <t>Anne</t>
  </si>
  <si>
    <t>NORMAND CLERMONT</t>
  </si>
  <si>
    <t>Clermont</t>
  </si>
  <si>
    <t>Northern Ontario</t>
  </si>
  <si>
    <t>Peterson</t>
  </si>
  <si>
    <t>SILVANO COSTANTINI</t>
  </si>
  <si>
    <t>Costantini</t>
  </si>
  <si>
    <t>Silvano</t>
  </si>
  <si>
    <t>ERIC LACHANCE</t>
  </si>
  <si>
    <t>Lachance</t>
  </si>
  <si>
    <t>Winnipeg West</t>
  </si>
  <si>
    <t>CHRIS WITOSKI</t>
  </si>
  <si>
    <t>Witoski</t>
  </si>
  <si>
    <t>DONALD COURCELLES</t>
  </si>
  <si>
    <t>Courcelles</t>
  </si>
  <si>
    <t>Donald</t>
  </si>
  <si>
    <t>Julien</t>
  </si>
  <si>
    <t>Russ</t>
  </si>
  <si>
    <t>BLAKE HUNTER</t>
  </si>
  <si>
    <t>Hunter</t>
  </si>
  <si>
    <t>Blake</t>
  </si>
  <si>
    <t>Red Deer</t>
  </si>
  <si>
    <t>TREVOR KRALL</t>
  </si>
  <si>
    <t>Krall</t>
  </si>
  <si>
    <t>Moncton</t>
  </si>
  <si>
    <t>JOEL WELCH</t>
  </si>
  <si>
    <t>Welch</t>
  </si>
  <si>
    <t>Joel</t>
  </si>
  <si>
    <t>CLAUDETTE MURRAY</t>
  </si>
  <si>
    <t>Claudette</t>
  </si>
  <si>
    <t>DEVIN HARRIS</t>
  </si>
  <si>
    <t>Devin</t>
  </si>
  <si>
    <t>Edmonton Sherwood Park</t>
  </si>
  <si>
    <t>TIM LAU</t>
  </si>
  <si>
    <t>Lau</t>
  </si>
  <si>
    <t>EDWARD CROKEN</t>
  </si>
  <si>
    <t>Croken</t>
  </si>
  <si>
    <t>Edward</t>
  </si>
  <si>
    <t>MARK MERTENS</t>
  </si>
  <si>
    <t>Mertens</t>
  </si>
  <si>
    <t>B C North</t>
  </si>
  <si>
    <t>Perry</t>
  </si>
  <si>
    <t>RAE EVANS</t>
  </si>
  <si>
    <t>Rae</t>
  </si>
  <si>
    <t>SCOTT MOFFATT</t>
  </si>
  <si>
    <t>Moffatt</t>
  </si>
  <si>
    <t>Oakville</t>
  </si>
  <si>
    <t>DANIEL SPADAFORA</t>
  </si>
  <si>
    <t>Spadafora</t>
  </si>
  <si>
    <t>MARCELLO SPADAFORA</t>
  </si>
  <si>
    <t>Marcello</t>
  </si>
  <si>
    <t>Kingston Rideau St. Lawrence</t>
  </si>
  <si>
    <t>JASON STAPLEY</t>
  </si>
  <si>
    <t>Stapley</t>
  </si>
  <si>
    <t>JACQUIE COSTRON</t>
  </si>
  <si>
    <t>Costron</t>
  </si>
  <si>
    <t>Jacquie</t>
  </si>
  <si>
    <t>Dennis</t>
  </si>
  <si>
    <t>TONY MIELE</t>
  </si>
  <si>
    <t>Miele</t>
  </si>
  <si>
    <t>MARK STACEY</t>
  </si>
  <si>
    <t>Stacey</t>
  </si>
  <si>
    <t>Windsor Tri-County</t>
  </si>
  <si>
    <t>TREVOR WHALING</t>
  </si>
  <si>
    <t>Whaling</t>
  </si>
  <si>
    <t>JEFF MATTEAU</t>
  </si>
  <si>
    <t>Matteau</t>
  </si>
  <si>
    <t>TREVOR LEDREW</t>
  </si>
  <si>
    <t>Ledrew</t>
  </si>
  <si>
    <t>Toronto Central</t>
  </si>
  <si>
    <t>DANIEL CONSTANTINE</t>
  </si>
  <si>
    <t>Constantine</t>
  </si>
  <si>
    <t>KAYE LUK</t>
  </si>
  <si>
    <t>Luk</t>
  </si>
  <si>
    <t>Kaye</t>
  </si>
  <si>
    <t>LORNE YUFFE</t>
  </si>
  <si>
    <t>Yuffe</t>
  </si>
  <si>
    <t>ALEX KANDELAS</t>
  </si>
  <si>
    <t>Kandelas</t>
  </si>
  <si>
    <t>Greater Vancouver Central</t>
  </si>
  <si>
    <t>SEAN OLIVER</t>
  </si>
  <si>
    <t>Oliver</t>
  </si>
  <si>
    <t>MIRO SVOBODA</t>
  </si>
  <si>
    <t>Svoboda</t>
  </si>
  <si>
    <t>Miro</t>
  </si>
  <si>
    <t>BALA NAIDOO</t>
  </si>
  <si>
    <t>Naidoo</t>
  </si>
  <si>
    <t>Bala</t>
  </si>
  <si>
    <t>Winnipeg Downtown</t>
  </si>
  <si>
    <t>WAYNE CADOGAN</t>
  </si>
  <si>
    <t>Cadogan</t>
  </si>
  <si>
    <t>Toronto Fairview</t>
  </si>
  <si>
    <t>FRANK CIPOLLA</t>
  </si>
  <si>
    <t>Cipolla</t>
  </si>
  <si>
    <t>Frank</t>
  </si>
  <si>
    <t>CATHERINE MIAO</t>
  </si>
  <si>
    <t>Miao</t>
  </si>
  <si>
    <t>Catherine</t>
  </si>
  <si>
    <t>BILL WHERRY</t>
  </si>
  <si>
    <t>Wherry</t>
  </si>
  <si>
    <t>CATALIN ZETU</t>
  </si>
  <si>
    <t>Zetu</t>
  </si>
  <si>
    <t>Catalin</t>
  </si>
  <si>
    <t>Bisson</t>
  </si>
  <si>
    <t>Edmonton Southside</t>
  </si>
  <si>
    <t>Ottawa South</t>
  </si>
  <si>
    <t>GAETANO CAPPELLI</t>
  </si>
  <si>
    <t>Cappelli</t>
  </si>
  <si>
    <t>Gaetano</t>
  </si>
  <si>
    <t>MARY BIRKETT</t>
  </si>
  <si>
    <t>Birkett</t>
  </si>
  <si>
    <t>Mary</t>
  </si>
  <si>
    <t>JANET YAO</t>
  </si>
  <si>
    <t>Yao</t>
  </si>
  <si>
    <t>Janet</t>
  </si>
  <si>
    <t>CARLO ARLIA CIOMMO</t>
  </si>
  <si>
    <t>Arlia Ciommo</t>
  </si>
  <si>
    <t>Carlo</t>
  </si>
  <si>
    <t>CARLO IOZZO</t>
  </si>
  <si>
    <t>Iozzo</t>
  </si>
  <si>
    <t>JEFF MARSHALOK</t>
  </si>
  <si>
    <t>Marshalok</t>
  </si>
  <si>
    <t>Québec Sillery</t>
  </si>
  <si>
    <t>Sebastien</t>
  </si>
  <si>
    <t>ANTOINE COUTURE</t>
  </si>
  <si>
    <t>Couture</t>
  </si>
  <si>
    <t>Antoine</t>
  </si>
  <si>
    <t>NATHALIE CANTIN</t>
  </si>
  <si>
    <t>Cantin</t>
  </si>
  <si>
    <t>Nathalie</t>
  </si>
  <si>
    <t>JONATHAN PEPIN</t>
  </si>
  <si>
    <t>Pepin</t>
  </si>
  <si>
    <t>ROBERT LE SIEUR</t>
  </si>
  <si>
    <t>Le Sieur</t>
  </si>
  <si>
    <t>Kitchener-Waterloo</t>
  </si>
  <si>
    <t>LIAM JOHNSTON</t>
  </si>
  <si>
    <t>Liam</t>
  </si>
  <si>
    <t>Jerome</t>
  </si>
  <si>
    <t>SILVESTER MIOR</t>
  </si>
  <si>
    <t>Mior</t>
  </si>
  <si>
    <t>Silvester</t>
  </si>
  <si>
    <t>Sherbrooke</t>
  </si>
  <si>
    <t>JEROME LACROIX</t>
  </si>
  <si>
    <t>Lacroix</t>
  </si>
  <si>
    <t>MARC TURGEON</t>
  </si>
  <si>
    <t>Turgeon</t>
  </si>
  <si>
    <t>Hebert</t>
  </si>
  <si>
    <t>BRUNO THERRIEN</t>
  </si>
  <si>
    <t>Therrien</t>
  </si>
  <si>
    <t>Bruno</t>
  </si>
  <si>
    <t>Victoria Downtown</t>
  </si>
  <si>
    <t>MIKE KALINKA</t>
  </si>
  <si>
    <t>Kalinka</t>
  </si>
  <si>
    <t>JESSE HARRIS</t>
  </si>
  <si>
    <t>Jackson</t>
  </si>
  <si>
    <t>JEFF SMITH</t>
  </si>
  <si>
    <t>Island Pacific</t>
  </si>
  <si>
    <t>CHRIS BOWMAN</t>
  </si>
  <si>
    <t>Bowman</t>
  </si>
  <si>
    <t>Western Manitoba</t>
  </si>
  <si>
    <t>MARTY MINSHULL</t>
  </si>
  <si>
    <t>Minshull</t>
  </si>
  <si>
    <t>Marty</t>
  </si>
  <si>
    <t>TIM ROWAN</t>
  </si>
  <si>
    <t>Rowan</t>
  </si>
  <si>
    <t>MARIE BALDI</t>
  </si>
  <si>
    <t>Baldi</t>
  </si>
  <si>
    <t>Marie</t>
  </si>
  <si>
    <t>ALASTAIR MCKENZIE</t>
  </si>
  <si>
    <t>Alastair</t>
  </si>
  <si>
    <t>JOANNE LOUBERT</t>
  </si>
  <si>
    <t>Loubert</t>
  </si>
  <si>
    <t>Joanne</t>
  </si>
  <si>
    <t>BRAD BONAZZO</t>
  </si>
  <si>
    <t>Bonazzo</t>
  </si>
  <si>
    <t>DONNA YOCOM</t>
  </si>
  <si>
    <t>Yocom</t>
  </si>
  <si>
    <t>Donna</t>
  </si>
  <si>
    <t>Halifax</t>
  </si>
  <si>
    <t>KEVIN YAO</t>
  </si>
  <si>
    <t>ANJALI JENSEN</t>
  </si>
  <si>
    <t>Jensen</t>
  </si>
  <si>
    <t>Anjali</t>
  </si>
  <si>
    <t>Ottawa West</t>
  </si>
  <si>
    <t>JAMES BUSKO</t>
  </si>
  <si>
    <t>Busko</t>
  </si>
  <si>
    <t>STEVE GOBEL</t>
  </si>
  <si>
    <t>Gobel</t>
  </si>
  <si>
    <t>Saskatchewan Southwest</t>
  </si>
  <si>
    <t>LEE CHARLTON</t>
  </si>
  <si>
    <t>Charlton</t>
  </si>
  <si>
    <t>Lee</t>
  </si>
  <si>
    <t>RANDY COLENUTT</t>
  </si>
  <si>
    <t>Colenutt</t>
  </si>
  <si>
    <t>BRIAN HARDER</t>
  </si>
  <si>
    <t>Harder</t>
  </si>
  <si>
    <t>DOUGLAS LUCYSHYN</t>
  </si>
  <si>
    <t>Lucyshyn</t>
  </si>
  <si>
    <t>Montréal Décarie</t>
  </si>
  <si>
    <t>DIDIER GAGNON-RAJOTTE</t>
  </si>
  <si>
    <t>Gagnon-Rajotte</t>
  </si>
  <si>
    <t>Didier</t>
  </si>
  <si>
    <t>OLIVIER PAPINEAU</t>
  </si>
  <si>
    <t>Papineau</t>
  </si>
  <si>
    <t>Olivier</t>
  </si>
  <si>
    <t>FADDY SIDAROS</t>
  </si>
  <si>
    <t>Sidaros</t>
  </si>
  <si>
    <t>Faddy</t>
  </si>
  <si>
    <t>London</t>
  </si>
  <si>
    <t>SCOTT IRVIN</t>
  </si>
  <si>
    <t>Irvin</t>
  </si>
  <si>
    <t>MARK STEKAR</t>
  </si>
  <si>
    <t>Stekar</t>
  </si>
  <si>
    <t>RONDA MACDONALD</t>
  </si>
  <si>
    <t>Ronda</t>
  </si>
  <si>
    <t>TODD MOSER</t>
  </si>
  <si>
    <t>Moser</t>
  </si>
  <si>
    <t>Saint John</t>
  </si>
  <si>
    <t>JON DUPLESSIS</t>
  </si>
  <si>
    <t>Duplessis</t>
  </si>
  <si>
    <t>ERNIE THOMPSON</t>
  </si>
  <si>
    <t>Thompson</t>
  </si>
  <si>
    <t>Ernie</t>
  </si>
  <si>
    <t>BILL ANDERSON</t>
  </si>
  <si>
    <t>Anderson</t>
  </si>
  <si>
    <t>TIM EDMANSON</t>
  </si>
  <si>
    <t>Edmanson</t>
  </si>
  <si>
    <t>PETER O'NEILL</t>
  </si>
  <si>
    <t>O'Neill</t>
  </si>
  <si>
    <t>Okanagan</t>
  </si>
  <si>
    <t>ANDREW BAY</t>
  </si>
  <si>
    <t>Bay</t>
  </si>
  <si>
    <t>ANDY ERICKSON</t>
  </si>
  <si>
    <t>Erickson</t>
  </si>
  <si>
    <t>Andy</t>
  </si>
  <si>
    <t>KAREN ERICKSON</t>
  </si>
  <si>
    <t>Karen</t>
  </si>
  <si>
    <t>Edmonton Metro</t>
  </si>
  <si>
    <t>PAUL DUMONT</t>
  </si>
  <si>
    <t>Dumont</t>
  </si>
  <si>
    <t>DAVID STEELE</t>
  </si>
  <si>
    <t>Steele</t>
  </si>
  <si>
    <t>NATHAN GIESBRECHT</t>
  </si>
  <si>
    <t>Giesbrecht</t>
  </si>
  <si>
    <t>Nathan</t>
  </si>
  <si>
    <t>Email address</t>
  </si>
  <si>
    <t>Still in the role?</t>
  </si>
  <si>
    <t>AL</t>
  </si>
  <si>
    <t>Language</t>
  </si>
  <si>
    <t>Age</t>
  </si>
  <si>
    <t>Birth Date</t>
  </si>
  <si>
    <t>Length in their Current Role</t>
  </si>
  <si>
    <t>Status</t>
  </si>
  <si>
    <t># of Years with IG</t>
  </si>
  <si>
    <t>Appointment Date</t>
  </si>
  <si>
    <t>RO #</t>
  </si>
  <si>
    <t>Region</t>
  </si>
  <si>
    <t>Area</t>
  </si>
  <si>
    <t>Director</t>
  </si>
  <si>
    <t>Surname</t>
  </si>
  <si>
    <t>First Name</t>
  </si>
  <si>
    <t>Cslt #</t>
  </si>
  <si>
    <t>DAVY JOLY</t>
  </si>
  <si>
    <t>CAM LOWE</t>
  </si>
  <si>
    <t>BRENDA JACKSON</t>
  </si>
  <si>
    <t>Edmonton Southwest</t>
  </si>
  <si>
    <t>GRANT STRACHAN</t>
  </si>
  <si>
    <t>DAVID ENG</t>
  </si>
  <si>
    <t>BRIAN STEVANAK</t>
  </si>
  <si>
    <t>THOM BROTT</t>
  </si>
  <si>
    <t>BARON ANDERSON</t>
  </si>
  <si>
    <t>COLIN BAERG</t>
  </si>
  <si>
    <t>JOE FUNK</t>
  </si>
  <si>
    <t>SARAH MULDER</t>
  </si>
  <si>
    <t>WESLEY DUECK</t>
  </si>
  <si>
    <t>KYLE HANSON</t>
  </si>
  <si>
    <t>CHANG YANG</t>
  </si>
  <si>
    <t>REBECCA GILLESPIE</t>
  </si>
  <si>
    <t>KAY PAUL</t>
  </si>
  <si>
    <t>REBECCA WISSINK</t>
  </si>
  <si>
    <t>RYAN SHOEMAKER</t>
  </si>
  <si>
    <t>SANDY CHIODO</t>
  </si>
  <si>
    <t>HERIT BARROSO GARCIA</t>
  </si>
  <si>
    <t>JOSEPH MINIACI</t>
  </si>
  <si>
    <t>CINDY HU</t>
  </si>
  <si>
    <t>JATINDER SHARMA</t>
  </si>
  <si>
    <t>DANIEL PELC</t>
  </si>
  <si>
    <t>MATTHEW WHITE</t>
  </si>
  <si>
    <t>TREVOR MILLER</t>
  </si>
  <si>
    <t>RICHARD HOITING</t>
  </si>
  <si>
    <t>CHRIS ACCURSI</t>
  </si>
  <si>
    <t>ERIC STEMMLER</t>
  </si>
  <si>
    <t>JULIEN TRUDEL-CLERMONT</t>
  </si>
  <si>
    <t>Montréal Centre-Ville</t>
  </si>
  <si>
    <t>ANTOINE AUGER</t>
  </si>
  <si>
    <t>ALEXANDRE BERGERON</t>
  </si>
  <si>
    <t>KEVIN DESFOSSES</t>
  </si>
  <si>
    <t>SEBASTIEN LAROUCHE</t>
  </si>
  <si>
    <t>PIER-LUC BEAUDET DUCIAUME</t>
  </si>
  <si>
    <t>OLIVIER LEBUIS</t>
  </si>
  <si>
    <t>Davy</t>
  </si>
  <si>
    <t>Joly</t>
  </si>
  <si>
    <t>Joe</t>
  </si>
  <si>
    <t>Lowe</t>
  </si>
  <si>
    <t>Brenda</t>
  </si>
  <si>
    <t>Strachan</t>
  </si>
  <si>
    <t>Eng</t>
  </si>
  <si>
    <t>Stevanak</t>
  </si>
  <si>
    <t>Macgillivray</t>
  </si>
  <si>
    <t>Thom</t>
  </si>
  <si>
    <t>Brott</t>
  </si>
  <si>
    <t>Baron</t>
  </si>
  <si>
    <t>Baerg</t>
  </si>
  <si>
    <t>Funk</t>
  </si>
  <si>
    <t>Sarah</t>
  </si>
  <si>
    <t>Mulder</t>
  </si>
  <si>
    <t>Wesley</t>
  </si>
  <si>
    <t>Hanson</t>
  </si>
  <si>
    <t>Chang</t>
  </si>
  <si>
    <t>Yang</t>
  </si>
  <si>
    <t>Rebecca</t>
  </si>
  <si>
    <t>Gillespie</t>
  </si>
  <si>
    <t>Kay</t>
  </si>
  <si>
    <t>Wissink</t>
  </si>
  <si>
    <t>Shoemaker</t>
  </si>
  <si>
    <t>Sandy</t>
  </si>
  <si>
    <t>Herit</t>
  </si>
  <si>
    <t>Barroso Garcia</t>
  </si>
  <si>
    <t>Miniaci</t>
  </si>
  <si>
    <t>Cindy</t>
  </si>
  <si>
    <t>Hu</t>
  </si>
  <si>
    <t>Jatinder</t>
  </si>
  <si>
    <t>Macdonald</t>
  </si>
  <si>
    <t>Pelc</t>
  </si>
  <si>
    <t>Hoiting</t>
  </si>
  <si>
    <t>Accursi</t>
  </si>
  <si>
    <t>Stemmler</t>
  </si>
  <si>
    <t>Trudel-Clermont</t>
  </si>
  <si>
    <t>Auger</t>
  </si>
  <si>
    <t>Bergeron</t>
  </si>
  <si>
    <t>Desfosses</t>
  </si>
  <si>
    <t>Larouche</t>
  </si>
  <si>
    <t>Pier-Luc</t>
  </si>
  <si>
    <t>Beaudet Duciaume</t>
  </si>
  <si>
    <t>Lebuis</t>
  </si>
  <si>
    <t>RD 1</t>
  </si>
  <si>
    <t>RD 2</t>
  </si>
  <si>
    <t>RD 3</t>
  </si>
  <si>
    <t>RD 4</t>
  </si>
  <si>
    <t>DD 1</t>
  </si>
  <si>
    <t>DD 2</t>
  </si>
  <si>
    <t>DD 3</t>
  </si>
  <si>
    <t>DD 4</t>
  </si>
  <si>
    <t>No</t>
  </si>
  <si>
    <t>HAMELK2</t>
  </si>
  <si>
    <t>CLOUTP2</t>
  </si>
  <si>
    <t>INGLIE1</t>
  </si>
  <si>
    <t>SVOBOM1</t>
  </si>
  <si>
    <t>BOWMAC1</t>
  </si>
  <si>
    <t>COSTAS1</t>
  </si>
  <si>
    <t>BLACKJ6</t>
  </si>
  <si>
    <t>HACKEJ2</t>
  </si>
  <si>
    <t>LAVIGS1</t>
  </si>
  <si>
    <t>PINEAF1</t>
  </si>
  <si>
    <t>MATTEJ1</t>
  </si>
  <si>
    <t>LACHAE1</t>
  </si>
  <si>
    <t>CLOUTA1</t>
  </si>
  <si>
    <t>SERRAR2</t>
  </si>
  <si>
    <t>DELBBD1</t>
  </si>
  <si>
    <t>YAOKEV1</t>
  </si>
  <si>
    <t>LACROJ1</t>
  </si>
  <si>
    <t>HILLAG1</t>
  </si>
  <si>
    <t>BROTTT1</t>
  </si>
  <si>
    <t>TSUIMU1</t>
  </si>
  <si>
    <t>PERRAA2</t>
  </si>
  <si>
    <t>LUKOWM1</t>
  </si>
  <si>
    <t>VERMER1</t>
  </si>
  <si>
    <t>THOMPE3</t>
  </si>
  <si>
    <t>THERIR1</t>
  </si>
  <si>
    <t>LEBLAE1</t>
  </si>
  <si>
    <t>MOOREK2</t>
  </si>
  <si>
    <t>ZETUCA1</t>
  </si>
  <si>
    <t>PEPINJ1</t>
  </si>
  <si>
    <t>COSTET1</t>
  </si>
  <si>
    <t>LOUISS1</t>
  </si>
  <si>
    <t>BONAZB1</t>
  </si>
  <si>
    <t>WHEELS1</t>
  </si>
  <si>
    <t>WHERRB1</t>
  </si>
  <si>
    <t>MIAOCA1</t>
  </si>
  <si>
    <t>NAGLEC1</t>
  </si>
  <si>
    <t>GOETTJ1</t>
  </si>
  <si>
    <t>MINSHM1</t>
  </si>
  <si>
    <t>RONDEJ1</t>
  </si>
  <si>
    <t>LAMOUM1</t>
  </si>
  <si>
    <t>DUPLEJ1</t>
  </si>
  <si>
    <t>ASSELJ2</t>
  </si>
  <si>
    <t>ABBOTM1</t>
  </si>
  <si>
    <t>DURGEV1</t>
  </si>
  <si>
    <t>GRYPIA1</t>
  </si>
  <si>
    <t>HAGERG1</t>
  </si>
  <si>
    <t>ALTMAT1</t>
  </si>
  <si>
    <t>WHALIT1</t>
  </si>
  <si>
    <t>BILODM2</t>
  </si>
  <si>
    <t>WELCHJ1</t>
  </si>
  <si>
    <t>ENGLIJ1</t>
  </si>
  <si>
    <t>KEPPLD1</t>
  </si>
  <si>
    <t>GRECOD1</t>
  </si>
  <si>
    <t>DIONJO1</t>
  </si>
  <si>
    <t>NASONK1</t>
  </si>
  <si>
    <t>DEWADR2</t>
  </si>
  <si>
    <t>GAGNRD1</t>
  </si>
  <si>
    <t>YUFFEL1</t>
  </si>
  <si>
    <t>COUTUA2</t>
  </si>
  <si>
    <t>RUGGLR1</t>
  </si>
  <si>
    <t>SCOTTL2</t>
  </si>
  <si>
    <t>SZETOT1</t>
  </si>
  <si>
    <t>LARSEJ1</t>
  </si>
  <si>
    <t>BUSKOJ1</t>
  </si>
  <si>
    <t>KITCHR1</t>
  </si>
  <si>
    <t>KONTZD1</t>
  </si>
  <si>
    <t>CONSTD1</t>
  </si>
  <si>
    <t>TOOLEM1</t>
  </si>
  <si>
    <t>LAZENS1</t>
  </si>
  <si>
    <t>ZELTZR1</t>
  </si>
  <si>
    <t>PAPINO1</t>
  </si>
  <si>
    <t>CHARLL1</t>
  </si>
  <si>
    <t>DELANA1</t>
  </si>
  <si>
    <t>TAYLOA1</t>
  </si>
  <si>
    <t>CAPPEG1</t>
  </si>
  <si>
    <t>HOLBRC1</t>
  </si>
  <si>
    <t>KANDEA1</t>
  </si>
  <si>
    <t>EDMANT1</t>
  </si>
  <si>
    <t>ANDERB1</t>
  </si>
  <si>
    <t>CHIODS1</t>
  </si>
  <si>
    <t>RICHAM1</t>
  </si>
  <si>
    <t>SPADAD1</t>
  </si>
  <si>
    <t>JOHNSL2</t>
  </si>
  <si>
    <t>LUCYSD1</t>
  </si>
  <si>
    <t>VANPIT1</t>
  </si>
  <si>
    <t>SIDARF1</t>
  </si>
  <si>
    <t>ABBATO1</t>
  </si>
  <si>
    <t>LAUTIM1</t>
  </si>
  <si>
    <t>GAFKAR1</t>
  </si>
  <si>
    <t>YOUNGT4</t>
  </si>
  <si>
    <t>EVANSR1</t>
  </si>
  <si>
    <t>SYKESK1</t>
  </si>
  <si>
    <t>BAYAND1</t>
  </si>
  <si>
    <t>EYFORB1</t>
  </si>
  <si>
    <t>GOVIET2</t>
  </si>
  <si>
    <t>IOCCOA1</t>
  </si>
  <si>
    <t>IOZZOC1</t>
  </si>
  <si>
    <t>RICHAS2</t>
  </si>
  <si>
    <t>EVANSD2</t>
  </si>
  <si>
    <t>DUECKW2</t>
  </si>
  <si>
    <t>CASSAT1</t>
  </si>
  <si>
    <t>DROZDM1</t>
  </si>
  <si>
    <t>MCKENA1</t>
  </si>
  <si>
    <t>ATKINI1</t>
  </si>
  <si>
    <t>CANTIN1</t>
  </si>
  <si>
    <t>SHEFFR1</t>
  </si>
  <si>
    <t>FLOERR1</t>
  </si>
  <si>
    <t>CESARR1</t>
  </si>
  <si>
    <t>JAINAS1</t>
  </si>
  <si>
    <t>WANDAN1</t>
  </si>
  <si>
    <t>CUIRIC1</t>
  </si>
  <si>
    <t>GIRARB1</t>
  </si>
  <si>
    <t>TURGEM1</t>
  </si>
  <si>
    <t>ANHOLB1</t>
  </si>
  <si>
    <t>GIRARJ1</t>
  </si>
  <si>
    <t>GRAHAS1</t>
  </si>
  <si>
    <t>LYLEGR1</t>
  </si>
  <si>
    <t>MCGINM2</t>
  </si>
  <si>
    <t>WEBSTK1</t>
  </si>
  <si>
    <t>MACDOR2</t>
  </si>
  <si>
    <t>HARRIJ1</t>
  </si>
  <si>
    <t>DAVIDM1</t>
  </si>
  <si>
    <t>PANISJ1</t>
  </si>
  <si>
    <t>TRAJKS1</t>
  </si>
  <si>
    <t>VANDEM3</t>
  </si>
  <si>
    <t>BALDIM1</t>
  </si>
  <si>
    <t>DUMONP2</t>
  </si>
  <si>
    <t>MCKENS2</t>
  </si>
  <si>
    <t>GALLAJ2</t>
  </si>
  <si>
    <t>HOLTMI1</t>
  </si>
  <si>
    <t>LUKKAY1</t>
  </si>
  <si>
    <t>BEAULE1</t>
  </si>
  <si>
    <t>YAOJAN1</t>
  </si>
  <si>
    <t>ISASHA1</t>
  </si>
  <si>
    <t>MIELET1</t>
  </si>
  <si>
    <t>HILLSB1</t>
  </si>
  <si>
    <t>DROVEB1</t>
  </si>
  <si>
    <t>BAZIND1</t>
  </si>
  <si>
    <t>WITOSC1</t>
  </si>
  <si>
    <t>GRAHAA5</t>
  </si>
  <si>
    <t>MARLEF1</t>
  </si>
  <si>
    <t>LOUBEJ1</t>
  </si>
  <si>
    <t>MASTRS1</t>
  </si>
  <si>
    <t>COLLES1</t>
  </si>
  <si>
    <t>HOPPEL1</t>
  </si>
  <si>
    <t>KALINM1</t>
  </si>
  <si>
    <t>BURTOJ1</t>
  </si>
  <si>
    <t>OLIVES1</t>
  </si>
  <si>
    <t>ERICKA1</t>
  </si>
  <si>
    <t>LOWECA1</t>
  </si>
  <si>
    <t>BRASSC1</t>
  </si>
  <si>
    <t>CIPOLF1</t>
  </si>
  <si>
    <t>IRVINS2</t>
  </si>
  <si>
    <t>HANSEW1</t>
  </si>
  <si>
    <t>MINIAJ1</t>
  </si>
  <si>
    <t>TIKHOG1</t>
  </si>
  <si>
    <t>LILAWR1</t>
  </si>
  <si>
    <t>FAUCHE1</t>
  </si>
  <si>
    <t>RUNZED1</t>
  </si>
  <si>
    <t>ROTHMA1</t>
  </si>
  <si>
    <t>KRALLT1</t>
  </si>
  <si>
    <t>ODWYEM2</t>
  </si>
  <si>
    <t>BERARG1</t>
  </si>
  <si>
    <t>HARDEB1</t>
  </si>
  <si>
    <t>PEDDLJ1</t>
  </si>
  <si>
    <t>ORTONA1</t>
  </si>
  <si>
    <t>ATAHEL1</t>
  </si>
  <si>
    <t>STAPLJ1</t>
  </si>
  <si>
    <t>MULDES1</t>
  </si>
  <si>
    <t>LEBUIO1</t>
  </si>
  <si>
    <t>STULPK1</t>
  </si>
  <si>
    <t>PAULKA2</t>
  </si>
  <si>
    <t>WISSIR1</t>
  </si>
  <si>
    <t>MARSHJ1</t>
  </si>
  <si>
    <t>MACGIB1</t>
  </si>
  <si>
    <t>PLAXTA1</t>
  </si>
  <si>
    <t>BUSCAP1</t>
  </si>
  <si>
    <t>JOHNSG3</t>
  </si>
  <si>
    <t>JACKSB3</t>
  </si>
  <si>
    <t>BARROH1</t>
  </si>
  <si>
    <t>GILLER1</t>
  </si>
  <si>
    <t>HARVEG1</t>
  </si>
  <si>
    <t>YANGKE2</t>
  </si>
  <si>
    <t>AUGERA1</t>
  </si>
  <si>
    <t>FUNKJO1</t>
  </si>
  <si>
    <t>WOZNIJ1</t>
  </si>
  <si>
    <t>BAERGC1</t>
  </si>
  <si>
    <t>FILIOK1</t>
  </si>
  <si>
    <t>STRACG1</t>
  </si>
  <si>
    <t>ANDERB4</t>
  </si>
  <si>
    <t>SHOEMR1</t>
  </si>
  <si>
    <t>LAROUS1</t>
  </si>
  <si>
    <t>PELCDA2</t>
  </si>
  <si>
    <t>HANSOK1</t>
  </si>
  <si>
    <t>HUCIND1</t>
  </si>
  <si>
    <t>ENGDAV1</t>
  </si>
  <si>
    <t>DESFOK1</t>
  </si>
  <si>
    <t>JOLYDA1</t>
  </si>
  <si>
    <t>STEVAB1</t>
  </si>
  <si>
    <t>TRUDEJ2</t>
  </si>
  <si>
    <t>ACCURC1</t>
  </si>
  <si>
    <t>MILLET1</t>
  </si>
  <si>
    <t>WHITEM4</t>
  </si>
  <si>
    <t>BERGEA1</t>
  </si>
  <si>
    <t>SHARMJ1</t>
  </si>
  <si>
    <t>HOITIR1</t>
  </si>
  <si>
    <t>STEMME1</t>
  </si>
  <si>
    <t>DUCIAP1</t>
  </si>
  <si>
    <t>REIDMA3</t>
  </si>
  <si>
    <t>LOUISF1</t>
  </si>
  <si>
    <t>RAMSEB1</t>
  </si>
  <si>
    <t>CLOUTD1</t>
  </si>
  <si>
    <t>SERRAR1</t>
  </si>
  <si>
    <t>MCCONS4</t>
  </si>
  <si>
    <t>JUDDST1</t>
  </si>
  <si>
    <t>EROTOE1</t>
  </si>
  <si>
    <t>ONEILP1</t>
  </si>
  <si>
    <t>LEDRET1</t>
  </si>
  <si>
    <t>YOCOMD1</t>
  </si>
  <si>
    <t>LESIER2</t>
  </si>
  <si>
    <t>CLERMN1</t>
  </si>
  <si>
    <t>SIMARG1</t>
  </si>
  <si>
    <t>TOUPIL1</t>
  </si>
  <si>
    <t>THERRB1</t>
  </si>
  <si>
    <t>BUTCHS1</t>
  </si>
  <si>
    <t>DIONNM2</t>
  </si>
  <si>
    <t>RICHAT1</t>
  </si>
  <si>
    <t>LOISEF1</t>
  </si>
  <si>
    <t>MERTEM1</t>
  </si>
  <si>
    <t>HEFLIJ1</t>
  </si>
  <si>
    <t>WILSOI1</t>
  </si>
  <si>
    <t>HENNED1</t>
  </si>
  <si>
    <t>HUBERD1</t>
  </si>
  <si>
    <t>GOUDRA1</t>
  </si>
  <si>
    <t>NAIDOB1</t>
  </si>
  <si>
    <t>ROWANT1</t>
  </si>
  <si>
    <t>MENNIB1</t>
  </si>
  <si>
    <t>VERMEJ1</t>
  </si>
  <si>
    <t>COURCD2</t>
  </si>
  <si>
    <t>WENSLB1</t>
  </si>
  <si>
    <t>JENSEA1</t>
  </si>
  <si>
    <t>PAVEYE1</t>
  </si>
  <si>
    <t>SPRAGB1</t>
  </si>
  <si>
    <t>CHIODG1</t>
  </si>
  <si>
    <t>MAURIR1</t>
  </si>
  <si>
    <t>MIORSI1</t>
  </si>
  <si>
    <t>COLENR2</t>
  </si>
  <si>
    <t>COTELU2</t>
  </si>
  <si>
    <t>WALSHT1</t>
  </si>
  <si>
    <t>IRWIND1</t>
  </si>
  <si>
    <t>GODFRK1</t>
  </si>
  <si>
    <t>EDDYKE1</t>
  </si>
  <si>
    <t>CADOGW1</t>
  </si>
  <si>
    <t>GIESBN1</t>
  </si>
  <si>
    <t>PETLEF1</t>
  </si>
  <si>
    <t>MACKEA1</t>
  </si>
  <si>
    <t>KAVAND1</t>
  </si>
  <si>
    <t>GOBELS1</t>
  </si>
  <si>
    <t>BOWENB2</t>
  </si>
  <si>
    <t>MACLAD1</t>
  </si>
  <si>
    <t>ERICKK1</t>
  </si>
  <si>
    <t>COLLID1</t>
  </si>
  <si>
    <t>NUTHDA1</t>
  </si>
  <si>
    <t>ALONSW1</t>
  </si>
  <si>
    <t>WOODWT1</t>
  </si>
  <si>
    <t>MCDONC1</t>
  </si>
  <si>
    <t>COSTRJ1</t>
  </si>
  <si>
    <t>LEVYBO1</t>
  </si>
  <si>
    <t>FINCHJ1</t>
  </si>
  <si>
    <t>JURUSJ1</t>
  </si>
  <si>
    <t>REIDKE2</t>
  </si>
  <si>
    <t>REYNOC1</t>
  </si>
  <si>
    <t>HARRID4</t>
  </si>
  <si>
    <t>SPADAM2</t>
  </si>
  <si>
    <t>SULLIJ1</t>
  </si>
  <si>
    <t>HUNTEB2</t>
  </si>
  <si>
    <t>CROKEE1</t>
  </si>
  <si>
    <t>STACEM1</t>
  </si>
  <si>
    <t>SMITHJ7</t>
  </si>
  <si>
    <t>MOFFAS1</t>
  </si>
  <si>
    <t>GRANTT1</t>
  </si>
  <si>
    <t>OKEEFR2</t>
  </si>
  <si>
    <t>STEKAM1</t>
  </si>
  <si>
    <t>BIRKEM1</t>
  </si>
  <si>
    <t>PILGRL1</t>
  </si>
  <si>
    <t>MOSERT1</t>
  </si>
  <si>
    <t>ARLIAC1</t>
  </si>
  <si>
    <t>STEELD1</t>
  </si>
  <si>
    <t>MURRAC1</t>
  </si>
  <si>
    <t>DICKSD1</t>
  </si>
  <si>
    <t>LABLAM1</t>
  </si>
  <si>
    <t>Status Effective Date</t>
  </si>
  <si>
    <t>Ontario - 1</t>
  </si>
  <si>
    <t>Ontario - 2</t>
  </si>
  <si>
    <t>Ontario - 3</t>
  </si>
  <si>
    <t>Québec - 1</t>
  </si>
  <si>
    <t>Québec - 2</t>
  </si>
  <si>
    <t>LEON COOPER</t>
  </si>
  <si>
    <t>ALLAN DAWOOD</t>
  </si>
  <si>
    <t>LOUIS-FREDERICK HUARD</t>
  </si>
  <si>
    <t>ATUL SACHDEV</t>
  </si>
  <si>
    <t>RYAN REID</t>
  </si>
  <si>
    <t>ANNICK MARTIN</t>
  </si>
  <si>
    <t>JOHN MONETTE</t>
  </si>
  <si>
    <t>PETER PICCIONI</t>
  </si>
  <si>
    <t>SCOTT COCKBURN</t>
  </si>
  <si>
    <t>ERIC BRUNEAU</t>
  </si>
  <si>
    <t>BRUNO COTE</t>
  </si>
  <si>
    <t>NAZAAM CHARANIA</t>
  </si>
  <si>
    <t>CODY ROGERS</t>
  </si>
  <si>
    <t>PERRY CATENA</t>
  </si>
  <si>
    <t>VALI DAVIDUK</t>
  </si>
  <si>
    <t>SUSAN BAIRD</t>
  </si>
  <si>
    <t>HAYDEN BISSOONDATT</t>
  </si>
  <si>
    <t>STACY WHYTEWOOD</t>
  </si>
  <si>
    <t>SCOTT BOUWMEESTER</t>
  </si>
  <si>
    <t>CHARLES TURCOTTE</t>
  </si>
  <si>
    <t>KATRINE LAVIGNE</t>
  </si>
  <si>
    <t>JULIA WHEELER</t>
  </si>
  <si>
    <t>JASNEET SIRA</t>
  </si>
  <si>
    <t>DOMENIC VALLERA</t>
  </si>
  <si>
    <t>JENNA TUNG</t>
  </si>
  <si>
    <t>DANIEL GOUGEON</t>
  </si>
  <si>
    <t>ANDREW MAIO</t>
  </si>
  <si>
    <t>OLIVIER DOUCET DESILETS</t>
  </si>
  <si>
    <t>CHAD WIEBE</t>
  </si>
  <si>
    <t>ANDREW SHEARE</t>
  </si>
  <si>
    <t>EMILY TUCKER</t>
  </si>
  <si>
    <t>PAUL BUTCHARD</t>
  </si>
  <si>
    <t>KEVIN MCINTYRE</t>
  </si>
  <si>
    <t>JOHN EMMERTON</t>
  </si>
  <si>
    <t>RUSS JENNINGS</t>
  </si>
  <si>
    <t>GARLAND BAILEY</t>
  </si>
  <si>
    <t>SEBASTIEN ELLYSON</t>
  </si>
  <si>
    <t>MATT PATE</t>
  </si>
  <si>
    <t>SHAUNA PETERSON</t>
  </si>
  <si>
    <t>TROY MORRIS</t>
  </si>
  <si>
    <t>JOSE ROBERTO SILVA NOGUEIRA BARROS JR</t>
  </si>
  <si>
    <t>KOSTAS FOUSSIAS</t>
  </si>
  <si>
    <t>TERESA LAPIERRE</t>
  </si>
  <si>
    <t>ALI SIBTAIN</t>
  </si>
  <si>
    <t>MICHELE FREELING</t>
  </si>
  <si>
    <t>GORD PYE</t>
  </si>
  <si>
    <t>DANA JOHNSON</t>
  </si>
  <si>
    <t>BETTY HALMAN-PLUMLEY</t>
  </si>
  <si>
    <t>DENNIS RANDALL</t>
  </si>
  <si>
    <t>LOUISE HICKS</t>
  </si>
  <si>
    <t>RYAN BRINK</t>
  </si>
  <si>
    <t>BRANDEN YU</t>
  </si>
  <si>
    <t>FERNANDO CAMPOMAR</t>
  </si>
  <si>
    <t>MIKE LEACH</t>
  </si>
  <si>
    <t>ERIC EDDY</t>
  </si>
  <si>
    <t>BRENT WEAVER</t>
  </si>
  <si>
    <t>MATT BISSON</t>
  </si>
  <si>
    <t>JERRY SUN</t>
  </si>
  <si>
    <t>MIKE PAUGH</t>
  </si>
  <si>
    <t>SHAWN HARRIS</t>
  </si>
  <si>
    <t>MIA KARMELIC</t>
  </si>
  <si>
    <t>NAT JACKSON</t>
  </si>
  <si>
    <t>Leon</t>
  </si>
  <si>
    <t>Cooper</t>
  </si>
  <si>
    <t>Dawood</t>
  </si>
  <si>
    <t>Louis-Frederick</t>
  </si>
  <si>
    <t>Huard</t>
  </si>
  <si>
    <t>Atul</t>
  </si>
  <si>
    <t>Sachdev</t>
  </si>
  <si>
    <t>Annick</t>
  </si>
  <si>
    <t>Monette</t>
  </si>
  <si>
    <t>Piccioni</t>
  </si>
  <si>
    <t>Cockburn</t>
  </si>
  <si>
    <t>Bruneau</t>
  </si>
  <si>
    <t>Nazaam</t>
  </si>
  <si>
    <t>Charania</t>
  </si>
  <si>
    <t>Cody</t>
  </si>
  <si>
    <t>Rogers</t>
  </si>
  <si>
    <t>Catena</t>
  </si>
  <si>
    <t>Vali</t>
  </si>
  <si>
    <t>Daviduk</t>
  </si>
  <si>
    <t>Susan</t>
  </si>
  <si>
    <t>Baird</t>
  </si>
  <si>
    <t>Hayden</t>
  </si>
  <si>
    <t>Bissoondatt</t>
  </si>
  <si>
    <t>Stacy</t>
  </si>
  <si>
    <t>Whytewood</t>
  </si>
  <si>
    <t>Bouwmeester</t>
  </si>
  <si>
    <t>Turcotte</t>
  </si>
  <si>
    <t>Katrine</t>
  </si>
  <si>
    <t>Julia</t>
  </si>
  <si>
    <t>Jasneet</t>
  </si>
  <si>
    <t>Sira</t>
  </si>
  <si>
    <t>Domenic</t>
  </si>
  <si>
    <t>Vallera</t>
  </si>
  <si>
    <t>Jenna</t>
  </si>
  <si>
    <t>Tung</t>
  </si>
  <si>
    <t>Gougeon</t>
  </si>
  <si>
    <t>Maio</t>
  </si>
  <si>
    <t>Doucet Desilets</t>
  </si>
  <si>
    <t>Chad</t>
  </si>
  <si>
    <t>Wiebe</t>
  </si>
  <si>
    <t>Sheare</t>
  </si>
  <si>
    <t>Emily</t>
  </si>
  <si>
    <t>Tucker</t>
  </si>
  <si>
    <t>Emmerton</t>
  </si>
  <si>
    <t>Jennings</t>
  </si>
  <si>
    <t>Garland</t>
  </si>
  <si>
    <t>Bailey</t>
  </si>
  <si>
    <t>Ellyson</t>
  </si>
  <si>
    <t>Pate</t>
  </si>
  <si>
    <t>Shauna</t>
  </si>
  <si>
    <t>Troy</t>
  </si>
  <si>
    <t>Morris</t>
  </si>
  <si>
    <t>Jose Roberto</t>
  </si>
  <si>
    <t>Silva Nogueira Barros Jr</t>
  </si>
  <si>
    <t>Kostas</t>
  </si>
  <si>
    <t>Foussias</t>
  </si>
  <si>
    <t>Teresa</t>
  </si>
  <si>
    <t>Lapierre</t>
  </si>
  <si>
    <t>Ali</t>
  </si>
  <si>
    <t>Sibtain</t>
  </si>
  <si>
    <t>Michele</t>
  </si>
  <si>
    <t>Freeling</t>
  </si>
  <si>
    <t>Jean-Philippe</t>
  </si>
  <si>
    <t>Gord</t>
  </si>
  <si>
    <t>Pye</t>
  </si>
  <si>
    <t>Dana</t>
  </si>
  <si>
    <t>Johnson</t>
  </si>
  <si>
    <t>Betty</t>
  </si>
  <si>
    <t>Halman-Plumley</t>
  </si>
  <si>
    <t>Louise</t>
  </si>
  <si>
    <t>Hicks</t>
  </si>
  <si>
    <t>Brink</t>
  </si>
  <si>
    <t>Branden</t>
  </si>
  <si>
    <t>Yu</t>
  </si>
  <si>
    <t>Fernando</t>
  </si>
  <si>
    <t>Campomar</t>
  </si>
  <si>
    <t>Leach</t>
  </si>
  <si>
    <t>Weaver</t>
  </si>
  <si>
    <t>Jerry</t>
  </si>
  <si>
    <t>Sun</t>
  </si>
  <si>
    <t>Schmitt</t>
  </si>
  <si>
    <t>Paugh</t>
  </si>
  <si>
    <t>Shawn</t>
  </si>
  <si>
    <t>Mia</t>
  </si>
  <si>
    <t>Karmelic</t>
  </si>
  <si>
    <t>Nat</t>
  </si>
  <si>
    <t>Mackenzie</t>
  </si>
  <si>
    <t>Maclachlan</t>
  </si>
  <si>
    <t>COOPEL2</t>
  </si>
  <si>
    <t>DAWOOA1</t>
  </si>
  <si>
    <t>HUARDL1</t>
  </si>
  <si>
    <t>SACHDA1</t>
  </si>
  <si>
    <t>RYREID1</t>
  </si>
  <si>
    <t>MARTAN1</t>
  </si>
  <si>
    <t>MONETJ1</t>
  </si>
  <si>
    <t>PICCIP1</t>
  </si>
  <si>
    <t>COCKBS1</t>
  </si>
  <si>
    <t>BRUNEE1</t>
  </si>
  <si>
    <t>COTEBR2</t>
  </si>
  <si>
    <t>CHARAN1</t>
  </si>
  <si>
    <t>ROGERC3</t>
  </si>
  <si>
    <t>CATENP1</t>
  </si>
  <si>
    <t>DAVIDV1</t>
  </si>
  <si>
    <t>BAIRDS1</t>
  </si>
  <si>
    <t>BISSOH1</t>
  </si>
  <si>
    <t>WHYTES1</t>
  </si>
  <si>
    <t>BOUWMS1</t>
  </si>
  <si>
    <t>TURCOC1</t>
  </si>
  <si>
    <t>LAVIGK2</t>
  </si>
  <si>
    <t>WHEELJ1</t>
  </si>
  <si>
    <t>SIRAJA1</t>
  </si>
  <si>
    <t>VALLED1</t>
  </si>
  <si>
    <t>TUNGJE1</t>
  </si>
  <si>
    <t>GOUGED1</t>
  </si>
  <si>
    <t>MAIOAN1</t>
  </si>
  <si>
    <t>DOUCEO1</t>
  </si>
  <si>
    <t>WIEBEC2</t>
  </si>
  <si>
    <t>SHEARA2</t>
  </si>
  <si>
    <t>TUCKEE1</t>
  </si>
  <si>
    <t>BUTCHP1</t>
  </si>
  <si>
    <t>MCINTK4</t>
  </si>
  <si>
    <t>EMMERJ1</t>
  </si>
  <si>
    <t>JENNIR4</t>
  </si>
  <si>
    <t>BAILEG2</t>
  </si>
  <si>
    <t>ELLYSS1</t>
  </si>
  <si>
    <t>PATEMA1</t>
  </si>
  <si>
    <t>PETERS2</t>
  </si>
  <si>
    <t>MORRIT3</t>
  </si>
  <si>
    <t>BARROJ1</t>
  </si>
  <si>
    <t>FOUSSK1</t>
  </si>
  <si>
    <t>LAPIET1</t>
  </si>
  <si>
    <t>SIBTAA1</t>
  </si>
  <si>
    <t>FREELM1</t>
  </si>
  <si>
    <t>PYEGOR1</t>
  </si>
  <si>
    <t>JOHNSD1</t>
  </si>
  <si>
    <t>HALMAB1</t>
  </si>
  <si>
    <t>RANDAD1</t>
  </si>
  <si>
    <t>HICKSL1</t>
  </si>
  <si>
    <t>BRINKR1</t>
  </si>
  <si>
    <t>YUBRAN1</t>
  </si>
  <si>
    <t>CAMPOF1</t>
  </si>
  <si>
    <t>LEACHM2</t>
  </si>
  <si>
    <t>EDDYER1</t>
  </si>
  <si>
    <t>WEAVEB1</t>
  </si>
  <si>
    <t>BISSOM2</t>
  </si>
  <si>
    <t>SUNJER1</t>
  </si>
  <si>
    <t>SCHMIA2</t>
  </si>
  <si>
    <t>PAUGHM1</t>
  </si>
  <si>
    <t>HARRIS5</t>
  </si>
  <si>
    <t>KARMEM2</t>
  </si>
  <si>
    <t>JACKSN2</t>
  </si>
  <si>
    <t>DUSTIN RALPH</t>
  </si>
  <si>
    <t>DEVANSH BAVISHI</t>
  </si>
  <si>
    <t>ALEX SCHMITT</t>
  </si>
  <si>
    <t>Vancouver Downtown</t>
  </si>
  <si>
    <t>AMANDA ROEST</t>
  </si>
  <si>
    <t>NADEGE KOSKAMP</t>
  </si>
  <si>
    <t>Saskatchewan Stonebridge</t>
  </si>
  <si>
    <t>Saskatchewan Willowgrove</t>
  </si>
  <si>
    <t>ANDREW SMART</t>
  </si>
  <si>
    <t>Greater Barrie</t>
  </si>
  <si>
    <t>Thunder Bay Northwest</t>
  </si>
  <si>
    <t>Greater Niagara</t>
  </si>
  <si>
    <t>Hamilton-Ancaster</t>
  </si>
  <si>
    <t>Mississauga</t>
  </si>
  <si>
    <t>NORM SHOGILEV</t>
  </si>
  <si>
    <t>ADRIAN BROWN</t>
  </si>
  <si>
    <t>ERIC MULLER</t>
  </si>
  <si>
    <t>Peterborough and the Kawarthas</t>
  </si>
  <si>
    <t>Richmond Hill-Vaughan</t>
  </si>
  <si>
    <t>Dorval - Gatineau</t>
  </si>
  <si>
    <t>NATHALIE CHALIFOUX</t>
  </si>
  <si>
    <t>JEAN-PHILIPPE LAUZON</t>
  </si>
  <si>
    <t>RAPHAEL HEBERT</t>
  </si>
  <si>
    <t>SIDNEY BROUILLETTE</t>
  </si>
  <si>
    <t>MARC-OLIVIER GODBOUT</t>
  </si>
  <si>
    <t>MATHIEU PLANTE</t>
  </si>
  <si>
    <t>BENJAMIN HARVEY</t>
  </si>
  <si>
    <t>ALEXANDRE LAROCQUE</t>
  </si>
  <si>
    <t>Dustin</t>
  </si>
  <si>
    <t>Ralph</t>
  </si>
  <si>
    <t>Devansh</t>
  </si>
  <si>
    <t>Bavishi</t>
  </si>
  <si>
    <t>Roest</t>
  </si>
  <si>
    <t>Nadege</t>
  </si>
  <si>
    <t>Koskamp</t>
  </si>
  <si>
    <t>Smart</t>
  </si>
  <si>
    <t>Norm</t>
  </si>
  <si>
    <t>Shogilev</t>
  </si>
  <si>
    <t>Brown</t>
  </si>
  <si>
    <t>Muller</t>
  </si>
  <si>
    <t>Chalifoux</t>
  </si>
  <si>
    <t>Lauzon</t>
  </si>
  <si>
    <t>Raphael</t>
  </si>
  <si>
    <t>Sidney</t>
  </si>
  <si>
    <t>Brouillette</t>
  </si>
  <si>
    <t>Marc-Olivier</t>
  </si>
  <si>
    <t>Godbout</t>
  </si>
  <si>
    <t>Plante</t>
  </si>
  <si>
    <t>Benjamin</t>
  </si>
  <si>
    <t>Larocque</t>
  </si>
  <si>
    <t>McConnell</t>
  </si>
  <si>
    <t>McDonald</t>
  </si>
  <si>
    <t>McGinnis</t>
  </si>
  <si>
    <t>McIntyre</t>
  </si>
  <si>
    <t>McKenzie</t>
  </si>
  <si>
    <t>2017 MD Points</t>
  </si>
  <si>
    <t>2017 TOP Points</t>
  </si>
  <si>
    <t>LAN ID</t>
  </si>
  <si>
    <t>DEVAND1</t>
  </si>
  <si>
    <t>BROUIS1</t>
  </si>
  <si>
    <t>BROWNA6</t>
  </si>
  <si>
    <t>CHALIN1</t>
  </si>
  <si>
    <t>GODBOM1</t>
  </si>
  <si>
    <t>HARVEB2</t>
  </si>
  <si>
    <t>HEBERR9</t>
  </si>
  <si>
    <t>KOSKAN1</t>
  </si>
  <si>
    <t>LAROCA3</t>
  </si>
  <si>
    <t>LAUZOJ1</t>
  </si>
  <si>
    <t>MULLEE1</t>
  </si>
  <si>
    <t>PLANTM3</t>
  </si>
  <si>
    <t>RALPHD1</t>
  </si>
  <si>
    <t>ROESTA1</t>
  </si>
  <si>
    <t>SHOGIN1</t>
  </si>
  <si>
    <t>SMARTA1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</si>
</sst>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mm/dd/yy;@"/>
  </numFmts>
  <fonts count="10" x14ac:knownFonts="1"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38" fontId="2" fillId="2" borderId="1" xfId="1" applyNumberFormat="1" applyFont="1" applyFill="1" applyBorder="1" applyAlignment="1">
      <alignment horizontal="center" vertical="center" wrapText="1"/>
    </xf>
    <xf numFmtId="38" fontId="2" fillId="2" borderId="1" xfId="0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38" fontId="3" fillId="0" borderId="0" xfId="1" applyNumberFormat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8" fontId="4" fillId="0" borderId="0" xfId="0" applyNumberFormat="1" applyFont="1" applyBorder="1" applyAlignment="1">
      <alignment vertical="center"/>
    </xf>
    <xf numFmtId="0" fontId="3" fillId="0" borderId="0" xfId="1" applyFont="1" applyBorder="1" applyAlignment="1">
      <alignment horizontal="center" vertical="center" wrapText="1"/>
    </xf>
    <xf numFmtId="38" fontId="5" fillId="0" borderId="0" xfId="0" applyNumberFormat="1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3"/>
  <sheetViews>
    <sheetView zoomScaleNormal="100" workbookViewId="0">
      <pane xSplit="3" ySplit="1" topLeftCell="E309" activePane="bottomRight" state="frozen"/>
      <selection pane="topRight" activeCell="D1" sqref="D1"/>
      <selection pane="bottomLeft" activeCell="A2" sqref="A2"/>
      <selection pane="bottomRight" activeCell="R328" sqref="R328:S328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36" width="9.33203125" style="6"/>
    <col min="137" max="137" width="7.1640625" style="6" bestFit="1" customWidth="1"/>
    <col min="138" max="138" width="30.83203125" style="6" bestFit="1" customWidth="1"/>
    <col min="139" max="139" width="10.1640625" style="6" bestFit="1" customWidth="1"/>
    <col min="140" max="140" width="11.6640625" style="6" bestFit="1" customWidth="1"/>
    <col min="141" max="141" width="5.83203125" style="6" bestFit="1" customWidth="1"/>
    <col min="142" max="142" width="13.33203125" style="6" bestFit="1" customWidth="1"/>
    <col min="143" max="143" width="10.83203125" style="6" bestFit="1" customWidth="1"/>
    <col min="144" max="144" width="7.33203125" style="6" bestFit="1" customWidth="1"/>
    <col min="145" max="145" width="11.5" style="6" customWidth="1"/>
    <col min="146" max="146" width="13.1640625" style="6" customWidth="1"/>
    <col min="147" max="147" width="11.83203125" style="6" customWidth="1"/>
    <col min="148" max="148" width="7.6640625" style="6" customWidth="1"/>
    <col min="149" max="149" width="10.5" style="6" bestFit="1" customWidth="1"/>
    <col min="150" max="392" width="9.33203125" style="6"/>
    <col min="393" max="393" width="7.1640625" style="6" bestFit="1" customWidth="1"/>
    <col min="394" max="394" width="30.83203125" style="6" bestFit="1" customWidth="1"/>
    <col min="395" max="395" width="10.1640625" style="6" bestFit="1" customWidth="1"/>
    <col min="396" max="396" width="11.6640625" style="6" bestFit="1" customWidth="1"/>
    <col min="397" max="397" width="5.83203125" style="6" bestFit="1" customWidth="1"/>
    <col min="398" max="398" width="13.33203125" style="6" bestFit="1" customWidth="1"/>
    <col min="399" max="399" width="10.83203125" style="6" bestFit="1" customWidth="1"/>
    <col min="400" max="400" width="7.33203125" style="6" bestFit="1" customWidth="1"/>
    <col min="401" max="401" width="11.5" style="6" customWidth="1"/>
    <col min="402" max="402" width="13.1640625" style="6" customWidth="1"/>
    <col min="403" max="403" width="11.83203125" style="6" customWidth="1"/>
    <col min="404" max="404" width="7.6640625" style="6" customWidth="1"/>
    <col min="405" max="405" width="10.5" style="6" bestFit="1" customWidth="1"/>
    <col min="406" max="648" width="9.33203125" style="6"/>
    <col min="649" max="649" width="7.1640625" style="6" bestFit="1" customWidth="1"/>
    <col min="650" max="650" width="30.83203125" style="6" bestFit="1" customWidth="1"/>
    <col min="651" max="651" width="10.1640625" style="6" bestFit="1" customWidth="1"/>
    <col min="652" max="652" width="11.6640625" style="6" bestFit="1" customWidth="1"/>
    <col min="653" max="653" width="5.83203125" style="6" bestFit="1" customWidth="1"/>
    <col min="654" max="654" width="13.33203125" style="6" bestFit="1" customWidth="1"/>
    <col min="655" max="655" width="10.83203125" style="6" bestFit="1" customWidth="1"/>
    <col min="656" max="656" width="7.33203125" style="6" bestFit="1" customWidth="1"/>
    <col min="657" max="657" width="11.5" style="6" customWidth="1"/>
    <col min="658" max="658" width="13.1640625" style="6" customWidth="1"/>
    <col min="659" max="659" width="11.83203125" style="6" customWidth="1"/>
    <col min="660" max="660" width="7.6640625" style="6" customWidth="1"/>
    <col min="661" max="661" width="10.5" style="6" bestFit="1" customWidth="1"/>
    <col min="662" max="904" width="9.33203125" style="6"/>
    <col min="905" max="905" width="7.1640625" style="6" bestFit="1" customWidth="1"/>
    <col min="906" max="906" width="30.83203125" style="6" bestFit="1" customWidth="1"/>
    <col min="907" max="907" width="10.1640625" style="6" bestFit="1" customWidth="1"/>
    <col min="908" max="908" width="11.6640625" style="6" bestFit="1" customWidth="1"/>
    <col min="909" max="909" width="5.83203125" style="6" bestFit="1" customWidth="1"/>
    <col min="910" max="910" width="13.33203125" style="6" bestFit="1" customWidth="1"/>
    <col min="911" max="911" width="10.83203125" style="6" bestFit="1" customWidth="1"/>
    <col min="912" max="912" width="7.33203125" style="6" bestFit="1" customWidth="1"/>
    <col min="913" max="913" width="11.5" style="6" customWidth="1"/>
    <col min="914" max="914" width="13.1640625" style="6" customWidth="1"/>
    <col min="915" max="915" width="11.83203125" style="6" customWidth="1"/>
    <col min="916" max="916" width="7.6640625" style="6" customWidth="1"/>
    <col min="917" max="917" width="10.5" style="6" bestFit="1" customWidth="1"/>
    <col min="918" max="1160" width="9.33203125" style="6"/>
    <col min="1161" max="1161" width="7.1640625" style="6" bestFit="1" customWidth="1"/>
    <col min="1162" max="1162" width="30.83203125" style="6" bestFit="1" customWidth="1"/>
    <col min="1163" max="1163" width="10.1640625" style="6" bestFit="1" customWidth="1"/>
    <col min="1164" max="1164" width="11.6640625" style="6" bestFit="1" customWidth="1"/>
    <col min="1165" max="1165" width="5.83203125" style="6" bestFit="1" customWidth="1"/>
    <col min="1166" max="1166" width="13.33203125" style="6" bestFit="1" customWidth="1"/>
    <col min="1167" max="1167" width="10.83203125" style="6" bestFit="1" customWidth="1"/>
    <col min="1168" max="1168" width="7.33203125" style="6" bestFit="1" customWidth="1"/>
    <col min="1169" max="1169" width="11.5" style="6" customWidth="1"/>
    <col min="1170" max="1170" width="13.1640625" style="6" customWidth="1"/>
    <col min="1171" max="1171" width="11.83203125" style="6" customWidth="1"/>
    <col min="1172" max="1172" width="7.6640625" style="6" customWidth="1"/>
    <col min="1173" max="1173" width="10.5" style="6" bestFit="1" customWidth="1"/>
    <col min="1174" max="1416" width="9.33203125" style="6"/>
    <col min="1417" max="1417" width="7.1640625" style="6" bestFit="1" customWidth="1"/>
    <col min="1418" max="1418" width="30.83203125" style="6" bestFit="1" customWidth="1"/>
    <col min="1419" max="1419" width="10.1640625" style="6" bestFit="1" customWidth="1"/>
    <col min="1420" max="1420" width="11.6640625" style="6" bestFit="1" customWidth="1"/>
    <col min="1421" max="1421" width="5.83203125" style="6" bestFit="1" customWidth="1"/>
    <col min="1422" max="1422" width="13.33203125" style="6" bestFit="1" customWidth="1"/>
    <col min="1423" max="1423" width="10.83203125" style="6" bestFit="1" customWidth="1"/>
    <col min="1424" max="1424" width="7.33203125" style="6" bestFit="1" customWidth="1"/>
    <col min="1425" max="1425" width="11.5" style="6" customWidth="1"/>
    <col min="1426" max="1426" width="13.1640625" style="6" customWidth="1"/>
    <col min="1427" max="1427" width="11.83203125" style="6" customWidth="1"/>
    <col min="1428" max="1428" width="7.6640625" style="6" customWidth="1"/>
    <col min="1429" max="1429" width="10.5" style="6" bestFit="1" customWidth="1"/>
    <col min="1430" max="1672" width="9.33203125" style="6"/>
    <col min="1673" max="1673" width="7.1640625" style="6" bestFit="1" customWidth="1"/>
    <col min="1674" max="1674" width="30.83203125" style="6" bestFit="1" customWidth="1"/>
    <col min="1675" max="1675" width="10.1640625" style="6" bestFit="1" customWidth="1"/>
    <col min="1676" max="1676" width="11.6640625" style="6" bestFit="1" customWidth="1"/>
    <col min="1677" max="1677" width="5.83203125" style="6" bestFit="1" customWidth="1"/>
    <col min="1678" max="1678" width="13.33203125" style="6" bestFit="1" customWidth="1"/>
    <col min="1679" max="1679" width="10.83203125" style="6" bestFit="1" customWidth="1"/>
    <col min="1680" max="1680" width="7.33203125" style="6" bestFit="1" customWidth="1"/>
    <col min="1681" max="1681" width="11.5" style="6" customWidth="1"/>
    <col min="1682" max="1682" width="13.1640625" style="6" customWidth="1"/>
    <col min="1683" max="1683" width="11.83203125" style="6" customWidth="1"/>
    <col min="1684" max="1684" width="7.6640625" style="6" customWidth="1"/>
    <col min="1685" max="1685" width="10.5" style="6" bestFit="1" customWidth="1"/>
    <col min="1686" max="1928" width="9.33203125" style="6"/>
    <col min="1929" max="1929" width="7.1640625" style="6" bestFit="1" customWidth="1"/>
    <col min="1930" max="1930" width="30.83203125" style="6" bestFit="1" customWidth="1"/>
    <col min="1931" max="1931" width="10.1640625" style="6" bestFit="1" customWidth="1"/>
    <col min="1932" max="1932" width="11.6640625" style="6" bestFit="1" customWidth="1"/>
    <col min="1933" max="1933" width="5.83203125" style="6" bestFit="1" customWidth="1"/>
    <col min="1934" max="1934" width="13.33203125" style="6" bestFit="1" customWidth="1"/>
    <col min="1935" max="1935" width="10.83203125" style="6" bestFit="1" customWidth="1"/>
    <col min="1936" max="1936" width="7.33203125" style="6" bestFit="1" customWidth="1"/>
    <col min="1937" max="1937" width="11.5" style="6" customWidth="1"/>
    <col min="1938" max="1938" width="13.1640625" style="6" customWidth="1"/>
    <col min="1939" max="1939" width="11.83203125" style="6" customWidth="1"/>
    <col min="1940" max="1940" width="7.6640625" style="6" customWidth="1"/>
    <col min="1941" max="1941" width="10.5" style="6" bestFit="1" customWidth="1"/>
    <col min="1942" max="2184" width="9.33203125" style="6"/>
    <col min="2185" max="2185" width="7.1640625" style="6" bestFit="1" customWidth="1"/>
    <col min="2186" max="2186" width="30.83203125" style="6" bestFit="1" customWidth="1"/>
    <col min="2187" max="2187" width="10.1640625" style="6" bestFit="1" customWidth="1"/>
    <col min="2188" max="2188" width="11.6640625" style="6" bestFit="1" customWidth="1"/>
    <col min="2189" max="2189" width="5.83203125" style="6" bestFit="1" customWidth="1"/>
    <col min="2190" max="2190" width="13.33203125" style="6" bestFit="1" customWidth="1"/>
    <col min="2191" max="2191" width="10.83203125" style="6" bestFit="1" customWidth="1"/>
    <col min="2192" max="2192" width="7.33203125" style="6" bestFit="1" customWidth="1"/>
    <col min="2193" max="2193" width="11.5" style="6" customWidth="1"/>
    <col min="2194" max="2194" width="13.1640625" style="6" customWidth="1"/>
    <col min="2195" max="2195" width="11.83203125" style="6" customWidth="1"/>
    <col min="2196" max="2196" width="7.6640625" style="6" customWidth="1"/>
    <col min="2197" max="2197" width="10.5" style="6" bestFit="1" customWidth="1"/>
    <col min="2198" max="2440" width="9.33203125" style="6"/>
    <col min="2441" max="2441" width="7.1640625" style="6" bestFit="1" customWidth="1"/>
    <col min="2442" max="2442" width="30.83203125" style="6" bestFit="1" customWidth="1"/>
    <col min="2443" max="2443" width="10.1640625" style="6" bestFit="1" customWidth="1"/>
    <col min="2444" max="2444" width="11.6640625" style="6" bestFit="1" customWidth="1"/>
    <col min="2445" max="2445" width="5.83203125" style="6" bestFit="1" customWidth="1"/>
    <col min="2446" max="2446" width="13.33203125" style="6" bestFit="1" customWidth="1"/>
    <col min="2447" max="2447" width="10.83203125" style="6" bestFit="1" customWidth="1"/>
    <col min="2448" max="2448" width="7.33203125" style="6" bestFit="1" customWidth="1"/>
    <col min="2449" max="2449" width="11.5" style="6" customWidth="1"/>
    <col min="2450" max="2450" width="13.1640625" style="6" customWidth="1"/>
    <col min="2451" max="2451" width="11.83203125" style="6" customWidth="1"/>
    <col min="2452" max="2452" width="7.6640625" style="6" customWidth="1"/>
    <col min="2453" max="2453" width="10.5" style="6" bestFit="1" customWidth="1"/>
    <col min="2454" max="2696" width="9.33203125" style="6"/>
    <col min="2697" max="2697" width="7.1640625" style="6" bestFit="1" customWidth="1"/>
    <col min="2698" max="2698" width="30.83203125" style="6" bestFit="1" customWidth="1"/>
    <col min="2699" max="2699" width="10.1640625" style="6" bestFit="1" customWidth="1"/>
    <col min="2700" max="2700" width="11.6640625" style="6" bestFit="1" customWidth="1"/>
    <col min="2701" max="2701" width="5.83203125" style="6" bestFit="1" customWidth="1"/>
    <col min="2702" max="2702" width="13.33203125" style="6" bestFit="1" customWidth="1"/>
    <col min="2703" max="2703" width="10.83203125" style="6" bestFit="1" customWidth="1"/>
    <col min="2704" max="2704" width="7.33203125" style="6" bestFit="1" customWidth="1"/>
    <col min="2705" max="2705" width="11.5" style="6" customWidth="1"/>
    <col min="2706" max="2706" width="13.1640625" style="6" customWidth="1"/>
    <col min="2707" max="2707" width="11.83203125" style="6" customWidth="1"/>
    <col min="2708" max="2708" width="7.6640625" style="6" customWidth="1"/>
    <col min="2709" max="2709" width="10.5" style="6" bestFit="1" customWidth="1"/>
    <col min="2710" max="2952" width="9.33203125" style="6"/>
    <col min="2953" max="2953" width="7.1640625" style="6" bestFit="1" customWidth="1"/>
    <col min="2954" max="2954" width="30.83203125" style="6" bestFit="1" customWidth="1"/>
    <col min="2955" max="2955" width="10.1640625" style="6" bestFit="1" customWidth="1"/>
    <col min="2956" max="2956" width="11.6640625" style="6" bestFit="1" customWidth="1"/>
    <col min="2957" max="2957" width="5.83203125" style="6" bestFit="1" customWidth="1"/>
    <col min="2958" max="2958" width="13.33203125" style="6" bestFit="1" customWidth="1"/>
    <col min="2959" max="2959" width="10.83203125" style="6" bestFit="1" customWidth="1"/>
    <col min="2960" max="2960" width="7.33203125" style="6" bestFit="1" customWidth="1"/>
    <col min="2961" max="2961" width="11.5" style="6" customWidth="1"/>
    <col min="2962" max="2962" width="13.1640625" style="6" customWidth="1"/>
    <col min="2963" max="2963" width="11.83203125" style="6" customWidth="1"/>
    <col min="2964" max="2964" width="7.6640625" style="6" customWidth="1"/>
    <col min="2965" max="2965" width="10.5" style="6" bestFit="1" customWidth="1"/>
    <col min="2966" max="3208" width="9.33203125" style="6"/>
    <col min="3209" max="3209" width="7.1640625" style="6" bestFit="1" customWidth="1"/>
    <col min="3210" max="3210" width="30.83203125" style="6" bestFit="1" customWidth="1"/>
    <col min="3211" max="3211" width="10.1640625" style="6" bestFit="1" customWidth="1"/>
    <col min="3212" max="3212" width="11.6640625" style="6" bestFit="1" customWidth="1"/>
    <col min="3213" max="3213" width="5.83203125" style="6" bestFit="1" customWidth="1"/>
    <col min="3214" max="3214" width="13.33203125" style="6" bestFit="1" customWidth="1"/>
    <col min="3215" max="3215" width="10.83203125" style="6" bestFit="1" customWidth="1"/>
    <col min="3216" max="3216" width="7.33203125" style="6" bestFit="1" customWidth="1"/>
    <col min="3217" max="3217" width="11.5" style="6" customWidth="1"/>
    <col min="3218" max="3218" width="13.1640625" style="6" customWidth="1"/>
    <col min="3219" max="3219" width="11.83203125" style="6" customWidth="1"/>
    <col min="3220" max="3220" width="7.6640625" style="6" customWidth="1"/>
    <col min="3221" max="3221" width="10.5" style="6" bestFit="1" customWidth="1"/>
    <col min="3222" max="3464" width="9.33203125" style="6"/>
    <col min="3465" max="3465" width="7.1640625" style="6" bestFit="1" customWidth="1"/>
    <col min="3466" max="3466" width="30.83203125" style="6" bestFit="1" customWidth="1"/>
    <col min="3467" max="3467" width="10.1640625" style="6" bestFit="1" customWidth="1"/>
    <col min="3468" max="3468" width="11.6640625" style="6" bestFit="1" customWidth="1"/>
    <col min="3469" max="3469" width="5.83203125" style="6" bestFit="1" customWidth="1"/>
    <col min="3470" max="3470" width="13.33203125" style="6" bestFit="1" customWidth="1"/>
    <col min="3471" max="3471" width="10.83203125" style="6" bestFit="1" customWidth="1"/>
    <col min="3472" max="3472" width="7.33203125" style="6" bestFit="1" customWidth="1"/>
    <col min="3473" max="3473" width="11.5" style="6" customWidth="1"/>
    <col min="3474" max="3474" width="13.1640625" style="6" customWidth="1"/>
    <col min="3475" max="3475" width="11.83203125" style="6" customWidth="1"/>
    <col min="3476" max="3476" width="7.6640625" style="6" customWidth="1"/>
    <col min="3477" max="3477" width="10.5" style="6" bestFit="1" customWidth="1"/>
    <col min="3478" max="3720" width="9.33203125" style="6"/>
    <col min="3721" max="3721" width="7.1640625" style="6" bestFit="1" customWidth="1"/>
    <col min="3722" max="3722" width="30.83203125" style="6" bestFit="1" customWidth="1"/>
    <col min="3723" max="3723" width="10.1640625" style="6" bestFit="1" customWidth="1"/>
    <col min="3724" max="3724" width="11.6640625" style="6" bestFit="1" customWidth="1"/>
    <col min="3725" max="3725" width="5.83203125" style="6" bestFit="1" customWidth="1"/>
    <col min="3726" max="3726" width="13.33203125" style="6" bestFit="1" customWidth="1"/>
    <col min="3727" max="3727" width="10.83203125" style="6" bestFit="1" customWidth="1"/>
    <col min="3728" max="3728" width="7.33203125" style="6" bestFit="1" customWidth="1"/>
    <col min="3729" max="3729" width="11.5" style="6" customWidth="1"/>
    <col min="3730" max="3730" width="13.1640625" style="6" customWidth="1"/>
    <col min="3731" max="3731" width="11.83203125" style="6" customWidth="1"/>
    <col min="3732" max="3732" width="7.6640625" style="6" customWidth="1"/>
    <col min="3733" max="3733" width="10.5" style="6" bestFit="1" customWidth="1"/>
    <col min="3734" max="3976" width="9.33203125" style="6"/>
    <col min="3977" max="3977" width="7.1640625" style="6" bestFit="1" customWidth="1"/>
    <col min="3978" max="3978" width="30.83203125" style="6" bestFit="1" customWidth="1"/>
    <col min="3979" max="3979" width="10.1640625" style="6" bestFit="1" customWidth="1"/>
    <col min="3980" max="3980" width="11.6640625" style="6" bestFit="1" customWidth="1"/>
    <col min="3981" max="3981" width="5.83203125" style="6" bestFit="1" customWidth="1"/>
    <col min="3982" max="3982" width="13.33203125" style="6" bestFit="1" customWidth="1"/>
    <col min="3983" max="3983" width="10.83203125" style="6" bestFit="1" customWidth="1"/>
    <col min="3984" max="3984" width="7.33203125" style="6" bestFit="1" customWidth="1"/>
    <col min="3985" max="3985" width="11.5" style="6" customWidth="1"/>
    <col min="3986" max="3986" width="13.1640625" style="6" customWidth="1"/>
    <col min="3987" max="3987" width="11.83203125" style="6" customWidth="1"/>
    <col min="3988" max="3988" width="7.6640625" style="6" customWidth="1"/>
    <col min="3989" max="3989" width="10.5" style="6" bestFit="1" customWidth="1"/>
    <col min="3990" max="4232" width="9.33203125" style="6"/>
    <col min="4233" max="4233" width="7.1640625" style="6" bestFit="1" customWidth="1"/>
    <col min="4234" max="4234" width="30.83203125" style="6" bestFit="1" customWidth="1"/>
    <col min="4235" max="4235" width="10.1640625" style="6" bestFit="1" customWidth="1"/>
    <col min="4236" max="4236" width="11.6640625" style="6" bestFit="1" customWidth="1"/>
    <col min="4237" max="4237" width="5.83203125" style="6" bestFit="1" customWidth="1"/>
    <col min="4238" max="4238" width="13.33203125" style="6" bestFit="1" customWidth="1"/>
    <col min="4239" max="4239" width="10.83203125" style="6" bestFit="1" customWidth="1"/>
    <col min="4240" max="4240" width="7.33203125" style="6" bestFit="1" customWidth="1"/>
    <col min="4241" max="4241" width="11.5" style="6" customWidth="1"/>
    <col min="4242" max="4242" width="13.1640625" style="6" customWidth="1"/>
    <col min="4243" max="4243" width="11.83203125" style="6" customWidth="1"/>
    <col min="4244" max="4244" width="7.6640625" style="6" customWidth="1"/>
    <col min="4245" max="4245" width="10.5" style="6" bestFit="1" customWidth="1"/>
    <col min="4246" max="4488" width="9.33203125" style="6"/>
    <col min="4489" max="4489" width="7.1640625" style="6" bestFit="1" customWidth="1"/>
    <col min="4490" max="4490" width="30.83203125" style="6" bestFit="1" customWidth="1"/>
    <col min="4491" max="4491" width="10.1640625" style="6" bestFit="1" customWidth="1"/>
    <col min="4492" max="4492" width="11.6640625" style="6" bestFit="1" customWidth="1"/>
    <col min="4493" max="4493" width="5.83203125" style="6" bestFit="1" customWidth="1"/>
    <col min="4494" max="4494" width="13.33203125" style="6" bestFit="1" customWidth="1"/>
    <col min="4495" max="4495" width="10.83203125" style="6" bestFit="1" customWidth="1"/>
    <col min="4496" max="4496" width="7.33203125" style="6" bestFit="1" customWidth="1"/>
    <col min="4497" max="4497" width="11.5" style="6" customWidth="1"/>
    <col min="4498" max="4498" width="13.1640625" style="6" customWidth="1"/>
    <col min="4499" max="4499" width="11.83203125" style="6" customWidth="1"/>
    <col min="4500" max="4500" width="7.6640625" style="6" customWidth="1"/>
    <col min="4501" max="4501" width="10.5" style="6" bestFit="1" customWidth="1"/>
    <col min="4502" max="4744" width="9.33203125" style="6"/>
    <col min="4745" max="4745" width="7.1640625" style="6" bestFit="1" customWidth="1"/>
    <col min="4746" max="4746" width="30.83203125" style="6" bestFit="1" customWidth="1"/>
    <col min="4747" max="4747" width="10.1640625" style="6" bestFit="1" customWidth="1"/>
    <col min="4748" max="4748" width="11.6640625" style="6" bestFit="1" customWidth="1"/>
    <col min="4749" max="4749" width="5.83203125" style="6" bestFit="1" customWidth="1"/>
    <col min="4750" max="4750" width="13.33203125" style="6" bestFit="1" customWidth="1"/>
    <col min="4751" max="4751" width="10.83203125" style="6" bestFit="1" customWidth="1"/>
    <col min="4752" max="4752" width="7.33203125" style="6" bestFit="1" customWidth="1"/>
    <col min="4753" max="4753" width="11.5" style="6" customWidth="1"/>
    <col min="4754" max="4754" width="13.1640625" style="6" customWidth="1"/>
    <col min="4755" max="4755" width="11.83203125" style="6" customWidth="1"/>
    <col min="4756" max="4756" width="7.6640625" style="6" customWidth="1"/>
    <col min="4757" max="4757" width="10.5" style="6" bestFit="1" customWidth="1"/>
    <col min="4758" max="5000" width="9.33203125" style="6"/>
    <col min="5001" max="5001" width="7.1640625" style="6" bestFit="1" customWidth="1"/>
    <col min="5002" max="5002" width="30.83203125" style="6" bestFit="1" customWidth="1"/>
    <col min="5003" max="5003" width="10.1640625" style="6" bestFit="1" customWidth="1"/>
    <col min="5004" max="5004" width="11.6640625" style="6" bestFit="1" customWidth="1"/>
    <col min="5005" max="5005" width="5.83203125" style="6" bestFit="1" customWidth="1"/>
    <col min="5006" max="5006" width="13.33203125" style="6" bestFit="1" customWidth="1"/>
    <col min="5007" max="5007" width="10.83203125" style="6" bestFit="1" customWidth="1"/>
    <col min="5008" max="5008" width="7.33203125" style="6" bestFit="1" customWidth="1"/>
    <col min="5009" max="5009" width="11.5" style="6" customWidth="1"/>
    <col min="5010" max="5010" width="13.1640625" style="6" customWidth="1"/>
    <col min="5011" max="5011" width="11.83203125" style="6" customWidth="1"/>
    <col min="5012" max="5012" width="7.6640625" style="6" customWidth="1"/>
    <col min="5013" max="5013" width="10.5" style="6" bestFit="1" customWidth="1"/>
    <col min="5014" max="5256" width="9.33203125" style="6"/>
    <col min="5257" max="5257" width="7.1640625" style="6" bestFit="1" customWidth="1"/>
    <col min="5258" max="5258" width="30.83203125" style="6" bestFit="1" customWidth="1"/>
    <col min="5259" max="5259" width="10.1640625" style="6" bestFit="1" customWidth="1"/>
    <col min="5260" max="5260" width="11.6640625" style="6" bestFit="1" customWidth="1"/>
    <col min="5261" max="5261" width="5.83203125" style="6" bestFit="1" customWidth="1"/>
    <col min="5262" max="5262" width="13.33203125" style="6" bestFit="1" customWidth="1"/>
    <col min="5263" max="5263" width="10.83203125" style="6" bestFit="1" customWidth="1"/>
    <col min="5264" max="5264" width="7.33203125" style="6" bestFit="1" customWidth="1"/>
    <col min="5265" max="5265" width="11.5" style="6" customWidth="1"/>
    <col min="5266" max="5266" width="13.1640625" style="6" customWidth="1"/>
    <col min="5267" max="5267" width="11.83203125" style="6" customWidth="1"/>
    <col min="5268" max="5268" width="7.6640625" style="6" customWidth="1"/>
    <col min="5269" max="5269" width="10.5" style="6" bestFit="1" customWidth="1"/>
    <col min="5270" max="5512" width="9.33203125" style="6"/>
    <col min="5513" max="5513" width="7.1640625" style="6" bestFit="1" customWidth="1"/>
    <col min="5514" max="5514" width="30.83203125" style="6" bestFit="1" customWidth="1"/>
    <col min="5515" max="5515" width="10.1640625" style="6" bestFit="1" customWidth="1"/>
    <col min="5516" max="5516" width="11.6640625" style="6" bestFit="1" customWidth="1"/>
    <col min="5517" max="5517" width="5.83203125" style="6" bestFit="1" customWidth="1"/>
    <col min="5518" max="5518" width="13.33203125" style="6" bestFit="1" customWidth="1"/>
    <col min="5519" max="5519" width="10.83203125" style="6" bestFit="1" customWidth="1"/>
    <col min="5520" max="5520" width="7.33203125" style="6" bestFit="1" customWidth="1"/>
    <col min="5521" max="5521" width="11.5" style="6" customWidth="1"/>
    <col min="5522" max="5522" width="13.1640625" style="6" customWidth="1"/>
    <col min="5523" max="5523" width="11.83203125" style="6" customWidth="1"/>
    <col min="5524" max="5524" width="7.6640625" style="6" customWidth="1"/>
    <col min="5525" max="5525" width="10.5" style="6" bestFit="1" customWidth="1"/>
    <col min="5526" max="5768" width="9.33203125" style="6"/>
    <col min="5769" max="5769" width="7.1640625" style="6" bestFit="1" customWidth="1"/>
    <col min="5770" max="5770" width="30.83203125" style="6" bestFit="1" customWidth="1"/>
    <col min="5771" max="5771" width="10.1640625" style="6" bestFit="1" customWidth="1"/>
    <col min="5772" max="5772" width="11.6640625" style="6" bestFit="1" customWidth="1"/>
    <col min="5773" max="5773" width="5.83203125" style="6" bestFit="1" customWidth="1"/>
    <col min="5774" max="5774" width="13.33203125" style="6" bestFit="1" customWidth="1"/>
    <col min="5775" max="5775" width="10.83203125" style="6" bestFit="1" customWidth="1"/>
    <col min="5776" max="5776" width="7.33203125" style="6" bestFit="1" customWidth="1"/>
    <col min="5777" max="5777" width="11.5" style="6" customWidth="1"/>
    <col min="5778" max="5778" width="13.1640625" style="6" customWidth="1"/>
    <col min="5779" max="5779" width="11.83203125" style="6" customWidth="1"/>
    <col min="5780" max="5780" width="7.6640625" style="6" customWidth="1"/>
    <col min="5781" max="5781" width="10.5" style="6" bestFit="1" customWidth="1"/>
    <col min="5782" max="6024" width="9.33203125" style="6"/>
    <col min="6025" max="6025" width="7.1640625" style="6" bestFit="1" customWidth="1"/>
    <col min="6026" max="6026" width="30.83203125" style="6" bestFit="1" customWidth="1"/>
    <col min="6027" max="6027" width="10.1640625" style="6" bestFit="1" customWidth="1"/>
    <col min="6028" max="6028" width="11.6640625" style="6" bestFit="1" customWidth="1"/>
    <col min="6029" max="6029" width="5.83203125" style="6" bestFit="1" customWidth="1"/>
    <col min="6030" max="6030" width="13.33203125" style="6" bestFit="1" customWidth="1"/>
    <col min="6031" max="6031" width="10.83203125" style="6" bestFit="1" customWidth="1"/>
    <col min="6032" max="6032" width="7.33203125" style="6" bestFit="1" customWidth="1"/>
    <col min="6033" max="6033" width="11.5" style="6" customWidth="1"/>
    <col min="6034" max="6034" width="13.1640625" style="6" customWidth="1"/>
    <col min="6035" max="6035" width="11.83203125" style="6" customWidth="1"/>
    <col min="6036" max="6036" width="7.6640625" style="6" customWidth="1"/>
    <col min="6037" max="6037" width="10.5" style="6" bestFit="1" customWidth="1"/>
    <col min="6038" max="6280" width="9.33203125" style="6"/>
    <col min="6281" max="6281" width="7.1640625" style="6" bestFit="1" customWidth="1"/>
    <col min="6282" max="6282" width="30.83203125" style="6" bestFit="1" customWidth="1"/>
    <col min="6283" max="6283" width="10.1640625" style="6" bestFit="1" customWidth="1"/>
    <col min="6284" max="6284" width="11.6640625" style="6" bestFit="1" customWidth="1"/>
    <col min="6285" max="6285" width="5.83203125" style="6" bestFit="1" customWidth="1"/>
    <col min="6286" max="6286" width="13.33203125" style="6" bestFit="1" customWidth="1"/>
    <col min="6287" max="6287" width="10.83203125" style="6" bestFit="1" customWidth="1"/>
    <col min="6288" max="6288" width="7.33203125" style="6" bestFit="1" customWidth="1"/>
    <col min="6289" max="6289" width="11.5" style="6" customWidth="1"/>
    <col min="6290" max="6290" width="13.1640625" style="6" customWidth="1"/>
    <col min="6291" max="6291" width="11.83203125" style="6" customWidth="1"/>
    <col min="6292" max="6292" width="7.6640625" style="6" customWidth="1"/>
    <col min="6293" max="6293" width="10.5" style="6" bestFit="1" customWidth="1"/>
    <col min="6294" max="6536" width="9.33203125" style="6"/>
    <col min="6537" max="6537" width="7.1640625" style="6" bestFit="1" customWidth="1"/>
    <col min="6538" max="6538" width="30.83203125" style="6" bestFit="1" customWidth="1"/>
    <col min="6539" max="6539" width="10.1640625" style="6" bestFit="1" customWidth="1"/>
    <col min="6540" max="6540" width="11.6640625" style="6" bestFit="1" customWidth="1"/>
    <col min="6541" max="6541" width="5.83203125" style="6" bestFit="1" customWidth="1"/>
    <col min="6542" max="6542" width="13.33203125" style="6" bestFit="1" customWidth="1"/>
    <col min="6543" max="6543" width="10.83203125" style="6" bestFit="1" customWidth="1"/>
    <col min="6544" max="6544" width="7.33203125" style="6" bestFit="1" customWidth="1"/>
    <col min="6545" max="6545" width="11.5" style="6" customWidth="1"/>
    <col min="6546" max="6546" width="13.1640625" style="6" customWidth="1"/>
    <col min="6547" max="6547" width="11.83203125" style="6" customWidth="1"/>
    <col min="6548" max="6548" width="7.6640625" style="6" customWidth="1"/>
    <col min="6549" max="6549" width="10.5" style="6" bestFit="1" customWidth="1"/>
    <col min="6550" max="6792" width="9.33203125" style="6"/>
    <col min="6793" max="6793" width="7.1640625" style="6" bestFit="1" customWidth="1"/>
    <col min="6794" max="6794" width="30.83203125" style="6" bestFit="1" customWidth="1"/>
    <col min="6795" max="6795" width="10.1640625" style="6" bestFit="1" customWidth="1"/>
    <col min="6796" max="6796" width="11.6640625" style="6" bestFit="1" customWidth="1"/>
    <col min="6797" max="6797" width="5.83203125" style="6" bestFit="1" customWidth="1"/>
    <col min="6798" max="6798" width="13.33203125" style="6" bestFit="1" customWidth="1"/>
    <col min="6799" max="6799" width="10.83203125" style="6" bestFit="1" customWidth="1"/>
    <col min="6800" max="6800" width="7.33203125" style="6" bestFit="1" customWidth="1"/>
    <col min="6801" max="6801" width="11.5" style="6" customWidth="1"/>
    <col min="6802" max="6802" width="13.1640625" style="6" customWidth="1"/>
    <col min="6803" max="6803" width="11.83203125" style="6" customWidth="1"/>
    <col min="6804" max="6804" width="7.6640625" style="6" customWidth="1"/>
    <col min="6805" max="6805" width="10.5" style="6" bestFit="1" customWidth="1"/>
    <col min="6806" max="7048" width="9.33203125" style="6"/>
    <col min="7049" max="7049" width="7.1640625" style="6" bestFit="1" customWidth="1"/>
    <col min="7050" max="7050" width="30.83203125" style="6" bestFit="1" customWidth="1"/>
    <col min="7051" max="7051" width="10.1640625" style="6" bestFit="1" customWidth="1"/>
    <col min="7052" max="7052" width="11.6640625" style="6" bestFit="1" customWidth="1"/>
    <col min="7053" max="7053" width="5.83203125" style="6" bestFit="1" customWidth="1"/>
    <col min="7054" max="7054" width="13.33203125" style="6" bestFit="1" customWidth="1"/>
    <col min="7055" max="7055" width="10.83203125" style="6" bestFit="1" customWidth="1"/>
    <col min="7056" max="7056" width="7.33203125" style="6" bestFit="1" customWidth="1"/>
    <col min="7057" max="7057" width="11.5" style="6" customWidth="1"/>
    <col min="7058" max="7058" width="13.1640625" style="6" customWidth="1"/>
    <col min="7059" max="7059" width="11.83203125" style="6" customWidth="1"/>
    <col min="7060" max="7060" width="7.6640625" style="6" customWidth="1"/>
    <col min="7061" max="7061" width="10.5" style="6" bestFit="1" customWidth="1"/>
    <col min="7062" max="7304" width="9.33203125" style="6"/>
    <col min="7305" max="7305" width="7.1640625" style="6" bestFit="1" customWidth="1"/>
    <col min="7306" max="7306" width="30.83203125" style="6" bestFit="1" customWidth="1"/>
    <col min="7307" max="7307" width="10.1640625" style="6" bestFit="1" customWidth="1"/>
    <col min="7308" max="7308" width="11.6640625" style="6" bestFit="1" customWidth="1"/>
    <col min="7309" max="7309" width="5.83203125" style="6" bestFit="1" customWidth="1"/>
    <col min="7310" max="7310" width="13.33203125" style="6" bestFit="1" customWidth="1"/>
    <col min="7311" max="7311" width="10.83203125" style="6" bestFit="1" customWidth="1"/>
    <col min="7312" max="7312" width="7.33203125" style="6" bestFit="1" customWidth="1"/>
    <col min="7313" max="7313" width="11.5" style="6" customWidth="1"/>
    <col min="7314" max="7314" width="13.1640625" style="6" customWidth="1"/>
    <col min="7315" max="7315" width="11.83203125" style="6" customWidth="1"/>
    <col min="7316" max="7316" width="7.6640625" style="6" customWidth="1"/>
    <col min="7317" max="7317" width="10.5" style="6" bestFit="1" customWidth="1"/>
    <col min="7318" max="7560" width="9.33203125" style="6"/>
    <col min="7561" max="7561" width="7.1640625" style="6" bestFit="1" customWidth="1"/>
    <col min="7562" max="7562" width="30.83203125" style="6" bestFit="1" customWidth="1"/>
    <col min="7563" max="7563" width="10.1640625" style="6" bestFit="1" customWidth="1"/>
    <col min="7564" max="7564" width="11.6640625" style="6" bestFit="1" customWidth="1"/>
    <col min="7565" max="7565" width="5.83203125" style="6" bestFit="1" customWidth="1"/>
    <col min="7566" max="7566" width="13.33203125" style="6" bestFit="1" customWidth="1"/>
    <col min="7567" max="7567" width="10.83203125" style="6" bestFit="1" customWidth="1"/>
    <col min="7568" max="7568" width="7.33203125" style="6" bestFit="1" customWidth="1"/>
    <col min="7569" max="7569" width="11.5" style="6" customWidth="1"/>
    <col min="7570" max="7570" width="13.1640625" style="6" customWidth="1"/>
    <col min="7571" max="7571" width="11.83203125" style="6" customWidth="1"/>
    <col min="7572" max="7572" width="7.6640625" style="6" customWidth="1"/>
    <col min="7573" max="7573" width="10.5" style="6" bestFit="1" customWidth="1"/>
    <col min="7574" max="7816" width="9.33203125" style="6"/>
    <col min="7817" max="7817" width="7.1640625" style="6" bestFit="1" customWidth="1"/>
    <col min="7818" max="7818" width="30.83203125" style="6" bestFit="1" customWidth="1"/>
    <col min="7819" max="7819" width="10.1640625" style="6" bestFit="1" customWidth="1"/>
    <col min="7820" max="7820" width="11.6640625" style="6" bestFit="1" customWidth="1"/>
    <col min="7821" max="7821" width="5.83203125" style="6" bestFit="1" customWidth="1"/>
    <col min="7822" max="7822" width="13.33203125" style="6" bestFit="1" customWidth="1"/>
    <col min="7823" max="7823" width="10.83203125" style="6" bestFit="1" customWidth="1"/>
    <col min="7824" max="7824" width="7.33203125" style="6" bestFit="1" customWidth="1"/>
    <col min="7825" max="7825" width="11.5" style="6" customWidth="1"/>
    <col min="7826" max="7826" width="13.1640625" style="6" customWidth="1"/>
    <col min="7827" max="7827" width="11.83203125" style="6" customWidth="1"/>
    <col min="7828" max="7828" width="7.6640625" style="6" customWidth="1"/>
    <col min="7829" max="7829" width="10.5" style="6" bestFit="1" customWidth="1"/>
    <col min="7830" max="8072" width="9.33203125" style="6"/>
    <col min="8073" max="8073" width="7.1640625" style="6" bestFit="1" customWidth="1"/>
    <col min="8074" max="8074" width="30.83203125" style="6" bestFit="1" customWidth="1"/>
    <col min="8075" max="8075" width="10.1640625" style="6" bestFit="1" customWidth="1"/>
    <col min="8076" max="8076" width="11.6640625" style="6" bestFit="1" customWidth="1"/>
    <col min="8077" max="8077" width="5.83203125" style="6" bestFit="1" customWidth="1"/>
    <col min="8078" max="8078" width="13.33203125" style="6" bestFit="1" customWidth="1"/>
    <col min="8079" max="8079" width="10.83203125" style="6" bestFit="1" customWidth="1"/>
    <col min="8080" max="8080" width="7.33203125" style="6" bestFit="1" customWidth="1"/>
    <col min="8081" max="8081" width="11.5" style="6" customWidth="1"/>
    <col min="8082" max="8082" width="13.1640625" style="6" customWidth="1"/>
    <col min="8083" max="8083" width="11.83203125" style="6" customWidth="1"/>
    <col min="8084" max="8084" width="7.6640625" style="6" customWidth="1"/>
    <col min="8085" max="8085" width="10.5" style="6" bestFit="1" customWidth="1"/>
    <col min="8086" max="8328" width="9.33203125" style="6"/>
    <col min="8329" max="8329" width="7.1640625" style="6" bestFit="1" customWidth="1"/>
    <col min="8330" max="8330" width="30.83203125" style="6" bestFit="1" customWidth="1"/>
    <col min="8331" max="8331" width="10.1640625" style="6" bestFit="1" customWidth="1"/>
    <col min="8332" max="8332" width="11.6640625" style="6" bestFit="1" customWidth="1"/>
    <col min="8333" max="8333" width="5.83203125" style="6" bestFit="1" customWidth="1"/>
    <col min="8334" max="8334" width="13.33203125" style="6" bestFit="1" customWidth="1"/>
    <col min="8335" max="8335" width="10.83203125" style="6" bestFit="1" customWidth="1"/>
    <col min="8336" max="8336" width="7.33203125" style="6" bestFit="1" customWidth="1"/>
    <col min="8337" max="8337" width="11.5" style="6" customWidth="1"/>
    <col min="8338" max="8338" width="13.1640625" style="6" customWidth="1"/>
    <col min="8339" max="8339" width="11.83203125" style="6" customWidth="1"/>
    <col min="8340" max="8340" width="7.6640625" style="6" customWidth="1"/>
    <col min="8341" max="8341" width="10.5" style="6" bestFit="1" customWidth="1"/>
    <col min="8342" max="8584" width="9.33203125" style="6"/>
    <col min="8585" max="8585" width="7.1640625" style="6" bestFit="1" customWidth="1"/>
    <col min="8586" max="8586" width="30.83203125" style="6" bestFit="1" customWidth="1"/>
    <col min="8587" max="8587" width="10.1640625" style="6" bestFit="1" customWidth="1"/>
    <col min="8588" max="8588" width="11.6640625" style="6" bestFit="1" customWidth="1"/>
    <col min="8589" max="8589" width="5.83203125" style="6" bestFit="1" customWidth="1"/>
    <col min="8590" max="8590" width="13.33203125" style="6" bestFit="1" customWidth="1"/>
    <col min="8591" max="8591" width="10.83203125" style="6" bestFit="1" customWidth="1"/>
    <col min="8592" max="8592" width="7.33203125" style="6" bestFit="1" customWidth="1"/>
    <col min="8593" max="8593" width="11.5" style="6" customWidth="1"/>
    <col min="8594" max="8594" width="13.1640625" style="6" customWidth="1"/>
    <col min="8595" max="8595" width="11.83203125" style="6" customWidth="1"/>
    <col min="8596" max="8596" width="7.6640625" style="6" customWidth="1"/>
    <col min="8597" max="8597" width="10.5" style="6" bestFit="1" customWidth="1"/>
    <col min="8598" max="8840" width="9.33203125" style="6"/>
    <col min="8841" max="8841" width="7.1640625" style="6" bestFit="1" customWidth="1"/>
    <col min="8842" max="8842" width="30.83203125" style="6" bestFit="1" customWidth="1"/>
    <col min="8843" max="8843" width="10.1640625" style="6" bestFit="1" customWidth="1"/>
    <col min="8844" max="8844" width="11.6640625" style="6" bestFit="1" customWidth="1"/>
    <col min="8845" max="8845" width="5.83203125" style="6" bestFit="1" customWidth="1"/>
    <col min="8846" max="8846" width="13.33203125" style="6" bestFit="1" customWidth="1"/>
    <col min="8847" max="8847" width="10.83203125" style="6" bestFit="1" customWidth="1"/>
    <col min="8848" max="8848" width="7.33203125" style="6" bestFit="1" customWidth="1"/>
    <col min="8849" max="8849" width="11.5" style="6" customWidth="1"/>
    <col min="8850" max="8850" width="13.1640625" style="6" customWidth="1"/>
    <col min="8851" max="8851" width="11.83203125" style="6" customWidth="1"/>
    <col min="8852" max="8852" width="7.6640625" style="6" customWidth="1"/>
    <col min="8853" max="8853" width="10.5" style="6" bestFit="1" customWidth="1"/>
    <col min="8854" max="9096" width="9.33203125" style="6"/>
    <col min="9097" max="9097" width="7.1640625" style="6" bestFit="1" customWidth="1"/>
    <col min="9098" max="9098" width="30.83203125" style="6" bestFit="1" customWidth="1"/>
    <col min="9099" max="9099" width="10.1640625" style="6" bestFit="1" customWidth="1"/>
    <col min="9100" max="9100" width="11.6640625" style="6" bestFit="1" customWidth="1"/>
    <col min="9101" max="9101" width="5.83203125" style="6" bestFit="1" customWidth="1"/>
    <col min="9102" max="9102" width="13.33203125" style="6" bestFit="1" customWidth="1"/>
    <col min="9103" max="9103" width="10.83203125" style="6" bestFit="1" customWidth="1"/>
    <col min="9104" max="9104" width="7.33203125" style="6" bestFit="1" customWidth="1"/>
    <col min="9105" max="9105" width="11.5" style="6" customWidth="1"/>
    <col min="9106" max="9106" width="13.1640625" style="6" customWidth="1"/>
    <col min="9107" max="9107" width="11.83203125" style="6" customWidth="1"/>
    <col min="9108" max="9108" width="7.6640625" style="6" customWidth="1"/>
    <col min="9109" max="9109" width="10.5" style="6" bestFit="1" customWidth="1"/>
    <col min="9110" max="9352" width="9.33203125" style="6"/>
    <col min="9353" max="9353" width="7.1640625" style="6" bestFit="1" customWidth="1"/>
    <col min="9354" max="9354" width="30.83203125" style="6" bestFit="1" customWidth="1"/>
    <col min="9355" max="9355" width="10.1640625" style="6" bestFit="1" customWidth="1"/>
    <col min="9356" max="9356" width="11.6640625" style="6" bestFit="1" customWidth="1"/>
    <col min="9357" max="9357" width="5.83203125" style="6" bestFit="1" customWidth="1"/>
    <col min="9358" max="9358" width="13.33203125" style="6" bestFit="1" customWidth="1"/>
    <col min="9359" max="9359" width="10.83203125" style="6" bestFit="1" customWidth="1"/>
    <col min="9360" max="9360" width="7.33203125" style="6" bestFit="1" customWidth="1"/>
    <col min="9361" max="9361" width="11.5" style="6" customWidth="1"/>
    <col min="9362" max="9362" width="13.1640625" style="6" customWidth="1"/>
    <col min="9363" max="9363" width="11.83203125" style="6" customWidth="1"/>
    <col min="9364" max="9364" width="7.6640625" style="6" customWidth="1"/>
    <col min="9365" max="9365" width="10.5" style="6" bestFit="1" customWidth="1"/>
    <col min="9366" max="9608" width="9.33203125" style="6"/>
    <col min="9609" max="9609" width="7.1640625" style="6" bestFit="1" customWidth="1"/>
    <col min="9610" max="9610" width="30.83203125" style="6" bestFit="1" customWidth="1"/>
    <col min="9611" max="9611" width="10.1640625" style="6" bestFit="1" customWidth="1"/>
    <col min="9612" max="9612" width="11.6640625" style="6" bestFit="1" customWidth="1"/>
    <col min="9613" max="9613" width="5.83203125" style="6" bestFit="1" customWidth="1"/>
    <col min="9614" max="9614" width="13.33203125" style="6" bestFit="1" customWidth="1"/>
    <col min="9615" max="9615" width="10.83203125" style="6" bestFit="1" customWidth="1"/>
    <col min="9616" max="9616" width="7.33203125" style="6" bestFit="1" customWidth="1"/>
    <col min="9617" max="9617" width="11.5" style="6" customWidth="1"/>
    <col min="9618" max="9618" width="13.1640625" style="6" customWidth="1"/>
    <col min="9619" max="9619" width="11.83203125" style="6" customWidth="1"/>
    <col min="9620" max="9620" width="7.6640625" style="6" customWidth="1"/>
    <col min="9621" max="9621" width="10.5" style="6" bestFit="1" customWidth="1"/>
    <col min="9622" max="9864" width="9.33203125" style="6"/>
    <col min="9865" max="9865" width="7.1640625" style="6" bestFit="1" customWidth="1"/>
    <col min="9866" max="9866" width="30.83203125" style="6" bestFit="1" customWidth="1"/>
    <col min="9867" max="9867" width="10.1640625" style="6" bestFit="1" customWidth="1"/>
    <col min="9868" max="9868" width="11.6640625" style="6" bestFit="1" customWidth="1"/>
    <col min="9869" max="9869" width="5.83203125" style="6" bestFit="1" customWidth="1"/>
    <col min="9870" max="9870" width="13.33203125" style="6" bestFit="1" customWidth="1"/>
    <col min="9871" max="9871" width="10.83203125" style="6" bestFit="1" customWidth="1"/>
    <col min="9872" max="9872" width="7.33203125" style="6" bestFit="1" customWidth="1"/>
    <col min="9873" max="9873" width="11.5" style="6" customWidth="1"/>
    <col min="9874" max="9874" width="13.1640625" style="6" customWidth="1"/>
    <col min="9875" max="9875" width="11.83203125" style="6" customWidth="1"/>
    <col min="9876" max="9876" width="7.6640625" style="6" customWidth="1"/>
    <col min="9877" max="9877" width="10.5" style="6" bestFit="1" customWidth="1"/>
    <col min="9878" max="10120" width="9.33203125" style="6"/>
    <col min="10121" max="10121" width="7.1640625" style="6" bestFit="1" customWidth="1"/>
    <col min="10122" max="10122" width="30.83203125" style="6" bestFit="1" customWidth="1"/>
    <col min="10123" max="10123" width="10.1640625" style="6" bestFit="1" customWidth="1"/>
    <col min="10124" max="10124" width="11.6640625" style="6" bestFit="1" customWidth="1"/>
    <col min="10125" max="10125" width="5.83203125" style="6" bestFit="1" customWidth="1"/>
    <col min="10126" max="10126" width="13.33203125" style="6" bestFit="1" customWidth="1"/>
    <col min="10127" max="10127" width="10.83203125" style="6" bestFit="1" customWidth="1"/>
    <col min="10128" max="10128" width="7.33203125" style="6" bestFit="1" customWidth="1"/>
    <col min="10129" max="10129" width="11.5" style="6" customWidth="1"/>
    <col min="10130" max="10130" width="13.1640625" style="6" customWidth="1"/>
    <col min="10131" max="10131" width="11.83203125" style="6" customWidth="1"/>
    <col min="10132" max="10132" width="7.6640625" style="6" customWidth="1"/>
    <col min="10133" max="10133" width="10.5" style="6" bestFit="1" customWidth="1"/>
    <col min="10134" max="10376" width="9.33203125" style="6"/>
    <col min="10377" max="10377" width="7.1640625" style="6" bestFit="1" customWidth="1"/>
    <col min="10378" max="10378" width="30.83203125" style="6" bestFit="1" customWidth="1"/>
    <col min="10379" max="10379" width="10.1640625" style="6" bestFit="1" customWidth="1"/>
    <col min="10380" max="10380" width="11.6640625" style="6" bestFit="1" customWidth="1"/>
    <col min="10381" max="10381" width="5.83203125" style="6" bestFit="1" customWidth="1"/>
    <col min="10382" max="10382" width="13.33203125" style="6" bestFit="1" customWidth="1"/>
    <col min="10383" max="10383" width="10.83203125" style="6" bestFit="1" customWidth="1"/>
    <col min="10384" max="10384" width="7.33203125" style="6" bestFit="1" customWidth="1"/>
    <col min="10385" max="10385" width="11.5" style="6" customWidth="1"/>
    <col min="10386" max="10386" width="13.1640625" style="6" customWidth="1"/>
    <col min="10387" max="10387" width="11.83203125" style="6" customWidth="1"/>
    <col min="10388" max="10388" width="7.6640625" style="6" customWidth="1"/>
    <col min="10389" max="10389" width="10.5" style="6" bestFit="1" customWidth="1"/>
    <col min="10390" max="10632" width="9.33203125" style="6"/>
    <col min="10633" max="10633" width="7.1640625" style="6" bestFit="1" customWidth="1"/>
    <col min="10634" max="10634" width="30.83203125" style="6" bestFit="1" customWidth="1"/>
    <col min="10635" max="10635" width="10.1640625" style="6" bestFit="1" customWidth="1"/>
    <col min="10636" max="10636" width="11.6640625" style="6" bestFit="1" customWidth="1"/>
    <col min="10637" max="10637" width="5.83203125" style="6" bestFit="1" customWidth="1"/>
    <col min="10638" max="10638" width="13.33203125" style="6" bestFit="1" customWidth="1"/>
    <col min="10639" max="10639" width="10.83203125" style="6" bestFit="1" customWidth="1"/>
    <col min="10640" max="10640" width="7.33203125" style="6" bestFit="1" customWidth="1"/>
    <col min="10641" max="10641" width="11.5" style="6" customWidth="1"/>
    <col min="10642" max="10642" width="13.1640625" style="6" customWidth="1"/>
    <col min="10643" max="10643" width="11.83203125" style="6" customWidth="1"/>
    <col min="10644" max="10644" width="7.6640625" style="6" customWidth="1"/>
    <col min="10645" max="10645" width="10.5" style="6" bestFit="1" customWidth="1"/>
    <col min="10646" max="10888" width="9.33203125" style="6"/>
    <col min="10889" max="10889" width="7.1640625" style="6" bestFit="1" customWidth="1"/>
    <col min="10890" max="10890" width="30.83203125" style="6" bestFit="1" customWidth="1"/>
    <col min="10891" max="10891" width="10.1640625" style="6" bestFit="1" customWidth="1"/>
    <col min="10892" max="10892" width="11.6640625" style="6" bestFit="1" customWidth="1"/>
    <col min="10893" max="10893" width="5.83203125" style="6" bestFit="1" customWidth="1"/>
    <col min="10894" max="10894" width="13.33203125" style="6" bestFit="1" customWidth="1"/>
    <col min="10895" max="10895" width="10.83203125" style="6" bestFit="1" customWidth="1"/>
    <col min="10896" max="10896" width="7.33203125" style="6" bestFit="1" customWidth="1"/>
    <col min="10897" max="10897" width="11.5" style="6" customWidth="1"/>
    <col min="10898" max="10898" width="13.1640625" style="6" customWidth="1"/>
    <col min="10899" max="10899" width="11.83203125" style="6" customWidth="1"/>
    <col min="10900" max="10900" width="7.6640625" style="6" customWidth="1"/>
    <col min="10901" max="10901" width="10.5" style="6" bestFit="1" customWidth="1"/>
    <col min="10902" max="11144" width="9.33203125" style="6"/>
    <col min="11145" max="11145" width="7.1640625" style="6" bestFit="1" customWidth="1"/>
    <col min="11146" max="11146" width="30.83203125" style="6" bestFit="1" customWidth="1"/>
    <col min="11147" max="11147" width="10.1640625" style="6" bestFit="1" customWidth="1"/>
    <col min="11148" max="11148" width="11.6640625" style="6" bestFit="1" customWidth="1"/>
    <col min="11149" max="11149" width="5.83203125" style="6" bestFit="1" customWidth="1"/>
    <col min="11150" max="11150" width="13.33203125" style="6" bestFit="1" customWidth="1"/>
    <col min="11151" max="11151" width="10.83203125" style="6" bestFit="1" customWidth="1"/>
    <col min="11152" max="11152" width="7.33203125" style="6" bestFit="1" customWidth="1"/>
    <col min="11153" max="11153" width="11.5" style="6" customWidth="1"/>
    <col min="11154" max="11154" width="13.1640625" style="6" customWidth="1"/>
    <col min="11155" max="11155" width="11.83203125" style="6" customWidth="1"/>
    <col min="11156" max="11156" width="7.6640625" style="6" customWidth="1"/>
    <col min="11157" max="11157" width="10.5" style="6" bestFit="1" customWidth="1"/>
    <col min="11158" max="11400" width="9.33203125" style="6"/>
    <col min="11401" max="11401" width="7.1640625" style="6" bestFit="1" customWidth="1"/>
    <col min="11402" max="11402" width="30.83203125" style="6" bestFit="1" customWidth="1"/>
    <col min="11403" max="11403" width="10.1640625" style="6" bestFit="1" customWidth="1"/>
    <col min="11404" max="11404" width="11.6640625" style="6" bestFit="1" customWidth="1"/>
    <col min="11405" max="11405" width="5.83203125" style="6" bestFit="1" customWidth="1"/>
    <col min="11406" max="11406" width="13.33203125" style="6" bestFit="1" customWidth="1"/>
    <col min="11407" max="11407" width="10.83203125" style="6" bestFit="1" customWidth="1"/>
    <col min="11408" max="11408" width="7.33203125" style="6" bestFit="1" customWidth="1"/>
    <col min="11409" max="11409" width="11.5" style="6" customWidth="1"/>
    <col min="11410" max="11410" width="13.1640625" style="6" customWidth="1"/>
    <col min="11411" max="11411" width="11.83203125" style="6" customWidth="1"/>
    <col min="11412" max="11412" width="7.6640625" style="6" customWidth="1"/>
    <col min="11413" max="11413" width="10.5" style="6" bestFit="1" customWidth="1"/>
    <col min="11414" max="11656" width="9.33203125" style="6"/>
    <col min="11657" max="11657" width="7.1640625" style="6" bestFit="1" customWidth="1"/>
    <col min="11658" max="11658" width="30.83203125" style="6" bestFit="1" customWidth="1"/>
    <col min="11659" max="11659" width="10.1640625" style="6" bestFit="1" customWidth="1"/>
    <col min="11660" max="11660" width="11.6640625" style="6" bestFit="1" customWidth="1"/>
    <col min="11661" max="11661" width="5.83203125" style="6" bestFit="1" customWidth="1"/>
    <col min="11662" max="11662" width="13.33203125" style="6" bestFit="1" customWidth="1"/>
    <col min="11663" max="11663" width="10.83203125" style="6" bestFit="1" customWidth="1"/>
    <col min="11664" max="11664" width="7.33203125" style="6" bestFit="1" customWidth="1"/>
    <col min="11665" max="11665" width="11.5" style="6" customWidth="1"/>
    <col min="11666" max="11666" width="13.1640625" style="6" customWidth="1"/>
    <col min="11667" max="11667" width="11.83203125" style="6" customWidth="1"/>
    <col min="11668" max="11668" width="7.6640625" style="6" customWidth="1"/>
    <col min="11669" max="11669" width="10.5" style="6" bestFit="1" customWidth="1"/>
    <col min="11670" max="11912" width="9.33203125" style="6"/>
    <col min="11913" max="11913" width="7.1640625" style="6" bestFit="1" customWidth="1"/>
    <col min="11914" max="11914" width="30.83203125" style="6" bestFit="1" customWidth="1"/>
    <col min="11915" max="11915" width="10.1640625" style="6" bestFit="1" customWidth="1"/>
    <col min="11916" max="11916" width="11.6640625" style="6" bestFit="1" customWidth="1"/>
    <col min="11917" max="11917" width="5.83203125" style="6" bestFit="1" customWidth="1"/>
    <col min="11918" max="11918" width="13.33203125" style="6" bestFit="1" customWidth="1"/>
    <col min="11919" max="11919" width="10.83203125" style="6" bestFit="1" customWidth="1"/>
    <col min="11920" max="11920" width="7.33203125" style="6" bestFit="1" customWidth="1"/>
    <col min="11921" max="11921" width="11.5" style="6" customWidth="1"/>
    <col min="11922" max="11922" width="13.1640625" style="6" customWidth="1"/>
    <col min="11923" max="11923" width="11.83203125" style="6" customWidth="1"/>
    <col min="11924" max="11924" width="7.6640625" style="6" customWidth="1"/>
    <col min="11925" max="11925" width="10.5" style="6" bestFit="1" customWidth="1"/>
    <col min="11926" max="12168" width="9.33203125" style="6"/>
    <col min="12169" max="12169" width="7.1640625" style="6" bestFit="1" customWidth="1"/>
    <col min="12170" max="12170" width="30.83203125" style="6" bestFit="1" customWidth="1"/>
    <col min="12171" max="12171" width="10.1640625" style="6" bestFit="1" customWidth="1"/>
    <col min="12172" max="12172" width="11.6640625" style="6" bestFit="1" customWidth="1"/>
    <col min="12173" max="12173" width="5.83203125" style="6" bestFit="1" customWidth="1"/>
    <col min="12174" max="12174" width="13.33203125" style="6" bestFit="1" customWidth="1"/>
    <col min="12175" max="12175" width="10.83203125" style="6" bestFit="1" customWidth="1"/>
    <col min="12176" max="12176" width="7.33203125" style="6" bestFit="1" customWidth="1"/>
    <col min="12177" max="12177" width="11.5" style="6" customWidth="1"/>
    <col min="12178" max="12178" width="13.1640625" style="6" customWidth="1"/>
    <col min="12179" max="12179" width="11.83203125" style="6" customWidth="1"/>
    <col min="12180" max="12180" width="7.6640625" style="6" customWidth="1"/>
    <col min="12181" max="12181" width="10.5" style="6" bestFit="1" customWidth="1"/>
    <col min="12182" max="12424" width="9.33203125" style="6"/>
    <col min="12425" max="12425" width="7.1640625" style="6" bestFit="1" customWidth="1"/>
    <col min="12426" max="12426" width="30.83203125" style="6" bestFit="1" customWidth="1"/>
    <col min="12427" max="12427" width="10.1640625" style="6" bestFit="1" customWidth="1"/>
    <col min="12428" max="12428" width="11.6640625" style="6" bestFit="1" customWidth="1"/>
    <col min="12429" max="12429" width="5.83203125" style="6" bestFit="1" customWidth="1"/>
    <col min="12430" max="12430" width="13.33203125" style="6" bestFit="1" customWidth="1"/>
    <col min="12431" max="12431" width="10.83203125" style="6" bestFit="1" customWidth="1"/>
    <col min="12432" max="12432" width="7.33203125" style="6" bestFit="1" customWidth="1"/>
    <col min="12433" max="12433" width="11.5" style="6" customWidth="1"/>
    <col min="12434" max="12434" width="13.1640625" style="6" customWidth="1"/>
    <col min="12435" max="12435" width="11.83203125" style="6" customWidth="1"/>
    <col min="12436" max="12436" width="7.6640625" style="6" customWidth="1"/>
    <col min="12437" max="12437" width="10.5" style="6" bestFit="1" customWidth="1"/>
    <col min="12438" max="12680" width="9.33203125" style="6"/>
    <col min="12681" max="12681" width="7.1640625" style="6" bestFit="1" customWidth="1"/>
    <col min="12682" max="12682" width="30.83203125" style="6" bestFit="1" customWidth="1"/>
    <col min="12683" max="12683" width="10.1640625" style="6" bestFit="1" customWidth="1"/>
    <col min="12684" max="12684" width="11.6640625" style="6" bestFit="1" customWidth="1"/>
    <col min="12685" max="12685" width="5.83203125" style="6" bestFit="1" customWidth="1"/>
    <col min="12686" max="12686" width="13.33203125" style="6" bestFit="1" customWidth="1"/>
    <col min="12687" max="12687" width="10.83203125" style="6" bestFit="1" customWidth="1"/>
    <col min="12688" max="12688" width="7.33203125" style="6" bestFit="1" customWidth="1"/>
    <col min="12689" max="12689" width="11.5" style="6" customWidth="1"/>
    <col min="12690" max="12690" width="13.1640625" style="6" customWidth="1"/>
    <col min="12691" max="12691" width="11.83203125" style="6" customWidth="1"/>
    <col min="12692" max="12692" width="7.6640625" style="6" customWidth="1"/>
    <col min="12693" max="12693" width="10.5" style="6" bestFit="1" customWidth="1"/>
    <col min="12694" max="12936" width="9.33203125" style="6"/>
    <col min="12937" max="12937" width="7.1640625" style="6" bestFit="1" customWidth="1"/>
    <col min="12938" max="12938" width="30.83203125" style="6" bestFit="1" customWidth="1"/>
    <col min="12939" max="12939" width="10.1640625" style="6" bestFit="1" customWidth="1"/>
    <col min="12940" max="12940" width="11.6640625" style="6" bestFit="1" customWidth="1"/>
    <col min="12941" max="12941" width="5.83203125" style="6" bestFit="1" customWidth="1"/>
    <col min="12942" max="12942" width="13.33203125" style="6" bestFit="1" customWidth="1"/>
    <col min="12943" max="12943" width="10.83203125" style="6" bestFit="1" customWidth="1"/>
    <col min="12944" max="12944" width="7.33203125" style="6" bestFit="1" customWidth="1"/>
    <col min="12945" max="12945" width="11.5" style="6" customWidth="1"/>
    <col min="12946" max="12946" width="13.1640625" style="6" customWidth="1"/>
    <col min="12947" max="12947" width="11.83203125" style="6" customWidth="1"/>
    <col min="12948" max="12948" width="7.6640625" style="6" customWidth="1"/>
    <col min="12949" max="12949" width="10.5" style="6" bestFit="1" customWidth="1"/>
    <col min="12950" max="13192" width="9.33203125" style="6"/>
    <col min="13193" max="13193" width="7.1640625" style="6" bestFit="1" customWidth="1"/>
    <col min="13194" max="13194" width="30.83203125" style="6" bestFit="1" customWidth="1"/>
    <col min="13195" max="13195" width="10.1640625" style="6" bestFit="1" customWidth="1"/>
    <col min="13196" max="13196" width="11.6640625" style="6" bestFit="1" customWidth="1"/>
    <col min="13197" max="13197" width="5.83203125" style="6" bestFit="1" customWidth="1"/>
    <col min="13198" max="13198" width="13.33203125" style="6" bestFit="1" customWidth="1"/>
    <col min="13199" max="13199" width="10.83203125" style="6" bestFit="1" customWidth="1"/>
    <col min="13200" max="13200" width="7.33203125" style="6" bestFit="1" customWidth="1"/>
    <col min="13201" max="13201" width="11.5" style="6" customWidth="1"/>
    <col min="13202" max="13202" width="13.1640625" style="6" customWidth="1"/>
    <col min="13203" max="13203" width="11.83203125" style="6" customWidth="1"/>
    <col min="13204" max="13204" width="7.6640625" style="6" customWidth="1"/>
    <col min="13205" max="13205" width="10.5" style="6" bestFit="1" customWidth="1"/>
    <col min="13206" max="13448" width="9.33203125" style="6"/>
    <col min="13449" max="13449" width="7.1640625" style="6" bestFit="1" customWidth="1"/>
    <col min="13450" max="13450" width="30.83203125" style="6" bestFit="1" customWidth="1"/>
    <col min="13451" max="13451" width="10.1640625" style="6" bestFit="1" customWidth="1"/>
    <col min="13452" max="13452" width="11.6640625" style="6" bestFit="1" customWidth="1"/>
    <col min="13453" max="13453" width="5.83203125" style="6" bestFit="1" customWidth="1"/>
    <col min="13454" max="13454" width="13.33203125" style="6" bestFit="1" customWidth="1"/>
    <col min="13455" max="13455" width="10.83203125" style="6" bestFit="1" customWidth="1"/>
    <col min="13456" max="13456" width="7.33203125" style="6" bestFit="1" customWidth="1"/>
    <col min="13457" max="13457" width="11.5" style="6" customWidth="1"/>
    <col min="13458" max="13458" width="13.1640625" style="6" customWidth="1"/>
    <col min="13459" max="13459" width="11.83203125" style="6" customWidth="1"/>
    <col min="13460" max="13460" width="7.6640625" style="6" customWidth="1"/>
    <col min="13461" max="13461" width="10.5" style="6" bestFit="1" customWidth="1"/>
    <col min="13462" max="13704" width="9.33203125" style="6"/>
    <col min="13705" max="13705" width="7.1640625" style="6" bestFit="1" customWidth="1"/>
    <col min="13706" max="13706" width="30.83203125" style="6" bestFit="1" customWidth="1"/>
    <col min="13707" max="13707" width="10.1640625" style="6" bestFit="1" customWidth="1"/>
    <col min="13708" max="13708" width="11.6640625" style="6" bestFit="1" customWidth="1"/>
    <col min="13709" max="13709" width="5.83203125" style="6" bestFit="1" customWidth="1"/>
    <col min="13710" max="13710" width="13.33203125" style="6" bestFit="1" customWidth="1"/>
    <col min="13711" max="13711" width="10.83203125" style="6" bestFit="1" customWidth="1"/>
    <col min="13712" max="13712" width="7.33203125" style="6" bestFit="1" customWidth="1"/>
    <col min="13713" max="13713" width="11.5" style="6" customWidth="1"/>
    <col min="13714" max="13714" width="13.1640625" style="6" customWidth="1"/>
    <col min="13715" max="13715" width="11.83203125" style="6" customWidth="1"/>
    <col min="13716" max="13716" width="7.6640625" style="6" customWidth="1"/>
    <col min="13717" max="13717" width="10.5" style="6" bestFit="1" customWidth="1"/>
    <col min="13718" max="13960" width="9.33203125" style="6"/>
    <col min="13961" max="13961" width="7.1640625" style="6" bestFit="1" customWidth="1"/>
    <col min="13962" max="13962" width="30.83203125" style="6" bestFit="1" customWidth="1"/>
    <col min="13963" max="13963" width="10.1640625" style="6" bestFit="1" customWidth="1"/>
    <col min="13964" max="13964" width="11.6640625" style="6" bestFit="1" customWidth="1"/>
    <col min="13965" max="13965" width="5.83203125" style="6" bestFit="1" customWidth="1"/>
    <col min="13966" max="13966" width="13.33203125" style="6" bestFit="1" customWidth="1"/>
    <col min="13967" max="13967" width="10.83203125" style="6" bestFit="1" customWidth="1"/>
    <col min="13968" max="13968" width="7.33203125" style="6" bestFit="1" customWidth="1"/>
    <col min="13969" max="13969" width="11.5" style="6" customWidth="1"/>
    <col min="13970" max="13970" width="13.1640625" style="6" customWidth="1"/>
    <col min="13971" max="13971" width="11.83203125" style="6" customWidth="1"/>
    <col min="13972" max="13972" width="7.6640625" style="6" customWidth="1"/>
    <col min="13973" max="13973" width="10.5" style="6" bestFit="1" customWidth="1"/>
    <col min="13974" max="14216" width="9.33203125" style="6"/>
    <col min="14217" max="14217" width="7.1640625" style="6" bestFit="1" customWidth="1"/>
    <col min="14218" max="14218" width="30.83203125" style="6" bestFit="1" customWidth="1"/>
    <col min="14219" max="14219" width="10.1640625" style="6" bestFit="1" customWidth="1"/>
    <col min="14220" max="14220" width="11.6640625" style="6" bestFit="1" customWidth="1"/>
    <col min="14221" max="14221" width="5.83203125" style="6" bestFit="1" customWidth="1"/>
    <col min="14222" max="14222" width="13.33203125" style="6" bestFit="1" customWidth="1"/>
    <col min="14223" max="14223" width="10.83203125" style="6" bestFit="1" customWidth="1"/>
    <col min="14224" max="14224" width="7.33203125" style="6" bestFit="1" customWidth="1"/>
    <col min="14225" max="14225" width="11.5" style="6" customWidth="1"/>
    <col min="14226" max="14226" width="13.1640625" style="6" customWidth="1"/>
    <col min="14227" max="14227" width="11.83203125" style="6" customWidth="1"/>
    <col min="14228" max="14228" width="7.6640625" style="6" customWidth="1"/>
    <col min="14229" max="14229" width="10.5" style="6" bestFit="1" customWidth="1"/>
    <col min="14230" max="14472" width="9.33203125" style="6"/>
    <col min="14473" max="14473" width="7.1640625" style="6" bestFit="1" customWidth="1"/>
    <col min="14474" max="14474" width="30.83203125" style="6" bestFit="1" customWidth="1"/>
    <col min="14475" max="14475" width="10.1640625" style="6" bestFit="1" customWidth="1"/>
    <col min="14476" max="14476" width="11.6640625" style="6" bestFit="1" customWidth="1"/>
    <col min="14477" max="14477" width="5.83203125" style="6" bestFit="1" customWidth="1"/>
    <col min="14478" max="14478" width="13.33203125" style="6" bestFit="1" customWidth="1"/>
    <col min="14479" max="14479" width="10.83203125" style="6" bestFit="1" customWidth="1"/>
    <col min="14480" max="14480" width="7.33203125" style="6" bestFit="1" customWidth="1"/>
    <col min="14481" max="14481" width="11.5" style="6" customWidth="1"/>
    <col min="14482" max="14482" width="13.1640625" style="6" customWidth="1"/>
    <col min="14483" max="14483" width="11.83203125" style="6" customWidth="1"/>
    <col min="14484" max="14484" width="7.6640625" style="6" customWidth="1"/>
    <col min="14485" max="14485" width="10.5" style="6" bestFit="1" customWidth="1"/>
    <col min="14486" max="14728" width="9.33203125" style="6"/>
    <col min="14729" max="14729" width="7.1640625" style="6" bestFit="1" customWidth="1"/>
    <col min="14730" max="14730" width="30.83203125" style="6" bestFit="1" customWidth="1"/>
    <col min="14731" max="14731" width="10.1640625" style="6" bestFit="1" customWidth="1"/>
    <col min="14732" max="14732" width="11.6640625" style="6" bestFit="1" customWidth="1"/>
    <col min="14733" max="14733" width="5.83203125" style="6" bestFit="1" customWidth="1"/>
    <col min="14734" max="14734" width="13.33203125" style="6" bestFit="1" customWidth="1"/>
    <col min="14735" max="14735" width="10.83203125" style="6" bestFit="1" customWidth="1"/>
    <col min="14736" max="14736" width="7.33203125" style="6" bestFit="1" customWidth="1"/>
    <col min="14737" max="14737" width="11.5" style="6" customWidth="1"/>
    <col min="14738" max="14738" width="13.1640625" style="6" customWidth="1"/>
    <col min="14739" max="14739" width="11.83203125" style="6" customWidth="1"/>
    <col min="14740" max="14740" width="7.6640625" style="6" customWidth="1"/>
    <col min="14741" max="14741" width="10.5" style="6" bestFit="1" customWidth="1"/>
    <col min="14742" max="14984" width="9.33203125" style="6"/>
    <col min="14985" max="14985" width="7.1640625" style="6" bestFit="1" customWidth="1"/>
    <col min="14986" max="14986" width="30.83203125" style="6" bestFit="1" customWidth="1"/>
    <col min="14987" max="14987" width="10.1640625" style="6" bestFit="1" customWidth="1"/>
    <col min="14988" max="14988" width="11.6640625" style="6" bestFit="1" customWidth="1"/>
    <col min="14989" max="14989" width="5.83203125" style="6" bestFit="1" customWidth="1"/>
    <col min="14990" max="14990" width="13.33203125" style="6" bestFit="1" customWidth="1"/>
    <col min="14991" max="14991" width="10.83203125" style="6" bestFit="1" customWidth="1"/>
    <col min="14992" max="14992" width="7.33203125" style="6" bestFit="1" customWidth="1"/>
    <col min="14993" max="14993" width="11.5" style="6" customWidth="1"/>
    <col min="14994" max="14994" width="13.1640625" style="6" customWidth="1"/>
    <col min="14995" max="14995" width="11.83203125" style="6" customWidth="1"/>
    <col min="14996" max="14996" width="7.6640625" style="6" customWidth="1"/>
    <col min="14997" max="14997" width="10.5" style="6" bestFit="1" customWidth="1"/>
    <col min="14998" max="15240" width="9.33203125" style="6"/>
    <col min="15241" max="15241" width="7.1640625" style="6" bestFit="1" customWidth="1"/>
    <col min="15242" max="15242" width="30.83203125" style="6" bestFit="1" customWidth="1"/>
    <col min="15243" max="15243" width="10.1640625" style="6" bestFit="1" customWidth="1"/>
    <col min="15244" max="15244" width="11.6640625" style="6" bestFit="1" customWidth="1"/>
    <col min="15245" max="15245" width="5.83203125" style="6" bestFit="1" customWidth="1"/>
    <col min="15246" max="15246" width="13.33203125" style="6" bestFit="1" customWidth="1"/>
    <col min="15247" max="15247" width="10.83203125" style="6" bestFit="1" customWidth="1"/>
    <col min="15248" max="15248" width="7.33203125" style="6" bestFit="1" customWidth="1"/>
    <col min="15249" max="15249" width="11.5" style="6" customWidth="1"/>
    <col min="15250" max="15250" width="13.1640625" style="6" customWidth="1"/>
    <col min="15251" max="15251" width="11.83203125" style="6" customWidth="1"/>
    <col min="15252" max="15252" width="7.6640625" style="6" customWidth="1"/>
    <col min="15253" max="15253" width="10.5" style="6" bestFit="1" customWidth="1"/>
    <col min="15254" max="15496" width="9.33203125" style="6"/>
    <col min="15497" max="15497" width="7.1640625" style="6" bestFit="1" customWidth="1"/>
    <col min="15498" max="15498" width="30.83203125" style="6" bestFit="1" customWidth="1"/>
    <col min="15499" max="15499" width="10.1640625" style="6" bestFit="1" customWidth="1"/>
    <col min="15500" max="15500" width="11.6640625" style="6" bestFit="1" customWidth="1"/>
    <col min="15501" max="15501" width="5.83203125" style="6" bestFit="1" customWidth="1"/>
    <col min="15502" max="15502" width="13.33203125" style="6" bestFit="1" customWidth="1"/>
    <col min="15503" max="15503" width="10.83203125" style="6" bestFit="1" customWidth="1"/>
    <col min="15504" max="15504" width="7.33203125" style="6" bestFit="1" customWidth="1"/>
    <col min="15505" max="15505" width="11.5" style="6" customWidth="1"/>
    <col min="15506" max="15506" width="13.1640625" style="6" customWidth="1"/>
    <col min="15507" max="15507" width="11.83203125" style="6" customWidth="1"/>
    <col min="15508" max="15508" width="7.6640625" style="6" customWidth="1"/>
    <col min="15509" max="15509" width="10.5" style="6" bestFit="1" customWidth="1"/>
    <col min="15510" max="15752" width="9.33203125" style="6"/>
    <col min="15753" max="15753" width="7.1640625" style="6" bestFit="1" customWidth="1"/>
    <col min="15754" max="15754" width="30.83203125" style="6" bestFit="1" customWidth="1"/>
    <col min="15755" max="15755" width="10.1640625" style="6" bestFit="1" customWidth="1"/>
    <col min="15756" max="15756" width="11.6640625" style="6" bestFit="1" customWidth="1"/>
    <col min="15757" max="15757" width="5.83203125" style="6" bestFit="1" customWidth="1"/>
    <col min="15758" max="15758" width="13.33203125" style="6" bestFit="1" customWidth="1"/>
    <col min="15759" max="15759" width="10.83203125" style="6" bestFit="1" customWidth="1"/>
    <col min="15760" max="15760" width="7.33203125" style="6" bestFit="1" customWidth="1"/>
    <col min="15761" max="15761" width="11.5" style="6" customWidth="1"/>
    <col min="15762" max="15762" width="13.1640625" style="6" customWidth="1"/>
    <col min="15763" max="15763" width="11.83203125" style="6" customWidth="1"/>
    <col min="15764" max="15764" width="7.6640625" style="6" customWidth="1"/>
    <col min="15765" max="15765" width="10.5" style="6" bestFit="1" customWidth="1"/>
    <col min="15766" max="16008" width="9.33203125" style="6"/>
    <col min="16009" max="16009" width="7.1640625" style="6" bestFit="1" customWidth="1"/>
    <col min="16010" max="16010" width="30.83203125" style="6" bestFit="1" customWidth="1"/>
    <col min="16011" max="16011" width="10.1640625" style="6" bestFit="1" customWidth="1"/>
    <col min="16012" max="16012" width="11.6640625" style="6" bestFit="1" customWidth="1"/>
    <col min="16013" max="16013" width="5.83203125" style="6" bestFit="1" customWidth="1"/>
    <col min="16014" max="16014" width="13.33203125" style="6" bestFit="1" customWidth="1"/>
    <col min="16015" max="16015" width="10.83203125" style="6" bestFit="1" customWidth="1"/>
    <col min="16016" max="16016" width="7.33203125" style="6" bestFit="1" customWidth="1"/>
    <col min="16017" max="16017" width="11.5" style="6" customWidth="1"/>
    <col min="16018" max="16018" width="13.1640625" style="6" customWidth="1"/>
    <col min="16019" max="16019" width="11.83203125" style="6" customWidth="1"/>
    <col min="16020" max="16020" width="7.6640625" style="6" customWidth="1"/>
    <col min="16021" max="16021" width="10.5" style="6" bestFit="1" customWidth="1"/>
    <col min="16022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1438</v>
      </c>
    </row>
    <row r="2" spans="1:21" x14ac:dyDescent="0.2">
      <c r="A2" s="7">
        <v>25036</v>
      </c>
      <c r="B2" s="8" t="s">
        <v>259</v>
      </c>
      <c r="C2" s="8" t="s">
        <v>87</v>
      </c>
      <c r="D2" s="15" t="s">
        <v>258</v>
      </c>
      <c r="E2" s="15" t="s">
        <v>1167</v>
      </c>
      <c r="F2" s="15" t="s">
        <v>249</v>
      </c>
      <c r="G2" s="18">
        <v>98</v>
      </c>
      <c r="H2" s="16">
        <v>38383</v>
      </c>
      <c r="I2" s="17">
        <v>12.923287671232877</v>
      </c>
      <c r="J2" s="18" t="s">
        <v>7</v>
      </c>
      <c r="K2" s="16">
        <v>40603</v>
      </c>
      <c r="L2" s="17">
        <v>6.8410958904109593</v>
      </c>
      <c r="M2" s="16">
        <v>28246</v>
      </c>
      <c r="N2" s="17">
        <v>40.695890410958903</v>
      </c>
      <c r="O2" s="18" t="s">
        <v>0</v>
      </c>
      <c r="P2" s="19">
        <v>69140</v>
      </c>
      <c r="Q2" s="19"/>
      <c r="R2" s="9">
        <v>1</v>
      </c>
      <c r="S2" s="9" t="str">
        <f t="shared" ref="S2:S65" si="0">CONCATENATE(J2," ",R2)</f>
        <v>RD 1</v>
      </c>
      <c r="T2" s="9"/>
      <c r="U2" s="6" t="s">
        <v>1079</v>
      </c>
    </row>
    <row r="3" spans="1:21" x14ac:dyDescent="0.2">
      <c r="A3" s="7">
        <v>2776</v>
      </c>
      <c r="B3" s="8" t="s">
        <v>3</v>
      </c>
      <c r="C3" s="8" t="s">
        <v>373</v>
      </c>
      <c r="D3" s="15" t="s">
        <v>375</v>
      </c>
      <c r="E3" s="15" t="s">
        <v>1167</v>
      </c>
      <c r="F3" s="15" t="s">
        <v>369</v>
      </c>
      <c r="G3" s="18">
        <v>76</v>
      </c>
      <c r="H3" s="16">
        <v>33023</v>
      </c>
      <c r="I3" s="17">
        <v>27.608219178082191</v>
      </c>
      <c r="J3" s="18" t="s">
        <v>7</v>
      </c>
      <c r="K3" s="16">
        <v>38108</v>
      </c>
      <c r="L3" s="17">
        <v>13.676712328767124</v>
      </c>
      <c r="M3" s="16">
        <v>23510</v>
      </c>
      <c r="N3" s="17">
        <v>53.671232876712331</v>
      </c>
      <c r="O3" s="18" t="s">
        <v>0</v>
      </c>
      <c r="P3" s="19">
        <v>68270</v>
      </c>
      <c r="Q3" s="19"/>
      <c r="R3" s="9">
        <v>1</v>
      </c>
      <c r="S3" s="9" t="str">
        <f t="shared" si="0"/>
        <v>RD 1</v>
      </c>
      <c r="T3" s="9"/>
      <c r="U3" s="6" t="s">
        <v>1080</v>
      </c>
    </row>
    <row r="4" spans="1:21" x14ac:dyDescent="0.2">
      <c r="A4" s="7">
        <v>3895</v>
      </c>
      <c r="B4" s="8" t="s">
        <v>435</v>
      </c>
      <c r="C4" s="8" t="s">
        <v>434</v>
      </c>
      <c r="D4" s="15" t="s">
        <v>433</v>
      </c>
      <c r="E4" s="15" t="s">
        <v>1167</v>
      </c>
      <c r="F4" s="15" t="s">
        <v>421</v>
      </c>
      <c r="G4" s="18">
        <v>67</v>
      </c>
      <c r="H4" s="16">
        <v>33647</v>
      </c>
      <c r="I4" s="17">
        <v>25.898630136986302</v>
      </c>
      <c r="J4" s="18" t="s">
        <v>7</v>
      </c>
      <c r="K4" s="16">
        <v>37987</v>
      </c>
      <c r="L4" s="17">
        <v>14.008219178082191</v>
      </c>
      <c r="M4" s="16">
        <v>24918</v>
      </c>
      <c r="N4" s="17">
        <v>49.813698630136983</v>
      </c>
      <c r="O4" s="18" t="s">
        <v>0</v>
      </c>
      <c r="P4" s="19">
        <v>67600</v>
      </c>
      <c r="Q4" s="19"/>
      <c r="R4" s="9">
        <v>1</v>
      </c>
      <c r="S4" s="9" t="str">
        <f t="shared" si="0"/>
        <v>RD 1</v>
      </c>
      <c r="T4" s="9"/>
      <c r="U4" s="6" t="s">
        <v>1092</v>
      </c>
    </row>
    <row r="5" spans="1:21" x14ac:dyDescent="0.2">
      <c r="A5" s="7">
        <v>14443</v>
      </c>
      <c r="B5" s="8" t="s">
        <v>130</v>
      </c>
      <c r="C5" s="8" t="s">
        <v>301</v>
      </c>
      <c r="D5" s="15" t="s">
        <v>300</v>
      </c>
      <c r="E5" s="15" t="s">
        <v>1164</v>
      </c>
      <c r="F5" s="15" t="s">
        <v>292</v>
      </c>
      <c r="G5" s="18">
        <v>86</v>
      </c>
      <c r="H5" s="16">
        <v>36521</v>
      </c>
      <c r="I5" s="17">
        <v>18.024657534246575</v>
      </c>
      <c r="J5" s="18" t="s">
        <v>7</v>
      </c>
      <c r="K5" s="16">
        <v>41699</v>
      </c>
      <c r="L5" s="17">
        <v>3.8383561643835615</v>
      </c>
      <c r="M5" s="16">
        <v>26812</v>
      </c>
      <c r="N5" s="17">
        <v>44.624657534246573</v>
      </c>
      <c r="O5" s="18" t="s">
        <v>4</v>
      </c>
      <c r="P5" s="19">
        <v>63070</v>
      </c>
      <c r="Q5" s="19"/>
      <c r="R5" s="9">
        <v>1</v>
      </c>
      <c r="S5" s="9" t="str">
        <f t="shared" si="0"/>
        <v>RD 1</v>
      </c>
      <c r="T5" s="9"/>
      <c r="U5" s="6" t="s">
        <v>1083</v>
      </c>
    </row>
    <row r="6" spans="1:21" x14ac:dyDescent="0.2">
      <c r="A6" s="7">
        <v>16138</v>
      </c>
      <c r="B6" s="8" t="s">
        <v>458</v>
      </c>
      <c r="C6" s="8" t="s">
        <v>457</v>
      </c>
      <c r="D6" s="15" t="s">
        <v>456</v>
      </c>
      <c r="E6" s="15" t="s">
        <v>1167</v>
      </c>
      <c r="F6" s="15" t="s">
        <v>452</v>
      </c>
      <c r="G6" s="18">
        <v>64</v>
      </c>
      <c r="H6" s="16">
        <v>34092</v>
      </c>
      <c r="I6" s="17">
        <v>24.67945205479452</v>
      </c>
      <c r="J6" s="18" t="s">
        <v>7</v>
      </c>
      <c r="K6" s="16">
        <v>37834</v>
      </c>
      <c r="L6" s="17">
        <v>14.427397260273972</v>
      </c>
      <c r="M6" s="16">
        <v>21857</v>
      </c>
      <c r="N6" s="17">
        <v>58.2</v>
      </c>
      <c r="O6" s="18" t="s">
        <v>0</v>
      </c>
      <c r="P6" s="19">
        <v>62570</v>
      </c>
      <c r="Q6" s="19"/>
      <c r="R6" s="9">
        <v>1</v>
      </c>
      <c r="S6" s="9" t="str">
        <f t="shared" si="0"/>
        <v>RD 1</v>
      </c>
      <c r="T6" s="9"/>
      <c r="U6" s="6" t="s">
        <v>1104</v>
      </c>
    </row>
    <row r="7" spans="1:21" x14ac:dyDescent="0.2">
      <c r="A7" s="7">
        <v>15979</v>
      </c>
      <c r="B7" s="8" t="s">
        <v>153</v>
      </c>
      <c r="C7" s="8" t="s">
        <v>152</v>
      </c>
      <c r="D7" s="15" t="s">
        <v>151</v>
      </c>
      <c r="E7" s="15" t="s">
        <v>1163</v>
      </c>
      <c r="F7" s="15" t="s">
        <v>143</v>
      </c>
      <c r="G7" s="18">
        <v>578</v>
      </c>
      <c r="H7" s="16">
        <v>37242</v>
      </c>
      <c r="I7" s="17">
        <v>16.049315068493151</v>
      </c>
      <c r="J7" s="18" t="s">
        <v>7</v>
      </c>
      <c r="K7" s="16">
        <v>39264</v>
      </c>
      <c r="L7" s="17">
        <v>10.509589041095891</v>
      </c>
      <c r="M7" s="16">
        <v>26458</v>
      </c>
      <c r="N7" s="17">
        <v>45.594520547945208</v>
      </c>
      <c r="O7" s="18" t="s">
        <v>4</v>
      </c>
      <c r="P7" s="19">
        <v>60920</v>
      </c>
      <c r="Q7" s="19"/>
      <c r="R7" s="9">
        <v>1</v>
      </c>
      <c r="S7" s="9" t="str">
        <f t="shared" si="0"/>
        <v>RD 1</v>
      </c>
      <c r="T7" s="9"/>
      <c r="U7" s="6" t="s">
        <v>1081</v>
      </c>
    </row>
    <row r="8" spans="1:21" x14ac:dyDescent="0.2">
      <c r="A8" s="9">
        <v>14747</v>
      </c>
      <c r="B8" s="6" t="s">
        <v>133</v>
      </c>
      <c r="C8" s="6" t="s">
        <v>132</v>
      </c>
      <c r="D8" s="15" t="s">
        <v>131</v>
      </c>
      <c r="E8" s="15" t="s">
        <v>1163</v>
      </c>
      <c r="F8" s="15" t="s">
        <v>118</v>
      </c>
      <c r="G8" s="18">
        <v>585</v>
      </c>
      <c r="H8" s="16">
        <v>36703</v>
      </c>
      <c r="I8" s="17">
        <v>17.526027397260275</v>
      </c>
      <c r="J8" s="18" t="s">
        <v>7</v>
      </c>
      <c r="K8" s="16">
        <v>40179</v>
      </c>
      <c r="L8" s="17">
        <v>8.0027397260273965</v>
      </c>
      <c r="M8" s="16">
        <v>25885</v>
      </c>
      <c r="N8" s="17">
        <v>47.164383561643838</v>
      </c>
      <c r="O8" s="18" t="s">
        <v>4</v>
      </c>
      <c r="P8" s="19">
        <v>60130</v>
      </c>
      <c r="Q8" s="19"/>
      <c r="R8" s="9">
        <v>1</v>
      </c>
      <c r="S8" s="9" t="str">
        <f t="shared" si="0"/>
        <v>RD 1</v>
      </c>
      <c r="T8" s="9"/>
      <c r="U8" s="6" t="s">
        <v>1086</v>
      </c>
    </row>
    <row r="9" spans="1:21" x14ac:dyDescent="0.2">
      <c r="A9" s="7">
        <v>19280</v>
      </c>
      <c r="B9" s="8" t="s">
        <v>237</v>
      </c>
      <c r="C9" s="8" t="s">
        <v>236</v>
      </c>
      <c r="D9" s="15" t="s">
        <v>235</v>
      </c>
      <c r="E9" s="15" t="s">
        <v>1167</v>
      </c>
      <c r="F9" s="15" t="s">
        <v>229</v>
      </c>
      <c r="G9" s="18">
        <v>111</v>
      </c>
      <c r="H9" s="16">
        <v>38652</v>
      </c>
      <c r="I9" s="17">
        <v>12.186301369863013</v>
      </c>
      <c r="J9" s="18" t="s">
        <v>7</v>
      </c>
      <c r="K9" s="16">
        <v>40878</v>
      </c>
      <c r="L9" s="17">
        <v>6.087671232876712</v>
      </c>
      <c r="M9" s="16">
        <v>27988</v>
      </c>
      <c r="N9" s="17">
        <v>41.402739726027399</v>
      </c>
      <c r="O9" s="18" t="s">
        <v>0</v>
      </c>
      <c r="P9" s="19">
        <v>59860</v>
      </c>
      <c r="Q9" s="19"/>
      <c r="R9" s="9">
        <v>1</v>
      </c>
      <c r="S9" s="9" t="str">
        <f t="shared" si="0"/>
        <v>RD 1</v>
      </c>
      <c r="T9" s="9"/>
      <c r="U9" s="6" t="s">
        <v>1096</v>
      </c>
    </row>
    <row r="10" spans="1:21" x14ac:dyDescent="0.2">
      <c r="A10" s="7">
        <v>22235</v>
      </c>
      <c r="B10" s="8" t="s">
        <v>88</v>
      </c>
      <c r="C10" s="8" t="s">
        <v>359</v>
      </c>
      <c r="D10" s="15" t="s">
        <v>358</v>
      </c>
      <c r="E10" s="15" t="s">
        <v>1167</v>
      </c>
      <c r="F10" s="15" t="s">
        <v>353</v>
      </c>
      <c r="G10" s="18">
        <v>80</v>
      </c>
      <c r="H10" s="16">
        <v>39700</v>
      </c>
      <c r="I10" s="17">
        <v>9.3150684931506849</v>
      </c>
      <c r="J10" s="18" t="s">
        <v>7</v>
      </c>
      <c r="K10" s="16">
        <v>42370</v>
      </c>
      <c r="L10" s="17">
        <v>2</v>
      </c>
      <c r="M10" s="16">
        <v>31211</v>
      </c>
      <c r="N10" s="17">
        <v>32.57260273972603</v>
      </c>
      <c r="O10" s="18" t="s">
        <v>0</v>
      </c>
      <c r="P10" s="19">
        <v>59510</v>
      </c>
      <c r="Q10" s="19"/>
      <c r="R10" s="9">
        <v>1</v>
      </c>
      <c r="S10" s="9" t="str">
        <f t="shared" si="0"/>
        <v>RD 1</v>
      </c>
      <c r="T10" s="9"/>
      <c r="U10" s="6" t="s">
        <v>871</v>
      </c>
    </row>
    <row r="11" spans="1:21" x14ac:dyDescent="0.2">
      <c r="A11" s="7">
        <v>21636</v>
      </c>
      <c r="B11" s="8" t="s">
        <v>248</v>
      </c>
      <c r="C11" s="8" t="s">
        <v>247</v>
      </c>
      <c r="D11" s="15" t="s">
        <v>246</v>
      </c>
      <c r="E11" s="15" t="s">
        <v>1163</v>
      </c>
      <c r="F11" s="15" t="s">
        <v>1390</v>
      </c>
      <c r="G11" s="18">
        <v>106</v>
      </c>
      <c r="H11" s="16">
        <v>39483</v>
      </c>
      <c r="I11" s="17">
        <v>9.9095890410958898</v>
      </c>
      <c r="J11" s="18" t="s">
        <v>7</v>
      </c>
      <c r="K11" s="16">
        <v>41579</v>
      </c>
      <c r="L11" s="17">
        <v>4.1671232876712327</v>
      </c>
      <c r="M11" s="16">
        <v>30234</v>
      </c>
      <c r="N11" s="17">
        <v>35.249315068493154</v>
      </c>
      <c r="O11" s="18" t="s">
        <v>4</v>
      </c>
      <c r="P11" s="19">
        <v>58960</v>
      </c>
      <c r="Q11" s="19"/>
      <c r="R11" s="9">
        <v>1</v>
      </c>
      <c r="S11" s="9" t="str">
        <f t="shared" si="0"/>
        <v>RD 1</v>
      </c>
      <c r="T11" s="9"/>
      <c r="U11" s="6" t="s">
        <v>1112</v>
      </c>
    </row>
    <row r="12" spans="1:21" x14ac:dyDescent="0.2">
      <c r="A12" s="7">
        <v>15018</v>
      </c>
      <c r="B12" s="8" t="s">
        <v>27</v>
      </c>
      <c r="C12" s="8" t="s">
        <v>650</v>
      </c>
      <c r="D12" s="15" t="s">
        <v>649</v>
      </c>
      <c r="E12" s="15" t="s">
        <v>1167</v>
      </c>
      <c r="F12" s="15" t="s">
        <v>639</v>
      </c>
      <c r="G12" s="18">
        <v>23</v>
      </c>
      <c r="H12" s="16">
        <v>37354</v>
      </c>
      <c r="I12" s="17">
        <v>15.742465753424657</v>
      </c>
      <c r="J12" s="18" t="s">
        <v>7</v>
      </c>
      <c r="K12" s="16">
        <v>39264</v>
      </c>
      <c r="L12" s="17">
        <v>10.509589041095891</v>
      </c>
      <c r="M12" s="16">
        <v>20518</v>
      </c>
      <c r="N12" s="17">
        <v>61.868493150684934</v>
      </c>
      <c r="O12" s="18" t="s">
        <v>0</v>
      </c>
      <c r="P12" s="19">
        <v>58640</v>
      </c>
      <c r="Q12" s="19"/>
      <c r="R12" s="9">
        <v>1</v>
      </c>
      <c r="S12" s="9" t="str">
        <f t="shared" si="0"/>
        <v>RD 1</v>
      </c>
      <c r="T12" s="9"/>
      <c r="U12" s="6" t="s">
        <v>1090</v>
      </c>
    </row>
    <row r="13" spans="1:21" x14ac:dyDescent="0.2">
      <c r="A13" s="7">
        <v>21642</v>
      </c>
      <c r="B13" s="8" t="s">
        <v>24</v>
      </c>
      <c r="C13" s="8" t="s">
        <v>202</v>
      </c>
      <c r="D13" s="15" t="s">
        <v>205</v>
      </c>
      <c r="E13" s="15" t="s">
        <v>1167</v>
      </c>
      <c r="F13" s="15" t="s">
        <v>198</v>
      </c>
      <c r="G13" s="18">
        <v>153</v>
      </c>
      <c r="H13" s="16">
        <v>39499</v>
      </c>
      <c r="I13" s="17">
        <v>9.8657534246575338</v>
      </c>
      <c r="J13" s="18" t="s">
        <v>7</v>
      </c>
      <c r="K13" s="16">
        <v>40787</v>
      </c>
      <c r="L13" s="17">
        <v>6.3369863013698629</v>
      </c>
      <c r="M13" s="16">
        <v>29937</v>
      </c>
      <c r="N13" s="17">
        <v>36.063013698630137</v>
      </c>
      <c r="O13" s="18" t="s">
        <v>0</v>
      </c>
      <c r="P13" s="19">
        <v>58500</v>
      </c>
      <c r="Q13" s="19"/>
      <c r="R13" s="9">
        <v>1</v>
      </c>
      <c r="S13" s="9" t="str">
        <f t="shared" si="0"/>
        <v>RD 1</v>
      </c>
      <c r="T13" s="9"/>
      <c r="U13" s="6" t="s">
        <v>1082</v>
      </c>
    </row>
    <row r="14" spans="1:21" x14ac:dyDescent="0.2">
      <c r="A14" s="7">
        <v>24786</v>
      </c>
      <c r="B14" s="8" t="s">
        <v>204</v>
      </c>
      <c r="C14" s="8" t="s">
        <v>202</v>
      </c>
      <c r="D14" s="15" t="s">
        <v>203</v>
      </c>
      <c r="E14" s="15" t="s">
        <v>1167</v>
      </c>
      <c r="F14" s="15" t="s">
        <v>388</v>
      </c>
      <c r="G14" s="18">
        <v>74</v>
      </c>
      <c r="H14" s="16">
        <v>40458</v>
      </c>
      <c r="I14" s="17">
        <v>7.2383561643835614</v>
      </c>
      <c r="J14" s="18" t="s">
        <v>7</v>
      </c>
      <c r="K14" s="16">
        <v>42644</v>
      </c>
      <c r="L14" s="17">
        <v>1.2493150684931507</v>
      </c>
      <c r="M14" s="16">
        <v>29989</v>
      </c>
      <c r="N14" s="17">
        <v>35.920547945205477</v>
      </c>
      <c r="O14" s="18" t="s">
        <v>0</v>
      </c>
      <c r="P14" s="19">
        <v>57680</v>
      </c>
      <c r="Q14" s="19"/>
      <c r="R14" s="9">
        <v>1</v>
      </c>
      <c r="S14" s="9" t="str">
        <f t="shared" si="0"/>
        <v>RD 1</v>
      </c>
      <c r="T14" s="9"/>
      <c r="U14" s="6" t="s">
        <v>872</v>
      </c>
    </row>
    <row r="15" spans="1:21" x14ac:dyDescent="0.2">
      <c r="A15" s="7">
        <v>1087</v>
      </c>
      <c r="B15" s="8" t="s">
        <v>604</v>
      </c>
      <c r="C15" s="8" t="s">
        <v>603</v>
      </c>
      <c r="D15" s="8" t="s">
        <v>602</v>
      </c>
      <c r="E15" s="8" t="s">
        <v>38</v>
      </c>
      <c r="F15" s="8" t="s">
        <v>596</v>
      </c>
      <c r="G15" s="7">
        <v>32</v>
      </c>
      <c r="H15" s="16">
        <v>31825</v>
      </c>
      <c r="I15" s="11">
        <v>30.890410958904109</v>
      </c>
      <c r="J15" s="7" t="s">
        <v>7</v>
      </c>
      <c r="K15" s="16">
        <v>36387</v>
      </c>
      <c r="L15" s="11">
        <v>18.391780821917809</v>
      </c>
      <c r="M15" s="16">
        <v>19838</v>
      </c>
      <c r="N15" s="17">
        <v>63.731506849315068</v>
      </c>
      <c r="O15" s="7" t="s">
        <v>4</v>
      </c>
      <c r="P15" s="19">
        <v>57540</v>
      </c>
      <c r="Q15" s="12"/>
      <c r="R15" s="9">
        <v>1</v>
      </c>
      <c r="S15" s="9" t="str">
        <f t="shared" si="0"/>
        <v>RD 1</v>
      </c>
      <c r="T15" s="9"/>
      <c r="U15" s="6" t="s">
        <v>1105</v>
      </c>
    </row>
    <row r="16" spans="1:21" x14ac:dyDescent="0.2">
      <c r="A16" s="7">
        <v>1883</v>
      </c>
      <c r="B16" s="8" t="s">
        <v>116</v>
      </c>
      <c r="C16" s="8" t="s">
        <v>616</v>
      </c>
      <c r="D16" s="15" t="s">
        <v>615</v>
      </c>
      <c r="E16" s="15" t="s">
        <v>1165</v>
      </c>
      <c r="F16" s="15" t="s">
        <v>608</v>
      </c>
      <c r="G16" s="18">
        <v>30</v>
      </c>
      <c r="H16" s="16">
        <v>32322</v>
      </c>
      <c r="I16" s="17">
        <v>29.528767123287672</v>
      </c>
      <c r="J16" s="18" t="s">
        <v>7</v>
      </c>
      <c r="K16" s="16">
        <v>42370</v>
      </c>
      <c r="L16" s="17">
        <v>2</v>
      </c>
      <c r="M16" s="16">
        <v>23615</v>
      </c>
      <c r="N16" s="17">
        <v>53.38356164383562</v>
      </c>
      <c r="O16" s="18" t="s">
        <v>4</v>
      </c>
      <c r="P16" s="19">
        <v>55720</v>
      </c>
      <c r="Q16" s="19"/>
      <c r="R16" s="9">
        <v>1</v>
      </c>
      <c r="S16" s="9" t="str">
        <f t="shared" si="0"/>
        <v>RD 1</v>
      </c>
      <c r="T16" s="9"/>
      <c r="U16" s="6" t="s">
        <v>904</v>
      </c>
    </row>
    <row r="17" spans="1:21" x14ac:dyDescent="0.2">
      <c r="A17" s="7">
        <v>14574</v>
      </c>
      <c r="B17" s="8" t="s">
        <v>197</v>
      </c>
      <c r="C17" s="8" t="s">
        <v>196</v>
      </c>
      <c r="D17" s="15" t="s">
        <v>195</v>
      </c>
      <c r="E17" s="15" t="s">
        <v>1166</v>
      </c>
      <c r="F17" s="15" t="s">
        <v>190</v>
      </c>
      <c r="G17" s="18">
        <v>165</v>
      </c>
      <c r="H17" s="16">
        <v>36626</v>
      </c>
      <c r="I17" s="17">
        <v>17.736986301369864</v>
      </c>
      <c r="J17" s="18" t="s">
        <v>7</v>
      </c>
      <c r="K17" s="16">
        <v>40787</v>
      </c>
      <c r="L17" s="17">
        <v>6.3369863013698629</v>
      </c>
      <c r="M17" s="16">
        <v>23503</v>
      </c>
      <c r="N17" s="17">
        <v>53.69041095890411</v>
      </c>
      <c r="O17" s="18" t="s">
        <v>0</v>
      </c>
      <c r="P17" s="19">
        <v>53650</v>
      </c>
      <c r="Q17" s="19"/>
      <c r="R17" s="9">
        <v>1</v>
      </c>
      <c r="S17" s="9" t="str">
        <f t="shared" si="0"/>
        <v>RD 1</v>
      </c>
      <c r="T17" s="9"/>
      <c r="U17" s="6" t="s">
        <v>1118</v>
      </c>
    </row>
    <row r="18" spans="1:21" x14ac:dyDescent="0.2">
      <c r="A18" s="7">
        <v>6803</v>
      </c>
      <c r="B18" s="8" t="s">
        <v>55</v>
      </c>
      <c r="C18" s="8" t="s">
        <v>81</v>
      </c>
      <c r="D18" s="15" t="s">
        <v>80</v>
      </c>
      <c r="E18" s="15" t="s">
        <v>1164</v>
      </c>
      <c r="F18" s="15" t="s">
        <v>1394</v>
      </c>
      <c r="G18" s="18">
        <v>89</v>
      </c>
      <c r="H18" s="16">
        <v>34491</v>
      </c>
      <c r="I18" s="17">
        <v>23.586301369863012</v>
      </c>
      <c r="J18" s="18" t="s">
        <v>7</v>
      </c>
      <c r="K18" s="16">
        <v>40528</v>
      </c>
      <c r="L18" s="17">
        <v>7.0465753424657533</v>
      </c>
      <c r="M18" s="16">
        <v>25180</v>
      </c>
      <c r="N18" s="17">
        <v>49.095890410958901</v>
      </c>
      <c r="O18" s="18" t="s">
        <v>4</v>
      </c>
      <c r="P18" s="19">
        <v>52560</v>
      </c>
      <c r="Q18" s="19"/>
      <c r="R18" s="9">
        <v>1</v>
      </c>
      <c r="S18" s="9" t="str">
        <f t="shared" si="0"/>
        <v>RD 1</v>
      </c>
      <c r="T18" s="9"/>
      <c r="U18" s="6" t="s">
        <v>1127</v>
      </c>
    </row>
    <row r="19" spans="1:21" x14ac:dyDescent="0.2">
      <c r="A19" s="7">
        <v>2052</v>
      </c>
      <c r="B19" s="8" t="s">
        <v>283</v>
      </c>
      <c r="C19" s="8" t="s">
        <v>282</v>
      </c>
      <c r="D19" s="8" t="s">
        <v>281</v>
      </c>
      <c r="E19" s="8" t="s">
        <v>18</v>
      </c>
      <c r="F19" s="8" t="s">
        <v>271</v>
      </c>
      <c r="G19" s="7">
        <v>90</v>
      </c>
      <c r="H19" s="16">
        <v>32450</v>
      </c>
      <c r="I19" s="11">
        <v>29.17808219178082</v>
      </c>
      <c r="J19" s="7" t="s">
        <v>7</v>
      </c>
      <c r="K19" s="16">
        <v>34700</v>
      </c>
      <c r="L19" s="11">
        <v>23.013698630136986</v>
      </c>
      <c r="M19" s="16">
        <v>23162</v>
      </c>
      <c r="N19" s="17">
        <v>54.624657534246573</v>
      </c>
      <c r="O19" s="7" t="s">
        <v>4</v>
      </c>
      <c r="P19" s="19">
        <v>52380</v>
      </c>
      <c r="Q19" s="12"/>
      <c r="R19" s="9">
        <v>1</v>
      </c>
      <c r="S19" s="9" t="str">
        <f t="shared" si="0"/>
        <v>RD 1</v>
      </c>
      <c r="T19" s="9"/>
      <c r="U19" s="6" t="s">
        <v>1107</v>
      </c>
    </row>
    <row r="20" spans="1:21" x14ac:dyDescent="0.2">
      <c r="A20" s="7">
        <v>5237</v>
      </c>
      <c r="B20" s="8" t="s">
        <v>16</v>
      </c>
      <c r="C20" s="8" t="s">
        <v>1316</v>
      </c>
      <c r="D20" s="15" t="s">
        <v>15</v>
      </c>
      <c r="E20" s="15" t="s">
        <v>1163</v>
      </c>
      <c r="F20" s="15" t="s">
        <v>11</v>
      </c>
      <c r="G20" s="18">
        <v>909</v>
      </c>
      <c r="H20" s="16">
        <v>34080</v>
      </c>
      <c r="I20" s="17">
        <v>24.712328767123289</v>
      </c>
      <c r="J20" s="18" t="s">
        <v>7</v>
      </c>
      <c r="K20" s="16">
        <v>39783</v>
      </c>
      <c r="L20" s="17">
        <v>9.087671232876712</v>
      </c>
      <c r="M20" s="16">
        <v>25821</v>
      </c>
      <c r="N20" s="17">
        <v>47.339726027397262</v>
      </c>
      <c r="O20" s="18" t="s">
        <v>4</v>
      </c>
      <c r="P20" s="19">
        <v>50810</v>
      </c>
      <c r="Q20" s="19"/>
      <c r="R20" s="9">
        <v>1</v>
      </c>
      <c r="S20" s="9" t="str">
        <f t="shared" si="0"/>
        <v>RD 1</v>
      </c>
      <c r="T20" s="9"/>
      <c r="U20" s="6" t="s">
        <v>1126</v>
      </c>
    </row>
    <row r="21" spans="1:21" x14ac:dyDescent="0.2">
      <c r="A21" s="7">
        <v>3918</v>
      </c>
      <c r="B21" s="8" t="s">
        <v>312</v>
      </c>
      <c r="C21" s="8" t="s">
        <v>1317</v>
      </c>
      <c r="D21" s="15" t="s">
        <v>311</v>
      </c>
      <c r="E21" s="15" t="s">
        <v>1163</v>
      </c>
      <c r="F21" s="15" t="s">
        <v>302</v>
      </c>
      <c r="G21" s="18">
        <v>85</v>
      </c>
      <c r="H21" s="16">
        <v>33653</v>
      </c>
      <c r="I21" s="17">
        <v>25.882191780821916</v>
      </c>
      <c r="J21" s="18" t="s">
        <v>7</v>
      </c>
      <c r="K21" s="16">
        <v>39783</v>
      </c>
      <c r="L21" s="17">
        <v>9.087671232876712</v>
      </c>
      <c r="M21" s="16">
        <v>24327</v>
      </c>
      <c r="N21" s="17">
        <v>51.43287671232877</v>
      </c>
      <c r="O21" s="18" t="s">
        <v>4</v>
      </c>
      <c r="P21" s="19">
        <v>49300</v>
      </c>
      <c r="Q21" s="19"/>
      <c r="R21" s="9">
        <v>1</v>
      </c>
      <c r="S21" s="9" t="str">
        <f t="shared" si="0"/>
        <v>RD 1</v>
      </c>
      <c r="T21" s="9"/>
      <c r="U21" s="6" t="s">
        <v>1130</v>
      </c>
    </row>
    <row r="22" spans="1:21" x14ac:dyDescent="0.2">
      <c r="A22" s="7">
        <v>1495</v>
      </c>
      <c r="B22" s="8" t="s">
        <v>657</v>
      </c>
      <c r="C22" s="8" t="s">
        <v>656</v>
      </c>
      <c r="D22" s="15" t="s">
        <v>655</v>
      </c>
      <c r="E22" s="15" t="s">
        <v>1164</v>
      </c>
      <c r="F22" s="15" t="s">
        <v>651</v>
      </c>
      <c r="G22" s="18">
        <v>22</v>
      </c>
      <c r="H22" s="16">
        <v>32048</v>
      </c>
      <c r="I22" s="17">
        <v>30.279452054794522</v>
      </c>
      <c r="J22" s="18" t="s">
        <v>7</v>
      </c>
      <c r="K22" s="16">
        <v>39326</v>
      </c>
      <c r="L22" s="17">
        <v>10.33972602739726</v>
      </c>
      <c r="M22" s="16">
        <v>21389</v>
      </c>
      <c r="N22" s="17">
        <v>59.482191780821921</v>
      </c>
      <c r="O22" s="18" t="s">
        <v>4</v>
      </c>
      <c r="P22" s="19">
        <v>48540</v>
      </c>
      <c r="Q22" s="19"/>
      <c r="R22" s="9">
        <v>1</v>
      </c>
      <c r="S22" s="9" t="str">
        <f t="shared" si="0"/>
        <v>RD 1</v>
      </c>
      <c r="T22" s="9"/>
      <c r="U22" s="6" t="s">
        <v>1116</v>
      </c>
    </row>
    <row r="23" spans="1:21" x14ac:dyDescent="0.2">
      <c r="A23" s="7">
        <v>24439</v>
      </c>
      <c r="B23" s="8" t="s">
        <v>232</v>
      </c>
      <c r="C23" s="8" t="s">
        <v>519</v>
      </c>
      <c r="D23" s="15" t="s">
        <v>518</v>
      </c>
      <c r="E23" s="15" t="s">
        <v>1166</v>
      </c>
      <c r="F23" s="15" t="s">
        <v>514</v>
      </c>
      <c r="G23" s="18">
        <v>45</v>
      </c>
      <c r="H23" s="16">
        <v>40352</v>
      </c>
      <c r="I23" s="17">
        <v>7.5287671232876709</v>
      </c>
      <c r="J23" s="18" t="s">
        <v>7</v>
      </c>
      <c r="K23" s="16">
        <v>41122</v>
      </c>
      <c r="L23" s="17">
        <v>5.419178082191781</v>
      </c>
      <c r="M23" s="16">
        <v>20483</v>
      </c>
      <c r="N23" s="17">
        <v>61.964383561643835</v>
      </c>
      <c r="O23" s="18" t="s">
        <v>0</v>
      </c>
      <c r="P23" s="19">
        <v>48020</v>
      </c>
      <c r="Q23" s="19"/>
      <c r="R23" s="9">
        <v>1</v>
      </c>
      <c r="S23" s="9" t="str">
        <f t="shared" si="0"/>
        <v>RD 1</v>
      </c>
      <c r="T23" s="9"/>
      <c r="U23" s="6" t="s">
        <v>1091</v>
      </c>
    </row>
    <row r="24" spans="1:21" x14ac:dyDescent="0.2">
      <c r="A24" s="7">
        <v>3600</v>
      </c>
      <c r="B24" s="8" t="s">
        <v>158</v>
      </c>
      <c r="C24" s="8" t="s">
        <v>157</v>
      </c>
      <c r="D24" s="15" t="s">
        <v>156</v>
      </c>
      <c r="E24" s="15" t="s">
        <v>1164</v>
      </c>
      <c r="F24" s="15" t="s">
        <v>74</v>
      </c>
      <c r="G24" s="18">
        <v>605</v>
      </c>
      <c r="H24" s="16">
        <v>33519</v>
      </c>
      <c r="I24" s="17">
        <v>26.24931506849315</v>
      </c>
      <c r="J24" s="18" t="s">
        <v>7</v>
      </c>
      <c r="K24" s="16">
        <v>36739</v>
      </c>
      <c r="L24" s="17">
        <v>17.427397260273974</v>
      </c>
      <c r="M24" s="16">
        <v>24724</v>
      </c>
      <c r="N24" s="17">
        <v>50.345205479452055</v>
      </c>
      <c r="O24" s="18" t="s">
        <v>4</v>
      </c>
      <c r="P24" s="26">
        <v>46890</v>
      </c>
      <c r="Q24" s="19"/>
      <c r="R24" s="9">
        <v>1</v>
      </c>
      <c r="S24" s="9" t="str">
        <f t="shared" si="0"/>
        <v>RD 1</v>
      </c>
      <c r="T24" s="9"/>
      <c r="U24" s="6" t="s">
        <v>1139</v>
      </c>
    </row>
    <row r="25" spans="1:21" x14ac:dyDescent="0.2">
      <c r="A25" s="7">
        <v>11123</v>
      </c>
      <c r="B25" s="8" t="s">
        <v>117</v>
      </c>
      <c r="C25" s="8" t="s">
        <v>585</v>
      </c>
      <c r="D25" s="15" t="s">
        <v>584</v>
      </c>
      <c r="E25" s="15" t="s">
        <v>1164</v>
      </c>
      <c r="F25" s="15" t="s">
        <v>579</v>
      </c>
      <c r="G25" s="18">
        <v>34</v>
      </c>
      <c r="H25" s="16">
        <v>34942</v>
      </c>
      <c r="I25" s="17">
        <v>22.350684931506848</v>
      </c>
      <c r="J25" s="18" t="s">
        <v>7</v>
      </c>
      <c r="K25" s="16">
        <v>38108</v>
      </c>
      <c r="L25" s="17">
        <v>13.676712328767124</v>
      </c>
      <c r="M25" s="16">
        <v>26493</v>
      </c>
      <c r="N25" s="17">
        <v>45.4986301369863</v>
      </c>
      <c r="O25" s="18" t="s">
        <v>4</v>
      </c>
      <c r="P25" s="26">
        <v>46890</v>
      </c>
      <c r="Q25" s="19"/>
      <c r="R25" s="27">
        <v>1</v>
      </c>
      <c r="S25" s="9" t="str">
        <f t="shared" si="0"/>
        <v>RD 1</v>
      </c>
      <c r="T25" s="9"/>
      <c r="U25" s="6" t="s">
        <v>1088</v>
      </c>
    </row>
    <row r="26" spans="1:21" x14ac:dyDescent="0.2">
      <c r="A26" s="7">
        <v>2838</v>
      </c>
      <c r="B26" s="8" t="s">
        <v>137</v>
      </c>
      <c r="C26" s="8" t="s">
        <v>224</v>
      </c>
      <c r="D26" s="15" t="s">
        <v>223</v>
      </c>
      <c r="E26" s="15" t="s">
        <v>1164</v>
      </c>
      <c r="F26" s="15" t="s">
        <v>219</v>
      </c>
      <c r="G26" s="18">
        <v>124</v>
      </c>
      <c r="H26" s="16">
        <v>33070</v>
      </c>
      <c r="I26" s="17">
        <v>27.479452054794521</v>
      </c>
      <c r="J26" s="18" t="s">
        <v>7</v>
      </c>
      <c r="K26" s="16">
        <v>37392</v>
      </c>
      <c r="L26" s="17">
        <v>15.638356164383561</v>
      </c>
      <c r="M26" s="16">
        <v>23637</v>
      </c>
      <c r="N26" s="17">
        <v>53.323287671232876</v>
      </c>
      <c r="O26" s="18" t="s">
        <v>4</v>
      </c>
      <c r="P26" s="19">
        <v>46880</v>
      </c>
      <c r="Q26" s="19"/>
      <c r="R26" s="9">
        <v>2</v>
      </c>
      <c r="S26" s="9" t="str">
        <f t="shared" si="0"/>
        <v>RD 2</v>
      </c>
      <c r="T26" s="9"/>
      <c r="U26" s="6" t="s">
        <v>1140</v>
      </c>
    </row>
    <row r="27" spans="1:21" x14ac:dyDescent="0.2">
      <c r="A27" s="7">
        <v>15152</v>
      </c>
      <c r="B27" s="8" t="s">
        <v>321</v>
      </c>
      <c r="C27" s="8" t="s">
        <v>320</v>
      </c>
      <c r="D27" s="15" t="s">
        <v>319</v>
      </c>
      <c r="E27" s="15" t="s">
        <v>1166</v>
      </c>
      <c r="F27" s="15" t="s">
        <v>313</v>
      </c>
      <c r="G27" s="18">
        <v>84</v>
      </c>
      <c r="H27" s="16">
        <v>36878</v>
      </c>
      <c r="I27" s="17">
        <v>17.046575342465754</v>
      </c>
      <c r="J27" s="18" t="s">
        <v>7</v>
      </c>
      <c r="K27" s="16">
        <v>40148</v>
      </c>
      <c r="L27" s="17">
        <v>8.087671232876712</v>
      </c>
      <c r="M27" s="16">
        <v>28413</v>
      </c>
      <c r="N27" s="17">
        <v>40.238356164383561</v>
      </c>
      <c r="O27" s="18" t="s">
        <v>0</v>
      </c>
      <c r="P27" s="19">
        <v>45440</v>
      </c>
      <c r="Q27" s="19"/>
      <c r="R27" s="9">
        <v>2</v>
      </c>
      <c r="S27" s="9" t="str">
        <f t="shared" si="0"/>
        <v>RD 2</v>
      </c>
      <c r="T27" s="9"/>
      <c r="U27" s="6" t="s">
        <v>1093</v>
      </c>
    </row>
    <row r="28" spans="1:21" x14ac:dyDescent="0.2">
      <c r="A28" s="7">
        <v>13707</v>
      </c>
      <c r="B28" s="8" t="s">
        <v>761</v>
      </c>
      <c r="C28" s="8" t="s">
        <v>760</v>
      </c>
      <c r="D28" s="8" t="s">
        <v>759</v>
      </c>
      <c r="E28" s="8" t="s">
        <v>18</v>
      </c>
      <c r="F28" s="8" t="s">
        <v>538</v>
      </c>
      <c r="G28" s="7">
        <v>41</v>
      </c>
      <c r="H28" s="16">
        <v>36087</v>
      </c>
      <c r="I28" s="11">
        <v>19.213698630136985</v>
      </c>
      <c r="J28" s="7" t="s">
        <v>7</v>
      </c>
      <c r="K28" s="16">
        <v>39630</v>
      </c>
      <c r="L28" s="11">
        <v>9.506849315068493</v>
      </c>
      <c r="M28" s="16">
        <v>27165</v>
      </c>
      <c r="N28" s="17">
        <v>43.657534246575345</v>
      </c>
      <c r="O28" s="7" t="s">
        <v>4</v>
      </c>
      <c r="P28" s="19">
        <v>45150</v>
      </c>
      <c r="Q28" s="12"/>
      <c r="R28" s="9">
        <v>2</v>
      </c>
      <c r="S28" s="9" t="str">
        <f t="shared" si="0"/>
        <v>RD 2</v>
      </c>
      <c r="T28" s="9"/>
      <c r="U28" s="6" t="s">
        <v>1124</v>
      </c>
    </row>
    <row r="29" spans="1:21" x14ac:dyDescent="0.2">
      <c r="A29" s="7">
        <v>14884</v>
      </c>
      <c r="B29" s="8" t="s">
        <v>79</v>
      </c>
      <c r="C29" s="8" t="s">
        <v>392</v>
      </c>
      <c r="D29" s="15" t="s">
        <v>391</v>
      </c>
      <c r="E29" s="15" t="s">
        <v>1166</v>
      </c>
      <c r="F29" s="15" t="s">
        <v>376</v>
      </c>
      <c r="G29" s="18">
        <v>75</v>
      </c>
      <c r="H29" s="16">
        <v>36819</v>
      </c>
      <c r="I29" s="17">
        <v>17.208219178082192</v>
      </c>
      <c r="J29" s="18" t="s">
        <v>7</v>
      </c>
      <c r="K29" s="16">
        <v>40179</v>
      </c>
      <c r="L29" s="17">
        <v>8.0027397260273965</v>
      </c>
      <c r="M29" s="16">
        <v>26335</v>
      </c>
      <c r="N29" s="17">
        <v>45.93150684931507</v>
      </c>
      <c r="O29" s="18" t="s">
        <v>4</v>
      </c>
      <c r="P29" s="19">
        <v>45070</v>
      </c>
      <c r="Q29" s="19"/>
      <c r="R29" s="9">
        <v>2</v>
      </c>
      <c r="S29" s="9" t="str">
        <f t="shared" si="0"/>
        <v>RD 2</v>
      </c>
      <c r="T29" s="9"/>
      <c r="U29" s="6" t="s">
        <v>1103</v>
      </c>
    </row>
    <row r="30" spans="1:21" x14ac:dyDescent="0.2">
      <c r="A30" s="7">
        <v>1703</v>
      </c>
      <c r="B30" s="8" t="s">
        <v>69</v>
      </c>
      <c r="C30" s="8" t="s">
        <v>412</v>
      </c>
      <c r="D30" s="15" t="s">
        <v>411</v>
      </c>
      <c r="E30" s="15" t="s">
        <v>1165</v>
      </c>
      <c r="F30" s="15" t="s">
        <v>406</v>
      </c>
      <c r="G30" s="18">
        <v>71</v>
      </c>
      <c r="H30" s="16">
        <v>32171</v>
      </c>
      <c r="I30" s="17">
        <v>29.942465753424656</v>
      </c>
      <c r="J30" s="18" t="s">
        <v>7</v>
      </c>
      <c r="K30" s="16">
        <v>35036</v>
      </c>
      <c r="L30" s="17">
        <v>22.093150684931508</v>
      </c>
      <c r="M30" s="16">
        <v>21774</v>
      </c>
      <c r="N30" s="17">
        <v>58.42739726027397</v>
      </c>
      <c r="O30" s="18" t="s">
        <v>4</v>
      </c>
      <c r="P30" s="19">
        <v>44300</v>
      </c>
      <c r="Q30" s="19"/>
      <c r="R30" s="9">
        <v>2</v>
      </c>
      <c r="S30" s="9" t="str">
        <f t="shared" si="0"/>
        <v>RD 2</v>
      </c>
      <c r="T30" s="9"/>
      <c r="U30" s="6" t="s">
        <v>1132</v>
      </c>
    </row>
    <row r="31" spans="1:21" x14ac:dyDescent="0.2">
      <c r="A31" s="7">
        <v>12277</v>
      </c>
      <c r="B31" s="8" t="s">
        <v>628</v>
      </c>
      <c r="C31" s="8" t="s">
        <v>627</v>
      </c>
      <c r="D31" s="15" t="s">
        <v>626</v>
      </c>
      <c r="E31" s="15" t="s">
        <v>1165</v>
      </c>
      <c r="F31" s="15" t="s">
        <v>64</v>
      </c>
      <c r="G31" s="18">
        <v>607</v>
      </c>
      <c r="H31" s="16">
        <v>35446</v>
      </c>
      <c r="I31" s="17">
        <v>20.969863013698632</v>
      </c>
      <c r="J31" s="18" t="s">
        <v>7</v>
      </c>
      <c r="K31" s="16">
        <v>39630</v>
      </c>
      <c r="L31" s="17">
        <v>9.506849315068493</v>
      </c>
      <c r="M31" s="16">
        <v>20553</v>
      </c>
      <c r="N31" s="17">
        <v>61.772602739726025</v>
      </c>
      <c r="O31" s="18" t="s">
        <v>4</v>
      </c>
      <c r="P31" s="19">
        <v>43940</v>
      </c>
      <c r="Q31" s="19"/>
      <c r="R31" s="9">
        <v>2</v>
      </c>
      <c r="S31" s="9" t="str">
        <f t="shared" si="0"/>
        <v>RD 2</v>
      </c>
      <c r="T31" s="9"/>
      <c r="U31" s="6" t="s">
        <v>1154</v>
      </c>
    </row>
    <row r="32" spans="1:21" x14ac:dyDescent="0.2">
      <c r="A32" s="7">
        <v>2455</v>
      </c>
      <c r="B32" s="8" t="s">
        <v>147</v>
      </c>
      <c r="C32" s="8" t="s">
        <v>578</v>
      </c>
      <c r="D32" s="15" t="s">
        <v>577</v>
      </c>
      <c r="E32" s="15" t="s">
        <v>1164</v>
      </c>
      <c r="F32" s="15" t="s">
        <v>1392</v>
      </c>
      <c r="G32" s="18">
        <v>35</v>
      </c>
      <c r="H32" s="16">
        <v>32806</v>
      </c>
      <c r="I32" s="17">
        <v>28.202739726027396</v>
      </c>
      <c r="J32" s="18" t="s">
        <v>7</v>
      </c>
      <c r="K32" s="16">
        <v>34700</v>
      </c>
      <c r="L32" s="17">
        <v>23.013698630136986</v>
      </c>
      <c r="M32" s="16">
        <v>23764</v>
      </c>
      <c r="N32" s="17">
        <v>52.975342465753428</v>
      </c>
      <c r="O32" s="18" t="s">
        <v>4</v>
      </c>
      <c r="P32" s="19">
        <v>43060</v>
      </c>
      <c r="Q32" s="19"/>
      <c r="R32" s="9">
        <v>2</v>
      </c>
      <c r="S32" s="9" t="str">
        <f t="shared" si="0"/>
        <v>RD 2</v>
      </c>
      <c r="T32" s="9"/>
      <c r="U32" s="6" t="s">
        <v>1148</v>
      </c>
    </row>
    <row r="33" spans="1:21" x14ac:dyDescent="0.2">
      <c r="A33" s="7">
        <v>19561</v>
      </c>
      <c r="B33" s="8" t="s">
        <v>753</v>
      </c>
      <c r="C33" s="8" t="s">
        <v>750</v>
      </c>
      <c r="D33" s="8" t="s">
        <v>752</v>
      </c>
      <c r="E33" s="8" t="s">
        <v>38</v>
      </c>
      <c r="F33" s="8" t="s">
        <v>746</v>
      </c>
      <c r="G33" s="7">
        <v>4</v>
      </c>
      <c r="H33" s="16">
        <v>38761</v>
      </c>
      <c r="I33" s="11">
        <v>11.887671232876713</v>
      </c>
      <c r="J33" s="7" t="s">
        <v>7</v>
      </c>
      <c r="K33" s="16">
        <v>41640</v>
      </c>
      <c r="L33" s="11">
        <v>4</v>
      </c>
      <c r="M33" s="16">
        <v>24510</v>
      </c>
      <c r="N33" s="17">
        <v>50.93150684931507</v>
      </c>
      <c r="O33" s="7" t="s">
        <v>4</v>
      </c>
      <c r="P33" s="19">
        <v>42250</v>
      </c>
      <c r="Q33" s="12"/>
      <c r="R33" s="9">
        <v>2</v>
      </c>
      <c r="S33" s="9" t="str">
        <f t="shared" si="0"/>
        <v>RD 2</v>
      </c>
      <c r="T33" s="9"/>
      <c r="U33" s="6" t="s">
        <v>1131</v>
      </c>
    </row>
    <row r="34" spans="1:21" x14ac:dyDescent="0.2">
      <c r="A34" s="7">
        <v>1925</v>
      </c>
      <c r="B34" s="8" t="s">
        <v>476</v>
      </c>
      <c r="C34" s="8" t="s">
        <v>607</v>
      </c>
      <c r="D34" s="15" t="s">
        <v>606</v>
      </c>
      <c r="E34" s="15" t="s">
        <v>144</v>
      </c>
      <c r="F34" s="15" t="s">
        <v>605</v>
      </c>
      <c r="G34" s="18">
        <v>31</v>
      </c>
      <c r="H34" s="16">
        <v>32364</v>
      </c>
      <c r="I34" s="17">
        <v>29.413698630136988</v>
      </c>
      <c r="J34" s="18" t="s">
        <v>7</v>
      </c>
      <c r="K34" s="16">
        <v>35796</v>
      </c>
      <c r="L34" s="17">
        <v>20.010958904109589</v>
      </c>
      <c r="M34" s="16">
        <v>23064</v>
      </c>
      <c r="N34" s="17">
        <v>54.893150684931506</v>
      </c>
      <c r="O34" s="18" t="s">
        <v>4</v>
      </c>
      <c r="P34" s="19">
        <v>42060</v>
      </c>
      <c r="Q34" s="19"/>
      <c r="R34" s="9">
        <v>2</v>
      </c>
      <c r="S34" s="9" t="str">
        <f t="shared" si="0"/>
        <v>RD 2</v>
      </c>
      <c r="T34" s="9"/>
      <c r="U34" s="6" t="s">
        <v>1123</v>
      </c>
    </row>
    <row r="35" spans="1:21" x14ac:dyDescent="0.2">
      <c r="A35" s="7">
        <v>19288</v>
      </c>
      <c r="B35" s="8" t="s">
        <v>70</v>
      </c>
      <c r="C35" s="8" t="s">
        <v>464</v>
      </c>
      <c r="D35" s="8" t="s">
        <v>463</v>
      </c>
      <c r="E35" s="8" t="s">
        <v>18</v>
      </c>
      <c r="F35" s="8" t="s">
        <v>459</v>
      </c>
      <c r="G35" s="7">
        <v>63</v>
      </c>
      <c r="H35" s="16">
        <v>38652</v>
      </c>
      <c r="I35" s="11">
        <v>12.186301369863013</v>
      </c>
      <c r="J35" s="7" t="s">
        <v>7</v>
      </c>
      <c r="K35" s="16">
        <v>41548</v>
      </c>
      <c r="L35" s="11">
        <v>4.2520547945205482</v>
      </c>
      <c r="M35" s="16">
        <v>29733</v>
      </c>
      <c r="N35" s="17">
        <v>36.62191780821918</v>
      </c>
      <c r="O35" s="7" t="s">
        <v>4</v>
      </c>
      <c r="P35" s="19">
        <v>40630</v>
      </c>
      <c r="Q35" s="12"/>
      <c r="R35" s="9">
        <v>2</v>
      </c>
      <c r="S35" s="9" t="str">
        <f t="shared" si="0"/>
        <v>RD 2</v>
      </c>
      <c r="T35" s="9"/>
      <c r="U35" s="6" t="s">
        <v>1085</v>
      </c>
    </row>
    <row r="36" spans="1:21" x14ac:dyDescent="0.2">
      <c r="A36" s="7">
        <v>16251</v>
      </c>
      <c r="B36" s="8" t="s">
        <v>338</v>
      </c>
      <c r="C36" s="8" t="s">
        <v>337</v>
      </c>
      <c r="D36" s="8" t="s">
        <v>336</v>
      </c>
      <c r="E36" s="8" t="s">
        <v>18</v>
      </c>
      <c r="F36" s="8" t="s">
        <v>331</v>
      </c>
      <c r="G36" s="7">
        <v>82</v>
      </c>
      <c r="H36" s="16">
        <v>37389</v>
      </c>
      <c r="I36" s="11">
        <v>15.646575342465754</v>
      </c>
      <c r="J36" s="7" t="s">
        <v>7</v>
      </c>
      <c r="K36" s="16">
        <v>40513</v>
      </c>
      <c r="L36" s="11">
        <v>7.087671232876712</v>
      </c>
      <c r="M36" s="16">
        <v>21985</v>
      </c>
      <c r="N36" s="17">
        <v>57.849315068493148</v>
      </c>
      <c r="O36" s="7" t="s">
        <v>4</v>
      </c>
      <c r="P36" s="19">
        <v>40520</v>
      </c>
      <c r="Q36" s="12"/>
      <c r="R36" s="9">
        <v>2</v>
      </c>
      <c r="S36" s="9" t="str">
        <f t="shared" si="0"/>
        <v>RD 2</v>
      </c>
      <c r="T36" s="9"/>
      <c r="U36" s="6" t="s">
        <v>1110</v>
      </c>
    </row>
    <row r="37" spans="1:21" x14ac:dyDescent="0.2">
      <c r="A37" s="7">
        <v>8161</v>
      </c>
      <c r="B37" s="8" t="s">
        <v>130</v>
      </c>
      <c r="C37" s="8" t="s">
        <v>488</v>
      </c>
      <c r="D37" s="15" t="s">
        <v>487</v>
      </c>
      <c r="E37" s="15" t="s">
        <v>144</v>
      </c>
      <c r="F37" s="15" t="s">
        <v>481</v>
      </c>
      <c r="G37" s="18">
        <v>53</v>
      </c>
      <c r="H37" s="16">
        <v>29542</v>
      </c>
      <c r="I37" s="17">
        <v>37.145205479452052</v>
      </c>
      <c r="J37" s="18" t="s">
        <v>7</v>
      </c>
      <c r="K37" s="16">
        <v>41456</v>
      </c>
      <c r="L37" s="17">
        <v>4.5041095890410956</v>
      </c>
      <c r="M37" s="16">
        <v>20447</v>
      </c>
      <c r="N37" s="17">
        <v>62.063013698630137</v>
      </c>
      <c r="O37" s="18" t="s">
        <v>4</v>
      </c>
      <c r="P37" s="19">
        <v>39110</v>
      </c>
      <c r="Q37" s="19"/>
      <c r="R37" s="9">
        <v>2</v>
      </c>
      <c r="S37" s="9" t="str">
        <f t="shared" si="0"/>
        <v>RD 2</v>
      </c>
      <c r="T37" s="9"/>
      <c r="U37" s="6" t="s">
        <v>1152</v>
      </c>
    </row>
    <row r="38" spans="1:21" x14ac:dyDescent="0.2">
      <c r="A38" s="7">
        <v>13089</v>
      </c>
      <c r="B38" s="8" t="s">
        <v>178</v>
      </c>
      <c r="C38" s="8" t="s">
        <v>177</v>
      </c>
      <c r="D38" s="8" t="s">
        <v>176</v>
      </c>
      <c r="E38" s="8" t="s">
        <v>38</v>
      </c>
      <c r="F38" s="8" t="s">
        <v>171</v>
      </c>
      <c r="G38" s="7">
        <v>561</v>
      </c>
      <c r="H38" s="16">
        <v>35809</v>
      </c>
      <c r="I38" s="11">
        <v>19.975342465753425</v>
      </c>
      <c r="J38" s="7" t="s">
        <v>7</v>
      </c>
      <c r="K38" s="16">
        <v>41306</v>
      </c>
      <c r="L38" s="11">
        <v>4.9150684931506845</v>
      </c>
      <c r="M38" s="16">
        <v>26791</v>
      </c>
      <c r="N38" s="17">
        <v>44.682191780821917</v>
      </c>
      <c r="O38" s="7" t="s">
        <v>4</v>
      </c>
      <c r="P38" s="19">
        <v>39020</v>
      </c>
      <c r="Q38" s="12"/>
      <c r="R38" s="9">
        <v>2</v>
      </c>
      <c r="S38" s="9" t="str">
        <f t="shared" si="0"/>
        <v>RD 2</v>
      </c>
      <c r="T38" s="9"/>
      <c r="U38" s="6" t="s">
        <v>1100</v>
      </c>
    </row>
    <row r="39" spans="1:21" x14ac:dyDescent="0.2">
      <c r="A39" s="7">
        <v>19649</v>
      </c>
      <c r="B39" s="8" t="s">
        <v>277</v>
      </c>
      <c r="C39" s="8" t="s">
        <v>595</v>
      </c>
      <c r="D39" s="15" t="s">
        <v>594</v>
      </c>
      <c r="E39" s="15" t="s">
        <v>1163</v>
      </c>
      <c r="F39" s="15" t="s">
        <v>586</v>
      </c>
      <c r="G39" s="18">
        <v>33</v>
      </c>
      <c r="H39" s="16">
        <v>38798</v>
      </c>
      <c r="I39" s="17">
        <v>11.786301369863013</v>
      </c>
      <c r="J39" s="18" t="s">
        <v>7</v>
      </c>
      <c r="K39" s="16">
        <v>42705</v>
      </c>
      <c r="L39" s="17">
        <v>1.0821917808219179</v>
      </c>
      <c r="M39" s="16">
        <v>28218</v>
      </c>
      <c r="N39" s="17">
        <v>40.772602739726025</v>
      </c>
      <c r="O39" s="18" t="s">
        <v>4</v>
      </c>
      <c r="P39" s="19">
        <v>38240</v>
      </c>
      <c r="Q39" s="19"/>
      <c r="R39" s="9">
        <v>2</v>
      </c>
      <c r="S39" s="9" t="str">
        <f t="shared" si="0"/>
        <v>RD 2</v>
      </c>
      <c r="T39" s="9"/>
      <c r="U39" s="6" t="s">
        <v>947</v>
      </c>
    </row>
    <row r="40" spans="1:21" x14ac:dyDescent="0.2">
      <c r="A40" s="7">
        <v>7937</v>
      </c>
      <c r="B40" s="8" t="s">
        <v>36</v>
      </c>
      <c r="C40" s="8" t="s">
        <v>13</v>
      </c>
      <c r="D40" s="8" t="s">
        <v>35</v>
      </c>
      <c r="E40" s="8" t="s">
        <v>18</v>
      </c>
      <c r="F40" s="8" t="s">
        <v>28</v>
      </c>
      <c r="G40" s="7">
        <v>849</v>
      </c>
      <c r="H40" s="16">
        <v>34732</v>
      </c>
      <c r="I40" s="11">
        <v>22.926027397260274</v>
      </c>
      <c r="J40" s="7" t="s">
        <v>7</v>
      </c>
      <c r="K40" s="16">
        <v>40513</v>
      </c>
      <c r="L40" s="11">
        <v>7.087671232876712</v>
      </c>
      <c r="M40" s="16">
        <v>24539</v>
      </c>
      <c r="N40" s="17">
        <v>50.852054794520548</v>
      </c>
      <c r="O40" s="7" t="s">
        <v>4</v>
      </c>
      <c r="P40" s="19">
        <v>38190</v>
      </c>
      <c r="Q40" s="12"/>
      <c r="R40" s="9">
        <v>2</v>
      </c>
      <c r="S40" s="9" t="str">
        <f t="shared" si="0"/>
        <v>RD 2</v>
      </c>
      <c r="T40" s="9"/>
      <c r="U40" s="6" t="s">
        <v>1097</v>
      </c>
    </row>
    <row r="41" spans="1:21" x14ac:dyDescent="0.2">
      <c r="A41" s="7">
        <v>20019</v>
      </c>
      <c r="B41" s="8" t="s">
        <v>88</v>
      </c>
      <c r="C41" s="8" t="s">
        <v>87</v>
      </c>
      <c r="D41" s="15" t="s">
        <v>86</v>
      </c>
      <c r="E41" s="15" t="s">
        <v>1164</v>
      </c>
      <c r="F41" s="15" t="s">
        <v>82</v>
      </c>
      <c r="G41" s="18">
        <v>603</v>
      </c>
      <c r="H41" s="16">
        <v>38950</v>
      </c>
      <c r="I41" s="17">
        <v>11.36986301369863</v>
      </c>
      <c r="J41" s="18" t="s">
        <v>7</v>
      </c>
      <c r="K41" s="16">
        <v>41699</v>
      </c>
      <c r="L41" s="17">
        <v>3.8383561643835615</v>
      </c>
      <c r="M41" s="16">
        <v>26522</v>
      </c>
      <c r="N41" s="17">
        <v>45.419178082191777</v>
      </c>
      <c r="O41" s="18" t="s">
        <v>4</v>
      </c>
      <c r="P41" s="19">
        <v>37900</v>
      </c>
      <c r="Q41" s="19"/>
      <c r="R41" s="9">
        <v>2</v>
      </c>
      <c r="S41" s="9" t="str">
        <f t="shared" si="0"/>
        <v>RD 2</v>
      </c>
      <c r="T41" s="9"/>
      <c r="U41" s="6" t="s">
        <v>1141</v>
      </c>
    </row>
    <row r="42" spans="1:21" x14ac:dyDescent="0.2">
      <c r="A42" s="7">
        <v>15229</v>
      </c>
      <c r="B42" s="8" t="s">
        <v>39</v>
      </c>
      <c r="C42" s="8" t="s">
        <v>562</v>
      </c>
      <c r="D42" s="8" t="s">
        <v>561</v>
      </c>
      <c r="E42" s="8" t="s">
        <v>38</v>
      </c>
      <c r="F42" s="8" t="s">
        <v>557</v>
      </c>
      <c r="G42" s="7">
        <v>38</v>
      </c>
      <c r="H42" s="16">
        <v>31839</v>
      </c>
      <c r="I42" s="11">
        <v>30.852054794520548</v>
      </c>
      <c r="J42" s="7" t="s">
        <v>7</v>
      </c>
      <c r="K42" s="16">
        <v>39006</v>
      </c>
      <c r="L42" s="11">
        <v>11.216438356164383</v>
      </c>
      <c r="M42" s="16">
        <v>22539</v>
      </c>
      <c r="N42" s="17">
        <v>56.331506849315069</v>
      </c>
      <c r="O42" s="7" t="s">
        <v>4</v>
      </c>
      <c r="P42" s="19">
        <v>37290</v>
      </c>
      <c r="Q42" s="12"/>
      <c r="R42" s="9">
        <v>2</v>
      </c>
      <c r="S42" s="9" t="str">
        <f t="shared" si="0"/>
        <v>RD 2</v>
      </c>
      <c r="T42" s="9"/>
      <c r="U42" s="6" t="s">
        <v>1150</v>
      </c>
    </row>
    <row r="43" spans="1:21" x14ac:dyDescent="0.2">
      <c r="A43" s="7">
        <v>14032</v>
      </c>
      <c r="B43" s="8" t="s">
        <v>554</v>
      </c>
      <c r="C43" s="8" t="s">
        <v>553</v>
      </c>
      <c r="D43" s="8" t="s">
        <v>552</v>
      </c>
      <c r="E43" s="8" t="s">
        <v>18</v>
      </c>
      <c r="F43" s="8" t="s">
        <v>754</v>
      </c>
      <c r="G43" s="7">
        <v>1</v>
      </c>
      <c r="H43" s="16">
        <v>36283</v>
      </c>
      <c r="I43" s="11">
        <v>18.676712328767124</v>
      </c>
      <c r="J43" s="7" t="s">
        <v>7</v>
      </c>
      <c r="K43" s="16">
        <v>42125</v>
      </c>
      <c r="L43" s="11">
        <v>2.6712328767123288</v>
      </c>
      <c r="M43" s="16">
        <v>21766</v>
      </c>
      <c r="N43" s="17">
        <v>58.449315068493149</v>
      </c>
      <c r="O43" s="7" t="s">
        <v>4</v>
      </c>
      <c r="P43" s="19">
        <v>37260</v>
      </c>
      <c r="Q43" s="12"/>
      <c r="R43" s="9">
        <v>2</v>
      </c>
      <c r="S43" s="9" t="str">
        <f t="shared" si="0"/>
        <v>RD 2</v>
      </c>
      <c r="T43" s="9"/>
      <c r="U43" s="6" t="s">
        <v>1147</v>
      </c>
    </row>
    <row r="44" spans="1:21" x14ac:dyDescent="0.2">
      <c r="A44" s="7">
        <v>3582</v>
      </c>
      <c r="B44" s="8" t="s">
        <v>451</v>
      </c>
      <c r="C44" s="8" t="s">
        <v>450</v>
      </c>
      <c r="D44" s="15" t="s">
        <v>449</v>
      </c>
      <c r="E44" s="15" t="s">
        <v>38</v>
      </c>
      <c r="F44" s="15" t="s">
        <v>445</v>
      </c>
      <c r="G44" s="18">
        <v>65</v>
      </c>
      <c r="H44" s="16">
        <v>33508</v>
      </c>
      <c r="I44" s="17">
        <v>26.279452054794522</v>
      </c>
      <c r="J44" s="18" t="s">
        <v>7</v>
      </c>
      <c r="K44" s="16">
        <v>39234</v>
      </c>
      <c r="L44" s="17">
        <v>10.591780821917808</v>
      </c>
      <c r="M44" s="16">
        <v>25459</v>
      </c>
      <c r="N44" s="17">
        <v>48.331506849315069</v>
      </c>
      <c r="O44" s="18" t="s">
        <v>4</v>
      </c>
      <c r="P44" s="19">
        <v>36790</v>
      </c>
      <c r="Q44" s="19"/>
      <c r="R44" s="9">
        <v>2</v>
      </c>
      <c r="S44" s="9" t="str">
        <f t="shared" si="0"/>
        <v>RD 2</v>
      </c>
      <c r="T44" s="9"/>
      <c r="U44" s="6" t="s">
        <v>1119</v>
      </c>
    </row>
    <row r="45" spans="1:21" x14ac:dyDescent="0.2">
      <c r="A45" s="7">
        <v>4957</v>
      </c>
      <c r="B45" s="8" t="s">
        <v>147</v>
      </c>
      <c r="C45" s="8" t="s">
        <v>556</v>
      </c>
      <c r="D45" s="8" t="s">
        <v>555</v>
      </c>
      <c r="E45" s="8" t="s">
        <v>18</v>
      </c>
      <c r="F45" s="8" t="s">
        <v>549</v>
      </c>
      <c r="G45" s="7">
        <v>39</v>
      </c>
      <c r="H45" s="16">
        <v>33998</v>
      </c>
      <c r="I45" s="11">
        <v>24.936986301369863</v>
      </c>
      <c r="J45" s="7" t="s">
        <v>7</v>
      </c>
      <c r="K45" s="16">
        <v>39569</v>
      </c>
      <c r="L45" s="11">
        <v>9.6739726027397257</v>
      </c>
      <c r="M45" s="16">
        <v>23078</v>
      </c>
      <c r="N45" s="17">
        <v>54.854794520547948</v>
      </c>
      <c r="O45" s="7" t="s">
        <v>4</v>
      </c>
      <c r="P45" s="19">
        <v>36590</v>
      </c>
      <c r="Q45" s="12"/>
      <c r="R45" s="9">
        <v>2</v>
      </c>
      <c r="S45" s="9" t="str">
        <f t="shared" si="0"/>
        <v>RD 2</v>
      </c>
      <c r="T45" s="9"/>
      <c r="U45" s="6" t="s">
        <v>1099</v>
      </c>
    </row>
    <row r="46" spans="1:21" x14ac:dyDescent="0.2">
      <c r="A46" s="7">
        <v>18546</v>
      </c>
      <c r="B46" s="8" t="s">
        <v>261</v>
      </c>
      <c r="C46" s="8" t="s">
        <v>301</v>
      </c>
      <c r="D46" s="15" t="s">
        <v>405</v>
      </c>
      <c r="E46" s="15" t="s">
        <v>1164</v>
      </c>
      <c r="F46" s="15" t="s">
        <v>505</v>
      </c>
      <c r="G46" s="18">
        <v>47</v>
      </c>
      <c r="H46" s="16">
        <v>38330</v>
      </c>
      <c r="I46" s="17">
        <v>13.068493150684931</v>
      </c>
      <c r="J46" s="18" t="s">
        <v>7</v>
      </c>
      <c r="K46" s="16">
        <v>42461</v>
      </c>
      <c r="L46" s="17">
        <v>1.7506849315068493</v>
      </c>
      <c r="M46" s="16">
        <v>27905</v>
      </c>
      <c r="N46" s="17">
        <v>41.630136986301373</v>
      </c>
      <c r="O46" s="18" t="s">
        <v>4</v>
      </c>
      <c r="P46" s="19">
        <v>35970</v>
      </c>
      <c r="Q46" s="19"/>
      <c r="R46" s="9">
        <v>2</v>
      </c>
      <c r="S46" s="9" t="str">
        <f t="shared" si="0"/>
        <v>RD 2</v>
      </c>
      <c r="T46" s="9"/>
      <c r="U46" s="6" t="s">
        <v>884</v>
      </c>
    </row>
    <row r="47" spans="1:21" x14ac:dyDescent="0.2">
      <c r="A47" s="7">
        <v>19019</v>
      </c>
      <c r="B47" s="8" t="s">
        <v>36</v>
      </c>
      <c r="C47" s="8" t="s">
        <v>681</v>
      </c>
      <c r="D47" s="15" t="s">
        <v>680</v>
      </c>
      <c r="E47" s="15" t="s">
        <v>144</v>
      </c>
      <c r="F47" s="15" t="s">
        <v>676</v>
      </c>
      <c r="G47" s="18">
        <v>18</v>
      </c>
      <c r="H47" s="16">
        <v>38551</v>
      </c>
      <c r="I47" s="17">
        <v>12.463013698630137</v>
      </c>
      <c r="J47" s="18" t="s">
        <v>7</v>
      </c>
      <c r="K47" s="16">
        <v>40452</v>
      </c>
      <c r="L47" s="17">
        <v>7.2547945205479456</v>
      </c>
      <c r="M47" s="16">
        <v>24101</v>
      </c>
      <c r="N47" s="17">
        <v>52.052054794520551</v>
      </c>
      <c r="O47" s="18" t="s">
        <v>4</v>
      </c>
      <c r="P47" s="19">
        <v>35830</v>
      </c>
      <c r="Q47" s="19"/>
      <c r="R47" s="9">
        <v>2</v>
      </c>
      <c r="S47" s="9" t="str">
        <f t="shared" si="0"/>
        <v>RD 2</v>
      </c>
      <c r="T47" s="9"/>
      <c r="U47" s="6" t="s">
        <v>1106</v>
      </c>
    </row>
    <row r="48" spans="1:21" s="9" customFormat="1" x14ac:dyDescent="0.2">
      <c r="A48" s="7">
        <v>12767</v>
      </c>
      <c r="B48" s="8" t="s">
        <v>444</v>
      </c>
      <c r="C48" s="8" t="s">
        <v>443</v>
      </c>
      <c r="D48" s="15" t="s">
        <v>442</v>
      </c>
      <c r="E48" s="15" t="s">
        <v>1163</v>
      </c>
      <c r="F48" s="15" t="s">
        <v>436</v>
      </c>
      <c r="G48" s="18">
        <v>66</v>
      </c>
      <c r="H48" s="16">
        <v>35688</v>
      </c>
      <c r="I48" s="17">
        <v>20.306849315068494</v>
      </c>
      <c r="J48" s="18" t="s">
        <v>7</v>
      </c>
      <c r="K48" s="16">
        <v>41198</v>
      </c>
      <c r="L48" s="17">
        <v>5.2109589041095887</v>
      </c>
      <c r="M48" s="16">
        <v>23405</v>
      </c>
      <c r="N48" s="17">
        <v>53.958904109589042</v>
      </c>
      <c r="O48" s="18" t="s">
        <v>4</v>
      </c>
      <c r="P48" s="19">
        <v>35120</v>
      </c>
      <c r="Q48" s="19"/>
      <c r="R48" s="9">
        <v>3</v>
      </c>
      <c r="S48" s="9" t="str">
        <f t="shared" si="0"/>
        <v>RD 3</v>
      </c>
      <c r="U48" s="6" t="s">
        <v>1125</v>
      </c>
    </row>
    <row r="49" spans="1:21" s="9" customFormat="1" x14ac:dyDescent="0.2">
      <c r="A49" s="7">
        <v>9832</v>
      </c>
      <c r="B49" s="8" t="s">
        <v>532</v>
      </c>
      <c r="C49" s="8" t="s">
        <v>531</v>
      </c>
      <c r="D49" s="15" t="s">
        <v>530</v>
      </c>
      <c r="E49" s="15" t="s">
        <v>144</v>
      </c>
      <c r="F49" s="15" t="s">
        <v>527</v>
      </c>
      <c r="G49" s="18">
        <v>43</v>
      </c>
      <c r="H49" s="16">
        <v>31124</v>
      </c>
      <c r="I49" s="17">
        <v>32.81095890410959</v>
      </c>
      <c r="J49" s="18" t="s">
        <v>7</v>
      </c>
      <c r="K49" s="16">
        <v>35869</v>
      </c>
      <c r="L49" s="17">
        <v>19.81095890410959</v>
      </c>
      <c r="M49" s="16">
        <v>21446</v>
      </c>
      <c r="N49" s="17">
        <v>59.326027397260276</v>
      </c>
      <c r="O49" s="18" t="s">
        <v>4</v>
      </c>
      <c r="P49" s="19">
        <v>35070</v>
      </c>
      <c r="Q49" s="19"/>
      <c r="R49" s="9">
        <v>3</v>
      </c>
      <c r="S49" s="9" t="str">
        <f t="shared" si="0"/>
        <v>RD 3</v>
      </c>
      <c r="U49" s="6" t="s">
        <v>1109</v>
      </c>
    </row>
    <row r="50" spans="1:21" s="9" customFormat="1" x14ac:dyDescent="0.2">
      <c r="A50" s="7">
        <v>18628</v>
      </c>
      <c r="B50" s="8" t="s">
        <v>548</v>
      </c>
      <c r="C50" s="8" t="s">
        <v>63</v>
      </c>
      <c r="D50" s="15" t="s">
        <v>547</v>
      </c>
      <c r="E50" s="15" t="s">
        <v>144</v>
      </c>
      <c r="F50" s="15" t="s">
        <v>166</v>
      </c>
      <c r="G50" s="18">
        <v>564</v>
      </c>
      <c r="H50" s="16">
        <v>38404</v>
      </c>
      <c r="I50" s="17">
        <v>12.865753424657534</v>
      </c>
      <c r="J50" s="18" t="s">
        <v>7</v>
      </c>
      <c r="K50" s="16">
        <v>40817</v>
      </c>
      <c r="L50" s="17">
        <v>6.2547945205479456</v>
      </c>
      <c r="M50" s="16">
        <v>29512</v>
      </c>
      <c r="N50" s="17">
        <v>37.227397260273975</v>
      </c>
      <c r="O50" s="18" t="s">
        <v>4</v>
      </c>
      <c r="P50" s="19">
        <v>34720</v>
      </c>
      <c r="Q50" s="19"/>
      <c r="R50" s="9">
        <v>3</v>
      </c>
      <c r="S50" s="9" t="str">
        <f t="shared" si="0"/>
        <v>RD 3</v>
      </c>
      <c r="U50" s="6" t="s">
        <v>1143</v>
      </c>
    </row>
    <row r="51" spans="1:21" s="9" customFormat="1" x14ac:dyDescent="0.2">
      <c r="A51" s="7">
        <v>6769</v>
      </c>
      <c r="B51" s="8" t="s">
        <v>106</v>
      </c>
      <c r="C51" s="8" t="s">
        <v>105</v>
      </c>
      <c r="D51" s="15" t="s">
        <v>104</v>
      </c>
      <c r="E51" s="15" t="s">
        <v>1165</v>
      </c>
      <c r="F51" s="15" t="s">
        <v>1399</v>
      </c>
      <c r="G51" s="18">
        <v>241</v>
      </c>
      <c r="H51" s="16">
        <v>34484</v>
      </c>
      <c r="I51" s="17">
        <v>23.605479452054794</v>
      </c>
      <c r="J51" s="18" t="s">
        <v>7</v>
      </c>
      <c r="K51" s="16">
        <v>39264</v>
      </c>
      <c r="L51" s="17">
        <v>10.509589041095891</v>
      </c>
      <c r="M51" s="16">
        <v>25942</v>
      </c>
      <c r="N51" s="17">
        <v>47.008219178082193</v>
      </c>
      <c r="O51" s="18" t="s">
        <v>4</v>
      </c>
      <c r="P51" s="19">
        <v>34680</v>
      </c>
      <c r="Q51" s="19"/>
      <c r="R51" s="9">
        <v>3</v>
      </c>
      <c r="S51" s="9" t="str">
        <f t="shared" si="0"/>
        <v>RD 3</v>
      </c>
      <c r="U51" s="6" t="s">
        <v>1134</v>
      </c>
    </row>
    <row r="52" spans="1:21" s="9" customFormat="1" x14ac:dyDescent="0.2">
      <c r="A52" s="7">
        <v>1370</v>
      </c>
      <c r="B52" s="8" t="s">
        <v>330</v>
      </c>
      <c r="C52" s="8" t="s">
        <v>329</v>
      </c>
      <c r="D52" s="15" t="s">
        <v>328</v>
      </c>
      <c r="E52" s="15" t="s">
        <v>1163</v>
      </c>
      <c r="F52" s="15" t="s">
        <v>322</v>
      </c>
      <c r="G52" s="18">
        <v>83</v>
      </c>
      <c r="H52" s="16">
        <v>31980</v>
      </c>
      <c r="I52" s="17">
        <v>30.465753424657535</v>
      </c>
      <c r="J52" s="18" t="s">
        <v>7</v>
      </c>
      <c r="K52" s="16">
        <v>34335</v>
      </c>
      <c r="L52" s="17">
        <v>24.013698630136986</v>
      </c>
      <c r="M52" s="16">
        <v>23260</v>
      </c>
      <c r="N52" s="17">
        <v>54.356164383561641</v>
      </c>
      <c r="O52" s="18" t="s">
        <v>4</v>
      </c>
      <c r="P52" s="19">
        <v>34180</v>
      </c>
      <c r="Q52" s="19"/>
      <c r="R52" s="9">
        <v>3</v>
      </c>
      <c r="S52" s="9" t="str">
        <f t="shared" si="0"/>
        <v>RD 3</v>
      </c>
      <c r="U52" s="6" t="s">
        <v>1114</v>
      </c>
    </row>
    <row r="53" spans="1:21" s="9" customFormat="1" x14ac:dyDescent="0.2">
      <c r="A53" s="7">
        <v>14772</v>
      </c>
      <c r="B53" s="8" t="s">
        <v>70</v>
      </c>
      <c r="C53" s="8" t="s">
        <v>99</v>
      </c>
      <c r="D53" s="15" t="s">
        <v>98</v>
      </c>
      <c r="E53" s="15" t="s">
        <v>1165</v>
      </c>
      <c r="F53" s="15" t="s">
        <v>393</v>
      </c>
      <c r="G53" s="18">
        <v>73</v>
      </c>
      <c r="H53" s="16">
        <v>36703</v>
      </c>
      <c r="I53" s="17">
        <v>17.526027397260275</v>
      </c>
      <c r="J53" s="18" t="s">
        <v>7</v>
      </c>
      <c r="K53" s="16">
        <v>40513</v>
      </c>
      <c r="L53" s="17">
        <v>7.087671232876712</v>
      </c>
      <c r="M53" s="16">
        <v>27997</v>
      </c>
      <c r="N53" s="17">
        <v>41.37808219178082</v>
      </c>
      <c r="O53" s="18" t="s">
        <v>4</v>
      </c>
      <c r="P53" s="19">
        <v>33870</v>
      </c>
      <c r="Q53" s="19"/>
      <c r="R53" s="9">
        <v>3</v>
      </c>
      <c r="S53" s="9" t="str">
        <f t="shared" si="0"/>
        <v>RD 3</v>
      </c>
      <c r="U53" s="6" t="s">
        <v>1095</v>
      </c>
    </row>
    <row r="54" spans="1:21" s="9" customFormat="1" x14ac:dyDescent="0.2">
      <c r="A54" s="7">
        <v>3604</v>
      </c>
      <c r="B54" s="8" t="s">
        <v>116</v>
      </c>
      <c r="C54" s="8" t="s">
        <v>228</v>
      </c>
      <c r="D54" s="15" t="s">
        <v>227</v>
      </c>
      <c r="E54" s="15" t="s">
        <v>144</v>
      </c>
      <c r="F54" s="15" t="s">
        <v>225</v>
      </c>
      <c r="G54" s="18">
        <v>116</v>
      </c>
      <c r="H54" s="16">
        <v>33519</v>
      </c>
      <c r="I54" s="17">
        <v>26.24931506849315</v>
      </c>
      <c r="J54" s="18" t="s">
        <v>7</v>
      </c>
      <c r="K54" s="16">
        <v>41609</v>
      </c>
      <c r="L54" s="17">
        <v>4.0849315068493155</v>
      </c>
      <c r="M54" s="16">
        <v>22479</v>
      </c>
      <c r="N54" s="17">
        <v>56.495890410958907</v>
      </c>
      <c r="O54" s="18" t="s">
        <v>4</v>
      </c>
      <c r="P54" s="19">
        <v>33700</v>
      </c>
      <c r="Q54" s="19"/>
      <c r="R54" s="9">
        <v>3</v>
      </c>
      <c r="S54" s="9" t="str">
        <f t="shared" si="0"/>
        <v>RD 3</v>
      </c>
      <c r="U54" s="6" t="s">
        <v>1113</v>
      </c>
    </row>
    <row r="55" spans="1:21" s="9" customFormat="1" x14ac:dyDescent="0.2">
      <c r="A55" s="7">
        <v>20684</v>
      </c>
      <c r="B55" s="8" t="s">
        <v>55</v>
      </c>
      <c r="C55" s="8" t="s">
        <v>54</v>
      </c>
      <c r="D55" s="8" t="s">
        <v>53</v>
      </c>
      <c r="E55" s="8" t="s">
        <v>18</v>
      </c>
      <c r="F55" s="8" t="s">
        <v>48</v>
      </c>
      <c r="G55" s="7">
        <v>688</v>
      </c>
      <c r="H55" s="16">
        <v>39192</v>
      </c>
      <c r="I55" s="11">
        <v>10.706849315068494</v>
      </c>
      <c r="J55" s="7" t="s">
        <v>7</v>
      </c>
      <c r="K55" s="16">
        <v>40878</v>
      </c>
      <c r="L55" s="11">
        <v>6.087671232876712</v>
      </c>
      <c r="M55" s="16">
        <v>21239</v>
      </c>
      <c r="N55" s="17">
        <v>59.893150684931506</v>
      </c>
      <c r="O55" s="7" t="s">
        <v>4</v>
      </c>
      <c r="P55" s="19">
        <v>33180</v>
      </c>
      <c r="Q55" s="12"/>
      <c r="R55" s="9">
        <v>3</v>
      </c>
      <c r="S55" s="9" t="str">
        <f t="shared" si="0"/>
        <v>RD 3</v>
      </c>
      <c r="U55" s="6" t="s">
        <v>1133</v>
      </c>
    </row>
    <row r="56" spans="1:21" s="9" customFormat="1" x14ac:dyDescent="0.2">
      <c r="A56" s="7">
        <v>19790</v>
      </c>
      <c r="B56" s="8" t="s">
        <v>24</v>
      </c>
      <c r="C56" s="8" t="s">
        <v>404</v>
      </c>
      <c r="D56" s="15" t="s">
        <v>403</v>
      </c>
      <c r="E56" s="15" t="s">
        <v>1165</v>
      </c>
      <c r="F56" s="15" t="s">
        <v>1398</v>
      </c>
      <c r="G56" s="18">
        <v>15</v>
      </c>
      <c r="H56" s="16">
        <v>38868</v>
      </c>
      <c r="I56" s="17">
        <v>11.594520547945205</v>
      </c>
      <c r="J56" s="18" t="s">
        <v>7</v>
      </c>
      <c r="K56" s="16">
        <v>42309</v>
      </c>
      <c r="L56" s="17">
        <v>2.1671232876712327</v>
      </c>
      <c r="M56" s="16">
        <v>26226</v>
      </c>
      <c r="N56" s="17">
        <v>46.230136986301368</v>
      </c>
      <c r="O56" s="18" t="s">
        <v>4</v>
      </c>
      <c r="P56" s="19">
        <v>32900</v>
      </c>
      <c r="Q56" s="19"/>
      <c r="R56" s="9">
        <v>3</v>
      </c>
      <c r="S56" s="9" t="str">
        <f t="shared" si="0"/>
        <v>RD 3</v>
      </c>
      <c r="U56" s="6" t="s">
        <v>1160</v>
      </c>
    </row>
    <row r="57" spans="1:21" s="9" customFormat="1" x14ac:dyDescent="0.2">
      <c r="A57" s="7">
        <v>12014</v>
      </c>
      <c r="B57" s="8" t="s">
        <v>24</v>
      </c>
      <c r="C57" s="8" t="s">
        <v>142</v>
      </c>
      <c r="D57" s="8" t="s">
        <v>141</v>
      </c>
      <c r="E57" s="8" t="s">
        <v>134</v>
      </c>
      <c r="F57" s="8" t="s">
        <v>490</v>
      </c>
      <c r="G57" s="7">
        <v>51</v>
      </c>
      <c r="H57" s="16">
        <v>35326</v>
      </c>
      <c r="I57" s="11">
        <v>21.298630136986301</v>
      </c>
      <c r="J57" s="7" t="s">
        <v>7</v>
      </c>
      <c r="K57" s="16">
        <v>39052</v>
      </c>
      <c r="L57" s="11">
        <v>11.09041095890411</v>
      </c>
      <c r="M57" s="16">
        <v>23817</v>
      </c>
      <c r="N57" s="17">
        <v>52.830136986301369</v>
      </c>
      <c r="O57" s="7" t="s">
        <v>4</v>
      </c>
      <c r="P57" s="19">
        <v>32240</v>
      </c>
      <c r="Q57" s="12"/>
      <c r="R57" s="9">
        <v>3</v>
      </c>
      <c r="S57" s="9" t="str">
        <f t="shared" si="0"/>
        <v>RD 3</v>
      </c>
      <c r="U57" s="6" t="s">
        <v>1102</v>
      </c>
    </row>
    <row r="58" spans="1:21" s="9" customFormat="1" x14ac:dyDescent="0.2">
      <c r="A58" s="7">
        <v>2525</v>
      </c>
      <c r="B58" s="8" t="s">
        <v>625</v>
      </c>
      <c r="C58" s="8" t="s">
        <v>624</v>
      </c>
      <c r="D58" s="15" t="s">
        <v>623</v>
      </c>
      <c r="E58" s="15" t="s">
        <v>1165</v>
      </c>
      <c r="F58" s="15" t="s">
        <v>622</v>
      </c>
      <c r="G58" s="18">
        <v>27</v>
      </c>
      <c r="H58" s="16">
        <v>32846</v>
      </c>
      <c r="I58" s="17">
        <v>28.093150684931508</v>
      </c>
      <c r="J58" s="18" t="s">
        <v>7</v>
      </c>
      <c r="K58" s="16">
        <v>42401</v>
      </c>
      <c r="L58" s="17">
        <v>1.9150684931506849</v>
      </c>
      <c r="M58" s="16">
        <v>23613</v>
      </c>
      <c r="N58" s="17">
        <v>53.389041095890413</v>
      </c>
      <c r="O58" s="18" t="s">
        <v>4</v>
      </c>
      <c r="P58" s="19">
        <v>31980</v>
      </c>
      <c r="Q58" s="19"/>
      <c r="R58" s="9">
        <v>3</v>
      </c>
      <c r="S58" s="9" t="str">
        <f t="shared" si="0"/>
        <v>RD 3</v>
      </c>
      <c r="U58" s="6" t="s">
        <v>945</v>
      </c>
    </row>
    <row r="59" spans="1:21" s="9" customFormat="1" x14ac:dyDescent="0.2">
      <c r="A59" s="7">
        <v>11324</v>
      </c>
      <c r="B59" s="8" t="s">
        <v>666</v>
      </c>
      <c r="C59" s="8" t="s">
        <v>665</v>
      </c>
      <c r="D59" s="15" t="s">
        <v>664</v>
      </c>
      <c r="E59" s="15" t="s">
        <v>1166</v>
      </c>
      <c r="F59" s="15" t="s">
        <v>658</v>
      </c>
      <c r="G59" s="18">
        <v>21</v>
      </c>
      <c r="H59" s="16">
        <v>35016</v>
      </c>
      <c r="I59" s="17">
        <v>22.147945205479452</v>
      </c>
      <c r="J59" s="18" t="s">
        <v>7</v>
      </c>
      <c r="K59" s="16">
        <v>38443</v>
      </c>
      <c r="L59" s="17">
        <v>12.758904109589041</v>
      </c>
      <c r="M59" s="16">
        <v>25619</v>
      </c>
      <c r="N59" s="17">
        <v>47.893150684931506</v>
      </c>
      <c r="O59" s="18" t="s">
        <v>0</v>
      </c>
      <c r="P59" s="19">
        <v>31880</v>
      </c>
      <c r="Q59" s="19"/>
      <c r="R59" s="9">
        <v>3</v>
      </c>
      <c r="S59" s="9" t="str">
        <f t="shared" si="0"/>
        <v>RD 3</v>
      </c>
      <c r="U59" s="6" t="s">
        <v>1094</v>
      </c>
    </row>
    <row r="60" spans="1:21" s="9" customFormat="1" x14ac:dyDescent="0.2">
      <c r="A60" s="7">
        <v>12672</v>
      </c>
      <c r="B60" s="8" t="s">
        <v>567</v>
      </c>
      <c r="C60" s="8" t="s">
        <v>565</v>
      </c>
      <c r="D60" s="15" t="s">
        <v>566</v>
      </c>
      <c r="E60" s="15" t="s">
        <v>1164</v>
      </c>
      <c r="F60" s="15" t="s">
        <v>563</v>
      </c>
      <c r="G60" s="18">
        <v>37</v>
      </c>
      <c r="H60" s="16">
        <v>35647</v>
      </c>
      <c r="I60" s="17">
        <v>20.419178082191781</v>
      </c>
      <c r="J60" s="18" t="s">
        <v>7</v>
      </c>
      <c r="K60" s="16">
        <v>41989</v>
      </c>
      <c r="L60" s="17">
        <v>3.043835616438356</v>
      </c>
      <c r="M60" s="16">
        <v>25624</v>
      </c>
      <c r="N60" s="17">
        <v>47.87945205479452</v>
      </c>
      <c r="O60" s="18" t="s">
        <v>4</v>
      </c>
      <c r="P60" s="19">
        <v>31790</v>
      </c>
      <c r="Q60" s="19"/>
      <c r="R60" s="9">
        <v>3</v>
      </c>
      <c r="S60" s="9" t="str">
        <f t="shared" si="0"/>
        <v>RD 3</v>
      </c>
      <c r="U60" s="6" t="s">
        <v>1144</v>
      </c>
    </row>
    <row r="61" spans="1:21" s="9" customFormat="1" x14ac:dyDescent="0.2">
      <c r="A61" s="7">
        <v>20651</v>
      </c>
      <c r="B61" s="8" t="s">
        <v>417</v>
      </c>
      <c r="C61" s="8" t="s">
        <v>1432</v>
      </c>
      <c r="D61" s="8" t="s">
        <v>493</v>
      </c>
      <c r="E61" s="8" t="s">
        <v>134</v>
      </c>
      <c r="F61" s="8" t="s">
        <v>498</v>
      </c>
      <c r="G61" s="7">
        <v>48</v>
      </c>
      <c r="H61" s="16">
        <v>39183</v>
      </c>
      <c r="I61" s="11">
        <v>10.731506849315069</v>
      </c>
      <c r="J61" s="7" t="s">
        <v>7</v>
      </c>
      <c r="K61" s="16">
        <v>40848</v>
      </c>
      <c r="L61" s="11">
        <v>6.1698630136986301</v>
      </c>
      <c r="M61" s="16">
        <v>23200</v>
      </c>
      <c r="N61" s="17">
        <v>54.520547945205479</v>
      </c>
      <c r="O61" s="7" t="s">
        <v>4</v>
      </c>
      <c r="P61" s="19">
        <v>31290</v>
      </c>
      <c r="Q61" s="12"/>
      <c r="R61" s="9">
        <v>3</v>
      </c>
      <c r="S61" s="9" t="str">
        <f t="shared" si="0"/>
        <v>RD 3</v>
      </c>
      <c r="U61" s="6" t="s">
        <v>1136</v>
      </c>
    </row>
    <row r="62" spans="1:21" s="9" customFormat="1" x14ac:dyDescent="0.2">
      <c r="A62" s="7">
        <v>11495</v>
      </c>
      <c r="B62" s="8" t="s">
        <v>27</v>
      </c>
      <c r="C62" s="8" t="s">
        <v>26</v>
      </c>
      <c r="D62" s="8" t="s">
        <v>25</v>
      </c>
      <c r="E62" s="8" t="s">
        <v>18</v>
      </c>
      <c r="F62" s="8" t="s">
        <v>17</v>
      </c>
      <c r="G62" s="7">
        <v>868</v>
      </c>
      <c r="H62" s="16">
        <v>35093</v>
      </c>
      <c r="I62" s="11">
        <v>21.936986301369863</v>
      </c>
      <c r="J62" s="7" t="s">
        <v>7</v>
      </c>
      <c r="K62" s="16">
        <v>39569</v>
      </c>
      <c r="L62" s="11">
        <v>9.6739726027397257</v>
      </c>
      <c r="M62" s="16">
        <v>26012</v>
      </c>
      <c r="N62" s="17">
        <v>46.816438356164383</v>
      </c>
      <c r="O62" s="7" t="s">
        <v>4</v>
      </c>
      <c r="P62" s="19">
        <v>30850</v>
      </c>
      <c r="Q62" s="12"/>
      <c r="R62" s="9">
        <v>3</v>
      </c>
      <c r="S62" s="9" t="str">
        <f t="shared" si="0"/>
        <v>RD 3</v>
      </c>
      <c r="U62" s="6" t="s">
        <v>1115</v>
      </c>
    </row>
    <row r="63" spans="1:21" s="9" customFormat="1" x14ac:dyDescent="0.2">
      <c r="A63" s="7">
        <v>4837</v>
      </c>
      <c r="B63" s="8" t="s">
        <v>34</v>
      </c>
      <c r="C63" s="8" t="s">
        <v>710</v>
      </c>
      <c r="D63" s="15" t="s">
        <v>709</v>
      </c>
      <c r="E63" s="15" t="s">
        <v>144</v>
      </c>
      <c r="F63" s="15" t="s">
        <v>705</v>
      </c>
      <c r="G63" s="18">
        <v>13</v>
      </c>
      <c r="H63" s="16">
        <v>33980</v>
      </c>
      <c r="I63" s="17">
        <v>24.986301369863014</v>
      </c>
      <c r="J63" s="18" t="s">
        <v>7</v>
      </c>
      <c r="K63" s="16">
        <v>40194</v>
      </c>
      <c r="L63" s="17">
        <v>7.9616438356164387</v>
      </c>
      <c r="M63" s="16">
        <v>23010</v>
      </c>
      <c r="N63" s="17">
        <v>55.041095890410958</v>
      </c>
      <c r="O63" s="18" t="s">
        <v>4</v>
      </c>
      <c r="P63" s="19">
        <v>30810</v>
      </c>
      <c r="Q63" s="19"/>
      <c r="R63" s="9">
        <v>3</v>
      </c>
      <c r="S63" s="9" t="str">
        <f t="shared" si="0"/>
        <v>RD 3</v>
      </c>
      <c r="U63" s="6" t="s">
        <v>1117</v>
      </c>
    </row>
    <row r="64" spans="1:21" s="9" customFormat="1" x14ac:dyDescent="0.2">
      <c r="A64" s="7">
        <v>18783</v>
      </c>
      <c r="B64" s="8" t="s">
        <v>413</v>
      </c>
      <c r="C64" s="8" t="s">
        <v>745</v>
      </c>
      <c r="D64" s="8" t="s">
        <v>744</v>
      </c>
      <c r="E64" s="8" t="s">
        <v>134</v>
      </c>
      <c r="F64" s="8" t="s">
        <v>734</v>
      </c>
      <c r="G64" s="7">
        <v>6</v>
      </c>
      <c r="H64" s="16">
        <v>38433</v>
      </c>
      <c r="I64" s="11">
        <v>12.786301369863013</v>
      </c>
      <c r="J64" s="7" t="s">
        <v>7</v>
      </c>
      <c r="K64" s="16">
        <v>39753</v>
      </c>
      <c r="L64" s="11">
        <v>9.169863013698631</v>
      </c>
      <c r="M64" s="16">
        <v>23066</v>
      </c>
      <c r="N64" s="17">
        <v>54.887671232876713</v>
      </c>
      <c r="O64" s="7" t="s">
        <v>4</v>
      </c>
      <c r="P64" s="19">
        <v>30470</v>
      </c>
      <c r="Q64" s="12"/>
      <c r="R64" s="9">
        <v>3</v>
      </c>
      <c r="S64" s="9" t="str">
        <f t="shared" si="0"/>
        <v>RD 3</v>
      </c>
      <c r="U64" s="6" t="s">
        <v>1087</v>
      </c>
    </row>
    <row r="65" spans="1:21" s="9" customFormat="1" x14ac:dyDescent="0.2">
      <c r="A65" s="7">
        <v>17667</v>
      </c>
      <c r="B65" s="8" t="s">
        <v>263</v>
      </c>
      <c r="C65" s="8" t="s">
        <v>1431</v>
      </c>
      <c r="D65" s="8" t="s">
        <v>262</v>
      </c>
      <c r="E65" s="8" t="s">
        <v>18</v>
      </c>
      <c r="F65" s="8" t="s">
        <v>260</v>
      </c>
      <c r="G65" s="7">
        <v>95</v>
      </c>
      <c r="H65" s="16">
        <v>37986</v>
      </c>
      <c r="I65" s="11">
        <v>14.010958904109589</v>
      </c>
      <c r="J65" s="7" t="s">
        <v>7</v>
      </c>
      <c r="K65" s="16">
        <v>41091</v>
      </c>
      <c r="L65" s="11">
        <v>5.5041095890410956</v>
      </c>
      <c r="M65" s="16">
        <v>22868</v>
      </c>
      <c r="N65" s="17">
        <v>55.43013698630137</v>
      </c>
      <c r="O65" s="7" t="s">
        <v>4</v>
      </c>
      <c r="P65" s="19">
        <v>30150</v>
      </c>
      <c r="Q65" s="12"/>
      <c r="R65" s="9">
        <v>3</v>
      </c>
      <c r="S65" s="9" t="str">
        <f t="shared" si="0"/>
        <v>RD 3</v>
      </c>
      <c r="U65" s="6" t="s">
        <v>1084</v>
      </c>
    </row>
    <row r="66" spans="1:21" s="9" customFormat="1" x14ac:dyDescent="0.2">
      <c r="A66" s="7">
        <v>12900</v>
      </c>
      <c r="B66" s="8" t="s">
        <v>362</v>
      </c>
      <c r="C66" s="8" t="s">
        <v>361</v>
      </c>
      <c r="D66" s="15" t="s">
        <v>360</v>
      </c>
      <c r="E66" s="15" t="s">
        <v>1167</v>
      </c>
      <c r="F66" s="15" t="s">
        <v>810</v>
      </c>
      <c r="G66" s="18">
        <v>195</v>
      </c>
      <c r="H66" s="16">
        <v>35744</v>
      </c>
      <c r="I66" s="17">
        <v>20.153424657534245</v>
      </c>
      <c r="J66" s="18" t="s">
        <v>7</v>
      </c>
      <c r="K66" s="16">
        <v>36863</v>
      </c>
      <c r="L66" s="17">
        <v>17.087671232876712</v>
      </c>
      <c r="M66" s="16">
        <v>19502</v>
      </c>
      <c r="N66" s="17">
        <v>64.652054794520552</v>
      </c>
      <c r="O66" s="18" t="s">
        <v>0</v>
      </c>
      <c r="P66" s="19">
        <v>29910</v>
      </c>
      <c r="Q66" s="19"/>
      <c r="R66" s="9">
        <v>3</v>
      </c>
      <c r="S66" s="9" t="str">
        <f t="shared" ref="S66:S129" si="1">CONCATENATE(J66," ",R66)</f>
        <v>RD 3</v>
      </c>
      <c r="U66" s="6" t="s">
        <v>1098</v>
      </c>
    </row>
    <row r="67" spans="1:21" s="9" customFormat="1" x14ac:dyDescent="0.2">
      <c r="A67" s="7">
        <v>16661</v>
      </c>
      <c r="B67" s="8" t="s">
        <v>45</v>
      </c>
      <c r="C67" s="8" t="s">
        <v>44</v>
      </c>
      <c r="D67" s="8" t="s">
        <v>43</v>
      </c>
      <c r="E67" s="8" t="s">
        <v>38</v>
      </c>
      <c r="F67" s="8" t="s">
        <v>37</v>
      </c>
      <c r="G67" s="7">
        <v>848</v>
      </c>
      <c r="H67" s="16">
        <v>37487</v>
      </c>
      <c r="I67" s="11">
        <v>15.378082191780821</v>
      </c>
      <c r="J67" s="7" t="s">
        <v>7</v>
      </c>
      <c r="K67" s="16">
        <v>40513</v>
      </c>
      <c r="L67" s="11">
        <v>7.087671232876712</v>
      </c>
      <c r="M67" s="16">
        <v>25345</v>
      </c>
      <c r="N67" s="17">
        <v>48.643835616438359</v>
      </c>
      <c r="O67" s="7" t="s">
        <v>4</v>
      </c>
      <c r="P67" s="19">
        <v>29280</v>
      </c>
      <c r="Q67" s="12"/>
      <c r="R67" s="9">
        <v>3</v>
      </c>
      <c r="S67" s="9" t="str">
        <f t="shared" si="1"/>
        <v>RD 3</v>
      </c>
      <c r="U67" s="6" t="s">
        <v>1129</v>
      </c>
    </row>
    <row r="68" spans="1:21" s="9" customFormat="1" x14ac:dyDescent="0.2">
      <c r="A68" s="7">
        <v>25397</v>
      </c>
      <c r="B68" s="8" t="s">
        <v>357</v>
      </c>
      <c r="C68" s="8" t="s">
        <v>356</v>
      </c>
      <c r="D68" s="15" t="s">
        <v>355</v>
      </c>
      <c r="E68" s="15" t="s">
        <v>1166</v>
      </c>
      <c r="F68" s="15" t="s">
        <v>1400</v>
      </c>
      <c r="G68" s="18">
        <v>176</v>
      </c>
      <c r="H68" s="16">
        <v>40704</v>
      </c>
      <c r="I68" s="17">
        <v>6.5643835616438357</v>
      </c>
      <c r="J68" s="18" t="s">
        <v>7</v>
      </c>
      <c r="K68" s="16">
        <v>42339</v>
      </c>
      <c r="L68" s="17">
        <v>2.0849315068493151</v>
      </c>
      <c r="M68" s="16">
        <v>30860</v>
      </c>
      <c r="N68" s="17">
        <v>33.534246575342465</v>
      </c>
      <c r="O68" s="18" t="s">
        <v>0</v>
      </c>
      <c r="P68" s="19">
        <v>28710</v>
      </c>
      <c r="Q68" s="19"/>
      <c r="R68" s="9">
        <v>3</v>
      </c>
      <c r="S68" s="9" t="str">
        <f t="shared" si="1"/>
        <v>RD 3</v>
      </c>
      <c r="U68" s="6" t="s">
        <v>1161</v>
      </c>
    </row>
    <row r="69" spans="1:21" s="9" customFormat="1" x14ac:dyDescent="0.2">
      <c r="A69" s="7">
        <v>18090</v>
      </c>
      <c r="B69" s="8" t="s">
        <v>88</v>
      </c>
      <c r="C69" s="8" t="s">
        <v>189</v>
      </c>
      <c r="D69" s="8" t="s">
        <v>188</v>
      </c>
      <c r="E69" s="8" t="s">
        <v>38</v>
      </c>
      <c r="F69" s="8" t="s">
        <v>107</v>
      </c>
      <c r="G69" s="7">
        <v>591</v>
      </c>
      <c r="H69" s="16">
        <v>38163</v>
      </c>
      <c r="I69" s="11">
        <v>13.526027397260274</v>
      </c>
      <c r="J69" s="7" t="s">
        <v>7</v>
      </c>
      <c r="K69" s="16">
        <v>40878</v>
      </c>
      <c r="L69" s="11">
        <v>6.087671232876712</v>
      </c>
      <c r="M69" s="16">
        <v>20148</v>
      </c>
      <c r="N69" s="17">
        <v>62.88219178082192</v>
      </c>
      <c r="O69" s="7" t="s">
        <v>4</v>
      </c>
      <c r="P69" s="19">
        <v>28620</v>
      </c>
      <c r="Q69" s="12"/>
      <c r="R69" s="9">
        <v>3</v>
      </c>
      <c r="S69" s="9" t="str">
        <f t="shared" si="1"/>
        <v>RD 3</v>
      </c>
      <c r="U69" s="6" t="s">
        <v>1121</v>
      </c>
    </row>
    <row r="70" spans="1:21" s="9" customFormat="1" x14ac:dyDescent="0.2">
      <c r="A70" s="7">
        <v>11477</v>
      </c>
      <c r="B70" s="8" t="s">
        <v>694</v>
      </c>
      <c r="C70" s="8" t="s">
        <v>693</v>
      </c>
      <c r="D70" s="15" t="s">
        <v>692</v>
      </c>
      <c r="E70" s="15" t="s">
        <v>1163</v>
      </c>
      <c r="F70" s="15" t="s">
        <v>1391</v>
      </c>
      <c r="G70" s="18">
        <v>17</v>
      </c>
      <c r="H70" s="16">
        <v>35087</v>
      </c>
      <c r="I70" s="17">
        <v>21.953424657534246</v>
      </c>
      <c r="J70" s="18" t="s">
        <v>7</v>
      </c>
      <c r="K70" s="16">
        <v>41640</v>
      </c>
      <c r="L70" s="17">
        <v>4</v>
      </c>
      <c r="M70" s="16">
        <v>25422</v>
      </c>
      <c r="N70" s="17">
        <v>48.43287671232877</v>
      </c>
      <c r="O70" s="18" t="s">
        <v>4</v>
      </c>
      <c r="P70" s="19">
        <v>28000</v>
      </c>
      <c r="Q70" s="19"/>
      <c r="R70" s="9">
        <v>3</v>
      </c>
      <c r="S70" s="9" t="str">
        <f t="shared" si="1"/>
        <v>RD 3</v>
      </c>
      <c r="U70" s="6" t="s">
        <v>1089</v>
      </c>
    </row>
    <row r="71" spans="1:21" s="9" customFormat="1" x14ac:dyDescent="0.2">
      <c r="A71" s="7">
        <v>3794</v>
      </c>
      <c r="B71" s="8" t="s">
        <v>573</v>
      </c>
      <c r="C71" s="8" t="s">
        <v>572</v>
      </c>
      <c r="D71" s="15" t="s">
        <v>571</v>
      </c>
      <c r="E71" s="15" t="s">
        <v>1165</v>
      </c>
      <c r="F71" s="15" t="s">
        <v>568</v>
      </c>
      <c r="G71" s="18">
        <v>36</v>
      </c>
      <c r="H71" s="16">
        <v>33609</v>
      </c>
      <c r="I71" s="17">
        <v>26.002739726027396</v>
      </c>
      <c r="J71" s="18" t="s">
        <v>7</v>
      </c>
      <c r="K71" s="16">
        <v>36577</v>
      </c>
      <c r="L71" s="17">
        <v>17.87123287671233</v>
      </c>
      <c r="M71" s="16">
        <v>22642</v>
      </c>
      <c r="N71" s="17">
        <v>56.049315068493151</v>
      </c>
      <c r="O71" s="18" t="s">
        <v>4</v>
      </c>
      <c r="P71" s="19">
        <v>27660</v>
      </c>
      <c r="Q71" s="19"/>
      <c r="R71" s="9">
        <v>4</v>
      </c>
      <c r="S71" s="9" t="str">
        <f t="shared" si="1"/>
        <v>RD 4</v>
      </c>
      <c r="U71" s="6" t="s">
        <v>1137</v>
      </c>
    </row>
    <row r="72" spans="1:21" s="9" customFormat="1" x14ac:dyDescent="0.2">
      <c r="A72" s="7">
        <v>13265</v>
      </c>
      <c r="B72" s="8" t="s">
        <v>115</v>
      </c>
      <c r="C72" s="8" t="s">
        <v>675</v>
      </c>
      <c r="D72" s="8" t="s">
        <v>674</v>
      </c>
      <c r="E72" s="8" t="s">
        <v>38</v>
      </c>
      <c r="F72" s="8" t="s">
        <v>673</v>
      </c>
      <c r="G72" s="7">
        <v>19</v>
      </c>
      <c r="H72" s="16">
        <v>35878</v>
      </c>
      <c r="I72" s="11">
        <v>19.786301369863015</v>
      </c>
      <c r="J72" s="7" t="s">
        <v>7</v>
      </c>
      <c r="K72" s="16">
        <v>42370</v>
      </c>
      <c r="L72" s="11">
        <v>2</v>
      </c>
      <c r="M72" s="16">
        <v>27137</v>
      </c>
      <c r="N72" s="17">
        <v>43.734246575342468</v>
      </c>
      <c r="O72" s="7" t="s">
        <v>4</v>
      </c>
      <c r="P72" s="19">
        <v>27210</v>
      </c>
      <c r="Q72" s="12"/>
      <c r="R72" s="9">
        <v>4</v>
      </c>
      <c r="S72" s="9" t="str">
        <f t="shared" si="1"/>
        <v>RD 4</v>
      </c>
      <c r="U72" s="6" t="s">
        <v>875</v>
      </c>
    </row>
    <row r="73" spans="1:21" s="9" customFormat="1" x14ac:dyDescent="0.2">
      <c r="A73" s="7">
        <v>24281</v>
      </c>
      <c r="B73" s="8" t="s">
        <v>24</v>
      </c>
      <c r="C73" s="8" t="s">
        <v>758</v>
      </c>
      <c r="D73" s="8" t="s">
        <v>757</v>
      </c>
      <c r="E73" s="8" t="s">
        <v>18</v>
      </c>
      <c r="F73" s="8" t="s">
        <v>621</v>
      </c>
      <c r="G73" s="7">
        <v>28</v>
      </c>
      <c r="H73" s="16">
        <v>40317</v>
      </c>
      <c r="I73" s="11">
        <v>7.624657534246575</v>
      </c>
      <c r="J73" s="7" t="s">
        <v>7</v>
      </c>
      <c r="K73" s="16">
        <v>42309</v>
      </c>
      <c r="L73" s="11">
        <v>2.1671232876712327</v>
      </c>
      <c r="M73" s="16">
        <v>23343</v>
      </c>
      <c r="N73" s="17">
        <v>54.128767123287673</v>
      </c>
      <c r="O73" s="7" t="s">
        <v>4</v>
      </c>
      <c r="P73" s="19">
        <v>26930</v>
      </c>
      <c r="Q73" s="12"/>
      <c r="R73" s="9">
        <v>4</v>
      </c>
      <c r="S73" s="9" t="str">
        <f t="shared" si="1"/>
        <v>RD 4</v>
      </c>
      <c r="U73" s="6" t="s">
        <v>1158</v>
      </c>
    </row>
    <row r="74" spans="1:21" s="9" customFormat="1" x14ac:dyDescent="0.2">
      <c r="A74" s="7">
        <v>17929</v>
      </c>
      <c r="B74" s="8" t="s">
        <v>158</v>
      </c>
      <c r="C74" s="8" t="s">
        <v>94</v>
      </c>
      <c r="D74" s="8" t="s">
        <v>672</v>
      </c>
      <c r="E74" s="8" t="s">
        <v>38</v>
      </c>
      <c r="F74" s="8" t="s">
        <v>667</v>
      </c>
      <c r="G74" s="7">
        <v>20</v>
      </c>
      <c r="H74" s="16">
        <v>38124</v>
      </c>
      <c r="I74" s="11">
        <v>13.632876712328768</v>
      </c>
      <c r="J74" s="7" t="s">
        <v>7</v>
      </c>
      <c r="K74" s="16">
        <v>41091</v>
      </c>
      <c r="L74" s="11">
        <v>5.5041095890410956</v>
      </c>
      <c r="M74" s="16">
        <v>25983</v>
      </c>
      <c r="N74" s="17">
        <v>46.895890410958906</v>
      </c>
      <c r="O74" s="7" t="s">
        <v>4</v>
      </c>
      <c r="P74" s="19">
        <v>26760</v>
      </c>
      <c r="Q74" s="12"/>
      <c r="R74" s="9">
        <v>4</v>
      </c>
      <c r="S74" s="9" t="str">
        <f t="shared" si="1"/>
        <v>RD 4</v>
      </c>
      <c r="U74" s="6" t="s">
        <v>1149</v>
      </c>
    </row>
    <row r="75" spans="1:21" s="9" customFormat="1" x14ac:dyDescent="0.2">
      <c r="A75" s="7">
        <v>20775</v>
      </c>
      <c r="B75" s="8" t="s">
        <v>163</v>
      </c>
      <c r="C75" s="8" t="s">
        <v>829</v>
      </c>
      <c r="D75" s="15" t="s">
        <v>788</v>
      </c>
      <c r="E75" s="15" t="s">
        <v>144</v>
      </c>
      <c r="F75" s="15" t="s">
        <v>1387</v>
      </c>
      <c r="G75" s="18">
        <v>61</v>
      </c>
      <c r="H75" s="16">
        <v>39225</v>
      </c>
      <c r="I75" s="17">
        <v>10.616438356164384</v>
      </c>
      <c r="J75" s="18" t="s">
        <v>7</v>
      </c>
      <c r="K75" s="16">
        <v>42902</v>
      </c>
      <c r="L75" s="17">
        <v>0.54246575342465753</v>
      </c>
      <c r="M75" s="16">
        <v>31239</v>
      </c>
      <c r="N75" s="17">
        <v>32.495890410958907</v>
      </c>
      <c r="O75" s="18" t="s">
        <v>4</v>
      </c>
      <c r="P75" s="19">
        <v>26210</v>
      </c>
      <c r="Q75" s="19"/>
      <c r="R75" s="9">
        <v>4</v>
      </c>
      <c r="S75" s="9" t="str">
        <f t="shared" si="1"/>
        <v>RD 4</v>
      </c>
      <c r="U75" s="6" t="s">
        <v>1057</v>
      </c>
    </row>
    <row r="76" spans="1:21" s="9" customFormat="1" x14ac:dyDescent="0.2">
      <c r="A76" s="7">
        <v>17227</v>
      </c>
      <c r="B76" s="8" t="s">
        <v>699</v>
      </c>
      <c r="C76" s="8" t="s">
        <v>698</v>
      </c>
      <c r="D76" s="8" t="s">
        <v>697</v>
      </c>
      <c r="E76" s="8" t="s">
        <v>134</v>
      </c>
      <c r="F76" s="8" t="s">
        <v>695</v>
      </c>
      <c r="G76" s="7">
        <v>16</v>
      </c>
      <c r="H76" s="16">
        <v>37767</v>
      </c>
      <c r="I76" s="11">
        <v>14.610958904109589</v>
      </c>
      <c r="J76" s="7" t="s">
        <v>7</v>
      </c>
      <c r="K76" s="16">
        <v>39052</v>
      </c>
      <c r="L76" s="11">
        <v>11.09041095890411</v>
      </c>
      <c r="M76" s="16">
        <v>27929</v>
      </c>
      <c r="N76" s="17">
        <v>41.564383561643837</v>
      </c>
      <c r="O76" s="7" t="s">
        <v>4</v>
      </c>
      <c r="P76" s="19">
        <v>25680</v>
      </c>
      <c r="Q76" s="12"/>
      <c r="R76" s="9">
        <v>4</v>
      </c>
      <c r="S76" s="9" t="str">
        <f t="shared" si="1"/>
        <v>RD 4</v>
      </c>
      <c r="U76" s="6" t="s">
        <v>1111</v>
      </c>
    </row>
    <row r="77" spans="1:21" s="9" customFormat="1" x14ac:dyDescent="0.2">
      <c r="A77" s="7">
        <v>12208</v>
      </c>
      <c r="B77" s="8" t="s">
        <v>451</v>
      </c>
      <c r="C77" s="8" t="s">
        <v>733</v>
      </c>
      <c r="D77" s="15" t="s">
        <v>732</v>
      </c>
      <c r="E77" s="15" t="s">
        <v>1164</v>
      </c>
      <c r="F77" s="15" t="s">
        <v>1393</v>
      </c>
      <c r="G77" s="18">
        <v>8</v>
      </c>
      <c r="H77" s="16">
        <v>35408</v>
      </c>
      <c r="I77" s="17">
        <v>21.073972602739726</v>
      </c>
      <c r="J77" s="18" t="s">
        <v>7</v>
      </c>
      <c r="K77" s="16">
        <v>41244</v>
      </c>
      <c r="L77" s="17">
        <v>5.0849315068493155</v>
      </c>
      <c r="M77" s="16">
        <v>25789</v>
      </c>
      <c r="N77" s="17">
        <v>47.42739726027397</v>
      </c>
      <c r="O77" s="18" t="s">
        <v>4</v>
      </c>
      <c r="P77" s="19">
        <v>25550</v>
      </c>
      <c r="Q77" s="19"/>
      <c r="R77" s="9">
        <v>4</v>
      </c>
      <c r="S77" s="9" t="str">
        <f t="shared" si="1"/>
        <v>RD 4</v>
      </c>
      <c r="U77" s="6" t="s">
        <v>1156</v>
      </c>
    </row>
    <row r="78" spans="1:21" s="9" customFormat="1" x14ac:dyDescent="0.2">
      <c r="A78" s="7">
        <v>19365</v>
      </c>
      <c r="B78" s="8" t="s">
        <v>420</v>
      </c>
      <c r="C78" s="8" t="s">
        <v>419</v>
      </c>
      <c r="D78" s="8" t="s">
        <v>418</v>
      </c>
      <c r="E78" s="8" t="s">
        <v>134</v>
      </c>
      <c r="F78" s="8" t="s">
        <v>416</v>
      </c>
      <c r="G78" s="7">
        <v>68</v>
      </c>
      <c r="H78" s="16">
        <v>38666</v>
      </c>
      <c r="I78" s="11">
        <v>12.147945205479452</v>
      </c>
      <c r="J78" s="7" t="s">
        <v>7</v>
      </c>
      <c r="K78" s="16">
        <v>39995</v>
      </c>
      <c r="L78" s="11">
        <v>8.506849315068493</v>
      </c>
      <c r="M78" s="16">
        <v>22573</v>
      </c>
      <c r="N78" s="17">
        <v>56.238356164383561</v>
      </c>
      <c r="O78" s="7" t="s">
        <v>4</v>
      </c>
      <c r="P78" s="19">
        <v>25330</v>
      </c>
      <c r="Q78" s="12"/>
      <c r="R78" s="9">
        <v>4</v>
      </c>
      <c r="S78" s="9" t="str">
        <f t="shared" si="1"/>
        <v>RD 4</v>
      </c>
      <c r="U78" s="6" t="s">
        <v>1145</v>
      </c>
    </row>
    <row r="79" spans="1:21" s="9" customFormat="1" x14ac:dyDescent="0.2">
      <c r="A79" s="7">
        <v>13701</v>
      </c>
      <c r="B79" s="8" t="s">
        <v>36</v>
      </c>
      <c r="C79" s="8" t="s">
        <v>210</v>
      </c>
      <c r="D79" s="15" t="s">
        <v>209</v>
      </c>
      <c r="E79" s="15" t="s">
        <v>1164</v>
      </c>
      <c r="F79" s="15" t="s">
        <v>206</v>
      </c>
      <c r="G79" s="18">
        <v>130</v>
      </c>
      <c r="H79" s="16">
        <v>36088</v>
      </c>
      <c r="I79" s="17">
        <v>19.210958904109589</v>
      </c>
      <c r="J79" s="18" t="s">
        <v>7</v>
      </c>
      <c r="K79" s="16">
        <v>40878</v>
      </c>
      <c r="L79" s="17">
        <v>6.087671232876712</v>
      </c>
      <c r="M79" s="16">
        <v>25848</v>
      </c>
      <c r="N79" s="17">
        <v>47.265753424657532</v>
      </c>
      <c r="O79" s="18" t="s">
        <v>4</v>
      </c>
      <c r="P79" s="19">
        <v>25310</v>
      </c>
      <c r="Q79" s="19"/>
      <c r="R79" s="9">
        <v>4</v>
      </c>
      <c r="S79" s="9" t="str">
        <f t="shared" si="1"/>
        <v>RD 4</v>
      </c>
      <c r="U79" s="6" t="s">
        <v>1151</v>
      </c>
    </row>
    <row r="80" spans="1:21" s="9" customFormat="1" x14ac:dyDescent="0.2">
      <c r="A80" s="7">
        <v>14493</v>
      </c>
      <c r="B80" s="8" t="s">
        <v>480</v>
      </c>
      <c r="C80" s="8" t="s">
        <v>33</v>
      </c>
      <c r="D80" s="8" t="s">
        <v>479</v>
      </c>
      <c r="E80" s="8" t="s">
        <v>38</v>
      </c>
      <c r="F80" s="8" t="s">
        <v>473</v>
      </c>
      <c r="G80" s="7">
        <v>59</v>
      </c>
      <c r="H80" s="16">
        <v>36598</v>
      </c>
      <c r="I80" s="11">
        <v>17.813698630136987</v>
      </c>
      <c r="J80" s="7" t="s">
        <v>7</v>
      </c>
      <c r="K80" s="16">
        <v>38991</v>
      </c>
      <c r="L80" s="11">
        <v>11.257534246575343</v>
      </c>
      <c r="M80" s="16">
        <v>26828</v>
      </c>
      <c r="N80" s="17">
        <v>44.580821917808223</v>
      </c>
      <c r="O80" s="7" t="s">
        <v>4</v>
      </c>
      <c r="P80" s="19">
        <v>25240</v>
      </c>
      <c r="Q80" s="12"/>
      <c r="R80" s="9">
        <v>4</v>
      </c>
      <c r="S80" s="9" t="str">
        <f t="shared" si="1"/>
        <v>RD 4</v>
      </c>
      <c r="U80" s="6" t="s">
        <v>1108</v>
      </c>
    </row>
    <row r="81" spans="1:21" s="9" customFormat="1" x14ac:dyDescent="0.2">
      <c r="A81" s="7">
        <v>9910</v>
      </c>
      <c r="B81" s="8" t="s">
        <v>266</v>
      </c>
      <c r="C81" s="8" t="s">
        <v>704</v>
      </c>
      <c r="D81" s="15" t="s">
        <v>703</v>
      </c>
      <c r="E81" s="15" t="s">
        <v>1165</v>
      </c>
      <c r="F81" s="15" t="s">
        <v>700</v>
      </c>
      <c r="G81" s="18">
        <v>14</v>
      </c>
      <c r="H81" s="16">
        <v>31184</v>
      </c>
      <c r="I81" s="17">
        <v>32.646575342465752</v>
      </c>
      <c r="J81" s="18" t="s">
        <v>7</v>
      </c>
      <c r="K81" s="16">
        <v>36709</v>
      </c>
      <c r="L81" s="17">
        <v>17.509589041095889</v>
      </c>
      <c r="M81" s="16">
        <v>22072</v>
      </c>
      <c r="N81" s="17">
        <v>57.610958904109587</v>
      </c>
      <c r="O81" s="18" t="s">
        <v>4</v>
      </c>
      <c r="P81" s="19">
        <v>25190</v>
      </c>
      <c r="Q81" s="19"/>
      <c r="R81" s="9">
        <v>4</v>
      </c>
      <c r="S81" s="9" t="str">
        <f t="shared" si="1"/>
        <v>RD 4</v>
      </c>
      <c r="U81" s="6" t="s">
        <v>1128</v>
      </c>
    </row>
    <row r="82" spans="1:21" s="9" customFormat="1" x14ac:dyDescent="0.2">
      <c r="A82" s="7">
        <v>19720</v>
      </c>
      <c r="B82" s="8" t="s">
        <v>546</v>
      </c>
      <c r="C82" s="8" t="s">
        <v>407</v>
      </c>
      <c r="D82" s="8" t="s">
        <v>545</v>
      </c>
      <c r="E82" s="8" t="s">
        <v>134</v>
      </c>
      <c r="F82" s="8" t="s">
        <v>541</v>
      </c>
      <c r="G82" s="7">
        <v>40</v>
      </c>
      <c r="H82" s="16">
        <v>38826</v>
      </c>
      <c r="I82" s="11">
        <v>11.70958904109589</v>
      </c>
      <c r="J82" s="7" t="s">
        <v>7</v>
      </c>
      <c r="K82" s="16">
        <v>42278</v>
      </c>
      <c r="L82" s="11">
        <v>2.2520547945205478</v>
      </c>
      <c r="M82" s="16">
        <v>26110</v>
      </c>
      <c r="N82" s="17">
        <v>46.547945205479451</v>
      </c>
      <c r="O82" s="7" t="s">
        <v>4</v>
      </c>
      <c r="P82" s="19">
        <v>24340</v>
      </c>
      <c r="Q82" s="12"/>
      <c r="R82" s="9">
        <v>4</v>
      </c>
      <c r="S82" s="9" t="str">
        <f t="shared" si="1"/>
        <v>RD 4</v>
      </c>
      <c r="U82" s="6" t="s">
        <v>1159</v>
      </c>
    </row>
    <row r="83" spans="1:21" s="9" customFormat="1" x14ac:dyDescent="0.2">
      <c r="A83" s="7">
        <v>3397</v>
      </c>
      <c r="B83" s="8" t="s">
        <v>343</v>
      </c>
      <c r="C83" s="8" t="s">
        <v>468</v>
      </c>
      <c r="D83" s="15" t="s">
        <v>467</v>
      </c>
      <c r="E83" s="15" t="s">
        <v>1165</v>
      </c>
      <c r="F83" s="15" t="s">
        <v>46</v>
      </c>
      <c r="G83" s="18">
        <v>696</v>
      </c>
      <c r="H83" s="16">
        <v>33399</v>
      </c>
      <c r="I83" s="17">
        <v>26.578082191780823</v>
      </c>
      <c r="J83" s="18" t="s">
        <v>7</v>
      </c>
      <c r="K83" s="16">
        <v>38718</v>
      </c>
      <c r="L83" s="17">
        <v>12.005479452054795</v>
      </c>
      <c r="M83" s="16">
        <v>24717</v>
      </c>
      <c r="N83" s="17">
        <v>50.364383561643834</v>
      </c>
      <c r="O83" s="18" t="s">
        <v>4</v>
      </c>
      <c r="P83" s="19">
        <v>23200</v>
      </c>
      <c r="Q83" s="19"/>
      <c r="R83" s="9">
        <v>4</v>
      </c>
      <c r="S83" s="9" t="str">
        <f t="shared" si="1"/>
        <v>RD 4</v>
      </c>
      <c r="U83" s="6" t="s">
        <v>1101</v>
      </c>
    </row>
    <row r="84" spans="1:21" s="9" customFormat="1" x14ac:dyDescent="0.2">
      <c r="A84" s="7">
        <v>22939</v>
      </c>
      <c r="B84" s="8" t="s">
        <v>679</v>
      </c>
      <c r="C84" s="8" t="s">
        <v>678</v>
      </c>
      <c r="D84" s="15" t="s">
        <v>677</v>
      </c>
      <c r="E84" s="15" t="s">
        <v>144</v>
      </c>
      <c r="F84" s="15" t="s">
        <v>1388</v>
      </c>
      <c r="G84" s="18">
        <v>12</v>
      </c>
      <c r="H84" s="16">
        <v>39916</v>
      </c>
      <c r="I84" s="17">
        <v>8.7232876712328764</v>
      </c>
      <c r="J84" s="18" t="s">
        <v>7</v>
      </c>
      <c r="K84" s="16">
        <v>42902</v>
      </c>
      <c r="L84" s="17">
        <v>0.54246575342465753</v>
      </c>
      <c r="M84" s="16">
        <v>32668</v>
      </c>
      <c r="N84" s="17">
        <v>28.580821917808219</v>
      </c>
      <c r="O84" s="18" t="s">
        <v>4</v>
      </c>
      <c r="P84" s="19">
        <v>22460</v>
      </c>
      <c r="Q84" s="19"/>
      <c r="R84" s="9">
        <v>4</v>
      </c>
      <c r="S84" s="9" t="str">
        <f t="shared" si="1"/>
        <v>RD 4</v>
      </c>
      <c r="U84" s="6" t="s">
        <v>908</v>
      </c>
    </row>
    <row r="85" spans="1:21" s="9" customFormat="1" x14ac:dyDescent="0.2">
      <c r="A85" s="7">
        <v>13708</v>
      </c>
      <c r="B85" s="8" t="s">
        <v>270</v>
      </c>
      <c r="C85" s="8" t="s">
        <v>269</v>
      </c>
      <c r="D85" s="20" t="s">
        <v>268</v>
      </c>
      <c r="E85" s="20" t="s">
        <v>1163</v>
      </c>
      <c r="F85" s="20" t="s">
        <v>520</v>
      </c>
      <c r="G85" s="23">
        <v>568</v>
      </c>
      <c r="H85" s="21">
        <v>36090</v>
      </c>
      <c r="I85" s="22">
        <v>19.205479452054796</v>
      </c>
      <c r="J85" s="23" t="s">
        <v>7</v>
      </c>
      <c r="K85" s="21">
        <v>40513</v>
      </c>
      <c r="L85" s="22">
        <v>7.087671232876712</v>
      </c>
      <c r="M85" s="21">
        <v>21452</v>
      </c>
      <c r="N85" s="22">
        <v>59.30958904109589</v>
      </c>
      <c r="O85" s="23" t="s">
        <v>4</v>
      </c>
      <c r="P85" s="19">
        <v>22420</v>
      </c>
      <c r="Q85" s="24"/>
      <c r="R85" s="9">
        <v>4</v>
      </c>
      <c r="S85" s="9" t="str">
        <f t="shared" si="1"/>
        <v>RD 4</v>
      </c>
      <c r="U85" s="6" t="s">
        <v>1122</v>
      </c>
    </row>
    <row r="86" spans="1:21" s="9" customFormat="1" x14ac:dyDescent="0.2">
      <c r="A86" s="7">
        <v>19870</v>
      </c>
      <c r="B86" s="8" t="s">
        <v>147</v>
      </c>
      <c r="C86" s="8" t="s">
        <v>729</v>
      </c>
      <c r="D86" s="15" t="s">
        <v>728</v>
      </c>
      <c r="E86" s="15" t="s">
        <v>1164</v>
      </c>
      <c r="F86" s="15" t="s">
        <v>725</v>
      </c>
      <c r="G86" s="18">
        <v>9</v>
      </c>
      <c r="H86" s="16">
        <v>38887</v>
      </c>
      <c r="I86" s="17">
        <v>11.542465753424658</v>
      </c>
      <c r="J86" s="18" t="s">
        <v>7</v>
      </c>
      <c r="K86" s="16">
        <v>41852</v>
      </c>
      <c r="L86" s="17">
        <v>3.419178082191781</v>
      </c>
      <c r="M86" s="16">
        <v>26754</v>
      </c>
      <c r="N86" s="17">
        <v>44.783561643835618</v>
      </c>
      <c r="O86" s="18" t="s">
        <v>4</v>
      </c>
      <c r="P86" s="19">
        <v>22390</v>
      </c>
      <c r="Q86" s="19"/>
      <c r="R86" s="9">
        <v>4</v>
      </c>
      <c r="S86" s="9" t="str">
        <f t="shared" si="1"/>
        <v>RD 4</v>
      </c>
      <c r="U86" s="6" t="s">
        <v>1153</v>
      </c>
    </row>
    <row r="87" spans="1:21" s="9" customFormat="1" x14ac:dyDescent="0.2">
      <c r="A87" s="7">
        <v>12798</v>
      </c>
      <c r="B87" s="8" t="s">
        <v>24</v>
      </c>
      <c r="C87" s="8" t="s">
        <v>165</v>
      </c>
      <c r="D87" s="15" t="s">
        <v>164</v>
      </c>
      <c r="E87" s="15" t="s">
        <v>1165</v>
      </c>
      <c r="F87" s="15" t="s">
        <v>100</v>
      </c>
      <c r="G87" s="18">
        <v>601</v>
      </c>
      <c r="H87" s="16">
        <v>35730</v>
      </c>
      <c r="I87" s="17">
        <v>20.19178082191781</v>
      </c>
      <c r="J87" s="18" t="s">
        <v>7</v>
      </c>
      <c r="K87" s="16">
        <v>42979</v>
      </c>
      <c r="L87" s="17">
        <v>0.33150684931506852</v>
      </c>
      <c r="M87" s="16">
        <v>24892</v>
      </c>
      <c r="N87" s="17">
        <v>49.884931506849313</v>
      </c>
      <c r="O87" s="18" t="s">
        <v>4</v>
      </c>
      <c r="P87" s="19">
        <v>21220</v>
      </c>
      <c r="Q87" s="19"/>
      <c r="R87" s="9">
        <v>4</v>
      </c>
      <c r="S87" s="9" t="str">
        <f t="shared" si="1"/>
        <v>RD 4</v>
      </c>
      <c r="U87" s="6" t="s">
        <v>1120</v>
      </c>
    </row>
    <row r="88" spans="1:21" s="9" customFormat="1" x14ac:dyDescent="0.2">
      <c r="A88" s="7">
        <v>18506</v>
      </c>
      <c r="B88" s="8" t="s">
        <v>544</v>
      </c>
      <c r="C88" s="8" t="s">
        <v>543</v>
      </c>
      <c r="D88" s="8" t="s">
        <v>542</v>
      </c>
      <c r="E88" s="8" t="s">
        <v>134</v>
      </c>
      <c r="F88" s="8" t="s">
        <v>465</v>
      </c>
      <c r="G88" s="7">
        <v>62</v>
      </c>
      <c r="H88" s="16">
        <v>38338</v>
      </c>
      <c r="I88" s="11">
        <v>13.046575342465754</v>
      </c>
      <c r="J88" s="7" t="s">
        <v>7</v>
      </c>
      <c r="K88" s="16">
        <v>42476</v>
      </c>
      <c r="L88" s="11">
        <v>1.7095890410958905</v>
      </c>
      <c r="M88" s="16">
        <v>27242</v>
      </c>
      <c r="N88" s="17">
        <v>43.446575342465756</v>
      </c>
      <c r="O88" s="7" t="s">
        <v>4</v>
      </c>
      <c r="P88" s="19">
        <v>19450</v>
      </c>
      <c r="Q88" s="12"/>
      <c r="R88" s="9">
        <v>4</v>
      </c>
      <c r="S88" s="9" t="str">
        <f t="shared" si="1"/>
        <v>RD 4</v>
      </c>
      <c r="U88" s="6" t="s">
        <v>920</v>
      </c>
    </row>
    <row r="89" spans="1:21" s="9" customFormat="1" x14ac:dyDescent="0.2">
      <c r="A89" s="7">
        <v>11636</v>
      </c>
      <c r="B89" s="8" t="s">
        <v>10</v>
      </c>
      <c r="C89" s="8" t="s">
        <v>9</v>
      </c>
      <c r="D89" s="15" t="s">
        <v>8</v>
      </c>
      <c r="E89" s="15" t="s">
        <v>1166</v>
      </c>
      <c r="F89" s="15" t="s">
        <v>2</v>
      </c>
      <c r="G89" s="18">
        <v>943</v>
      </c>
      <c r="H89" s="16">
        <v>35191</v>
      </c>
      <c r="I89" s="17">
        <v>21.668493150684931</v>
      </c>
      <c r="J89" s="18" t="s">
        <v>7</v>
      </c>
      <c r="K89" s="16">
        <v>40893</v>
      </c>
      <c r="L89" s="17">
        <v>6.0465753424657533</v>
      </c>
      <c r="M89" s="16">
        <v>24983</v>
      </c>
      <c r="N89" s="17">
        <v>49.635616438356166</v>
      </c>
      <c r="O89" s="18" t="s">
        <v>4</v>
      </c>
      <c r="P89" s="19">
        <v>17570</v>
      </c>
      <c r="Q89" s="19"/>
      <c r="R89" s="9">
        <v>4</v>
      </c>
      <c r="S89" s="9" t="str">
        <f t="shared" si="1"/>
        <v>RD 4</v>
      </c>
      <c r="U89" s="6" t="s">
        <v>1138</v>
      </c>
    </row>
    <row r="90" spans="1:21" s="9" customFormat="1" x14ac:dyDescent="0.2">
      <c r="A90" s="7">
        <v>17726</v>
      </c>
      <c r="B90" s="8" t="s">
        <v>497</v>
      </c>
      <c r="C90" s="8" t="s">
        <v>496</v>
      </c>
      <c r="D90" s="8" t="s">
        <v>495</v>
      </c>
      <c r="E90" s="8" t="s">
        <v>134</v>
      </c>
      <c r="F90" s="8" t="s">
        <v>494</v>
      </c>
      <c r="G90" s="7">
        <v>50</v>
      </c>
      <c r="H90" s="16">
        <v>38033</v>
      </c>
      <c r="I90" s="11">
        <v>13.882191780821918</v>
      </c>
      <c r="J90" s="7" t="s">
        <v>7</v>
      </c>
      <c r="K90" s="16">
        <v>41244</v>
      </c>
      <c r="L90" s="11">
        <v>5.0849315068493155</v>
      </c>
      <c r="M90" s="16">
        <v>28811</v>
      </c>
      <c r="N90" s="17">
        <v>39.147945205479452</v>
      </c>
      <c r="O90" s="7" t="s">
        <v>4</v>
      </c>
      <c r="P90" s="19">
        <v>17270</v>
      </c>
      <c r="Q90" s="12"/>
      <c r="R90" s="9">
        <v>4</v>
      </c>
      <c r="S90" s="9" t="str">
        <f t="shared" si="1"/>
        <v>RD 4</v>
      </c>
      <c r="U90" s="6" t="s">
        <v>1155</v>
      </c>
    </row>
    <row r="91" spans="1:21" s="9" customFormat="1" x14ac:dyDescent="0.2">
      <c r="A91" s="7">
        <v>26346</v>
      </c>
      <c r="B91" s="8" t="s">
        <v>178</v>
      </c>
      <c r="C91" s="8" t="s">
        <v>294</v>
      </c>
      <c r="D91" s="8" t="s">
        <v>293</v>
      </c>
      <c r="E91" s="8" t="s">
        <v>38</v>
      </c>
      <c r="F91" s="8" t="s">
        <v>1384</v>
      </c>
      <c r="G91" s="7">
        <v>3</v>
      </c>
      <c r="H91" s="16">
        <v>41074</v>
      </c>
      <c r="I91" s="11">
        <v>5.5506849315068489</v>
      </c>
      <c r="J91" s="7" t="s">
        <v>7</v>
      </c>
      <c r="K91" s="16">
        <v>42932</v>
      </c>
      <c r="L91" s="11">
        <v>0.46027397260273972</v>
      </c>
      <c r="M91" s="16">
        <v>32582</v>
      </c>
      <c r="N91" s="17">
        <v>28.816438356164383</v>
      </c>
      <c r="O91" s="7" t="s">
        <v>4</v>
      </c>
      <c r="P91" s="19">
        <v>15120</v>
      </c>
      <c r="Q91" s="12"/>
      <c r="R91" s="9">
        <v>4</v>
      </c>
      <c r="S91" s="9" t="str">
        <f t="shared" si="1"/>
        <v>RD 4</v>
      </c>
      <c r="U91" s="6" t="s">
        <v>878</v>
      </c>
    </row>
    <row r="92" spans="1:21" s="9" customFormat="1" x14ac:dyDescent="0.2">
      <c r="A92" s="7">
        <v>26127</v>
      </c>
      <c r="B92" s="8" t="s">
        <v>686</v>
      </c>
      <c r="C92" s="8" t="s">
        <v>1435</v>
      </c>
      <c r="D92" s="8" t="s">
        <v>685</v>
      </c>
      <c r="E92" s="8" t="s">
        <v>18</v>
      </c>
      <c r="F92" s="8" t="s">
        <v>782</v>
      </c>
      <c r="G92" s="7">
        <v>166</v>
      </c>
      <c r="H92" s="16">
        <v>40967</v>
      </c>
      <c r="I92" s="11">
        <v>5.8438356164383558</v>
      </c>
      <c r="J92" s="7" t="s">
        <v>7</v>
      </c>
      <c r="K92" s="16">
        <v>42917</v>
      </c>
      <c r="L92" s="11">
        <v>0.50136986301369868</v>
      </c>
      <c r="M92" s="16">
        <v>28552</v>
      </c>
      <c r="N92" s="17">
        <v>39.857534246575341</v>
      </c>
      <c r="O92" s="7" t="s">
        <v>4</v>
      </c>
      <c r="P92" s="19">
        <v>9780</v>
      </c>
      <c r="Q92" s="12"/>
      <c r="R92" s="9">
        <v>4</v>
      </c>
      <c r="S92" s="9" t="str">
        <f t="shared" si="1"/>
        <v>RD 4</v>
      </c>
      <c r="U92" s="6" t="s">
        <v>973</v>
      </c>
    </row>
    <row r="93" spans="1:21" s="9" customFormat="1" x14ac:dyDescent="0.2">
      <c r="A93" s="7">
        <v>21761</v>
      </c>
      <c r="B93" s="8" t="s">
        <v>397</v>
      </c>
      <c r="C93" s="8" t="s">
        <v>39</v>
      </c>
      <c r="D93" s="15" t="s">
        <v>396</v>
      </c>
      <c r="E93" s="15" t="s">
        <v>1165</v>
      </c>
      <c r="F93" s="15" t="s">
        <v>89</v>
      </c>
      <c r="G93" s="18">
        <v>602</v>
      </c>
      <c r="H93" s="16">
        <v>39539</v>
      </c>
      <c r="I93" s="17">
        <v>9.7561643835616429</v>
      </c>
      <c r="J93" s="18" t="s">
        <v>7</v>
      </c>
      <c r="K93" s="16">
        <v>42994</v>
      </c>
      <c r="L93" s="17">
        <v>0.29041095890410956</v>
      </c>
      <c r="M93" s="16">
        <v>29245</v>
      </c>
      <c r="N93" s="17">
        <v>37.958904109589042</v>
      </c>
      <c r="O93" s="18" t="s">
        <v>4</v>
      </c>
      <c r="P93" s="19">
        <v>2980</v>
      </c>
      <c r="Q93" s="19"/>
      <c r="R93" s="9">
        <v>4</v>
      </c>
      <c r="S93" s="9" t="str">
        <f t="shared" si="1"/>
        <v>RD 4</v>
      </c>
      <c r="U93" s="6" t="s">
        <v>931</v>
      </c>
    </row>
    <row r="94" spans="1:21" s="9" customFormat="1" x14ac:dyDescent="0.2">
      <c r="A94" s="7">
        <v>17511</v>
      </c>
      <c r="B94" s="8" t="s">
        <v>210</v>
      </c>
      <c r="C94" s="8" t="s">
        <v>390</v>
      </c>
      <c r="D94" s="15" t="s">
        <v>389</v>
      </c>
      <c r="E94" s="15" t="s">
        <v>1167</v>
      </c>
      <c r="F94" s="15" t="s">
        <v>388</v>
      </c>
      <c r="G94" s="18">
        <v>74</v>
      </c>
      <c r="H94" s="16">
        <v>37945</v>
      </c>
      <c r="I94" s="17">
        <v>14.123287671232877</v>
      </c>
      <c r="J94" s="18" t="s">
        <v>1</v>
      </c>
      <c r="K94" s="16">
        <v>40179</v>
      </c>
      <c r="L94" s="17">
        <v>8.0027397260273965</v>
      </c>
      <c r="M94" s="16">
        <v>23492</v>
      </c>
      <c r="N94" s="17">
        <v>53.720547945205482</v>
      </c>
      <c r="O94" s="18" t="s">
        <v>4</v>
      </c>
      <c r="P94" s="18"/>
      <c r="Q94" s="12">
        <v>210150</v>
      </c>
      <c r="R94" s="9">
        <v>1</v>
      </c>
      <c r="S94" s="9" t="str">
        <f t="shared" si="1"/>
        <v>DD 1</v>
      </c>
      <c r="U94" s="6" t="s">
        <v>916</v>
      </c>
    </row>
    <row r="95" spans="1:21" s="9" customFormat="1" x14ac:dyDescent="0.2">
      <c r="A95" s="7">
        <v>16793</v>
      </c>
      <c r="B95" s="8" t="s">
        <v>354</v>
      </c>
      <c r="C95" s="8" t="s">
        <v>371</v>
      </c>
      <c r="D95" s="15" t="s">
        <v>370</v>
      </c>
      <c r="E95" s="15" t="s">
        <v>1167</v>
      </c>
      <c r="F95" s="15" t="s">
        <v>369</v>
      </c>
      <c r="G95" s="18">
        <v>76</v>
      </c>
      <c r="H95" s="16">
        <v>37526</v>
      </c>
      <c r="I95" s="17">
        <v>15.271232876712329</v>
      </c>
      <c r="J95" s="18" t="s">
        <v>1</v>
      </c>
      <c r="K95" s="16">
        <v>37526</v>
      </c>
      <c r="L95" s="17">
        <v>15.271232876712329</v>
      </c>
      <c r="M95" s="16">
        <v>23697</v>
      </c>
      <c r="N95" s="17">
        <v>53.158904109589038</v>
      </c>
      <c r="O95" s="18" t="s">
        <v>0</v>
      </c>
      <c r="P95" s="18"/>
      <c r="Q95" s="12">
        <v>203610</v>
      </c>
      <c r="R95" s="9">
        <v>1</v>
      </c>
      <c r="S95" s="9" t="str">
        <f t="shared" si="1"/>
        <v>DD 1</v>
      </c>
      <c r="U95" s="6" t="s">
        <v>891</v>
      </c>
    </row>
    <row r="96" spans="1:21" s="9" customFormat="1" x14ac:dyDescent="0.2">
      <c r="A96" s="7">
        <v>22126</v>
      </c>
      <c r="B96" s="8" t="s">
        <v>619</v>
      </c>
      <c r="C96" s="8" t="s">
        <v>618</v>
      </c>
      <c r="D96" s="15" t="s">
        <v>617</v>
      </c>
      <c r="E96" s="15" t="s">
        <v>1165</v>
      </c>
      <c r="F96" s="15" t="s">
        <v>608</v>
      </c>
      <c r="G96" s="18">
        <v>30</v>
      </c>
      <c r="H96" s="16">
        <v>39666</v>
      </c>
      <c r="I96" s="17">
        <v>9.4082191780821915</v>
      </c>
      <c r="J96" s="18" t="s">
        <v>1</v>
      </c>
      <c r="K96" s="16">
        <v>41214</v>
      </c>
      <c r="L96" s="17">
        <v>5.1671232876712327</v>
      </c>
      <c r="M96" s="16">
        <v>25588</v>
      </c>
      <c r="N96" s="17">
        <v>47.978082191780821</v>
      </c>
      <c r="O96" s="18" t="s">
        <v>4</v>
      </c>
      <c r="P96" s="18"/>
      <c r="Q96" s="12">
        <v>202510</v>
      </c>
      <c r="R96" s="9">
        <v>1</v>
      </c>
      <c r="S96" s="9" t="str">
        <f t="shared" si="1"/>
        <v>DD 1</v>
      </c>
      <c r="U96" s="6" t="s">
        <v>898</v>
      </c>
    </row>
    <row r="97" spans="1:21" s="9" customFormat="1" x14ac:dyDescent="0.2">
      <c r="A97" s="7">
        <v>22399</v>
      </c>
      <c r="B97" s="8" t="s">
        <v>374</v>
      </c>
      <c r="C97" s="8" t="s">
        <v>373</v>
      </c>
      <c r="D97" s="15" t="s">
        <v>372</v>
      </c>
      <c r="E97" s="15" t="s">
        <v>1167</v>
      </c>
      <c r="F97" s="15" t="s">
        <v>369</v>
      </c>
      <c r="G97" s="18">
        <v>76</v>
      </c>
      <c r="H97" s="16">
        <v>39730</v>
      </c>
      <c r="I97" s="17">
        <v>9.2328767123287676</v>
      </c>
      <c r="J97" s="18" t="s">
        <v>1</v>
      </c>
      <c r="K97" s="16">
        <v>40893</v>
      </c>
      <c r="L97" s="17">
        <v>6.0465753424657533</v>
      </c>
      <c r="M97" s="16">
        <v>32334</v>
      </c>
      <c r="N97" s="17">
        <v>29.495890410958904</v>
      </c>
      <c r="O97" s="18" t="s">
        <v>0</v>
      </c>
      <c r="P97" s="18"/>
      <c r="Q97" s="12">
        <v>202270</v>
      </c>
      <c r="R97" s="9">
        <v>1</v>
      </c>
      <c r="S97" s="9" t="str">
        <f t="shared" si="1"/>
        <v>DD 1</v>
      </c>
      <c r="U97" s="6" t="s">
        <v>901</v>
      </c>
    </row>
    <row r="98" spans="1:21" s="9" customFormat="1" x14ac:dyDescent="0.2">
      <c r="A98" s="7">
        <v>17025</v>
      </c>
      <c r="B98" s="8" t="s">
        <v>194</v>
      </c>
      <c r="C98" s="8" t="s">
        <v>202</v>
      </c>
      <c r="D98" s="15" t="s">
        <v>201</v>
      </c>
      <c r="E98" s="15" t="s">
        <v>1167</v>
      </c>
      <c r="F98" s="15" t="s">
        <v>198</v>
      </c>
      <c r="G98" s="18">
        <v>153</v>
      </c>
      <c r="H98" s="16">
        <v>37676</v>
      </c>
      <c r="I98" s="17">
        <v>14.860273972602739</v>
      </c>
      <c r="J98" s="18" t="s">
        <v>1</v>
      </c>
      <c r="K98" s="16">
        <v>38504</v>
      </c>
      <c r="L98" s="17">
        <v>12.591780821917808</v>
      </c>
      <c r="M98" s="16">
        <v>28980</v>
      </c>
      <c r="N98" s="17">
        <v>38.684931506849317</v>
      </c>
      <c r="O98" s="18" t="s">
        <v>0</v>
      </c>
      <c r="P98" s="18"/>
      <c r="Q98" s="12">
        <v>201550</v>
      </c>
      <c r="R98" s="9">
        <v>1</v>
      </c>
      <c r="S98" s="9" t="str">
        <f t="shared" si="1"/>
        <v>DD 1</v>
      </c>
      <c r="U98" s="6" t="s">
        <v>883</v>
      </c>
    </row>
    <row r="99" spans="1:21" s="9" customFormat="1" x14ac:dyDescent="0.2">
      <c r="A99" s="7">
        <v>24990</v>
      </c>
      <c r="B99" s="8" t="s">
        <v>3</v>
      </c>
      <c r="C99" s="8" t="s">
        <v>251</v>
      </c>
      <c r="D99" s="15" t="s">
        <v>250</v>
      </c>
      <c r="E99" s="15" t="s">
        <v>1167</v>
      </c>
      <c r="F99" s="15" t="s">
        <v>249</v>
      </c>
      <c r="G99" s="18">
        <v>98</v>
      </c>
      <c r="H99" s="16">
        <v>40534</v>
      </c>
      <c r="I99" s="17">
        <v>7.0301369863013701</v>
      </c>
      <c r="J99" s="18" t="s">
        <v>1</v>
      </c>
      <c r="K99" s="16">
        <v>41321</v>
      </c>
      <c r="L99" s="17">
        <v>4.8739726027397259</v>
      </c>
      <c r="M99" s="16">
        <v>30116</v>
      </c>
      <c r="N99" s="17">
        <v>35.57260273972603</v>
      </c>
      <c r="O99" s="18" t="s">
        <v>0</v>
      </c>
      <c r="P99" s="18"/>
      <c r="Q99" s="12">
        <v>201510</v>
      </c>
      <c r="R99" s="9">
        <v>1</v>
      </c>
      <c r="S99" s="9" t="str">
        <f t="shared" si="1"/>
        <v>DD 1</v>
      </c>
      <c r="U99" s="6" t="s">
        <v>880</v>
      </c>
    </row>
    <row r="100" spans="1:21" s="9" customFormat="1" x14ac:dyDescent="0.2">
      <c r="A100" s="7">
        <v>24977</v>
      </c>
      <c r="B100" s="8" t="s">
        <v>31</v>
      </c>
      <c r="C100" s="8" t="s">
        <v>395</v>
      </c>
      <c r="D100" s="15" t="s">
        <v>394</v>
      </c>
      <c r="E100" s="15" t="s">
        <v>1165</v>
      </c>
      <c r="F100" s="15" t="s">
        <v>393</v>
      </c>
      <c r="G100" s="18">
        <v>73</v>
      </c>
      <c r="H100" s="16">
        <v>40526</v>
      </c>
      <c r="I100" s="17">
        <v>7.0520547945205481</v>
      </c>
      <c r="J100" s="18" t="s">
        <v>1</v>
      </c>
      <c r="K100" s="16">
        <v>41671</v>
      </c>
      <c r="L100" s="17">
        <v>3.9150684931506849</v>
      </c>
      <c r="M100" s="16">
        <v>31434</v>
      </c>
      <c r="N100" s="17">
        <v>31.961643835616439</v>
      </c>
      <c r="O100" s="18" t="s">
        <v>4</v>
      </c>
      <c r="P100" s="18"/>
      <c r="Q100" s="12">
        <v>200310</v>
      </c>
      <c r="R100" s="9">
        <v>1</v>
      </c>
      <c r="S100" s="9" t="str">
        <f t="shared" si="1"/>
        <v>DD 1</v>
      </c>
      <c r="U100" s="6" t="s">
        <v>1030</v>
      </c>
    </row>
    <row r="101" spans="1:21" s="9" customFormat="1" x14ac:dyDescent="0.2">
      <c r="A101" s="7">
        <v>24925</v>
      </c>
      <c r="B101" s="8" t="s">
        <v>14</v>
      </c>
      <c r="C101" s="8" t="s">
        <v>200</v>
      </c>
      <c r="D101" s="15" t="s">
        <v>199</v>
      </c>
      <c r="E101" s="15" t="s">
        <v>1167</v>
      </c>
      <c r="F101" s="15" t="s">
        <v>198</v>
      </c>
      <c r="G101" s="18">
        <v>153</v>
      </c>
      <c r="H101" s="16">
        <v>40514</v>
      </c>
      <c r="I101" s="17">
        <v>7.0849315068493155</v>
      </c>
      <c r="J101" s="18" t="s">
        <v>1</v>
      </c>
      <c r="K101" s="16">
        <v>41640</v>
      </c>
      <c r="L101" s="17">
        <v>4</v>
      </c>
      <c r="M101" s="16">
        <v>32261</v>
      </c>
      <c r="N101" s="17">
        <v>29.695890410958903</v>
      </c>
      <c r="O101" s="18" t="s">
        <v>0</v>
      </c>
      <c r="P101" s="18"/>
      <c r="Q101" s="12">
        <v>191010</v>
      </c>
      <c r="R101" s="9">
        <v>1</v>
      </c>
      <c r="S101" s="9" t="str">
        <f t="shared" si="1"/>
        <v>DD 1</v>
      </c>
      <c r="U101" s="6" t="s">
        <v>919</v>
      </c>
    </row>
    <row r="102" spans="1:21" s="9" customFormat="1" x14ac:dyDescent="0.2">
      <c r="A102" s="7">
        <v>27392</v>
      </c>
      <c r="B102" s="8" t="s">
        <v>243</v>
      </c>
      <c r="C102" s="8" t="s">
        <v>253</v>
      </c>
      <c r="D102" s="15" t="s">
        <v>252</v>
      </c>
      <c r="E102" s="15" t="s">
        <v>1167</v>
      </c>
      <c r="F102" s="15" t="s">
        <v>249</v>
      </c>
      <c r="G102" s="18">
        <v>98</v>
      </c>
      <c r="H102" s="16">
        <v>41484</v>
      </c>
      <c r="I102" s="17">
        <v>4.4273972602739722</v>
      </c>
      <c r="J102" s="18" t="s">
        <v>1</v>
      </c>
      <c r="K102" s="16">
        <v>41518</v>
      </c>
      <c r="L102" s="17">
        <v>4.3342465753424655</v>
      </c>
      <c r="M102" s="16">
        <v>29903</v>
      </c>
      <c r="N102" s="17">
        <v>36.156164383561645</v>
      </c>
      <c r="O102" s="18" t="s">
        <v>0</v>
      </c>
      <c r="P102" s="18"/>
      <c r="Q102" s="12">
        <v>190640</v>
      </c>
      <c r="R102" s="9">
        <v>1</v>
      </c>
      <c r="S102" s="9" t="str">
        <f t="shared" si="1"/>
        <v>DD 1</v>
      </c>
      <c r="U102" s="6" t="s">
        <v>877</v>
      </c>
    </row>
    <row r="103" spans="1:21" s="9" customFormat="1" x14ac:dyDescent="0.2">
      <c r="A103" s="7">
        <v>24376</v>
      </c>
      <c r="B103" s="8" t="s">
        <v>643</v>
      </c>
      <c r="C103" s="8" t="s">
        <v>642</v>
      </c>
      <c r="D103" s="15" t="s">
        <v>641</v>
      </c>
      <c r="E103" s="15" t="s">
        <v>1167</v>
      </c>
      <c r="F103" s="15" t="s">
        <v>639</v>
      </c>
      <c r="G103" s="18">
        <v>23</v>
      </c>
      <c r="H103" s="16">
        <v>40351</v>
      </c>
      <c r="I103" s="17">
        <v>7.5315068493150683</v>
      </c>
      <c r="J103" s="18" t="s">
        <v>1</v>
      </c>
      <c r="K103" s="16">
        <v>41290</v>
      </c>
      <c r="L103" s="17">
        <v>4.9589041095890414</v>
      </c>
      <c r="M103" s="16">
        <v>30302</v>
      </c>
      <c r="N103" s="17">
        <v>35.063013698630137</v>
      </c>
      <c r="O103" s="18" t="s">
        <v>0</v>
      </c>
      <c r="P103" s="18"/>
      <c r="Q103" s="12">
        <v>190520</v>
      </c>
      <c r="R103" s="9">
        <v>1</v>
      </c>
      <c r="S103" s="9" t="str">
        <f t="shared" si="1"/>
        <v>DD 1</v>
      </c>
      <c r="U103" s="6" t="s">
        <v>929</v>
      </c>
    </row>
    <row r="104" spans="1:21" s="9" customFormat="1" x14ac:dyDescent="0.2">
      <c r="A104" s="7">
        <v>9220</v>
      </c>
      <c r="B104" s="8" t="s">
        <v>558</v>
      </c>
      <c r="C104" s="8" t="s">
        <v>1246</v>
      </c>
      <c r="D104" s="15" t="s">
        <v>1181</v>
      </c>
      <c r="E104" s="15" t="s">
        <v>1164</v>
      </c>
      <c r="F104" s="15" t="s">
        <v>219</v>
      </c>
      <c r="G104" s="18">
        <v>124</v>
      </c>
      <c r="H104" s="16">
        <v>30585</v>
      </c>
      <c r="I104" s="17">
        <v>34.287671232876711</v>
      </c>
      <c r="J104" s="18" t="s">
        <v>1</v>
      </c>
      <c r="K104" s="16">
        <v>42401</v>
      </c>
      <c r="L104" s="17">
        <v>1.9150684931506849</v>
      </c>
      <c r="M104" s="16">
        <v>22214</v>
      </c>
      <c r="N104" s="17">
        <v>57.221917808219175</v>
      </c>
      <c r="O104" s="18" t="s">
        <v>4</v>
      </c>
      <c r="P104" s="18"/>
      <c r="Q104" s="12">
        <v>189010</v>
      </c>
      <c r="R104" s="9">
        <v>1</v>
      </c>
      <c r="S104" s="9" t="str">
        <f t="shared" si="1"/>
        <v>DD 1</v>
      </c>
      <c r="U104" s="6" t="s">
        <v>1331</v>
      </c>
    </row>
    <row r="105" spans="1:21" s="9" customFormat="1" x14ac:dyDescent="0.2">
      <c r="A105" s="7">
        <v>18958</v>
      </c>
      <c r="B105" s="8" t="s">
        <v>237</v>
      </c>
      <c r="C105" s="8" t="s">
        <v>454</v>
      </c>
      <c r="D105" s="15" t="s">
        <v>453</v>
      </c>
      <c r="E105" s="15" t="s">
        <v>1167</v>
      </c>
      <c r="F105" s="15" t="s">
        <v>452</v>
      </c>
      <c r="G105" s="18">
        <v>64</v>
      </c>
      <c r="H105" s="16">
        <v>38526</v>
      </c>
      <c r="I105" s="17">
        <v>12.531506849315068</v>
      </c>
      <c r="J105" s="18" t="s">
        <v>1</v>
      </c>
      <c r="K105" s="16">
        <v>40848</v>
      </c>
      <c r="L105" s="17">
        <v>6.1698630136986301</v>
      </c>
      <c r="M105" s="16">
        <v>30371</v>
      </c>
      <c r="N105" s="17">
        <v>34.873972602739727</v>
      </c>
      <c r="O105" s="18" t="s">
        <v>0</v>
      </c>
      <c r="P105" s="18"/>
      <c r="Q105" s="12">
        <v>188700</v>
      </c>
      <c r="R105" s="9">
        <v>1</v>
      </c>
      <c r="S105" s="9" t="str">
        <f t="shared" si="1"/>
        <v>DD 1</v>
      </c>
      <c r="U105" s="6" t="s">
        <v>992</v>
      </c>
    </row>
    <row r="106" spans="1:21" s="9" customFormat="1" x14ac:dyDescent="0.2">
      <c r="A106" s="7">
        <v>23919</v>
      </c>
      <c r="B106" s="8" t="s">
        <v>721</v>
      </c>
      <c r="C106" s="8" t="s">
        <v>720</v>
      </c>
      <c r="D106" s="15" t="s">
        <v>719</v>
      </c>
      <c r="E106" s="15" t="s">
        <v>1167</v>
      </c>
      <c r="F106" s="15" t="s">
        <v>229</v>
      </c>
      <c r="G106" s="18">
        <v>111</v>
      </c>
      <c r="H106" s="16">
        <v>40211</v>
      </c>
      <c r="I106" s="17">
        <v>7.9150684931506845</v>
      </c>
      <c r="J106" s="18" t="s">
        <v>1</v>
      </c>
      <c r="K106" s="16">
        <v>41076</v>
      </c>
      <c r="L106" s="17">
        <v>5.5452054794520551</v>
      </c>
      <c r="M106" s="16">
        <v>30619</v>
      </c>
      <c r="N106" s="17">
        <v>34.194520547945203</v>
      </c>
      <c r="O106" s="18" t="s">
        <v>0</v>
      </c>
      <c r="P106" s="18"/>
      <c r="Q106" s="12">
        <v>186800</v>
      </c>
      <c r="R106" s="9">
        <v>1</v>
      </c>
      <c r="S106" s="9" t="str">
        <f t="shared" si="1"/>
        <v>DD 1</v>
      </c>
      <c r="U106" s="6" t="s">
        <v>941</v>
      </c>
    </row>
    <row r="107" spans="1:21" s="9" customFormat="1" x14ac:dyDescent="0.2">
      <c r="A107" s="7">
        <v>23133</v>
      </c>
      <c r="B107" s="8" t="s">
        <v>640</v>
      </c>
      <c r="C107" s="8" t="s">
        <v>858</v>
      </c>
      <c r="D107" s="15" t="s">
        <v>814</v>
      </c>
      <c r="E107" s="15" t="s">
        <v>1167</v>
      </c>
      <c r="F107" s="15" t="s">
        <v>421</v>
      </c>
      <c r="G107" s="18">
        <v>67</v>
      </c>
      <c r="H107" s="16">
        <v>39974</v>
      </c>
      <c r="I107" s="17">
        <v>8.5643835616438349</v>
      </c>
      <c r="J107" s="18" t="s">
        <v>1</v>
      </c>
      <c r="K107" s="16">
        <v>42278</v>
      </c>
      <c r="L107" s="17">
        <v>2.2520547945205478</v>
      </c>
      <c r="M107" s="16">
        <v>31500</v>
      </c>
      <c r="N107" s="17">
        <v>31.780821917808218</v>
      </c>
      <c r="O107" s="18" t="s">
        <v>0</v>
      </c>
      <c r="P107" s="18"/>
      <c r="Q107" s="12">
        <v>183380</v>
      </c>
      <c r="R107" s="9">
        <v>1</v>
      </c>
      <c r="S107" s="9" t="str">
        <f t="shared" si="1"/>
        <v>DD 1</v>
      </c>
      <c r="U107" s="6" t="s">
        <v>1062</v>
      </c>
    </row>
    <row r="108" spans="1:21" s="9" customFormat="1" x14ac:dyDescent="0.2">
      <c r="A108" s="7">
        <v>14207</v>
      </c>
      <c r="B108" s="8" t="s">
        <v>427</v>
      </c>
      <c r="C108" s="8" t="s">
        <v>426</v>
      </c>
      <c r="D108" s="15" t="s">
        <v>425</v>
      </c>
      <c r="E108" s="15" t="s">
        <v>1167</v>
      </c>
      <c r="F108" s="15" t="s">
        <v>421</v>
      </c>
      <c r="G108" s="18">
        <v>67</v>
      </c>
      <c r="H108" s="16">
        <v>36390</v>
      </c>
      <c r="I108" s="17">
        <v>18.383561643835616</v>
      </c>
      <c r="J108" s="18" t="s">
        <v>1</v>
      </c>
      <c r="K108" s="16">
        <v>38961</v>
      </c>
      <c r="L108" s="17">
        <v>11.33972602739726</v>
      </c>
      <c r="M108" s="16">
        <v>26751</v>
      </c>
      <c r="N108" s="17">
        <v>44.791780821917811</v>
      </c>
      <c r="O108" s="18" t="s">
        <v>0</v>
      </c>
      <c r="P108" s="18"/>
      <c r="Q108" s="12">
        <v>181980</v>
      </c>
      <c r="R108" s="9">
        <v>1</v>
      </c>
      <c r="S108" s="9" t="str">
        <f t="shared" si="1"/>
        <v>DD 1</v>
      </c>
      <c r="U108" s="6" t="s">
        <v>924</v>
      </c>
    </row>
    <row r="109" spans="1:21" s="9" customFormat="1" x14ac:dyDescent="0.2">
      <c r="A109" s="7">
        <v>19301</v>
      </c>
      <c r="B109" s="8" t="s">
        <v>517</v>
      </c>
      <c r="C109" s="8" t="s">
        <v>516</v>
      </c>
      <c r="D109" s="15" t="s">
        <v>515</v>
      </c>
      <c r="E109" s="15" t="s">
        <v>1166</v>
      </c>
      <c r="F109" s="15" t="s">
        <v>514</v>
      </c>
      <c r="G109" s="18">
        <v>45</v>
      </c>
      <c r="H109" s="16">
        <v>38652</v>
      </c>
      <c r="I109" s="17">
        <v>12.186301369863013</v>
      </c>
      <c r="J109" s="18" t="s">
        <v>1</v>
      </c>
      <c r="K109" s="16">
        <v>41989</v>
      </c>
      <c r="L109" s="17">
        <v>3.043835616438356</v>
      </c>
      <c r="M109" s="16">
        <v>24190</v>
      </c>
      <c r="N109" s="17">
        <v>51.80821917808219</v>
      </c>
      <c r="O109" s="18" t="s">
        <v>0</v>
      </c>
      <c r="P109" s="18"/>
      <c r="Q109" s="12">
        <v>181620</v>
      </c>
      <c r="R109" s="9">
        <v>1</v>
      </c>
      <c r="S109" s="9" t="str">
        <f t="shared" si="1"/>
        <v>DD 1</v>
      </c>
      <c r="U109" s="6" t="s">
        <v>915</v>
      </c>
    </row>
    <row r="110" spans="1:21" s="9" customFormat="1" x14ac:dyDescent="0.2">
      <c r="A110" s="7">
        <v>13963</v>
      </c>
      <c r="B110" s="8" t="s">
        <v>36</v>
      </c>
      <c r="C110" s="8" t="s">
        <v>299</v>
      </c>
      <c r="D110" s="15" t="s">
        <v>298</v>
      </c>
      <c r="E110" s="15" t="s">
        <v>1164</v>
      </c>
      <c r="F110" s="15" t="s">
        <v>292</v>
      </c>
      <c r="G110" s="18">
        <v>86</v>
      </c>
      <c r="H110" s="16">
        <v>36213</v>
      </c>
      <c r="I110" s="17">
        <v>18.86849315068493</v>
      </c>
      <c r="J110" s="18" t="s">
        <v>1</v>
      </c>
      <c r="K110" s="16">
        <v>39676</v>
      </c>
      <c r="L110" s="17">
        <v>9.3808219178082197</v>
      </c>
      <c r="M110" s="16">
        <v>25210</v>
      </c>
      <c r="N110" s="17">
        <v>49.013698630136986</v>
      </c>
      <c r="O110" s="18" t="s">
        <v>4</v>
      </c>
      <c r="P110" s="18"/>
      <c r="Q110" s="12">
        <v>181610</v>
      </c>
      <c r="R110" s="9">
        <v>1</v>
      </c>
      <c r="S110" s="9" t="str">
        <f t="shared" si="1"/>
        <v>DD 1</v>
      </c>
      <c r="U110" s="6" t="s">
        <v>900</v>
      </c>
    </row>
    <row r="111" spans="1:21" s="9" customFormat="1" x14ac:dyDescent="0.2">
      <c r="A111" s="7">
        <v>17831</v>
      </c>
      <c r="B111" s="8" t="s">
        <v>124</v>
      </c>
      <c r="C111" s="8" t="s">
        <v>234</v>
      </c>
      <c r="D111" s="15" t="s">
        <v>233</v>
      </c>
      <c r="E111" s="15" t="s">
        <v>1167</v>
      </c>
      <c r="F111" s="15" t="s">
        <v>229</v>
      </c>
      <c r="G111" s="18">
        <v>111</v>
      </c>
      <c r="H111" s="16">
        <v>38124</v>
      </c>
      <c r="I111" s="17">
        <v>13.632876712328768</v>
      </c>
      <c r="J111" s="18" t="s">
        <v>1</v>
      </c>
      <c r="K111" s="16">
        <v>39692</v>
      </c>
      <c r="L111" s="17">
        <v>9.3369863013698637</v>
      </c>
      <c r="M111" s="16">
        <v>22146</v>
      </c>
      <c r="N111" s="17">
        <v>57.408219178082192</v>
      </c>
      <c r="O111" s="18" t="s">
        <v>0</v>
      </c>
      <c r="P111" s="18"/>
      <c r="Q111" s="12">
        <v>180050</v>
      </c>
      <c r="R111" s="9">
        <v>1</v>
      </c>
      <c r="S111" s="9" t="str">
        <f t="shared" si="1"/>
        <v>DD 1</v>
      </c>
      <c r="U111" s="6" t="s">
        <v>895</v>
      </c>
    </row>
    <row r="112" spans="1:21" s="9" customFormat="1" x14ac:dyDescent="0.2">
      <c r="A112" s="7">
        <v>21351</v>
      </c>
      <c r="B112" s="8" t="s">
        <v>14</v>
      </c>
      <c r="C112" s="8" t="s">
        <v>13</v>
      </c>
      <c r="D112" s="15" t="s">
        <v>12</v>
      </c>
      <c r="E112" s="15" t="s">
        <v>1163</v>
      </c>
      <c r="F112" s="15" t="s">
        <v>11</v>
      </c>
      <c r="G112" s="18">
        <v>909</v>
      </c>
      <c r="H112" s="16">
        <v>39400</v>
      </c>
      <c r="I112" s="17">
        <v>10.136986301369863</v>
      </c>
      <c r="J112" s="18" t="s">
        <v>1</v>
      </c>
      <c r="K112" s="16">
        <v>41426</v>
      </c>
      <c r="L112" s="17">
        <v>4.5863013698630137</v>
      </c>
      <c r="M112" s="16">
        <v>30517</v>
      </c>
      <c r="N112" s="17">
        <v>34.473972602739728</v>
      </c>
      <c r="O112" s="18" t="s">
        <v>4</v>
      </c>
      <c r="P112" s="18"/>
      <c r="Q112" s="12">
        <v>179860</v>
      </c>
      <c r="R112" s="9">
        <v>1</v>
      </c>
      <c r="S112" s="9" t="str">
        <f t="shared" si="1"/>
        <v>DD 1</v>
      </c>
      <c r="U112" s="6" t="s">
        <v>951</v>
      </c>
    </row>
    <row r="113" spans="1:21" s="9" customFormat="1" x14ac:dyDescent="0.2">
      <c r="A113" s="7">
        <v>22329</v>
      </c>
      <c r="B113" s="8" t="s">
        <v>130</v>
      </c>
      <c r="C113" s="8" t="s">
        <v>129</v>
      </c>
      <c r="D113" s="15" t="s">
        <v>128</v>
      </c>
      <c r="E113" s="15" t="s">
        <v>1163</v>
      </c>
      <c r="F113" s="15" t="s">
        <v>118</v>
      </c>
      <c r="G113" s="18">
        <v>585</v>
      </c>
      <c r="H113" s="16">
        <v>39715</v>
      </c>
      <c r="I113" s="17">
        <v>9.2739726027397253</v>
      </c>
      <c r="J113" s="18" t="s">
        <v>1</v>
      </c>
      <c r="K113" s="16">
        <v>40695</v>
      </c>
      <c r="L113" s="17">
        <v>6.5890410958904111</v>
      </c>
      <c r="M113" s="16">
        <v>28161</v>
      </c>
      <c r="N113" s="17">
        <v>40.92876712328767</v>
      </c>
      <c r="O113" s="18" t="s">
        <v>4</v>
      </c>
      <c r="P113" s="18"/>
      <c r="Q113" s="12">
        <v>179790</v>
      </c>
      <c r="R113" s="9">
        <v>1</v>
      </c>
      <c r="S113" s="9" t="str">
        <f t="shared" si="1"/>
        <v>DD 1</v>
      </c>
      <c r="U113" s="6" t="s">
        <v>940</v>
      </c>
    </row>
    <row r="114" spans="1:21" s="9" customFormat="1" x14ac:dyDescent="0.2">
      <c r="A114" s="7">
        <v>18008</v>
      </c>
      <c r="B114" s="8" t="s">
        <v>365</v>
      </c>
      <c r="C114" s="8" t="s">
        <v>364</v>
      </c>
      <c r="D114" s="20" t="s">
        <v>363</v>
      </c>
      <c r="E114" s="20" t="s">
        <v>144</v>
      </c>
      <c r="F114" s="20" t="s">
        <v>1387</v>
      </c>
      <c r="G114" s="23">
        <v>61</v>
      </c>
      <c r="H114" s="21">
        <v>38180</v>
      </c>
      <c r="I114" s="22">
        <v>13.479452054794521</v>
      </c>
      <c r="J114" s="23" t="s">
        <v>1</v>
      </c>
      <c r="K114" s="21">
        <v>40072</v>
      </c>
      <c r="L114" s="22">
        <v>8.2958904109589042</v>
      </c>
      <c r="M114" s="21">
        <v>29468</v>
      </c>
      <c r="N114" s="22">
        <v>37.347945205479455</v>
      </c>
      <c r="O114" s="23" t="s">
        <v>4</v>
      </c>
      <c r="P114" s="23"/>
      <c r="Q114" s="12">
        <v>179140</v>
      </c>
      <c r="R114" s="9">
        <v>1</v>
      </c>
      <c r="S114" s="25" t="str">
        <f t="shared" si="1"/>
        <v>DD 1</v>
      </c>
      <c r="T114" s="25"/>
      <c r="U114" s="6" t="s">
        <v>907</v>
      </c>
    </row>
    <row r="115" spans="1:21" s="9" customFormat="1" x14ac:dyDescent="0.2">
      <c r="A115" s="7">
        <v>21258</v>
      </c>
      <c r="B115" s="8" t="s">
        <v>317</v>
      </c>
      <c r="C115" s="8" t="s">
        <v>316</v>
      </c>
      <c r="D115" s="15" t="s">
        <v>315</v>
      </c>
      <c r="E115" s="15" t="s">
        <v>1166</v>
      </c>
      <c r="F115" s="15" t="s">
        <v>313</v>
      </c>
      <c r="G115" s="18">
        <v>84</v>
      </c>
      <c r="H115" s="16">
        <v>39378</v>
      </c>
      <c r="I115" s="17">
        <v>10.197260273972603</v>
      </c>
      <c r="J115" s="18" t="s">
        <v>1</v>
      </c>
      <c r="K115" s="16">
        <v>41153</v>
      </c>
      <c r="L115" s="17">
        <v>5.3342465753424655</v>
      </c>
      <c r="M115" s="16">
        <v>24270</v>
      </c>
      <c r="N115" s="17">
        <v>51.589041095890408</v>
      </c>
      <c r="O115" s="18" t="s">
        <v>0</v>
      </c>
      <c r="P115" s="18"/>
      <c r="Q115" s="12">
        <v>177550</v>
      </c>
      <c r="R115" s="9">
        <v>1</v>
      </c>
      <c r="S115" s="9" t="str">
        <f t="shared" si="1"/>
        <v>DD 1</v>
      </c>
      <c r="U115" s="6" t="s">
        <v>912</v>
      </c>
    </row>
    <row r="116" spans="1:21" s="9" customFormat="1" x14ac:dyDescent="0.2">
      <c r="A116" s="7">
        <v>20523</v>
      </c>
      <c r="B116" s="8" t="s">
        <v>150</v>
      </c>
      <c r="C116" s="8" t="s">
        <v>149</v>
      </c>
      <c r="D116" s="15" t="s">
        <v>148</v>
      </c>
      <c r="E116" s="15" t="s">
        <v>1163</v>
      </c>
      <c r="F116" s="15" t="s">
        <v>143</v>
      </c>
      <c r="G116" s="18">
        <v>578</v>
      </c>
      <c r="H116" s="16">
        <v>39148</v>
      </c>
      <c r="I116" s="17">
        <v>10.827397260273973</v>
      </c>
      <c r="J116" s="18" t="s">
        <v>1</v>
      </c>
      <c r="K116" s="16">
        <v>39448</v>
      </c>
      <c r="L116" s="17">
        <v>10.005479452054795</v>
      </c>
      <c r="M116" s="16">
        <v>25483</v>
      </c>
      <c r="N116" s="17">
        <v>48.265753424657532</v>
      </c>
      <c r="O116" s="18" t="s">
        <v>4</v>
      </c>
      <c r="P116" s="18"/>
      <c r="Q116" s="12">
        <v>176140</v>
      </c>
      <c r="R116" s="9">
        <v>1</v>
      </c>
      <c r="S116" s="9" t="str">
        <f t="shared" si="1"/>
        <v>DD 1</v>
      </c>
      <c r="U116" s="6" t="s">
        <v>879</v>
      </c>
    </row>
    <row r="117" spans="1:21" s="9" customFormat="1" x14ac:dyDescent="0.2">
      <c r="A117" s="7">
        <v>23601</v>
      </c>
      <c r="B117" s="8" t="s">
        <v>181</v>
      </c>
      <c r="C117" s="8" t="s">
        <v>180</v>
      </c>
      <c r="D117" s="8" t="s">
        <v>179</v>
      </c>
      <c r="E117" s="8" t="s">
        <v>38</v>
      </c>
      <c r="F117" s="8" t="s">
        <v>746</v>
      </c>
      <c r="G117" s="7">
        <v>4</v>
      </c>
      <c r="H117" s="16">
        <v>40093</v>
      </c>
      <c r="I117" s="11">
        <v>8.2383561643835623</v>
      </c>
      <c r="J117" s="7" t="s">
        <v>1</v>
      </c>
      <c r="K117" s="16">
        <v>41548</v>
      </c>
      <c r="L117" s="11">
        <v>4.2520547945205482</v>
      </c>
      <c r="M117" s="16">
        <v>30456</v>
      </c>
      <c r="N117" s="17">
        <v>34.641095890410959</v>
      </c>
      <c r="O117" s="7" t="s">
        <v>4</v>
      </c>
      <c r="P117" s="19"/>
      <c r="Q117" s="12">
        <v>174460</v>
      </c>
      <c r="R117" s="9">
        <v>1</v>
      </c>
      <c r="S117" s="9" t="str">
        <f t="shared" si="1"/>
        <v>DD 1</v>
      </c>
      <c r="U117" s="6" t="s">
        <v>987</v>
      </c>
    </row>
    <row r="118" spans="1:21" s="9" customFormat="1" x14ac:dyDescent="0.2">
      <c r="A118" s="7">
        <v>22636</v>
      </c>
      <c r="B118" s="8" t="s">
        <v>261</v>
      </c>
      <c r="C118" s="8" t="s">
        <v>841</v>
      </c>
      <c r="D118" s="15" t="s">
        <v>797</v>
      </c>
      <c r="E118" s="15" t="s">
        <v>1163</v>
      </c>
      <c r="F118" s="15" t="s">
        <v>489</v>
      </c>
      <c r="G118" s="18">
        <v>52</v>
      </c>
      <c r="H118" s="16">
        <v>39821</v>
      </c>
      <c r="I118" s="17">
        <v>8.9835616438356158</v>
      </c>
      <c r="J118" s="18" t="s">
        <v>1</v>
      </c>
      <c r="K118" s="16">
        <v>42278</v>
      </c>
      <c r="L118" s="17">
        <v>2.2520547945205478</v>
      </c>
      <c r="M118" s="16">
        <v>31762</v>
      </c>
      <c r="N118" s="17">
        <v>31.063013698630137</v>
      </c>
      <c r="O118" s="18" t="s">
        <v>4</v>
      </c>
      <c r="P118" s="18"/>
      <c r="Q118" s="12">
        <v>174200</v>
      </c>
      <c r="R118" s="9">
        <v>1</v>
      </c>
      <c r="S118" s="9" t="str">
        <f t="shared" si="1"/>
        <v>DD 1</v>
      </c>
      <c r="U118" s="6" t="s">
        <v>1061</v>
      </c>
    </row>
    <row r="119" spans="1:21" s="9" customFormat="1" x14ac:dyDescent="0.2">
      <c r="A119" s="7">
        <v>22301</v>
      </c>
      <c r="B119" s="8" t="s">
        <v>826</v>
      </c>
      <c r="C119" s="8" t="s">
        <v>827</v>
      </c>
      <c r="D119" s="15" t="s">
        <v>786</v>
      </c>
      <c r="E119" s="15" t="s">
        <v>1163</v>
      </c>
      <c r="F119" s="15" t="s">
        <v>143</v>
      </c>
      <c r="G119" s="18">
        <v>578</v>
      </c>
      <c r="H119" s="16">
        <v>39715</v>
      </c>
      <c r="I119" s="17">
        <v>9.2739726027397253</v>
      </c>
      <c r="J119" s="18" t="s">
        <v>1</v>
      </c>
      <c r="K119" s="16">
        <v>42020</v>
      </c>
      <c r="L119" s="17">
        <v>2.9589041095890409</v>
      </c>
      <c r="M119" s="16">
        <v>29593</v>
      </c>
      <c r="N119" s="17">
        <v>37.005479452054793</v>
      </c>
      <c r="O119" s="18" t="s">
        <v>4</v>
      </c>
      <c r="P119" s="18"/>
      <c r="Q119" s="12">
        <v>173990</v>
      </c>
      <c r="R119" s="9">
        <v>1</v>
      </c>
      <c r="S119" s="9" t="str">
        <f t="shared" si="1"/>
        <v>DD 1</v>
      </c>
      <c r="T119" s="9" t="s">
        <v>870</v>
      </c>
      <c r="U119" s="6" t="s">
        <v>889</v>
      </c>
    </row>
    <row r="120" spans="1:21" s="9" customFormat="1" x14ac:dyDescent="0.2">
      <c r="A120" s="7">
        <v>17971</v>
      </c>
      <c r="B120" s="8" t="s">
        <v>77</v>
      </c>
      <c r="C120" s="8" t="s">
        <v>76</v>
      </c>
      <c r="D120" s="15" t="s">
        <v>75</v>
      </c>
      <c r="E120" s="15" t="s">
        <v>1164</v>
      </c>
      <c r="F120" s="15" t="s">
        <v>74</v>
      </c>
      <c r="G120" s="18">
        <v>605</v>
      </c>
      <c r="H120" s="16">
        <v>38180</v>
      </c>
      <c r="I120" s="17">
        <v>13.479452054794521</v>
      </c>
      <c r="J120" s="18" t="s">
        <v>1</v>
      </c>
      <c r="K120" s="16">
        <v>41821</v>
      </c>
      <c r="L120" s="17">
        <v>3.504109589041096</v>
      </c>
      <c r="M120" s="16">
        <v>29720</v>
      </c>
      <c r="N120" s="17">
        <v>36.657534246575345</v>
      </c>
      <c r="O120" s="18" t="s">
        <v>4</v>
      </c>
      <c r="P120" s="18"/>
      <c r="Q120" s="12">
        <v>170680</v>
      </c>
      <c r="R120" s="9">
        <v>1</v>
      </c>
      <c r="S120" s="9" t="str">
        <f t="shared" si="1"/>
        <v>DD 1</v>
      </c>
      <c r="U120" s="6" t="s">
        <v>1047</v>
      </c>
    </row>
    <row r="121" spans="1:21" s="9" customFormat="1" x14ac:dyDescent="0.2">
      <c r="A121" s="7">
        <v>15655</v>
      </c>
      <c r="B121" s="8" t="s">
        <v>256</v>
      </c>
      <c r="C121" s="8" t="s">
        <v>255</v>
      </c>
      <c r="D121" s="15" t="s">
        <v>254</v>
      </c>
      <c r="E121" s="15" t="s">
        <v>1167</v>
      </c>
      <c r="F121" s="15" t="s">
        <v>249</v>
      </c>
      <c r="G121" s="18">
        <v>98</v>
      </c>
      <c r="H121" s="16">
        <v>37067</v>
      </c>
      <c r="I121" s="17">
        <v>16.528767123287672</v>
      </c>
      <c r="J121" s="18" t="s">
        <v>1</v>
      </c>
      <c r="K121" s="16">
        <v>39356</v>
      </c>
      <c r="L121" s="17">
        <v>10.257534246575343</v>
      </c>
      <c r="M121" s="16">
        <v>18718</v>
      </c>
      <c r="N121" s="17">
        <v>66.8</v>
      </c>
      <c r="O121" s="18" t="s">
        <v>0</v>
      </c>
      <c r="P121" s="18"/>
      <c r="Q121" s="12">
        <v>169860</v>
      </c>
      <c r="R121" s="9">
        <v>1</v>
      </c>
      <c r="S121" s="9" t="str">
        <f t="shared" si="1"/>
        <v>DD 1</v>
      </c>
      <c r="U121" s="6" t="s">
        <v>910</v>
      </c>
    </row>
    <row r="122" spans="1:21" s="9" customFormat="1" x14ac:dyDescent="0.2">
      <c r="A122" s="7">
        <v>28764</v>
      </c>
      <c r="B122" s="8" t="s">
        <v>1426</v>
      </c>
      <c r="C122" s="8" t="s">
        <v>1427</v>
      </c>
      <c r="D122" s="15" t="s">
        <v>1405</v>
      </c>
      <c r="E122" s="15" t="s">
        <v>1167</v>
      </c>
      <c r="F122" s="15" t="s">
        <v>369</v>
      </c>
      <c r="G122" s="18">
        <v>76</v>
      </c>
      <c r="H122" s="16">
        <v>41884</v>
      </c>
      <c r="I122" s="17">
        <v>3.3315068493150686</v>
      </c>
      <c r="J122" s="18" t="s">
        <v>1</v>
      </c>
      <c r="K122" s="16">
        <v>42767</v>
      </c>
      <c r="L122" s="17">
        <v>0.9123287671232877</v>
      </c>
      <c r="M122" s="16">
        <v>29372</v>
      </c>
      <c r="N122" s="17">
        <v>37.610958904109587</v>
      </c>
      <c r="O122" s="18" t="s">
        <v>0</v>
      </c>
      <c r="P122" s="18"/>
      <c r="Q122" s="12">
        <v>169100</v>
      </c>
      <c r="R122" s="9">
        <v>1</v>
      </c>
      <c r="S122" s="9" t="str">
        <f t="shared" si="1"/>
        <v>DD 1</v>
      </c>
      <c r="U122" s="6" t="s">
        <v>1443</v>
      </c>
    </row>
    <row r="123" spans="1:21" s="9" customFormat="1" x14ac:dyDescent="0.2">
      <c r="A123" s="7">
        <v>18669</v>
      </c>
      <c r="B123" s="8" t="s">
        <v>614</v>
      </c>
      <c r="C123" s="8" t="s">
        <v>613</v>
      </c>
      <c r="D123" s="15" t="s">
        <v>612</v>
      </c>
      <c r="E123" s="15" t="s">
        <v>1165</v>
      </c>
      <c r="F123" s="15" t="s">
        <v>608</v>
      </c>
      <c r="G123" s="18">
        <v>30</v>
      </c>
      <c r="H123" s="16">
        <v>38404</v>
      </c>
      <c r="I123" s="17">
        <v>12.865753424657534</v>
      </c>
      <c r="J123" s="18" t="s">
        <v>1</v>
      </c>
      <c r="K123" s="16">
        <v>40179</v>
      </c>
      <c r="L123" s="17">
        <v>8.0027397260273965</v>
      </c>
      <c r="M123" s="16">
        <v>25079</v>
      </c>
      <c r="N123" s="17">
        <v>49.372602739726027</v>
      </c>
      <c r="O123" s="18" t="s">
        <v>4</v>
      </c>
      <c r="P123" s="18"/>
      <c r="Q123" s="12">
        <v>168510</v>
      </c>
      <c r="R123" s="9">
        <v>1</v>
      </c>
      <c r="S123" s="9" t="str">
        <f t="shared" si="1"/>
        <v>DD 1</v>
      </c>
      <c r="U123" s="6" t="s">
        <v>905</v>
      </c>
    </row>
    <row r="124" spans="1:21" s="9" customFormat="1" x14ac:dyDescent="0.2">
      <c r="A124" s="7">
        <v>4290</v>
      </c>
      <c r="B124" s="8" t="s">
        <v>155</v>
      </c>
      <c r="C124" s="8" t="s">
        <v>4</v>
      </c>
      <c r="D124" s="15" t="s">
        <v>154</v>
      </c>
      <c r="E124" s="15" t="s">
        <v>1164</v>
      </c>
      <c r="F124" s="15" t="s">
        <v>1394</v>
      </c>
      <c r="G124" s="18">
        <v>89</v>
      </c>
      <c r="H124" s="16">
        <v>33795</v>
      </c>
      <c r="I124" s="17">
        <v>25.493150684931507</v>
      </c>
      <c r="J124" s="18" t="s">
        <v>1</v>
      </c>
      <c r="K124" s="16">
        <v>41045</v>
      </c>
      <c r="L124" s="17">
        <v>5.6301369863013697</v>
      </c>
      <c r="M124" s="16">
        <v>22678</v>
      </c>
      <c r="N124" s="17">
        <v>55.950684931506849</v>
      </c>
      <c r="O124" s="18" t="s">
        <v>4</v>
      </c>
      <c r="P124" s="18"/>
      <c r="Q124" s="12">
        <v>168230</v>
      </c>
      <c r="R124" s="9">
        <v>1</v>
      </c>
      <c r="S124" s="9" t="str">
        <f t="shared" si="1"/>
        <v>DD 1</v>
      </c>
      <c r="U124" s="6" t="s">
        <v>921</v>
      </c>
    </row>
    <row r="125" spans="1:21" s="9" customFormat="1" x14ac:dyDescent="0.2">
      <c r="A125" s="7">
        <v>18371</v>
      </c>
      <c r="B125" s="8" t="s">
        <v>117</v>
      </c>
      <c r="C125" s="8" t="s">
        <v>540</v>
      </c>
      <c r="D125" s="8" t="s">
        <v>539</v>
      </c>
      <c r="E125" s="8" t="s">
        <v>18</v>
      </c>
      <c r="F125" s="8" t="s">
        <v>538</v>
      </c>
      <c r="G125" s="7">
        <v>41</v>
      </c>
      <c r="H125" s="16">
        <v>38303</v>
      </c>
      <c r="I125" s="11">
        <v>13.142465753424657</v>
      </c>
      <c r="J125" s="7" t="s">
        <v>1</v>
      </c>
      <c r="K125" s="16">
        <v>39630</v>
      </c>
      <c r="L125" s="11">
        <v>9.506849315068493</v>
      </c>
      <c r="M125" s="16">
        <v>25685</v>
      </c>
      <c r="N125" s="17">
        <v>47.712328767123289</v>
      </c>
      <c r="O125" s="7" t="s">
        <v>4</v>
      </c>
      <c r="P125" s="19"/>
      <c r="Q125" s="12">
        <v>166960</v>
      </c>
      <c r="R125" s="9">
        <v>1</v>
      </c>
      <c r="S125" s="9" t="str">
        <f t="shared" si="1"/>
        <v>DD 1</v>
      </c>
      <c r="U125" s="6" t="s">
        <v>1031</v>
      </c>
    </row>
    <row r="126" spans="1:21" s="9" customFormat="1" x14ac:dyDescent="0.2">
      <c r="A126" s="7">
        <v>3573</v>
      </c>
      <c r="B126" s="8" t="s">
        <v>347</v>
      </c>
      <c r="C126" s="8" t="s">
        <v>346</v>
      </c>
      <c r="D126" s="8" t="s">
        <v>345</v>
      </c>
      <c r="E126" s="8" t="s">
        <v>38</v>
      </c>
      <c r="F126" s="8" t="s">
        <v>339</v>
      </c>
      <c r="G126" s="7">
        <v>81</v>
      </c>
      <c r="H126" s="16">
        <v>33505</v>
      </c>
      <c r="I126" s="11">
        <v>26.287671232876711</v>
      </c>
      <c r="J126" s="7" t="s">
        <v>1</v>
      </c>
      <c r="K126" s="16">
        <v>40194</v>
      </c>
      <c r="L126" s="11">
        <v>7.9616438356164387</v>
      </c>
      <c r="M126" s="16">
        <v>24738</v>
      </c>
      <c r="N126" s="17">
        <v>50.30684931506849</v>
      </c>
      <c r="O126" s="7" t="s">
        <v>4</v>
      </c>
      <c r="P126" s="19"/>
      <c r="Q126" s="12">
        <v>166510</v>
      </c>
      <c r="R126" s="9">
        <v>1</v>
      </c>
      <c r="S126" s="9" t="str">
        <f t="shared" si="1"/>
        <v>DD 1</v>
      </c>
      <c r="U126" s="6" t="s">
        <v>977</v>
      </c>
    </row>
    <row r="127" spans="1:21" s="9" customFormat="1" x14ac:dyDescent="0.2">
      <c r="A127" s="7">
        <v>26858</v>
      </c>
      <c r="B127" s="8" t="s">
        <v>835</v>
      </c>
      <c r="C127" s="8" t="s">
        <v>836</v>
      </c>
      <c r="D127" s="15" t="s">
        <v>793</v>
      </c>
      <c r="E127" s="15" t="s">
        <v>1165</v>
      </c>
      <c r="F127" s="15" t="s">
        <v>406</v>
      </c>
      <c r="G127" s="18">
        <v>71</v>
      </c>
      <c r="H127" s="16">
        <v>41274</v>
      </c>
      <c r="I127" s="17">
        <v>5.0027397260273974</v>
      </c>
      <c r="J127" s="18" t="s">
        <v>1</v>
      </c>
      <c r="K127" s="16">
        <v>42221</v>
      </c>
      <c r="L127" s="17">
        <v>2.408219178082192</v>
      </c>
      <c r="M127" s="16">
        <v>27708</v>
      </c>
      <c r="N127" s="17">
        <v>42.169863013698631</v>
      </c>
      <c r="O127" s="18" t="s">
        <v>4</v>
      </c>
      <c r="P127" s="18"/>
      <c r="Q127" s="12">
        <v>166470</v>
      </c>
      <c r="R127" s="9">
        <v>1</v>
      </c>
      <c r="S127" s="9" t="str">
        <f t="shared" si="1"/>
        <v>DD 1</v>
      </c>
      <c r="U127" s="6" t="s">
        <v>1053</v>
      </c>
    </row>
    <row r="128" spans="1:21" s="9" customFormat="1" x14ac:dyDescent="0.2">
      <c r="A128" s="7">
        <v>17160</v>
      </c>
      <c r="B128" s="8" t="s">
        <v>169</v>
      </c>
      <c r="C128" s="8" t="s">
        <v>168</v>
      </c>
      <c r="D128" s="15" t="s">
        <v>167</v>
      </c>
      <c r="E128" s="15" t="s">
        <v>144</v>
      </c>
      <c r="F128" s="15" t="s">
        <v>166</v>
      </c>
      <c r="G128" s="18">
        <v>564</v>
      </c>
      <c r="H128" s="16">
        <v>37728</v>
      </c>
      <c r="I128" s="17">
        <v>14.717808219178082</v>
      </c>
      <c r="J128" s="18" t="s">
        <v>1</v>
      </c>
      <c r="K128" s="16">
        <v>40848</v>
      </c>
      <c r="L128" s="17">
        <v>6.1698630136986301</v>
      </c>
      <c r="M128" s="16">
        <v>25579</v>
      </c>
      <c r="N128" s="17">
        <v>48.0027397260274</v>
      </c>
      <c r="O128" s="18" t="s">
        <v>4</v>
      </c>
      <c r="P128" s="18"/>
      <c r="Q128" s="12">
        <v>165860</v>
      </c>
      <c r="R128" s="9">
        <v>1</v>
      </c>
      <c r="S128" s="9" t="str">
        <f t="shared" si="1"/>
        <v>DD 1</v>
      </c>
      <c r="U128" s="6" t="s">
        <v>1056</v>
      </c>
    </row>
    <row r="129" spans="1:21" s="9" customFormat="1" x14ac:dyDescent="0.2">
      <c r="A129" s="7">
        <v>21672</v>
      </c>
      <c r="B129" s="8" t="s">
        <v>88</v>
      </c>
      <c r="C129" s="8" t="s">
        <v>630</v>
      </c>
      <c r="D129" s="8" t="s">
        <v>696</v>
      </c>
      <c r="E129" s="8" t="s">
        <v>134</v>
      </c>
      <c r="F129" s="8" t="s">
        <v>695</v>
      </c>
      <c r="G129" s="7">
        <v>16</v>
      </c>
      <c r="H129" s="16">
        <v>39513</v>
      </c>
      <c r="I129" s="11">
        <v>9.8273972602739725</v>
      </c>
      <c r="J129" s="7" t="s">
        <v>1</v>
      </c>
      <c r="K129" s="16">
        <v>41609</v>
      </c>
      <c r="L129" s="11">
        <v>4.0849315068493155</v>
      </c>
      <c r="M129" s="16">
        <v>30709</v>
      </c>
      <c r="N129" s="17">
        <v>33.947945205479449</v>
      </c>
      <c r="O129" s="7" t="s">
        <v>4</v>
      </c>
      <c r="P129" s="19"/>
      <c r="Q129" s="12">
        <v>165780</v>
      </c>
      <c r="R129" s="9">
        <v>1</v>
      </c>
      <c r="S129" s="9" t="str">
        <f t="shared" si="1"/>
        <v>DD 1</v>
      </c>
      <c r="U129" s="6" t="s">
        <v>886</v>
      </c>
    </row>
    <row r="130" spans="1:21" s="9" customFormat="1" x14ac:dyDescent="0.2">
      <c r="A130" s="7">
        <v>22469</v>
      </c>
      <c r="B130" s="8" t="s">
        <v>193</v>
      </c>
      <c r="C130" s="8" t="s">
        <v>192</v>
      </c>
      <c r="D130" s="15" t="s">
        <v>191</v>
      </c>
      <c r="E130" s="15" t="s">
        <v>1166</v>
      </c>
      <c r="F130" s="15" t="s">
        <v>190</v>
      </c>
      <c r="G130" s="18">
        <v>165</v>
      </c>
      <c r="H130" s="16">
        <v>39771</v>
      </c>
      <c r="I130" s="17">
        <v>9.1205479452054803</v>
      </c>
      <c r="J130" s="18" t="s">
        <v>1</v>
      </c>
      <c r="K130" s="16">
        <v>41259</v>
      </c>
      <c r="L130" s="17">
        <v>5.043835616438356</v>
      </c>
      <c r="M130" s="16">
        <v>29408</v>
      </c>
      <c r="N130" s="17">
        <v>37.512328767123286</v>
      </c>
      <c r="O130" s="18" t="s">
        <v>0</v>
      </c>
      <c r="P130" s="18"/>
      <c r="Q130" s="12">
        <v>165760</v>
      </c>
      <c r="R130" s="9">
        <v>1</v>
      </c>
      <c r="S130" s="9" t="str">
        <f t="shared" ref="S130:S193" si="2">CONCATENATE(J130," ",R130)</f>
        <v>DD 1</v>
      </c>
      <c r="U130" s="6" t="s">
        <v>1028</v>
      </c>
    </row>
    <row r="131" spans="1:21" s="9" customFormat="1" x14ac:dyDescent="0.2">
      <c r="A131" s="7">
        <v>27485</v>
      </c>
      <c r="B131" s="8" t="s">
        <v>721</v>
      </c>
      <c r="C131" s="8" t="s">
        <v>861</v>
      </c>
      <c r="D131" s="15" t="s">
        <v>816</v>
      </c>
      <c r="E131" s="15" t="s">
        <v>1167</v>
      </c>
      <c r="F131" s="15" t="s">
        <v>229</v>
      </c>
      <c r="G131" s="18">
        <v>111</v>
      </c>
      <c r="H131" s="16">
        <v>41520</v>
      </c>
      <c r="I131" s="17">
        <v>4.3287671232876717</v>
      </c>
      <c r="J131" s="18" t="s">
        <v>1</v>
      </c>
      <c r="K131" s="16">
        <v>42263</v>
      </c>
      <c r="L131" s="17">
        <v>2.2931506849315069</v>
      </c>
      <c r="M131" s="16">
        <v>32546</v>
      </c>
      <c r="N131" s="17">
        <v>28.915068493150685</v>
      </c>
      <c r="O131" s="18" t="s">
        <v>0</v>
      </c>
      <c r="P131" s="18"/>
      <c r="Q131" s="12">
        <v>165100</v>
      </c>
      <c r="R131" s="9">
        <v>1</v>
      </c>
      <c r="S131" s="9" t="str">
        <f t="shared" si="2"/>
        <v>DD 1</v>
      </c>
      <c r="U131" s="6" t="s">
        <v>1040</v>
      </c>
    </row>
    <row r="132" spans="1:21" s="9" customFormat="1" x14ac:dyDescent="0.2">
      <c r="A132" s="7">
        <v>27082</v>
      </c>
      <c r="B132" s="8" t="s">
        <v>194</v>
      </c>
      <c r="C132" s="8" t="s">
        <v>856</v>
      </c>
      <c r="D132" s="15" t="s">
        <v>812</v>
      </c>
      <c r="E132" s="15" t="s">
        <v>1167</v>
      </c>
      <c r="F132" s="15" t="s">
        <v>198</v>
      </c>
      <c r="G132" s="18">
        <v>153</v>
      </c>
      <c r="H132" s="16">
        <v>41380</v>
      </c>
      <c r="I132" s="17">
        <v>4.7123287671232879</v>
      </c>
      <c r="J132" s="18" t="s">
        <v>1</v>
      </c>
      <c r="K132" s="16">
        <v>42248</v>
      </c>
      <c r="L132" s="17">
        <v>2.3342465753424659</v>
      </c>
      <c r="M132" s="16">
        <v>32164</v>
      </c>
      <c r="N132" s="17">
        <v>29.961643835616439</v>
      </c>
      <c r="O132" s="18" t="s">
        <v>0</v>
      </c>
      <c r="P132" s="18"/>
      <c r="Q132" s="12">
        <v>164180</v>
      </c>
      <c r="R132" s="9">
        <v>1</v>
      </c>
      <c r="S132" s="9" t="str">
        <f t="shared" si="2"/>
        <v>DD 1</v>
      </c>
      <c r="U132" s="6" t="s">
        <v>1074</v>
      </c>
    </row>
    <row r="133" spans="1:21" s="9" customFormat="1" x14ac:dyDescent="0.2">
      <c r="A133" s="7">
        <v>22164</v>
      </c>
      <c r="B133" s="8" t="s">
        <v>127</v>
      </c>
      <c r="C133" s="8" t="s">
        <v>126</v>
      </c>
      <c r="D133" s="15" t="s">
        <v>125</v>
      </c>
      <c r="E133" s="15" t="s">
        <v>1163</v>
      </c>
      <c r="F133" s="15" t="s">
        <v>118</v>
      </c>
      <c r="G133" s="18">
        <v>585</v>
      </c>
      <c r="H133" s="16">
        <v>39666</v>
      </c>
      <c r="I133" s="17">
        <v>9.4082191780821915</v>
      </c>
      <c r="J133" s="18" t="s">
        <v>1</v>
      </c>
      <c r="K133" s="16">
        <v>40437</v>
      </c>
      <c r="L133" s="17">
        <v>7.2958904109589042</v>
      </c>
      <c r="M133" s="16">
        <v>30985</v>
      </c>
      <c r="N133" s="17">
        <v>33.19178082191781</v>
      </c>
      <c r="O133" s="18" t="s">
        <v>4</v>
      </c>
      <c r="P133" s="18"/>
      <c r="Q133" s="12">
        <v>164020</v>
      </c>
      <c r="R133" s="9">
        <v>1</v>
      </c>
      <c r="S133" s="9" t="str">
        <f t="shared" si="2"/>
        <v>DD 1</v>
      </c>
      <c r="U133" s="6" t="s">
        <v>932</v>
      </c>
    </row>
    <row r="134" spans="1:21" s="9" customFormat="1" x14ac:dyDescent="0.2">
      <c r="A134" s="7">
        <v>22750</v>
      </c>
      <c r="B134" s="8" t="s">
        <v>193</v>
      </c>
      <c r="C134" s="8" t="s">
        <v>356</v>
      </c>
      <c r="D134" s="15" t="s">
        <v>455</v>
      </c>
      <c r="E134" s="15" t="s">
        <v>1167</v>
      </c>
      <c r="F134" s="15" t="s">
        <v>452</v>
      </c>
      <c r="G134" s="18">
        <v>64</v>
      </c>
      <c r="H134" s="16">
        <v>39855</v>
      </c>
      <c r="I134" s="17">
        <v>8.8904109589041092</v>
      </c>
      <c r="J134" s="18" t="s">
        <v>1</v>
      </c>
      <c r="K134" s="16">
        <v>41183</v>
      </c>
      <c r="L134" s="17">
        <v>5.2520547945205482</v>
      </c>
      <c r="M134" s="16">
        <v>30418</v>
      </c>
      <c r="N134" s="17">
        <v>34.745205479452054</v>
      </c>
      <c r="O134" s="18" t="s">
        <v>0</v>
      </c>
      <c r="P134" s="18"/>
      <c r="Q134" s="12">
        <v>163780</v>
      </c>
      <c r="R134" s="9">
        <v>1</v>
      </c>
      <c r="S134" s="9" t="str">
        <f t="shared" si="2"/>
        <v>DD 1</v>
      </c>
      <c r="U134" s="6" t="s">
        <v>896</v>
      </c>
    </row>
    <row r="135" spans="1:21" s="9" customFormat="1" x14ac:dyDescent="0.2">
      <c r="A135" s="7">
        <v>18545</v>
      </c>
      <c r="B135" s="8" t="s">
        <v>327</v>
      </c>
      <c r="C135" s="8" t="s">
        <v>326</v>
      </c>
      <c r="D135" s="15" t="s">
        <v>325</v>
      </c>
      <c r="E135" s="15" t="s">
        <v>1163</v>
      </c>
      <c r="F135" s="15" t="s">
        <v>322</v>
      </c>
      <c r="G135" s="18">
        <v>83</v>
      </c>
      <c r="H135" s="16">
        <v>38330</v>
      </c>
      <c r="I135" s="17">
        <v>13.068493150684931</v>
      </c>
      <c r="J135" s="18" t="s">
        <v>1</v>
      </c>
      <c r="K135" s="16">
        <v>40422</v>
      </c>
      <c r="L135" s="17">
        <v>7.3369863013698629</v>
      </c>
      <c r="M135" s="16">
        <v>27277</v>
      </c>
      <c r="N135" s="17">
        <v>43.350684931506848</v>
      </c>
      <c r="O135" s="18" t="s">
        <v>4</v>
      </c>
      <c r="P135" s="18"/>
      <c r="Q135" s="12">
        <v>163570</v>
      </c>
      <c r="R135" s="9">
        <v>1</v>
      </c>
      <c r="S135" s="9" t="str">
        <f t="shared" si="2"/>
        <v>DD 1</v>
      </c>
      <c r="U135" s="6" t="s">
        <v>926</v>
      </c>
    </row>
    <row r="136" spans="1:21" s="9" customFormat="1" x14ac:dyDescent="0.2">
      <c r="A136" s="7">
        <v>1145</v>
      </c>
      <c r="B136" s="8" t="s">
        <v>432</v>
      </c>
      <c r="C136" s="8" t="s">
        <v>431</v>
      </c>
      <c r="D136" s="15" t="s">
        <v>430</v>
      </c>
      <c r="E136" s="15" t="s">
        <v>1167</v>
      </c>
      <c r="F136" s="15" t="s">
        <v>421</v>
      </c>
      <c r="G136" s="18">
        <v>67</v>
      </c>
      <c r="H136" s="16">
        <v>31859</v>
      </c>
      <c r="I136" s="17">
        <v>30.797260273972604</v>
      </c>
      <c r="J136" s="18" t="s">
        <v>1</v>
      </c>
      <c r="K136" s="16">
        <v>40133</v>
      </c>
      <c r="L136" s="17">
        <v>8.1287671232876715</v>
      </c>
      <c r="M136" s="16">
        <v>21549</v>
      </c>
      <c r="N136" s="17">
        <v>59.043835616438358</v>
      </c>
      <c r="O136" s="18" t="s">
        <v>0</v>
      </c>
      <c r="P136" s="18"/>
      <c r="Q136" s="12">
        <v>163540</v>
      </c>
      <c r="R136" s="9">
        <v>1</v>
      </c>
      <c r="S136" s="9" t="str">
        <f t="shared" si="2"/>
        <v>DD 1</v>
      </c>
      <c r="U136" s="6" t="s">
        <v>909</v>
      </c>
    </row>
    <row r="137" spans="1:21" s="9" customFormat="1" x14ac:dyDescent="0.2">
      <c r="A137" s="7">
        <v>16255</v>
      </c>
      <c r="B137" s="8" t="s">
        <v>49</v>
      </c>
      <c r="C137" s="8" t="s">
        <v>1238</v>
      </c>
      <c r="D137" s="15" t="s">
        <v>1174</v>
      </c>
      <c r="E137" s="15" t="s">
        <v>1165</v>
      </c>
      <c r="F137" s="15" t="s">
        <v>622</v>
      </c>
      <c r="G137" s="18">
        <v>27</v>
      </c>
      <c r="H137" s="16">
        <v>37375</v>
      </c>
      <c r="I137" s="17">
        <v>15.684931506849315</v>
      </c>
      <c r="J137" s="18" t="s">
        <v>1</v>
      </c>
      <c r="K137" s="16">
        <v>42430</v>
      </c>
      <c r="L137" s="17">
        <v>1.8356164383561644</v>
      </c>
      <c r="M137" s="16">
        <v>26254</v>
      </c>
      <c r="N137" s="17">
        <v>46.153424657534245</v>
      </c>
      <c r="O137" s="18" t="s">
        <v>4</v>
      </c>
      <c r="P137" s="18"/>
      <c r="Q137" s="12">
        <v>162670</v>
      </c>
      <c r="R137" s="9">
        <v>1</v>
      </c>
      <c r="S137" s="9" t="str">
        <f t="shared" si="2"/>
        <v>DD 1</v>
      </c>
      <c r="U137" s="6" t="s">
        <v>1324</v>
      </c>
    </row>
    <row r="138" spans="1:21" s="9" customFormat="1" x14ac:dyDescent="0.2">
      <c r="A138" s="7">
        <v>23191</v>
      </c>
      <c r="B138" s="8" t="s">
        <v>427</v>
      </c>
      <c r="C138" s="8" t="s">
        <v>648</v>
      </c>
      <c r="D138" s="15" t="s">
        <v>647</v>
      </c>
      <c r="E138" s="15" t="s">
        <v>1167</v>
      </c>
      <c r="F138" s="15" t="s">
        <v>639</v>
      </c>
      <c r="G138" s="18">
        <v>23</v>
      </c>
      <c r="H138" s="16">
        <v>39974</v>
      </c>
      <c r="I138" s="17">
        <v>8.5643835616438349</v>
      </c>
      <c r="J138" s="18" t="s">
        <v>1</v>
      </c>
      <c r="K138" s="16">
        <v>40740</v>
      </c>
      <c r="L138" s="17">
        <v>6.4657534246575343</v>
      </c>
      <c r="M138" s="16">
        <v>30301</v>
      </c>
      <c r="N138" s="17">
        <v>35.065753424657537</v>
      </c>
      <c r="O138" s="18" t="s">
        <v>0</v>
      </c>
      <c r="P138" s="18"/>
      <c r="Q138" s="12">
        <v>162210</v>
      </c>
      <c r="R138" s="9">
        <v>1</v>
      </c>
      <c r="S138" s="9" t="str">
        <f t="shared" si="2"/>
        <v>DD 1</v>
      </c>
      <c r="U138" s="6" t="s">
        <v>899</v>
      </c>
    </row>
    <row r="139" spans="1:21" s="9" customFormat="1" x14ac:dyDescent="0.2">
      <c r="A139" s="7">
        <v>17938</v>
      </c>
      <c r="B139" s="8" t="s">
        <v>646</v>
      </c>
      <c r="C139" s="8" t="s">
        <v>645</v>
      </c>
      <c r="D139" s="15" t="s">
        <v>644</v>
      </c>
      <c r="E139" s="15" t="s">
        <v>1167</v>
      </c>
      <c r="F139" s="15" t="s">
        <v>639</v>
      </c>
      <c r="G139" s="18">
        <v>23</v>
      </c>
      <c r="H139" s="16">
        <v>38180</v>
      </c>
      <c r="I139" s="17">
        <v>13.479452054794521</v>
      </c>
      <c r="J139" s="18" t="s">
        <v>1</v>
      </c>
      <c r="K139" s="16">
        <v>40171</v>
      </c>
      <c r="L139" s="17">
        <v>8.0246575342465754</v>
      </c>
      <c r="M139" s="16">
        <v>25441</v>
      </c>
      <c r="N139" s="17">
        <v>48.38082191780822</v>
      </c>
      <c r="O139" s="18" t="s">
        <v>0</v>
      </c>
      <c r="P139" s="18"/>
      <c r="Q139" s="12">
        <v>162100</v>
      </c>
      <c r="R139" s="9">
        <v>1</v>
      </c>
      <c r="S139" s="9" t="str">
        <f t="shared" si="2"/>
        <v>DD 1</v>
      </c>
      <c r="U139" s="6" t="s">
        <v>975</v>
      </c>
    </row>
    <row r="140" spans="1:21" s="9" customFormat="1" x14ac:dyDescent="0.2">
      <c r="A140" s="7">
        <v>17298</v>
      </c>
      <c r="B140" s="8" t="s">
        <v>497</v>
      </c>
      <c r="C140" s="8" t="s">
        <v>593</v>
      </c>
      <c r="D140" s="15" t="s">
        <v>592</v>
      </c>
      <c r="E140" s="15" t="s">
        <v>1165</v>
      </c>
      <c r="F140" s="15" t="s">
        <v>1399</v>
      </c>
      <c r="G140" s="18">
        <v>241</v>
      </c>
      <c r="H140" s="16">
        <v>38112</v>
      </c>
      <c r="I140" s="17">
        <v>13.665753424657535</v>
      </c>
      <c r="J140" s="18" t="s">
        <v>1</v>
      </c>
      <c r="K140" s="16">
        <v>39630</v>
      </c>
      <c r="L140" s="17">
        <v>9.506849315068493</v>
      </c>
      <c r="M140" s="16">
        <v>28304</v>
      </c>
      <c r="N140" s="17">
        <v>40.536986301369865</v>
      </c>
      <c r="O140" s="18" t="s">
        <v>4</v>
      </c>
      <c r="P140" s="18"/>
      <c r="Q140" s="12">
        <v>161860</v>
      </c>
      <c r="R140" s="9">
        <v>1</v>
      </c>
      <c r="S140" s="9" t="str">
        <f t="shared" si="2"/>
        <v>DD 1</v>
      </c>
      <c r="U140" s="6" t="s">
        <v>928</v>
      </c>
    </row>
    <row r="141" spans="1:21" s="9" customFormat="1" x14ac:dyDescent="0.2">
      <c r="A141" s="7">
        <v>21531</v>
      </c>
      <c r="B141" s="8" t="s">
        <v>471</v>
      </c>
      <c r="C141" s="8" t="s">
        <v>470</v>
      </c>
      <c r="D141" s="15" t="s">
        <v>469</v>
      </c>
      <c r="E141" s="15" t="s">
        <v>144</v>
      </c>
      <c r="F141" s="15" t="s">
        <v>1387</v>
      </c>
      <c r="G141" s="18">
        <v>61</v>
      </c>
      <c r="H141" s="16">
        <v>39456</v>
      </c>
      <c r="I141" s="17">
        <v>9.9835616438356158</v>
      </c>
      <c r="J141" s="18" t="s">
        <v>1</v>
      </c>
      <c r="K141" s="16">
        <v>40603</v>
      </c>
      <c r="L141" s="17">
        <v>6.8410958904109593</v>
      </c>
      <c r="M141" s="16">
        <v>30957</v>
      </c>
      <c r="N141" s="17">
        <v>33.268493150684932</v>
      </c>
      <c r="O141" s="18" t="s">
        <v>4</v>
      </c>
      <c r="P141" s="18"/>
      <c r="Q141" s="12">
        <v>161150</v>
      </c>
      <c r="R141" s="9">
        <v>1</v>
      </c>
      <c r="S141" s="9" t="str">
        <f t="shared" si="2"/>
        <v>DD 1</v>
      </c>
      <c r="U141" s="6" t="s">
        <v>984</v>
      </c>
    </row>
    <row r="142" spans="1:21" s="9" customFormat="1" x14ac:dyDescent="0.2">
      <c r="A142" s="7">
        <v>247</v>
      </c>
      <c r="B142" s="8" t="s">
        <v>79</v>
      </c>
      <c r="C142" s="8" t="s">
        <v>245</v>
      </c>
      <c r="D142" s="15" t="s">
        <v>244</v>
      </c>
      <c r="E142" s="15" t="s">
        <v>1163</v>
      </c>
      <c r="F142" s="15" t="s">
        <v>1390</v>
      </c>
      <c r="G142" s="18">
        <v>106</v>
      </c>
      <c r="H142" s="16">
        <v>31336</v>
      </c>
      <c r="I142" s="17">
        <v>32.230136986301368</v>
      </c>
      <c r="J142" s="18" t="s">
        <v>1</v>
      </c>
      <c r="K142" s="16">
        <v>33604</v>
      </c>
      <c r="L142" s="17">
        <v>26.016438356164382</v>
      </c>
      <c r="M142" s="16">
        <v>21458</v>
      </c>
      <c r="N142" s="17">
        <v>59.293150684931504</v>
      </c>
      <c r="O142" s="18" t="s">
        <v>4</v>
      </c>
      <c r="P142" s="18"/>
      <c r="Q142" s="12">
        <v>161050</v>
      </c>
      <c r="R142" s="9">
        <v>1</v>
      </c>
      <c r="S142" s="9" t="str">
        <f t="shared" si="2"/>
        <v>DD 1</v>
      </c>
      <c r="U142" s="6" t="s">
        <v>1008</v>
      </c>
    </row>
    <row r="143" spans="1:21" s="9" customFormat="1" x14ac:dyDescent="0.2">
      <c r="A143" s="7">
        <v>25963</v>
      </c>
      <c r="B143" s="8" t="s">
        <v>39</v>
      </c>
      <c r="C143" s="8" t="s">
        <v>1240</v>
      </c>
      <c r="D143" s="15" t="s">
        <v>1176</v>
      </c>
      <c r="E143" s="15" t="s">
        <v>1165</v>
      </c>
      <c r="F143" s="15" t="s">
        <v>1398</v>
      </c>
      <c r="G143" s="18">
        <v>15</v>
      </c>
      <c r="H143" s="16">
        <v>40906</v>
      </c>
      <c r="I143" s="17">
        <v>6.0109589041095894</v>
      </c>
      <c r="J143" s="18" t="s">
        <v>1</v>
      </c>
      <c r="K143" s="16">
        <v>42476</v>
      </c>
      <c r="L143" s="17">
        <v>1.7095890410958905</v>
      </c>
      <c r="M143" s="16">
        <v>30049</v>
      </c>
      <c r="N143" s="17">
        <v>35.756164383561647</v>
      </c>
      <c r="O143" s="18" t="s">
        <v>4</v>
      </c>
      <c r="P143" s="18"/>
      <c r="Q143" s="12">
        <v>160540</v>
      </c>
      <c r="R143" s="9">
        <v>1</v>
      </c>
      <c r="S143" s="9" t="str">
        <f t="shared" si="2"/>
        <v>DD 1</v>
      </c>
      <c r="U143" s="6" t="s">
        <v>1326</v>
      </c>
    </row>
    <row r="144" spans="1:21" s="9" customFormat="1" x14ac:dyDescent="0.2">
      <c r="A144" s="7">
        <v>25770</v>
      </c>
      <c r="B144" s="8" t="s">
        <v>724</v>
      </c>
      <c r="C144" s="8" t="s">
        <v>723</v>
      </c>
      <c r="D144" s="15" t="s">
        <v>722</v>
      </c>
      <c r="E144" s="15" t="s">
        <v>1167</v>
      </c>
      <c r="F144" s="15" t="s">
        <v>810</v>
      </c>
      <c r="G144" s="18">
        <v>195</v>
      </c>
      <c r="H144" s="16">
        <v>40840</v>
      </c>
      <c r="I144" s="17">
        <v>6.1917808219178081</v>
      </c>
      <c r="J144" s="18" t="s">
        <v>1</v>
      </c>
      <c r="K144" s="16">
        <v>41594</v>
      </c>
      <c r="L144" s="17">
        <v>4.1260273972602741</v>
      </c>
      <c r="M144" s="16">
        <v>29082</v>
      </c>
      <c r="N144" s="17">
        <v>38.405479452054792</v>
      </c>
      <c r="O144" s="18" t="s">
        <v>0</v>
      </c>
      <c r="P144" s="18"/>
      <c r="Q144" s="12">
        <v>159430</v>
      </c>
      <c r="R144" s="9">
        <v>1</v>
      </c>
      <c r="S144" s="9" t="str">
        <f t="shared" si="2"/>
        <v>DD 1</v>
      </c>
      <c r="U144" s="6" t="s">
        <v>956</v>
      </c>
    </row>
    <row r="145" spans="1:21" s="9" customFormat="1" x14ac:dyDescent="0.2">
      <c r="A145" s="7">
        <v>26970</v>
      </c>
      <c r="B145" s="8" t="s">
        <v>24</v>
      </c>
      <c r="C145" s="8" t="s">
        <v>823</v>
      </c>
      <c r="D145" s="8" t="s">
        <v>784</v>
      </c>
      <c r="E145" s="8" t="s">
        <v>38</v>
      </c>
      <c r="F145" s="8" t="s">
        <v>596</v>
      </c>
      <c r="G145" s="7">
        <v>32</v>
      </c>
      <c r="H145" s="16">
        <v>41313</v>
      </c>
      <c r="I145" s="11">
        <v>4.8958904109589039</v>
      </c>
      <c r="J145" s="7" t="s">
        <v>1</v>
      </c>
      <c r="K145" s="16">
        <v>42156</v>
      </c>
      <c r="L145" s="11">
        <v>2.5863013698630137</v>
      </c>
      <c r="M145" s="16">
        <v>33232</v>
      </c>
      <c r="N145" s="17">
        <v>27.035616438356165</v>
      </c>
      <c r="O145" s="7" t="s">
        <v>4</v>
      </c>
      <c r="P145" s="19"/>
      <c r="Q145" s="12">
        <v>159270</v>
      </c>
      <c r="R145" s="9">
        <v>1</v>
      </c>
      <c r="S145" s="9" t="str">
        <f t="shared" si="2"/>
        <v>DD 1</v>
      </c>
      <c r="U145" s="6" t="s">
        <v>1066</v>
      </c>
    </row>
    <row r="146" spans="1:21" s="9" customFormat="1" x14ac:dyDescent="0.2">
      <c r="A146" s="7">
        <v>26725</v>
      </c>
      <c r="B146" s="8" t="s">
        <v>643</v>
      </c>
      <c r="C146" s="8" t="s">
        <v>855</v>
      </c>
      <c r="D146" s="15" t="s">
        <v>811</v>
      </c>
      <c r="E146" s="15" t="s">
        <v>1166</v>
      </c>
      <c r="F146" s="15" t="s">
        <v>715</v>
      </c>
      <c r="G146" s="18">
        <v>11</v>
      </c>
      <c r="H146" s="16">
        <v>41218</v>
      </c>
      <c r="I146" s="17">
        <v>5.1561643835616442</v>
      </c>
      <c r="J146" s="18" t="s">
        <v>1</v>
      </c>
      <c r="K146" s="16">
        <v>42005</v>
      </c>
      <c r="L146" s="17">
        <v>3</v>
      </c>
      <c r="M146" s="16">
        <v>32659</v>
      </c>
      <c r="N146" s="17">
        <v>28.605479452054794</v>
      </c>
      <c r="O146" s="18" t="s">
        <v>0</v>
      </c>
      <c r="P146" s="18"/>
      <c r="Q146" s="12">
        <v>159150</v>
      </c>
      <c r="R146" s="9">
        <v>1</v>
      </c>
      <c r="S146" s="9" t="str">
        <f t="shared" si="2"/>
        <v>DD 1</v>
      </c>
      <c r="U146" s="6" t="s">
        <v>1054</v>
      </c>
    </row>
    <row r="147" spans="1:21" s="9" customFormat="1" x14ac:dyDescent="0.2">
      <c r="A147" s="7">
        <v>18507</v>
      </c>
      <c r="B147" s="8" t="s">
        <v>1233</v>
      </c>
      <c r="C147" s="8" t="s">
        <v>1234</v>
      </c>
      <c r="D147" s="15" t="s">
        <v>1170</v>
      </c>
      <c r="E147" s="15" t="s">
        <v>1167</v>
      </c>
      <c r="F147" s="15" t="s">
        <v>452</v>
      </c>
      <c r="G147" s="18">
        <v>64</v>
      </c>
      <c r="H147" s="16">
        <v>38338</v>
      </c>
      <c r="I147" s="17">
        <v>13.046575342465754</v>
      </c>
      <c r="J147" s="18" t="s">
        <v>1</v>
      </c>
      <c r="K147" s="16">
        <v>42385</v>
      </c>
      <c r="L147" s="17">
        <v>1.9589041095890412</v>
      </c>
      <c r="M147" s="16">
        <v>28773</v>
      </c>
      <c r="N147" s="17">
        <v>39.252054794520546</v>
      </c>
      <c r="O147" s="18" t="s">
        <v>0</v>
      </c>
      <c r="P147" s="18"/>
      <c r="Q147" s="12">
        <v>158730</v>
      </c>
      <c r="R147" s="9">
        <v>1</v>
      </c>
      <c r="S147" s="9" t="str">
        <f t="shared" si="2"/>
        <v>DD 1</v>
      </c>
      <c r="U147" s="6" t="s">
        <v>1320</v>
      </c>
    </row>
    <row r="148" spans="1:21" s="9" customFormat="1" x14ac:dyDescent="0.2">
      <c r="A148" s="7">
        <v>25428</v>
      </c>
      <c r="B148" s="8" t="s">
        <v>718</v>
      </c>
      <c r="C148" s="8" t="s">
        <v>717</v>
      </c>
      <c r="D148" s="15" t="s">
        <v>716</v>
      </c>
      <c r="E148" s="15" t="s">
        <v>1166</v>
      </c>
      <c r="F148" s="15" t="s">
        <v>715</v>
      </c>
      <c r="G148" s="18">
        <v>11</v>
      </c>
      <c r="H148" s="16">
        <v>40717</v>
      </c>
      <c r="I148" s="17">
        <v>6.5287671232876709</v>
      </c>
      <c r="J148" s="18" t="s">
        <v>1</v>
      </c>
      <c r="K148" s="16">
        <v>41655</v>
      </c>
      <c r="L148" s="17">
        <v>3.9589041095890409</v>
      </c>
      <c r="M148" s="16">
        <v>32634</v>
      </c>
      <c r="N148" s="17">
        <v>28.673972602739727</v>
      </c>
      <c r="O148" s="18" t="s">
        <v>0</v>
      </c>
      <c r="P148" s="18"/>
      <c r="Q148" s="12">
        <v>157710</v>
      </c>
      <c r="R148" s="9">
        <v>1</v>
      </c>
      <c r="S148" s="9" t="str">
        <f t="shared" si="2"/>
        <v>DD 1</v>
      </c>
      <c r="U148" s="6" t="s">
        <v>927</v>
      </c>
    </row>
    <row r="149" spans="1:21" s="9" customFormat="1" x14ac:dyDescent="0.2">
      <c r="A149" s="7">
        <v>30538</v>
      </c>
      <c r="B149" s="8" t="s">
        <v>666</v>
      </c>
      <c r="C149" s="8" t="s">
        <v>196</v>
      </c>
      <c r="D149" s="15" t="s">
        <v>1178</v>
      </c>
      <c r="E149" s="15" t="s">
        <v>1167</v>
      </c>
      <c r="F149" s="15" t="s">
        <v>353</v>
      </c>
      <c r="G149" s="18">
        <v>80</v>
      </c>
      <c r="H149" s="16">
        <v>42342</v>
      </c>
      <c r="I149" s="17">
        <v>2.0767123287671234</v>
      </c>
      <c r="J149" s="18" t="s">
        <v>1</v>
      </c>
      <c r="K149" s="16">
        <v>42522</v>
      </c>
      <c r="L149" s="17">
        <v>1.5835616438356164</v>
      </c>
      <c r="M149" s="16">
        <v>30409</v>
      </c>
      <c r="N149" s="17">
        <v>34.769863013698632</v>
      </c>
      <c r="O149" s="18" t="s">
        <v>0</v>
      </c>
      <c r="P149" s="18"/>
      <c r="Q149" s="12">
        <v>157170</v>
      </c>
      <c r="R149" s="9">
        <v>1</v>
      </c>
      <c r="S149" s="9" t="str">
        <f t="shared" si="2"/>
        <v>DD 1</v>
      </c>
      <c r="U149" s="6" t="s">
        <v>1328</v>
      </c>
    </row>
    <row r="150" spans="1:21" s="9" customFormat="1" x14ac:dyDescent="0.2">
      <c r="A150" s="7">
        <v>5824</v>
      </c>
      <c r="B150" s="8" t="s">
        <v>243</v>
      </c>
      <c r="C150" s="8" t="s">
        <v>242</v>
      </c>
      <c r="D150" s="15" t="s">
        <v>241</v>
      </c>
      <c r="E150" s="15" t="s">
        <v>1163</v>
      </c>
      <c r="F150" s="15" t="s">
        <v>1390</v>
      </c>
      <c r="G150" s="18">
        <v>106</v>
      </c>
      <c r="H150" s="16">
        <v>34250</v>
      </c>
      <c r="I150" s="17">
        <v>24.246575342465754</v>
      </c>
      <c r="J150" s="18" t="s">
        <v>1</v>
      </c>
      <c r="K150" s="16">
        <v>39829</v>
      </c>
      <c r="L150" s="17">
        <v>8.9616438356164387</v>
      </c>
      <c r="M150" s="16">
        <v>24929</v>
      </c>
      <c r="N150" s="17">
        <v>49.783561643835618</v>
      </c>
      <c r="O150" s="18" t="s">
        <v>4</v>
      </c>
      <c r="P150" s="18"/>
      <c r="Q150" s="12">
        <v>157070</v>
      </c>
      <c r="R150" s="9">
        <v>1</v>
      </c>
      <c r="S150" s="9" t="str">
        <f t="shared" si="2"/>
        <v>DD 1</v>
      </c>
      <c r="U150" s="6" t="s">
        <v>933</v>
      </c>
    </row>
    <row r="151" spans="1:21" s="9" customFormat="1" x14ac:dyDescent="0.2">
      <c r="A151" s="7">
        <v>22499</v>
      </c>
      <c r="B151" s="8" t="s">
        <v>147</v>
      </c>
      <c r="C151" s="8" t="s">
        <v>499</v>
      </c>
      <c r="D151" s="8" t="s">
        <v>500</v>
      </c>
      <c r="E151" s="8" t="s">
        <v>134</v>
      </c>
      <c r="F151" s="8" t="s">
        <v>498</v>
      </c>
      <c r="G151" s="7">
        <v>48</v>
      </c>
      <c r="H151" s="16">
        <v>39772</v>
      </c>
      <c r="I151" s="11">
        <v>9.117808219178082</v>
      </c>
      <c r="J151" s="7" t="s">
        <v>1</v>
      </c>
      <c r="K151" s="16">
        <v>41275</v>
      </c>
      <c r="L151" s="11">
        <v>5</v>
      </c>
      <c r="M151" s="16">
        <v>28496</v>
      </c>
      <c r="N151" s="17">
        <v>40.010958904109586</v>
      </c>
      <c r="O151" s="7" t="s">
        <v>4</v>
      </c>
      <c r="P151" s="19"/>
      <c r="Q151" s="12">
        <v>156410</v>
      </c>
      <c r="R151" s="9">
        <v>1</v>
      </c>
      <c r="S151" s="9" t="str">
        <f t="shared" si="2"/>
        <v>DD 1</v>
      </c>
      <c r="U151" s="6" t="s">
        <v>913</v>
      </c>
    </row>
    <row r="152" spans="1:21" s="9" customFormat="1" x14ac:dyDescent="0.2">
      <c r="A152" s="7">
        <v>25210</v>
      </c>
      <c r="B152" s="8" t="s">
        <v>66</v>
      </c>
      <c r="C152" s="8" t="s">
        <v>335</v>
      </c>
      <c r="D152" s="8" t="s">
        <v>334</v>
      </c>
      <c r="E152" s="8" t="s">
        <v>18</v>
      </c>
      <c r="F152" s="8" t="s">
        <v>331</v>
      </c>
      <c r="G152" s="7">
        <v>82</v>
      </c>
      <c r="H152" s="16">
        <v>40632</v>
      </c>
      <c r="I152" s="11">
        <v>6.7616438356164386</v>
      </c>
      <c r="J152" s="7" t="s">
        <v>1</v>
      </c>
      <c r="K152" s="16">
        <v>41487</v>
      </c>
      <c r="L152" s="11">
        <v>4.419178082191781</v>
      </c>
      <c r="M152" s="16">
        <v>31386</v>
      </c>
      <c r="N152" s="17">
        <v>32.093150684931508</v>
      </c>
      <c r="O152" s="7" t="s">
        <v>4</v>
      </c>
      <c r="P152" s="19"/>
      <c r="Q152" s="12">
        <v>156150</v>
      </c>
      <c r="R152" s="9">
        <v>1</v>
      </c>
      <c r="S152" s="9" t="str">
        <f t="shared" si="2"/>
        <v>DD 1</v>
      </c>
      <c r="U152" s="6" t="s">
        <v>903</v>
      </c>
    </row>
    <row r="153" spans="1:21" s="9" customFormat="1" x14ac:dyDescent="0.2">
      <c r="A153" s="7">
        <v>12494</v>
      </c>
      <c r="B153" s="8" t="s">
        <v>16</v>
      </c>
      <c r="C153" s="8" t="s">
        <v>748</v>
      </c>
      <c r="D153" s="8" t="s">
        <v>747</v>
      </c>
      <c r="E153" s="8" t="s">
        <v>38</v>
      </c>
      <c r="F153" s="8" t="s">
        <v>746</v>
      </c>
      <c r="G153" s="7">
        <v>4</v>
      </c>
      <c r="H153" s="16">
        <v>35555</v>
      </c>
      <c r="I153" s="11">
        <v>20.671232876712327</v>
      </c>
      <c r="J153" s="7" t="s">
        <v>1</v>
      </c>
      <c r="K153" s="16">
        <v>39279</v>
      </c>
      <c r="L153" s="11">
        <v>10.468493150684932</v>
      </c>
      <c r="M153" s="16">
        <v>25640</v>
      </c>
      <c r="N153" s="17">
        <v>47.835616438356162</v>
      </c>
      <c r="O153" s="7" t="s">
        <v>4</v>
      </c>
      <c r="P153" s="19"/>
      <c r="Q153" s="12">
        <v>155730</v>
      </c>
      <c r="R153" s="9">
        <v>1</v>
      </c>
      <c r="S153" s="9" t="str">
        <f t="shared" si="2"/>
        <v>DD 1</v>
      </c>
      <c r="U153" s="6" t="s">
        <v>963</v>
      </c>
    </row>
    <row r="154" spans="1:21" s="9" customFormat="1" x14ac:dyDescent="0.2">
      <c r="A154" s="7">
        <v>25488</v>
      </c>
      <c r="B154" s="8" t="s">
        <v>819</v>
      </c>
      <c r="C154" s="8" t="s">
        <v>830</v>
      </c>
      <c r="D154" s="15" t="s">
        <v>789</v>
      </c>
      <c r="E154" s="15" t="s">
        <v>144</v>
      </c>
      <c r="F154" s="15" t="s">
        <v>605</v>
      </c>
      <c r="G154" s="18">
        <v>31</v>
      </c>
      <c r="H154" s="16">
        <v>40736</v>
      </c>
      <c r="I154" s="17">
        <v>6.4767123287671229</v>
      </c>
      <c r="J154" s="18" t="s">
        <v>1</v>
      </c>
      <c r="K154" s="16">
        <v>42005</v>
      </c>
      <c r="L154" s="17">
        <v>3</v>
      </c>
      <c r="M154" s="16">
        <v>24051</v>
      </c>
      <c r="N154" s="17">
        <v>52.18904109589041</v>
      </c>
      <c r="O154" s="18" t="s">
        <v>4</v>
      </c>
      <c r="P154" s="18"/>
      <c r="Q154" s="12">
        <v>155140</v>
      </c>
      <c r="R154" s="9">
        <v>1</v>
      </c>
      <c r="S154" s="9" t="str">
        <f t="shared" si="2"/>
        <v>DD 1</v>
      </c>
      <c r="U154" s="6" t="s">
        <v>1055</v>
      </c>
    </row>
    <row r="155" spans="1:21" s="9" customFormat="1" x14ac:dyDescent="0.2">
      <c r="A155" s="7">
        <v>17635</v>
      </c>
      <c r="B155" s="8" t="s">
        <v>21</v>
      </c>
      <c r="C155" s="8" t="s">
        <v>662</v>
      </c>
      <c r="D155" s="15" t="s">
        <v>661</v>
      </c>
      <c r="E155" s="15" t="s">
        <v>1166</v>
      </c>
      <c r="F155" s="15" t="s">
        <v>658</v>
      </c>
      <c r="G155" s="18">
        <v>21</v>
      </c>
      <c r="H155" s="16">
        <v>37974</v>
      </c>
      <c r="I155" s="17">
        <v>14.043835616438356</v>
      </c>
      <c r="J155" s="18" t="s">
        <v>1</v>
      </c>
      <c r="K155" s="16">
        <v>40299</v>
      </c>
      <c r="L155" s="17">
        <v>7.6739726027397257</v>
      </c>
      <c r="M155" s="16">
        <v>24658</v>
      </c>
      <c r="N155" s="17">
        <v>50.526027397260272</v>
      </c>
      <c r="O155" s="18" t="s">
        <v>0</v>
      </c>
      <c r="P155" s="18"/>
      <c r="Q155" s="12">
        <v>154790</v>
      </c>
      <c r="R155" s="9">
        <v>1</v>
      </c>
      <c r="S155" s="9" t="str">
        <f t="shared" si="2"/>
        <v>DD 1</v>
      </c>
      <c r="U155" s="6" t="s">
        <v>983</v>
      </c>
    </row>
    <row r="156" spans="1:21" s="9" customFormat="1" x14ac:dyDescent="0.2">
      <c r="A156" s="7">
        <v>28109</v>
      </c>
      <c r="B156" s="8" t="s">
        <v>1251</v>
      </c>
      <c r="C156" s="8" t="s">
        <v>1252</v>
      </c>
      <c r="D156" s="8" t="s">
        <v>1184</v>
      </c>
      <c r="E156" s="8" t="s">
        <v>38</v>
      </c>
      <c r="F156" s="8" t="s">
        <v>1384</v>
      </c>
      <c r="G156" s="7">
        <v>3</v>
      </c>
      <c r="H156" s="16">
        <v>41697</v>
      </c>
      <c r="I156" s="11">
        <v>3.8438356164383563</v>
      </c>
      <c r="J156" s="7" t="s">
        <v>1</v>
      </c>
      <c r="K156" s="16">
        <v>42506</v>
      </c>
      <c r="L156" s="11">
        <v>1.6273972602739726</v>
      </c>
      <c r="M156" s="16">
        <v>27782</v>
      </c>
      <c r="N156" s="17">
        <v>41.967123287671235</v>
      </c>
      <c r="O156" s="7" t="s">
        <v>4</v>
      </c>
      <c r="P156" s="19"/>
      <c r="Q156" s="12">
        <v>154740</v>
      </c>
      <c r="R156" s="9">
        <v>1</v>
      </c>
      <c r="S156" s="9" t="str">
        <f t="shared" si="2"/>
        <v>DD 1</v>
      </c>
      <c r="U156" s="6" t="s">
        <v>1334</v>
      </c>
    </row>
    <row r="157" spans="1:21" s="9" customFormat="1" x14ac:dyDescent="0.2">
      <c r="A157" s="7">
        <v>20449</v>
      </c>
      <c r="B157" s="8" t="s">
        <v>193</v>
      </c>
      <c r="C157" s="8" t="s">
        <v>526</v>
      </c>
      <c r="D157" s="15" t="s">
        <v>525</v>
      </c>
      <c r="E157" s="15" t="s">
        <v>1163</v>
      </c>
      <c r="F157" s="15" t="s">
        <v>143</v>
      </c>
      <c r="G157" s="18">
        <v>578</v>
      </c>
      <c r="H157" s="16">
        <v>39113</v>
      </c>
      <c r="I157" s="17">
        <v>10.923287671232877</v>
      </c>
      <c r="J157" s="18" t="s">
        <v>1</v>
      </c>
      <c r="K157" s="16">
        <v>40134</v>
      </c>
      <c r="L157" s="17">
        <v>8.1260273972602732</v>
      </c>
      <c r="M157" s="16">
        <v>31033</v>
      </c>
      <c r="N157" s="17">
        <v>33.060273972602737</v>
      </c>
      <c r="O157" s="18" t="s">
        <v>4</v>
      </c>
      <c r="P157" s="18"/>
      <c r="Q157" s="12">
        <v>154730</v>
      </c>
      <c r="R157" s="9">
        <v>1</v>
      </c>
      <c r="S157" s="9" t="str">
        <f t="shared" si="2"/>
        <v>DD 1</v>
      </c>
      <c r="U157" s="6" t="s">
        <v>882</v>
      </c>
    </row>
    <row r="158" spans="1:21" s="9" customFormat="1" x14ac:dyDescent="0.2">
      <c r="A158" s="7">
        <v>22124</v>
      </c>
      <c r="B158" s="8" t="s">
        <v>42</v>
      </c>
      <c r="C158" s="8" t="s">
        <v>41</v>
      </c>
      <c r="D158" s="8" t="s">
        <v>40</v>
      </c>
      <c r="E158" s="8" t="s">
        <v>38</v>
      </c>
      <c r="F158" s="8" t="s">
        <v>37</v>
      </c>
      <c r="G158" s="7">
        <v>848</v>
      </c>
      <c r="H158" s="16">
        <v>39668</v>
      </c>
      <c r="I158" s="11">
        <v>9.4027397260273968</v>
      </c>
      <c r="J158" s="7" t="s">
        <v>1</v>
      </c>
      <c r="K158" s="16">
        <v>40559</v>
      </c>
      <c r="L158" s="11">
        <v>6.9616438356164387</v>
      </c>
      <c r="M158" s="16">
        <v>29438</v>
      </c>
      <c r="N158" s="17">
        <v>37.43013698630137</v>
      </c>
      <c r="O158" s="7" t="s">
        <v>4</v>
      </c>
      <c r="P158" s="19"/>
      <c r="Q158" s="12">
        <v>154670</v>
      </c>
      <c r="R158" s="9">
        <v>1</v>
      </c>
      <c r="S158" s="9" t="str">
        <f t="shared" si="2"/>
        <v>DD 1</v>
      </c>
      <c r="U158" s="6" t="s">
        <v>993</v>
      </c>
    </row>
    <row r="159" spans="1:21" s="9" customFormat="1" x14ac:dyDescent="0.2">
      <c r="A159" s="7">
        <v>16042</v>
      </c>
      <c r="B159" s="8" t="s">
        <v>214</v>
      </c>
      <c r="C159" s="8" t="s">
        <v>756</v>
      </c>
      <c r="D159" s="8" t="s">
        <v>755</v>
      </c>
      <c r="E159" s="8" t="s">
        <v>18</v>
      </c>
      <c r="F159" s="8" t="s">
        <v>754</v>
      </c>
      <c r="G159" s="7">
        <v>1</v>
      </c>
      <c r="H159" s="16">
        <v>37299</v>
      </c>
      <c r="I159" s="11">
        <v>15.893150684931507</v>
      </c>
      <c r="J159" s="7" t="s">
        <v>1</v>
      </c>
      <c r="K159" s="16">
        <v>41214</v>
      </c>
      <c r="L159" s="11">
        <v>5.1671232876712327</v>
      </c>
      <c r="M159" s="16">
        <v>24732</v>
      </c>
      <c r="N159" s="17">
        <v>50.323287671232876</v>
      </c>
      <c r="O159" s="7" t="s">
        <v>4</v>
      </c>
      <c r="P159" s="19"/>
      <c r="Q159" s="12">
        <v>153360</v>
      </c>
      <c r="R159" s="9">
        <v>1</v>
      </c>
      <c r="S159" s="9" t="str">
        <f t="shared" si="2"/>
        <v>DD 1</v>
      </c>
      <c r="U159" s="6" t="s">
        <v>997</v>
      </c>
    </row>
    <row r="160" spans="1:21" s="9" customFormat="1" x14ac:dyDescent="0.2">
      <c r="A160" s="7">
        <v>25425</v>
      </c>
      <c r="B160" s="8" t="s">
        <v>297</v>
      </c>
      <c r="C160" s="8" t="s">
        <v>296</v>
      </c>
      <c r="D160" s="15" t="s">
        <v>295</v>
      </c>
      <c r="E160" s="15" t="s">
        <v>1164</v>
      </c>
      <c r="F160" s="15" t="s">
        <v>292</v>
      </c>
      <c r="G160" s="18">
        <v>86</v>
      </c>
      <c r="H160" s="16">
        <v>40716</v>
      </c>
      <c r="I160" s="17">
        <v>6.5315068493150683</v>
      </c>
      <c r="J160" s="18" t="s">
        <v>1</v>
      </c>
      <c r="K160" s="16">
        <v>41699</v>
      </c>
      <c r="L160" s="17">
        <v>3.8383561643835615</v>
      </c>
      <c r="M160" s="16">
        <v>32257</v>
      </c>
      <c r="N160" s="17">
        <v>29.706849315068492</v>
      </c>
      <c r="O160" s="18" t="s">
        <v>4</v>
      </c>
      <c r="P160" s="18"/>
      <c r="Q160" s="12">
        <v>153350</v>
      </c>
      <c r="R160" s="9">
        <v>1</v>
      </c>
      <c r="S160" s="9" t="str">
        <f t="shared" si="2"/>
        <v>DD 1</v>
      </c>
      <c r="U160" s="6" t="s">
        <v>885</v>
      </c>
    </row>
    <row r="161" spans="1:21" s="9" customFormat="1" x14ac:dyDescent="0.2">
      <c r="A161" s="7">
        <v>18795</v>
      </c>
      <c r="B161" s="8" t="s">
        <v>280</v>
      </c>
      <c r="C161" s="8" t="s">
        <v>279</v>
      </c>
      <c r="D161" s="8" t="s">
        <v>278</v>
      </c>
      <c r="E161" s="8" t="s">
        <v>18</v>
      </c>
      <c r="F161" s="8" t="s">
        <v>271</v>
      </c>
      <c r="G161" s="7">
        <v>90</v>
      </c>
      <c r="H161" s="16">
        <v>38481</v>
      </c>
      <c r="I161" s="11">
        <v>12.654794520547945</v>
      </c>
      <c r="J161" s="7" t="s">
        <v>1</v>
      </c>
      <c r="K161" s="16">
        <v>39371</v>
      </c>
      <c r="L161" s="11">
        <v>10.216438356164383</v>
      </c>
      <c r="M161" s="16">
        <v>28450</v>
      </c>
      <c r="N161" s="17">
        <v>40.136986301369866</v>
      </c>
      <c r="O161" s="7" t="s">
        <v>4</v>
      </c>
      <c r="P161" s="19"/>
      <c r="Q161" s="12">
        <v>153290</v>
      </c>
      <c r="R161" s="9">
        <v>1</v>
      </c>
      <c r="S161" s="9" t="str">
        <f t="shared" si="2"/>
        <v>DD 1</v>
      </c>
      <c r="U161" s="6" t="s">
        <v>888</v>
      </c>
    </row>
    <row r="162" spans="1:21" s="9" customFormat="1" x14ac:dyDescent="0.2">
      <c r="A162" s="7">
        <v>11266</v>
      </c>
      <c r="B162" s="8" t="s">
        <v>308</v>
      </c>
      <c r="C162" s="8" t="s">
        <v>307</v>
      </c>
      <c r="D162" s="15" t="s">
        <v>306</v>
      </c>
      <c r="E162" s="15" t="s">
        <v>1163</v>
      </c>
      <c r="F162" s="15" t="s">
        <v>302</v>
      </c>
      <c r="G162" s="18">
        <v>85</v>
      </c>
      <c r="H162" s="16">
        <v>34988</v>
      </c>
      <c r="I162" s="17">
        <v>22.224657534246575</v>
      </c>
      <c r="J162" s="18" t="s">
        <v>1</v>
      </c>
      <c r="K162" s="16">
        <v>40330</v>
      </c>
      <c r="L162" s="17">
        <v>7.5890410958904111</v>
      </c>
      <c r="M162" s="16">
        <v>24060</v>
      </c>
      <c r="N162" s="17">
        <v>52.164383561643838</v>
      </c>
      <c r="O162" s="18" t="s">
        <v>4</v>
      </c>
      <c r="P162" s="18"/>
      <c r="Q162" s="12">
        <v>152990</v>
      </c>
      <c r="R162" s="9">
        <v>1</v>
      </c>
      <c r="S162" s="9" t="str">
        <f t="shared" si="2"/>
        <v>DD 1</v>
      </c>
      <c r="U162" s="6" t="s">
        <v>971</v>
      </c>
    </row>
    <row r="163" spans="1:21" s="9" customFormat="1" x14ac:dyDescent="0.2">
      <c r="A163" s="7">
        <v>20079</v>
      </c>
      <c r="B163" s="8" t="s">
        <v>343</v>
      </c>
      <c r="C163" s="8" t="s">
        <v>349</v>
      </c>
      <c r="D163" s="8" t="s">
        <v>348</v>
      </c>
      <c r="E163" s="8" t="s">
        <v>38</v>
      </c>
      <c r="F163" s="8" t="s">
        <v>339</v>
      </c>
      <c r="G163" s="7">
        <v>81</v>
      </c>
      <c r="H163" s="16">
        <v>38973</v>
      </c>
      <c r="I163" s="11">
        <v>11.306849315068494</v>
      </c>
      <c r="J163" s="7" t="s">
        <v>1</v>
      </c>
      <c r="K163" s="16">
        <v>41259</v>
      </c>
      <c r="L163" s="11">
        <v>5.043835616438356</v>
      </c>
      <c r="M163" s="16">
        <v>29238</v>
      </c>
      <c r="N163" s="17">
        <v>37.978082191780821</v>
      </c>
      <c r="O163" s="7" t="s">
        <v>4</v>
      </c>
      <c r="P163" s="19"/>
      <c r="Q163" s="12">
        <v>152620</v>
      </c>
      <c r="R163" s="9">
        <v>1</v>
      </c>
      <c r="S163" s="9" t="str">
        <f t="shared" si="2"/>
        <v>DD 1</v>
      </c>
      <c r="U163" s="6" t="s">
        <v>974</v>
      </c>
    </row>
    <row r="164" spans="1:21" s="9" customFormat="1" x14ac:dyDescent="0.2">
      <c r="A164" s="7">
        <v>27276</v>
      </c>
      <c r="B164" s="8" t="s">
        <v>533</v>
      </c>
      <c r="C164" s="8" t="s">
        <v>854</v>
      </c>
      <c r="D164" s="15" t="s">
        <v>809</v>
      </c>
      <c r="E164" s="15" t="s">
        <v>1166</v>
      </c>
      <c r="F164" s="15" t="s">
        <v>514</v>
      </c>
      <c r="G164" s="18">
        <v>45</v>
      </c>
      <c r="H164" s="16">
        <v>41444</v>
      </c>
      <c r="I164" s="17">
        <v>4.536986301369863</v>
      </c>
      <c r="J164" s="18" t="s">
        <v>1</v>
      </c>
      <c r="K164" s="16">
        <v>42248</v>
      </c>
      <c r="L164" s="17">
        <v>2.3342465753424659</v>
      </c>
      <c r="M164" s="16">
        <v>32507</v>
      </c>
      <c r="N164" s="17">
        <v>29.021917808219179</v>
      </c>
      <c r="O164" s="18" t="s">
        <v>0</v>
      </c>
      <c r="P164" s="18"/>
      <c r="Q164" s="12">
        <v>152480</v>
      </c>
      <c r="R164" s="9">
        <v>2</v>
      </c>
      <c r="S164" s="9" t="str">
        <f t="shared" si="2"/>
        <v>DD 2</v>
      </c>
      <c r="U164" s="6" t="s">
        <v>1070</v>
      </c>
    </row>
    <row r="165" spans="1:21" s="9" customFormat="1" x14ac:dyDescent="0.2">
      <c r="A165" s="7">
        <v>17657</v>
      </c>
      <c r="B165" s="8" t="s">
        <v>631</v>
      </c>
      <c r="C165" s="8" t="s">
        <v>630</v>
      </c>
      <c r="D165" s="15" t="s">
        <v>629</v>
      </c>
      <c r="E165" s="15" t="s">
        <v>1166</v>
      </c>
      <c r="F165" s="15" t="s">
        <v>2</v>
      </c>
      <c r="G165" s="18">
        <v>943</v>
      </c>
      <c r="H165" s="16">
        <v>38652</v>
      </c>
      <c r="I165" s="17">
        <v>12.186301369863013</v>
      </c>
      <c r="J165" s="18" t="s">
        <v>1</v>
      </c>
      <c r="K165" s="16">
        <v>41290</v>
      </c>
      <c r="L165" s="17">
        <v>4.9589041095890414</v>
      </c>
      <c r="M165" s="16">
        <v>25407</v>
      </c>
      <c r="N165" s="17">
        <v>48.473972602739728</v>
      </c>
      <c r="O165" s="18" t="s">
        <v>4</v>
      </c>
      <c r="P165" s="18"/>
      <c r="Q165" s="12">
        <v>152130</v>
      </c>
      <c r="R165" s="9">
        <v>2</v>
      </c>
      <c r="S165" s="9" t="str">
        <f t="shared" si="2"/>
        <v>DD 2</v>
      </c>
      <c r="U165" s="6" t="s">
        <v>1003</v>
      </c>
    </row>
    <row r="166" spans="1:21" s="9" customFormat="1" x14ac:dyDescent="0.2">
      <c r="A166" s="7">
        <v>21522</v>
      </c>
      <c r="B166" s="8" t="s">
        <v>611</v>
      </c>
      <c r="C166" s="8" t="s">
        <v>610</v>
      </c>
      <c r="D166" s="15" t="s">
        <v>609</v>
      </c>
      <c r="E166" s="15" t="s">
        <v>1165</v>
      </c>
      <c r="F166" s="15" t="s">
        <v>608</v>
      </c>
      <c r="G166" s="18">
        <v>30</v>
      </c>
      <c r="H166" s="16">
        <v>39435</v>
      </c>
      <c r="I166" s="17">
        <v>10.04109589041096</v>
      </c>
      <c r="J166" s="18" t="s">
        <v>1</v>
      </c>
      <c r="K166" s="16">
        <v>41760</v>
      </c>
      <c r="L166" s="17">
        <v>3.6712328767123288</v>
      </c>
      <c r="M166" s="16">
        <v>27426</v>
      </c>
      <c r="N166" s="17">
        <v>42.942465753424656</v>
      </c>
      <c r="O166" s="18" t="s">
        <v>4</v>
      </c>
      <c r="P166" s="18"/>
      <c r="Q166" s="12">
        <v>151960</v>
      </c>
      <c r="R166" s="9">
        <v>2</v>
      </c>
      <c r="S166" s="9" t="str">
        <f t="shared" si="2"/>
        <v>DD 2</v>
      </c>
      <c r="U166" s="6" t="s">
        <v>1022</v>
      </c>
    </row>
    <row r="167" spans="1:21" s="9" customFormat="1" x14ac:dyDescent="0.2">
      <c r="A167" s="7">
        <v>11585</v>
      </c>
      <c r="B167" s="8" t="s">
        <v>70</v>
      </c>
      <c r="C167" s="8" t="s">
        <v>504</v>
      </c>
      <c r="D167" s="8" t="s">
        <v>503</v>
      </c>
      <c r="E167" s="8" t="s">
        <v>134</v>
      </c>
      <c r="F167" s="8" t="s">
        <v>498</v>
      </c>
      <c r="G167" s="7">
        <v>48</v>
      </c>
      <c r="H167" s="16">
        <v>35142</v>
      </c>
      <c r="I167" s="11">
        <v>21.802739726027397</v>
      </c>
      <c r="J167" s="7" t="s">
        <v>1</v>
      </c>
      <c r="K167" s="16">
        <v>40148</v>
      </c>
      <c r="L167" s="11">
        <v>8.087671232876712</v>
      </c>
      <c r="M167" s="16">
        <v>22387</v>
      </c>
      <c r="N167" s="17">
        <v>56.747945205479454</v>
      </c>
      <c r="O167" s="7" t="s">
        <v>4</v>
      </c>
      <c r="P167" s="19"/>
      <c r="Q167" s="12">
        <v>151490</v>
      </c>
      <c r="R167" s="9">
        <v>2</v>
      </c>
      <c r="S167" s="9" t="str">
        <f t="shared" si="2"/>
        <v>DD 2</v>
      </c>
      <c r="U167" s="6" t="s">
        <v>1014</v>
      </c>
    </row>
    <row r="168" spans="1:21" s="9" customFormat="1" x14ac:dyDescent="0.2">
      <c r="A168" s="7">
        <v>22205</v>
      </c>
      <c r="B168" s="8" t="s">
        <v>1288</v>
      </c>
      <c r="C168" s="8" t="s">
        <v>1289</v>
      </c>
      <c r="D168" s="15" t="s">
        <v>1211</v>
      </c>
      <c r="E168" s="15" t="s">
        <v>1163</v>
      </c>
      <c r="F168" s="15" t="s">
        <v>118</v>
      </c>
      <c r="G168" s="18">
        <v>585</v>
      </c>
      <c r="H168" s="16">
        <v>39687</v>
      </c>
      <c r="I168" s="17">
        <v>9.3506849315068497</v>
      </c>
      <c r="J168" s="18" t="s">
        <v>1</v>
      </c>
      <c r="K168" s="16">
        <v>42690</v>
      </c>
      <c r="L168" s="17">
        <v>1.1232876712328768</v>
      </c>
      <c r="M168" s="16">
        <v>31867</v>
      </c>
      <c r="N168" s="17">
        <v>30.775342465753425</v>
      </c>
      <c r="O168" s="18" t="s">
        <v>4</v>
      </c>
      <c r="P168" s="18"/>
      <c r="Q168" s="12">
        <v>151430</v>
      </c>
      <c r="R168" s="9">
        <v>2</v>
      </c>
      <c r="S168" s="9" t="str">
        <f t="shared" si="2"/>
        <v>DD 2</v>
      </c>
      <c r="U168" s="6" t="s">
        <v>1361</v>
      </c>
    </row>
    <row r="169" spans="1:21" s="9" customFormat="1" x14ac:dyDescent="0.2">
      <c r="A169" s="7">
        <v>24440</v>
      </c>
      <c r="B169" s="8" t="s">
        <v>6</v>
      </c>
      <c r="C169" s="8" t="s">
        <v>845</v>
      </c>
      <c r="D169" s="15" t="s">
        <v>800</v>
      </c>
      <c r="E169" s="15" t="s">
        <v>1163</v>
      </c>
      <c r="F169" s="15" t="s">
        <v>118</v>
      </c>
      <c r="G169" s="18">
        <v>585</v>
      </c>
      <c r="H169" s="16">
        <v>40353</v>
      </c>
      <c r="I169" s="17">
        <v>7.5260273972602736</v>
      </c>
      <c r="J169" s="18" t="s">
        <v>1</v>
      </c>
      <c r="K169" s="16">
        <v>42020</v>
      </c>
      <c r="L169" s="17">
        <v>2.9589041095890409</v>
      </c>
      <c r="M169" s="16">
        <v>32220</v>
      </c>
      <c r="N169" s="17">
        <v>29.80821917808219</v>
      </c>
      <c r="O169" s="18" t="s">
        <v>4</v>
      </c>
      <c r="P169" s="18"/>
      <c r="Q169" s="12">
        <v>150890</v>
      </c>
      <c r="R169" s="9">
        <v>2</v>
      </c>
      <c r="S169" s="9" t="str">
        <f t="shared" si="2"/>
        <v>DD 2</v>
      </c>
      <c r="U169" s="6" t="s">
        <v>1025</v>
      </c>
    </row>
    <row r="170" spans="1:21" s="9" customFormat="1" x14ac:dyDescent="0.2">
      <c r="A170" s="7">
        <v>22968</v>
      </c>
      <c r="B170" s="8" t="s">
        <v>115</v>
      </c>
      <c r="C170" s="8" t="s">
        <v>175</v>
      </c>
      <c r="D170" s="8" t="s">
        <v>174</v>
      </c>
      <c r="E170" s="8" t="s">
        <v>38</v>
      </c>
      <c r="F170" s="8" t="s">
        <v>171</v>
      </c>
      <c r="G170" s="7">
        <v>561</v>
      </c>
      <c r="H170" s="16">
        <v>39932</v>
      </c>
      <c r="I170" s="11">
        <v>8.6794520547945204</v>
      </c>
      <c r="J170" s="7" t="s">
        <v>1</v>
      </c>
      <c r="K170" s="16">
        <v>40924</v>
      </c>
      <c r="L170" s="11">
        <v>5.9616438356164387</v>
      </c>
      <c r="M170" s="16">
        <v>27595</v>
      </c>
      <c r="N170" s="17">
        <v>42.479452054794521</v>
      </c>
      <c r="O170" s="7" t="s">
        <v>4</v>
      </c>
      <c r="P170" s="19"/>
      <c r="Q170" s="12">
        <v>150620</v>
      </c>
      <c r="R170" s="9">
        <v>2</v>
      </c>
      <c r="S170" s="9" t="str">
        <f t="shared" si="2"/>
        <v>DD 2</v>
      </c>
      <c r="U170" s="6" t="s">
        <v>906</v>
      </c>
    </row>
    <row r="171" spans="1:21" s="9" customFormat="1" x14ac:dyDescent="0.2">
      <c r="A171" s="7">
        <v>22602</v>
      </c>
      <c r="B171" s="8" t="s">
        <v>274</v>
      </c>
      <c r="C171" s="8" t="s">
        <v>273</v>
      </c>
      <c r="D171" s="8" t="s">
        <v>272</v>
      </c>
      <c r="E171" s="8" t="s">
        <v>18</v>
      </c>
      <c r="F171" s="8" t="s">
        <v>271</v>
      </c>
      <c r="G171" s="7">
        <v>90</v>
      </c>
      <c r="H171" s="16">
        <v>39813</v>
      </c>
      <c r="I171" s="11">
        <v>9.0054794520547947</v>
      </c>
      <c r="J171" s="7" t="s">
        <v>1</v>
      </c>
      <c r="K171" s="16">
        <v>41183</v>
      </c>
      <c r="L171" s="11">
        <v>5.2520547945205482</v>
      </c>
      <c r="M171" s="16">
        <v>30382</v>
      </c>
      <c r="N171" s="17">
        <v>34.843835616438355</v>
      </c>
      <c r="O171" s="7" t="s">
        <v>4</v>
      </c>
      <c r="P171" s="19"/>
      <c r="Q171" s="12">
        <v>150450</v>
      </c>
      <c r="R171" s="9">
        <v>2</v>
      </c>
      <c r="S171" s="9" t="str">
        <f t="shared" si="2"/>
        <v>DD 2</v>
      </c>
      <c r="T171" s="9" t="s">
        <v>870</v>
      </c>
      <c r="U171" s="6" t="s">
        <v>972</v>
      </c>
    </row>
    <row r="172" spans="1:21" s="9" customFormat="1" x14ac:dyDescent="0.2">
      <c r="A172" s="7">
        <v>25905</v>
      </c>
      <c r="B172" s="8" t="s">
        <v>257</v>
      </c>
      <c r="C172" s="8" t="s">
        <v>124</v>
      </c>
      <c r="D172" s="15" t="s">
        <v>314</v>
      </c>
      <c r="E172" s="15" t="s">
        <v>1166</v>
      </c>
      <c r="F172" s="15" t="s">
        <v>313</v>
      </c>
      <c r="G172" s="18">
        <v>84</v>
      </c>
      <c r="H172" s="16">
        <v>40879</v>
      </c>
      <c r="I172" s="17">
        <v>6.0849315068493155</v>
      </c>
      <c r="J172" s="18" t="s">
        <v>1</v>
      </c>
      <c r="K172" s="16">
        <v>41836</v>
      </c>
      <c r="L172" s="17">
        <v>3.463013698630137</v>
      </c>
      <c r="M172" s="16">
        <v>26051</v>
      </c>
      <c r="N172" s="17">
        <v>46.709589041095889</v>
      </c>
      <c r="O172" s="18" t="s">
        <v>0</v>
      </c>
      <c r="P172" s="18"/>
      <c r="Q172" s="12">
        <v>149640</v>
      </c>
      <c r="R172" s="9">
        <v>2</v>
      </c>
      <c r="S172" s="9" t="str">
        <f t="shared" si="2"/>
        <v>DD 2</v>
      </c>
      <c r="U172" s="6" t="s">
        <v>968</v>
      </c>
    </row>
    <row r="173" spans="1:21" s="9" customFormat="1" x14ac:dyDescent="0.2">
      <c r="A173" s="7">
        <v>28188</v>
      </c>
      <c r="B173" s="8" t="s">
        <v>261</v>
      </c>
      <c r="C173" s="8" t="s">
        <v>1301</v>
      </c>
      <c r="D173" s="8" t="s">
        <v>1218</v>
      </c>
      <c r="E173" s="8" t="s">
        <v>38</v>
      </c>
      <c r="F173" s="8" t="s">
        <v>557</v>
      </c>
      <c r="G173" s="7">
        <v>38</v>
      </c>
      <c r="H173" s="16">
        <v>41723</v>
      </c>
      <c r="I173" s="11">
        <v>3.7726027397260276</v>
      </c>
      <c r="J173" s="7" t="s">
        <v>1</v>
      </c>
      <c r="K173" s="16">
        <v>42537</v>
      </c>
      <c r="L173" s="11">
        <v>1.5424657534246575</v>
      </c>
      <c r="M173" s="16">
        <v>31988</v>
      </c>
      <c r="N173" s="17">
        <v>30.443835616438356</v>
      </c>
      <c r="O173" s="7" t="s">
        <v>4</v>
      </c>
      <c r="P173" s="19"/>
      <c r="Q173" s="12">
        <v>149270</v>
      </c>
      <c r="R173" s="9">
        <v>2</v>
      </c>
      <c r="S173" s="9" t="str">
        <f t="shared" si="2"/>
        <v>DD 2</v>
      </c>
      <c r="U173" s="6" t="s">
        <v>1368</v>
      </c>
    </row>
    <row r="174" spans="1:21" s="9" customFormat="1" x14ac:dyDescent="0.2">
      <c r="A174" s="7">
        <v>6979</v>
      </c>
      <c r="B174" s="8" t="s">
        <v>410</v>
      </c>
      <c r="C174" s="8" t="s">
        <v>409</v>
      </c>
      <c r="D174" s="15" t="s">
        <v>408</v>
      </c>
      <c r="E174" s="15" t="s">
        <v>1165</v>
      </c>
      <c r="F174" s="15" t="s">
        <v>406</v>
      </c>
      <c r="G174" s="18">
        <v>71</v>
      </c>
      <c r="H174" s="16">
        <v>34533</v>
      </c>
      <c r="I174" s="17">
        <v>23.471232876712328</v>
      </c>
      <c r="J174" s="18" t="s">
        <v>1</v>
      </c>
      <c r="K174" s="16">
        <v>36161</v>
      </c>
      <c r="L174" s="17">
        <v>19.010958904109589</v>
      </c>
      <c r="M174" s="16">
        <v>20704</v>
      </c>
      <c r="N174" s="17">
        <v>61.358904109589041</v>
      </c>
      <c r="O174" s="18" t="s">
        <v>4</v>
      </c>
      <c r="P174" s="18"/>
      <c r="Q174" s="12">
        <v>149030</v>
      </c>
      <c r="R174" s="9">
        <v>2</v>
      </c>
      <c r="S174" s="9" t="str">
        <f t="shared" si="2"/>
        <v>DD 2</v>
      </c>
      <c r="U174" s="6" t="s">
        <v>890</v>
      </c>
    </row>
    <row r="175" spans="1:21" s="9" customFormat="1" x14ac:dyDescent="0.2">
      <c r="A175" s="7">
        <v>21741</v>
      </c>
      <c r="B175" s="8" t="s">
        <v>108</v>
      </c>
      <c r="C175" s="8" t="s">
        <v>820</v>
      </c>
      <c r="D175" s="8" t="s">
        <v>780</v>
      </c>
      <c r="E175" s="8" t="s">
        <v>18</v>
      </c>
      <c r="F175" s="8" t="s">
        <v>17</v>
      </c>
      <c r="G175" s="7">
        <v>868</v>
      </c>
      <c r="H175" s="16">
        <v>39538</v>
      </c>
      <c r="I175" s="11">
        <v>9.7589041095890412</v>
      </c>
      <c r="J175" s="7" t="s">
        <v>1</v>
      </c>
      <c r="K175" s="16">
        <v>42036</v>
      </c>
      <c r="L175" s="11">
        <v>2.9150684931506849</v>
      </c>
      <c r="M175" s="16">
        <v>26816</v>
      </c>
      <c r="N175" s="17">
        <v>44.613698630136987</v>
      </c>
      <c r="O175" s="7" t="s">
        <v>4</v>
      </c>
      <c r="P175" s="19"/>
      <c r="Q175" s="12">
        <v>149000</v>
      </c>
      <c r="R175" s="9">
        <v>2</v>
      </c>
      <c r="S175" s="9" t="str">
        <f t="shared" si="2"/>
        <v>DD 2</v>
      </c>
      <c r="U175" s="6" t="s">
        <v>1020</v>
      </c>
    </row>
    <row r="176" spans="1:21" s="9" customFormat="1" x14ac:dyDescent="0.2">
      <c r="A176" s="7">
        <v>18524</v>
      </c>
      <c r="B176" s="8" t="s">
        <v>601</v>
      </c>
      <c r="C176" s="8" t="s">
        <v>600</v>
      </c>
      <c r="D176" s="8" t="s">
        <v>599</v>
      </c>
      <c r="E176" s="8" t="s">
        <v>38</v>
      </c>
      <c r="F176" s="8" t="s">
        <v>596</v>
      </c>
      <c r="G176" s="7">
        <v>32</v>
      </c>
      <c r="H176" s="16">
        <v>38338</v>
      </c>
      <c r="I176" s="11">
        <v>13.046575342465754</v>
      </c>
      <c r="J176" s="7" t="s">
        <v>1</v>
      </c>
      <c r="K176" s="16">
        <v>39203</v>
      </c>
      <c r="L176" s="11">
        <v>10.676712328767124</v>
      </c>
      <c r="M176" s="16">
        <v>26622</v>
      </c>
      <c r="N176" s="17">
        <v>45.145205479452052</v>
      </c>
      <c r="O176" s="7" t="s">
        <v>4</v>
      </c>
      <c r="P176" s="19"/>
      <c r="Q176" s="12">
        <v>148810</v>
      </c>
      <c r="R176" s="9">
        <v>2</v>
      </c>
      <c r="S176" s="9" t="str">
        <f t="shared" si="2"/>
        <v>DD 2</v>
      </c>
      <c r="U176" s="6" t="s">
        <v>874</v>
      </c>
    </row>
    <row r="177" spans="1:21" s="9" customFormat="1" x14ac:dyDescent="0.2">
      <c r="A177" s="7">
        <v>23335</v>
      </c>
      <c r="B177" s="8" t="s">
        <v>524</v>
      </c>
      <c r="C177" s="8" t="s">
        <v>523</v>
      </c>
      <c r="D177" s="15" t="s">
        <v>522</v>
      </c>
      <c r="E177" s="15" t="s">
        <v>1163</v>
      </c>
      <c r="F177" s="15" t="s">
        <v>143</v>
      </c>
      <c r="G177" s="18">
        <v>578</v>
      </c>
      <c r="H177" s="16">
        <v>40022</v>
      </c>
      <c r="I177" s="17">
        <v>8.4328767123287669</v>
      </c>
      <c r="J177" s="18" t="s">
        <v>1</v>
      </c>
      <c r="K177" s="16">
        <v>41306</v>
      </c>
      <c r="L177" s="17">
        <v>4.9150684931506845</v>
      </c>
      <c r="M177" s="16">
        <v>32060</v>
      </c>
      <c r="N177" s="17">
        <v>30.246575342465754</v>
      </c>
      <c r="O177" s="18" t="s">
        <v>4</v>
      </c>
      <c r="P177" s="18"/>
      <c r="Q177" s="12">
        <v>148650</v>
      </c>
      <c r="R177" s="9">
        <v>2</v>
      </c>
      <c r="S177" s="9" t="str">
        <f t="shared" si="2"/>
        <v>DD 2</v>
      </c>
      <c r="U177" s="6" t="s">
        <v>876</v>
      </c>
    </row>
    <row r="178" spans="1:21" s="9" customFormat="1" x14ac:dyDescent="0.2">
      <c r="A178" s="7">
        <v>28904</v>
      </c>
      <c r="B178" s="8" t="s">
        <v>1237</v>
      </c>
      <c r="C178" s="8" t="s">
        <v>237</v>
      </c>
      <c r="D178" s="15" t="s">
        <v>1173</v>
      </c>
      <c r="E178" s="15" t="s">
        <v>1167</v>
      </c>
      <c r="F178" s="15" t="s">
        <v>353</v>
      </c>
      <c r="G178" s="18">
        <v>80</v>
      </c>
      <c r="H178" s="16">
        <v>41905</v>
      </c>
      <c r="I178" s="17">
        <v>3.2739726027397262</v>
      </c>
      <c r="J178" s="18" t="s">
        <v>1</v>
      </c>
      <c r="K178" s="16">
        <v>42385</v>
      </c>
      <c r="L178" s="17">
        <v>1.9589041095890412</v>
      </c>
      <c r="M178" s="16">
        <v>25134</v>
      </c>
      <c r="N178" s="17">
        <v>49.221917808219175</v>
      </c>
      <c r="O178" s="18" t="s">
        <v>0</v>
      </c>
      <c r="P178" s="18"/>
      <c r="Q178" s="12">
        <v>147700</v>
      </c>
      <c r="R178" s="9">
        <v>2</v>
      </c>
      <c r="S178" s="9" t="str">
        <f t="shared" si="2"/>
        <v>DD 2</v>
      </c>
      <c r="U178" s="6" t="s">
        <v>1323</v>
      </c>
    </row>
    <row r="179" spans="1:21" s="9" customFormat="1" x14ac:dyDescent="0.2">
      <c r="A179" s="7">
        <v>25771</v>
      </c>
      <c r="B179" s="8" t="s">
        <v>140</v>
      </c>
      <c r="C179" s="8" t="s">
        <v>285</v>
      </c>
      <c r="D179" s="15" t="s">
        <v>284</v>
      </c>
      <c r="E179" s="15" t="s">
        <v>1164</v>
      </c>
      <c r="F179" s="15" t="s">
        <v>1394</v>
      </c>
      <c r="G179" s="18">
        <v>89</v>
      </c>
      <c r="H179" s="16">
        <v>40848</v>
      </c>
      <c r="I179" s="17">
        <v>6.1698630136986301</v>
      </c>
      <c r="J179" s="18" t="s">
        <v>1</v>
      </c>
      <c r="K179" s="16">
        <v>41928</v>
      </c>
      <c r="L179" s="17">
        <v>3.2109589041095892</v>
      </c>
      <c r="M179" s="16">
        <v>23742</v>
      </c>
      <c r="N179" s="17">
        <v>53.035616438356165</v>
      </c>
      <c r="O179" s="18" t="s">
        <v>4</v>
      </c>
      <c r="P179" s="18"/>
      <c r="Q179" s="12">
        <v>146790</v>
      </c>
      <c r="R179" s="9">
        <v>2</v>
      </c>
      <c r="S179" s="9" t="str">
        <f t="shared" si="2"/>
        <v>DD 2</v>
      </c>
      <c r="U179" s="6" t="s">
        <v>897</v>
      </c>
    </row>
    <row r="180" spans="1:21" s="9" customFormat="1" x14ac:dyDescent="0.2">
      <c r="A180" s="7">
        <v>19144</v>
      </c>
      <c r="B180" s="8" t="s">
        <v>130</v>
      </c>
      <c r="C180" s="8" t="s">
        <v>351</v>
      </c>
      <c r="D180" s="8" t="s">
        <v>350</v>
      </c>
      <c r="E180" s="8" t="s">
        <v>38</v>
      </c>
      <c r="F180" s="8" t="s">
        <v>339</v>
      </c>
      <c r="G180" s="7">
        <v>81</v>
      </c>
      <c r="H180" s="16">
        <v>38614</v>
      </c>
      <c r="I180" s="11">
        <v>12.29041095890411</v>
      </c>
      <c r="J180" s="7" t="s">
        <v>1</v>
      </c>
      <c r="K180" s="16">
        <v>39402</v>
      </c>
      <c r="L180" s="11">
        <v>10.131506849315068</v>
      </c>
      <c r="M180" s="16">
        <v>22970</v>
      </c>
      <c r="N180" s="17">
        <v>55.150684931506852</v>
      </c>
      <c r="O180" s="7" t="s">
        <v>4</v>
      </c>
      <c r="P180" s="19"/>
      <c r="Q180" s="12">
        <v>146620</v>
      </c>
      <c r="R180" s="9">
        <v>2</v>
      </c>
      <c r="S180" s="9" t="str">
        <f t="shared" si="2"/>
        <v>DD 2</v>
      </c>
      <c r="U180" s="6" t="s">
        <v>930</v>
      </c>
    </row>
    <row r="181" spans="1:21" s="9" customFormat="1" x14ac:dyDescent="0.2">
      <c r="A181" s="7">
        <v>20129</v>
      </c>
      <c r="B181" s="8" t="s">
        <v>69</v>
      </c>
      <c r="C181" s="8" t="s">
        <v>588</v>
      </c>
      <c r="D181" s="15" t="s">
        <v>587</v>
      </c>
      <c r="E181" s="15" t="s">
        <v>1163</v>
      </c>
      <c r="F181" s="15" t="s">
        <v>586</v>
      </c>
      <c r="G181" s="18">
        <v>33</v>
      </c>
      <c r="H181" s="16">
        <v>38971</v>
      </c>
      <c r="I181" s="17">
        <v>11.312328767123288</v>
      </c>
      <c r="J181" s="18" t="s">
        <v>1</v>
      </c>
      <c r="K181" s="16">
        <v>40225</v>
      </c>
      <c r="L181" s="17">
        <v>7.8767123287671232</v>
      </c>
      <c r="M181" s="16">
        <v>30510</v>
      </c>
      <c r="N181" s="17">
        <v>34.493150684931507</v>
      </c>
      <c r="O181" s="18" t="s">
        <v>4</v>
      </c>
      <c r="P181" s="18"/>
      <c r="Q181" s="12">
        <v>146150</v>
      </c>
      <c r="R181" s="9">
        <v>2</v>
      </c>
      <c r="S181" s="9" t="str">
        <f t="shared" si="2"/>
        <v>DD 2</v>
      </c>
      <c r="U181" s="6" t="s">
        <v>937</v>
      </c>
    </row>
    <row r="182" spans="1:21" s="9" customFormat="1" x14ac:dyDescent="0.2">
      <c r="A182" s="7">
        <v>26203</v>
      </c>
      <c r="B182" s="8" t="s">
        <v>261</v>
      </c>
      <c r="C182" s="8" t="s">
        <v>87</v>
      </c>
      <c r="D182" s="8" t="s">
        <v>1172</v>
      </c>
      <c r="E182" s="8" t="s">
        <v>38</v>
      </c>
      <c r="F182" s="8" t="s">
        <v>673</v>
      </c>
      <c r="G182" s="7">
        <v>19</v>
      </c>
      <c r="H182" s="16">
        <v>41009</v>
      </c>
      <c r="I182" s="11">
        <v>5.7287671232876711</v>
      </c>
      <c r="J182" s="7" t="s">
        <v>1</v>
      </c>
      <c r="K182" s="16">
        <v>42370</v>
      </c>
      <c r="L182" s="11">
        <v>2</v>
      </c>
      <c r="M182" s="16">
        <v>30307</v>
      </c>
      <c r="N182" s="17">
        <v>35.049315068493151</v>
      </c>
      <c r="O182" s="7" t="s">
        <v>4</v>
      </c>
      <c r="P182" s="19"/>
      <c r="Q182" s="12">
        <v>146120</v>
      </c>
      <c r="R182" s="9">
        <v>2</v>
      </c>
      <c r="S182" s="9" t="str">
        <f t="shared" si="2"/>
        <v>DD 2</v>
      </c>
      <c r="U182" s="6" t="s">
        <v>1322</v>
      </c>
    </row>
    <row r="183" spans="1:21" s="9" customFormat="1" x14ac:dyDescent="0.2">
      <c r="A183" s="7">
        <v>12043</v>
      </c>
      <c r="B183" s="8" t="s">
        <v>85</v>
      </c>
      <c r="C183" s="8" t="s">
        <v>84</v>
      </c>
      <c r="D183" s="15" t="s">
        <v>83</v>
      </c>
      <c r="E183" s="15" t="s">
        <v>1164</v>
      </c>
      <c r="F183" s="15" t="s">
        <v>82</v>
      </c>
      <c r="G183" s="18">
        <v>603</v>
      </c>
      <c r="H183" s="16">
        <v>35338</v>
      </c>
      <c r="I183" s="17">
        <v>21.265753424657536</v>
      </c>
      <c r="J183" s="18" t="s">
        <v>1</v>
      </c>
      <c r="K183" s="16">
        <v>41944</v>
      </c>
      <c r="L183" s="17">
        <v>3.1671232876712327</v>
      </c>
      <c r="M183" s="16">
        <v>25057</v>
      </c>
      <c r="N183" s="17">
        <v>49.43287671232877</v>
      </c>
      <c r="O183" s="18" t="s">
        <v>4</v>
      </c>
      <c r="P183" s="18"/>
      <c r="Q183" s="12">
        <v>145950</v>
      </c>
      <c r="R183" s="9">
        <v>2</v>
      </c>
      <c r="S183" s="9" t="str">
        <f t="shared" si="2"/>
        <v>DD 2</v>
      </c>
      <c r="U183" s="6" t="s">
        <v>1052</v>
      </c>
    </row>
    <row r="184" spans="1:21" s="9" customFormat="1" x14ac:dyDescent="0.2">
      <c r="A184" s="7">
        <v>20964</v>
      </c>
      <c r="B184" s="8" t="s">
        <v>1235</v>
      </c>
      <c r="C184" s="8" t="s">
        <v>1236</v>
      </c>
      <c r="D184" s="15" t="s">
        <v>1171</v>
      </c>
      <c r="E184" s="15" t="s">
        <v>1166</v>
      </c>
      <c r="F184" s="15" t="s">
        <v>2</v>
      </c>
      <c r="G184" s="18">
        <v>943</v>
      </c>
      <c r="H184" s="16">
        <v>39286</v>
      </c>
      <c r="I184" s="17">
        <v>10.449315068493151</v>
      </c>
      <c r="J184" s="18" t="s">
        <v>1</v>
      </c>
      <c r="K184" s="16">
        <v>42370</v>
      </c>
      <c r="L184" s="17">
        <v>2</v>
      </c>
      <c r="M184" s="16">
        <v>30412</v>
      </c>
      <c r="N184" s="17">
        <v>34.761643835616439</v>
      </c>
      <c r="O184" s="18" t="s">
        <v>4</v>
      </c>
      <c r="P184" s="18"/>
      <c r="Q184" s="12">
        <v>145390</v>
      </c>
      <c r="R184" s="9">
        <v>2</v>
      </c>
      <c r="S184" s="9" t="str">
        <f t="shared" si="2"/>
        <v>DD 2</v>
      </c>
      <c r="U184" s="6" t="s">
        <v>1321</v>
      </c>
    </row>
    <row r="185" spans="1:21" s="9" customFormat="1" x14ac:dyDescent="0.2">
      <c r="A185" s="7">
        <v>27166</v>
      </c>
      <c r="B185" s="8" t="s">
        <v>45</v>
      </c>
      <c r="C185" s="8" t="s">
        <v>1307</v>
      </c>
      <c r="D185" s="15" t="s">
        <v>1223</v>
      </c>
      <c r="E185" s="15" t="s">
        <v>1163</v>
      </c>
      <c r="F185" s="15" t="s">
        <v>489</v>
      </c>
      <c r="G185" s="18">
        <v>52</v>
      </c>
      <c r="H185" s="16">
        <v>41403</v>
      </c>
      <c r="I185" s="17">
        <v>4.6493150684931503</v>
      </c>
      <c r="J185" s="18" t="s">
        <v>1</v>
      </c>
      <c r="K185" s="16">
        <v>42675</v>
      </c>
      <c r="L185" s="17">
        <v>1.1643835616438356</v>
      </c>
      <c r="M185" s="16">
        <v>25327</v>
      </c>
      <c r="N185" s="17">
        <v>48.69315068493151</v>
      </c>
      <c r="O185" s="18" t="s">
        <v>4</v>
      </c>
      <c r="P185" s="18"/>
      <c r="Q185" s="12">
        <v>144950</v>
      </c>
      <c r="R185" s="9">
        <v>2</v>
      </c>
      <c r="S185" s="9" t="str">
        <f t="shared" si="2"/>
        <v>DD 2</v>
      </c>
      <c r="U185" s="6" t="s">
        <v>1373</v>
      </c>
    </row>
    <row r="186" spans="1:21" s="9" customFormat="1" x14ac:dyDescent="0.2">
      <c r="A186" s="7">
        <v>19858</v>
      </c>
      <c r="B186" s="8" t="s">
        <v>88</v>
      </c>
      <c r="C186" s="8" t="s">
        <v>513</v>
      </c>
      <c r="D186" s="15" t="s">
        <v>512</v>
      </c>
      <c r="E186" s="15" t="s">
        <v>1164</v>
      </c>
      <c r="F186" s="15" t="s">
        <v>505</v>
      </c>
      <c r="G186" s="18">
        <v>47</v>
      </c>
      <c r="H186" s="16">
        <v>38880</v>
      </c>
      <c r="I186" s="17">
        <v>11.561643835616438</v>
      </c>
      <c r="J186" s="18" t="s">
        <v>1</v>
      </c>
      <c r="K186" s="16">
        <v>39661</v>
      </c>
      <c r="L186" s="17">
        <v>9.4219178082191775</v>
      </c>
      <c r="M186" s="16">
        <v>29702</v>
      </c>
      <c r="N186" s="17">
        <v>36.706849315068496</v>
      </c>
      <c r="O186" s="18" t="s">
        <v>4</v>
      </c>
      <c r="P186" s="18"/>
      <c r="Q186" s="12">
        <v>143860</v>
      </c>
      <c r="R186" s="9">
        <v>2</v>
      </c>
      <c r="S186" s="9" t="str">
        <f t="shared" si="2"/>
        <v>DD 2</v>
      </c>
      <c r="U186" s="6" t="s">
        <v>1041</v>
      </c>
    </row>
    <row r="187" spans="1:21" s="9" customFormat="1" x14ac:dyDescent="0.2">
      <c r="A187" s="7">
        <v>5533</v>
      </c>
      <c r="B187" s="8" t="s">
        <v>821</v>
      </c>
      <c r="C187" s="8" t="s">
        <v>671</v>
      </c>
      <c r="D187" s="8" t="s">
        <v>781</v>
      </c>
      <c r="E187" s="8" t="s">
        <v>18</v>
      </c>
      <c r="F187" s="8" t="s">
        <v>754</v>
      </c>
      <c r="G187" s="7">
        <v>1</v>
      </c>
      <c r="H187" s="16">
        <v>34179</v>
      </c>
      <c r="I187" s="11">
        <v>24.44109589041096</v>
      </c>
      <c r="J187" s="7" t="s">
        <v>1</v>
      </c>
      <c r="K187" s="16">
        <v>42171</v>
      </c>
      <c r="L187" s="11">
        <v>2.5452054794520547</v>
      </c>
      <c r="M187" s="16">
        <v>26117</v>
      </c>
      <c r="N187" s="17">
        <v>46.528767123287672</v>
      </c>
      <c r="O187" s="7" t="s">
        <v>4</v>
      </c>
      <c r="P187" s="19"/>
      <c r="Q187" s="12">
        <v>143650</v>
      </c>
      <c r="R187" s="9">
        <v>2</v>
      </c>
      <c r="S187" s="9" t="str">
        <f t="shared" si="2"/>
        <v>DD 2</v>
      </c>
      <c r="U187" s="6" t="s">
        <v>1049</v>
      </c>
    </row>
    <row r="188" spans="1:21" s="9" customFormat="1" x14ac:dyDescent="0.2">
      <c r="A188" s="7">
        <v>20107</v>
      </c>
      <c r="B188" s="8" t="s">
        <v>14</v>
      </c>
      <c r="C188" s="8" t="s">
        <v>441</v>
      </c>
      <c r="D188" s="15" t="s">
        <v>440</v>
      </c>
      <c r="E188" s="15" t="s">
        <v>1163</v>
      </c>
      <c r="F188" s="15" t="s">
        <v>436</v>
      </c>
      <c r="G188" s="18">
        <v>66</v>
      </c>
      <c r="H188" s="16">
        <v>38971</v>
      </c>
      <c r="I188" s="17">
        <v>11.312328767123288</v>
      </c>
      <c r="J188" s="18" t="s">
        <v>1</v>
      </c>
      <c r="K188" s="16">
        <v>40878</v>
      </c>
      <c r="L188" s="17">
        <v>6.087671232876712</v>
      </c>
      <c r="M188" s="16">
        <v>30650</v>
      </c>
      <c r="N188" s="17">
        <v>34.109589041095887</v>
      </c>
      <c r="O188" s="18" t="s">
        <v>4</v>
      </c>
      <c r="P188" s="18"/>
      <c r="Q188" s="12">
        <v>143160</v>
      </c>
      <c r="R188" s="9">
        <v>2</v>
      </c>
      <c r="S188" s="9" t="str">
        <f t="shared" si="2"/>
        <v>DD 2</v>
      </c>
      <c r="U188" s="6" t="s">
        <v>1032</v>
      </c>
    </row>
    <row r="189" spans="1:21" s="9" customFormat="1" x14ac:dyDescent="0.2">
      <c r="A189" s="9">
        <v>22278</v>
      </c>
      <c r="B189" s="6" t="s">
        <v>472</v>
      </c>
      <c r="C189" s="6" t="s">
        <v>834</v>
      </c>
      <c r="D189" s="15" t="s">
        <v>792</v>
      </c>
      <c r="E189" s="15" t="s">
        <v>144</v>
      </c>
      <c r="F189" s="15" t="s">
        <v>481</v>
      </c>
      <c r="G189" s="18">
        <v>53</v>
      </c>
      <c r="H189" s="16">
        <v>39694</v>
      </c>
      <c r="I189" s="17">
        <v>9.331506849315069</v>
      </c>
      <c r="J189" s="18" t="s">
        <v>1</v>
      </c>
      <c r="K189" s="16">
        <v>42309</v>
      </c>
      <c r="L189" s="17">
        <v>2.1671232876712327</v>
      </c>
      <c r="M189" s="16">
        <v>28860</v>
      </c>
      <c r="N189" s="17">
        <v>39.013698630136986</v>
      </c>
      <c r="O189" s="18" t="s">
        <v>4</v>
      </c>
      <c r="P189" s="18"/>
      <c r="Q189" s="12">
        <v>143100</v>
      </c>
      <c r="R189" s="9">
        <v>2</v>
      </c>
      <c r="S189" s="9" t="str">
        <f t="shared" si="2"/>
        <v>DD 2</v>
      </c>
      <c r="U189" s="6" t="s">
        <v>1064</v>
      </c>
    </row>
    <row r="190" spans="1:21" s="9" customFormat="1" x14ac:dyDescent="0.2">
      <c r="A190" s="7">
        <v>20884</v>
      </c>
      <c r="B190" s="8" t="s">
        <v>178</v>
      </c>
      <c r="C190" s="8" t="s">
        <v>570</v>
      </c>
      <c r="D190" s="15" t="s">
        <v>569</v>
      </c>
      <c r="E190" s="15" t="s">
        <v>1165</v>
      </c>
      <c r="F190" s="15" t="s">
        <v>568</v>
      </c>
      <c r="G190" s="18">
        <v>36</v>
      </c>
      <c r="H190" s="16">
        <v>39259</v>
      </c>
      <c r="I190" s="17">
        <v>10.523287671232877</v>
      </c>
      <c r="J190" s="18" t="s">
        <v>1</v>
      </c>
      <c r="K190" s="16">
        <v>41806</v>
      </c>
      <c r="L190" s="17">
        <v>3.5452054794520547</v>
      </c>
      <c r="M190" s="16">
        <v>30768</v>
      </c>
      <c r="N190" s="17">
        <v>33.786301369863011</v>
      </c>
      <c r="O190" s="18" t="s">
        <v>4</v>
      </c>
      <c r="P190" s="18"/>
      <c r="Q190" s="12">
        <v>143040</v>
      </c>
      <c r="R190" s="9">
        <v>2</v>
      </c>
      <c r="S190" s="9" t="str">
        <f t="shared" si="2"/>
        <v>DD 2</v>
      </c>
      <c r="U190" s="6" t="s">
        <v>1038</v>
      </c>
    </row>
    <row r="191" spans="1:21" s="9" customFormat="1" x14ac:dyDescent="0.2">
      <c r="A191" s="7">
        <v>19292</v>
      </c>
      <c r="B191" s="8" t="s">
        <v>305</v>
      </c>
      <c r="C191" s="8" t="s">
        <v>304</v>
      </c>
      <c r="D191" s="15" t="s">
        <v>303</v>
      </c>
      <c r="E191" s="15" t="s">
        <v>1163</v>
      </c>
      <c r="F191" s="15" t="s">
        <v>302</v>
      </c>
      <c r="G191" s="18">
        <v>85</v>
      </c>
      <c r="H191" s="16">
        <v>38652</v>
      </c>
      <c r="I191" s="17">
        <v>12.186301369863013</v>
      </c>
      <c r="J191" s="18" t="s">
        <v>1</v>
      </c>
      <c r="K191" s="16">
        <v>41275</v>
      </c>
      <c r="L191" s="17">
        <v>5</v>
      </c>
      <c r="M191" s="16">
        <v>25839</v>
      </c>
      <c r="N191" s="17">
        <v>47.290410958904111</v>
      </c>
      <c r="O191" s="18" t="s">
        <v>4</v>
      </c>
      <c r="P191" s="18"/>
      <c r="Q191" s="12">
        <v>142970</v>
      </c>
      <c r="R191" s="9">
        <v>2</v>
      </c>
      <c r="S191" s="9" t="str">
        <f t="shared" si="2"/>
        <v>DD 2</v>
      </c>
      <c r="U191" s="6" t="s">
        <v>1010</v>
      </c>
    </row>
    <row r="192" spans="1:21" s="9" customFormat="1" x14ac:dyDescent="0.2">
      <c r="A192" s="7">
        <v>22171</v>
      </c>
      <c r="B192" s="8" t="s">
        <v>24</v>
      </c>
      <c r="C192" s="8" t="s">
        <v>208</v>
      </c>
      <c r="D192" s="15" t="s">
        <v>207</v>
      </c>
      <c r="E192" s="15" t="s">
        <v>1164</v>
      </c>
      <c r="F192" s="15" t="s">
        <v>206</v>
      </c>
      <c r="G192" s="18">
        <v>130</v>
      </c>
      <c r="H192" s="16">
        <v>39666</v>
      </c>
      <c r="I192" s="17">
        <v>9.4082191780821915</v>
      </c>
      <c r="J192" s="18" t="s">
        <v>1</v>
      </c>
      <c r="K192" s="16">
        <v>40544</v>
      </c>
      <c r="L192" s="17">
        <v>7.0027397260273974</v>
      </c>
      <c r="M192" s="16">
        <v>28866</v>
      </c>
      <c r="N192" s="17">
        <v>38.9972602739726</v>
      </c>
      <c r="O192" s="18" t="s">
        <v>4</v>
      </c>
      <c r="P192" s="18"/>
      <c r="Q192" s="12">
        <v>142040</v>
      </c>
      <c r="R192" s="9">
        <v>2</v>
      </c>
      <c r="S192" s="9" t="str">
        <f t="shared" si="2"/>
        <v>DD 2</v>
      </c>
      <c r="U192" s="6" t="s">
        <v>936</v>
      </c>
    </row>
    <row r="193" spans="1:21" s="9" customFormat="1" x14ac:dyDescent="0.2">
      <c r="A193" s="7">
        <v>27181</v>
      </c>
      <c r="B193" s="8" t="s">
        <v>828</v>
      </c>
      <c r="C193" s="8" t="s">
        <v>741</v>
      </c>
      <c r="D193" s="15" t="s">
        <v>787</v>
      </c>
      <c r="E193" s="15" t="s">
        <v>144</v>
      </c>
      <c r="F193" s="15" t="s">
        <v>705</v>
      </c>
      <c r="G193" s="18">
        <v>13</v>
      </c>
      <c r="H193" s="16">
        <v>41425</v>
      </c>
      <c r="I193" s="17">
        <v>4.5890410958904111</v>
      </c>
      <c r="J193" s="18" t="s">
        <v>1</v>
      </c>
      <c r="K193" s="16">
        <v>42221</v>
      </c>
      <c r="L193" s="17">
        <v>2.408219178082192</v>
      </c>
      <c r="M193" s="16">
        <v>32882</v>
      </c>
      <c r="N193" s="17">
        <v>27.994520547945207</v>
      </c>
      <c r="O193" s="18" t="s">
        <v>4</v>
      </c>
      <c r="P193" s="18"/>
      <c r="Q193" s="12">
        <v>141560</v>
      </c>
      <c r="R193" s="9">
        <v>2</v>
      </c>
      <c r="S193" s="9" t="str">
        <f t="shared" si="2"/>
        <v>DD 2</v>
      </c>
      <c r="U193" s="6" t="s">
        <v>1060</v>
      </c>
    </row>
    <row r="194" spans="1:21" s="9" customFormat="1" x14ac:dyDescent="0.2">
      <c r="A194" s="7">
        <v>16239</v>
      </c>
      <c r="B194" s="8" t="s">
        <v>34</v>
      </c>
      <c r="C194" s="8" t="s">
        <v>33</v>
      </c>
      <c r="D194" s="8" t="s">
        <v>32</v>
      </c>
      <c r="E194" s="8" t="s">
        <v>18</v>
      </c>
      <c r="F194" s="8" t="s">
        <v>28</v>
      </c>
      <c r="G194" s="7">
        <v>849</v>
      </c>
      <c r="H194" s="16">
        <v>37307</v>
      </c>
      <c r="I194" s="11">
        <v>15.871232876712329</v>
      </c>
      <c r="J194" s="7" t="s">
        <v>1</v>
      </c>
      <c r="K194" s="16">
        <v>38869</v>
      </c>
      <c r="L194" s="11">
        <v>11.591780821917808</v>
      </c>
      <c r="M194" s="16">
        <v>27870</v>
      </c>
      <c r="N194" s="17">
        <v>41.726027397260275</v>
      </c>
      <c r="O194" s="7" t="s">
        <v>4</v>
      </c>
      <c r="P194" s="19"/>
      <c r="Q194" s="12">
        <v>141520</v>
      </c>
      <c r="R194" s="9">
        <v>2</v>
      </c>
      <c r="S194" s="9" t="str">
        <f t="shared" ref="S194:S257" si="3">CONCATENATE(J194," ",R194)</f>
        <v>DD 2</v>
      </c>
      <c r="U194" s="6" t="s">
        <v>893</v>
      </c>
    </row>
    <row r="195" spans="1:21" s="9" customFormat="1" x14ac:dyDescent="0.2">
      <c r="A195" s="7">
        <v>25245</v>
      </c>
      <c r="B195" s="8" t="s">
        <v>147</v>
      </c>
      <c r="C195" s="8" t="s">
        <v>146</v>
      </c>
      <c r="D195" s="15" t="s">
        <v>145</v>
      </c>
      <c r="E195" s="15" t="s">
        <v>1163</v>
      </c>
      <c r="F195" s="15" t="s">
        <v>143</v>
      </c>
      <c r="G195" s="18">
        <v>578</v>
      </c>
      <c r="H195" s="16">
        <v>40662</v>
      </c>
      <c r="I195" s="17">
        <v>6.6794520547945204</v>
      </c>
      <c r="J195" s="18" t="s">
        <v>1</v>
      </c>
      <c r="K195" s="16">
        <v>41791</v>
      </c>
      <c r="L195" s="17">
        <v>3.5863013698630137</v>
      </c>
      <c r="M195" s="16">
        <v>28093</v>
      </c>
      <c r="N195" s="17">
        <v>41.115068493150687</v>
      </c>
      <c r="O195" s="18" t="s">
        <v>4</v>
      </c>
      <c r="P195" s="18"/>
      <c r="Q195" s="12">
        <v>140830</v>
      </c>
      <c r="R195" s="9">
        <v>2</v>
      </c>
      <c r="S195" s="9" t="str">
        <f t="shared" si="3"/>
        <v>DD 2</v>
      </c>
      <c r="U195" s="6" t="s">
        <v>989</v>
      </c>
    </row>
    <row r="196" spans="1:21" s="9" customFormat="1" x14ac:dyDescent="0.2">
      <c r="A196" s="7">
        <v>19518</v>
      </c>
      <c r="B196" s="8" t="s">
        <v>222</v>
      </c>
      <c r="C196" s="8" t="s">
        <v>221</v>
      </c>
      <c r="D196" s="15" t="s">
        <v>220</v>
      </c>
      <c r="E196" s="15" t="s">
        <v>1164</v>
      </c>
      <c r="F196" s="15" t="s">
        <v>219</v>
      </c>
      <c r="G196" s="18">
        <v>124</v>
      </c>
      <c r="H196" s="16">
        <v>38761</v>
      </c>
      <c r="I196" s="17">
        <v>11.887671232876713</v>
      </c>
      <c r="J196" s="18" t="s">
        <v>1</v>
      </c>
      <c r="K196" s="16">
        <v>41640</v>
      </c>
      <c r="L196" s="17">
        <v>4</v>
      </c>
      <c r="M196" s="16">
        <v>29504</v>
      </c>
      <c r="N196" s="17">
        <v>37.249315068493154</v>
      </c>
      <c r="O196" s="18" t="s">
        <v>4</v>
      </c>
      <c r="P196" s="18"/>
      <c r="Q196" s="12">
        <v>139850</v>
      </c>
      <c r="R196" s="9">
        <v>2</v>
      </c>
      <c r="S196" s="9" t="str">
        <f t="shared" si="3"/>
        <v>DD 2</v>
      </c>
      <c r="U196" s="6" t="s">
        <v>994</v>
      </c>
    </row>
    <row r="197" spans="1:21" s="9" customFormat="1" x14ac:dyDescent="0.2">
      <c r="A197" s="7">
        <v>23766</v>
      </c>
      <c r="B197" s="8" t="s">
        <v>103</v>
      </c>
      <c r="C197" s="8" t="s">
        <v>102</v>
      </c>
      <c r="D197" s="15" t="s">
        <v>101</v>
      </c>
      <c r="E197" s="15" t="s">
        <v>1165</v>
      </c>
      <c r="F197" s="15" t="s">
        <v>100</v>
      </c>
      <c r="G197" s="18">
        <v>601</v>
      </c>
      <c r="H197" s="16">
        <v>40151</v>
      </c>
      <c r="I197" s="17">
        <v>8.0794520547945208</v>
      </c>
      <c r="J197" s="18" t="s">
        <v>1</v>
      </c>
      <c r="K197" s="16">
        <v>41671</v>
      </c>
      <c r="L197" s="17">
        <v>3.9150684931506849</v>
      </c>
      <c r="M197" s="16">
        <v>25539</v>
      </c>
      <c r="N197" s="17">
        <v>48.112328767123287</v>
      </c>
      <c r="O197" s="18" t="s">
        <v>4</v>
      </c>
      <c r="P197" s="18"/>
      <c r="Q197" s="12">
        <v>139490</v>
      </c>
      <c r="R197" s="9">
        <v>2</v>
      </c>
      <c r="S197" s="9" t="str">
        <f t="shared" si="3"/>
        <v>DD 2</v>
      </c>
      <c r="U197" s="6" t="s">
        <v>1037</v>
      </c>
    </row>
    <row r="198" spans="1:21" s="9" customFormat="1" x14ac:dyDescent="0.2">
      <c r="A198" s="7">
        <v>6781</v>
      </c>
      <c r="B198" s="8" t="s">
        <v>62</v>
      </c>
      <c r="C198" s="8" t="s">
        <v>61</v>
      </c>
      <c r="D198" s="8" t="s">
        <v>60</v>
      </c>
      <c r="E198" s="8" t="s">
        <v>38</v>
      </c>
      <c r="F198" s="8" t="s">
        <v>1384</v>
      </c>
      <c r="G198" s="7">
        <v>3</v>
      </c>
      <c r="H198" s="16">
        <v>34485</v>
      </c>
      <c r="I198" s="11">
        <v>23.602739726027398</v>
      </c>
      <c r="J198" s="7" t="s">
        <v>1</v>
      </c>
      <c r="K198" s="16">
        <v>41244</v>
      </c>
      <c r="L198" s="11">
        <v>5.0849315068493155</v>
      </c>
      <c r="M198" s="16">
        <v>25886</v>
      </c>
      <c r="N198" s="17">
        <v>47.161643835616438</v>
      </c>
      <c r="O198" s="7" t="s">
        <v>4</v>
      </c>
      <c r="P198" s="19"/>
      <c r="Q198" s="12">
        <v>139330</v>
      </c>
      <c r="R198" s="9">
        <v>2</v>
      </c>
      <c r="S198" s="9" t="str">
        <f t="shared" si="3"/>
        <v>DD 2</v>
      </c>
      <c r="T198" s="9" t="s">
        <v>870</v>
      </c>
      <c r="U198" s="6" t="s">
        <v>982</v>
      </c>
    </row>
    <row r="199" spans="1:21" s="9" customFormat="1" x14ac:dyDescent="0.2">
      <c r="A199" s="7">
        <v>23996</v>
      </c>
      <c r="B199" s="8" t="s">
        <v>24</v>
      </c>
      <c r="C199" s="8" t="s">
        <v>23</v>
      </c>
      <c r="D199" s="8" t="s">
        <v>22</v>
      </c>
      <c r="E199" s="8" t="s">
        <v>18</v>
      </c>
      <c r="F199" s="8" t="s">
        <v>782</v>
      </c>
      <c r="G199" s="7">
        <v>166</v>
      </c>
      <c r="H199" s="16">
        <v>40218</v>
      </c>
      <c r="I199" s="11">
        <v>7.8958904109589039</v>
      </c>
      <c r="J199" s="7" t="s">
        <v>1</v>
      </c>
      <c r="K199" s="16">
        <v>41306</v>
      </c>
      <c r="L199" s="11">
        <v>4.9150684931506845</v>
      </c>
      <c r="M199" s="16">
        <v>30701</v>
      </c>
      <c r="N199" s="17">
        <v>33.969863013698628</v>
      </c>
      <c r="O199" s="7" t="s">
        <v>4</v>
      </c>
      <c r="P199" s="19"/>
      <c r="Q199" s="12">
        <v>138950</v>
      </c>
      <c r="R199" s="9">
        <v>2</v>
      </c>
      <c r="S199" s="9" t="str">
        <f t="shared" si="3"/>
        <v>DD 2</v>
      </c>
      <c r="U199" s="6" t="s">
        <v>922</v>
      </c>
    </row>
    <row r="200" spans="1:21" s="9" customFormat="1" x14ac:dyDescent="0.2">
      <c r="A200" s="7">
        <v>3821</v>
      </c>
      <c r="B200" s="8" t="s">
        <v>484</v>
      </c>
      <c r="C200" s="8" t="s">
        <v>483</v>
      </c>
      <c r="D200" s="15" t="s">
        <v>482</v>
      </c>
      <c r="E200" s="15" t="s">
        <v>144</v>
      </c>
      <c r="F200" s="15" t="s">
        <v>481</v>
      </c>
      <c r="G200" s="18">
        <v>53</v>
      </c>
      <c r="H200" s="16">
        <v>33623</v>
      </c>
      <c r="I200" s="17">
        <v>25.964383561643835</v>
      </c>
      <c r="J200" s="18" t="s">
        <v>1</v>
      </c>
      <c r="K200" s="16">
        <v>39630</v>
      </c>
      <c r="L200" s="17">
        <v>9.506849315068493</v>
      </c>
      <c r="M200" s="16">
        <v>25039</v>
      </c>
      <c r="N200" s="17">
        <v>49.482191780821921</v>
      </c>
      <c r="O200" s="18" t="s">
        <v>4</v>
      </c>
      <c r="P200" s="18"/>
      <c r="Q200" s="12">
        <v>138420</v>
      </c>
      <c r="R200" s="9">
        <v>2</v>
      </c>
      <c r="S200" s="9" t="str">
        <f t="shared" si="3"/>
        <v>DD 2</v>
      </c>
      <c r="U200" s="6" t="s">
        <v>1027</v>
      </c>
    </row>
    <row r="201" spans="1:21" s="9" customFormat="1" x14ac:dyDescent="0.2">
      <c r="A201" s="7">
        <v>26946</v>
      </c>
      <c r="B201" s="8" t="s">
        <v>193</v>
      </c>
      <c r="C201" s="8" t="s">
        <v>853</v>
      </c>
      <c r="D201" s="15" t="s">
        <v>808</v>
      </c>
      <c r="E201" s="15" t="s">
        <v>1164</v>
      </c>
      <c r="F201" s="15" t="s">
        <v>579</v>
      </c>
      <c r="G201" s="18">
        <v>34</v>
      </c>
      <c r="H201" s="16">
        <v>41306</v>
      </c>
      <c r="I201" s="17">
        <v>4.9150684931506845</v>
      </c>
      <c r="J201" s="18" t="s">
        <v>1</v>
      </c>
      <c r="K201" s="16">
        <v>42309</v>
      </c>
      <c r="L201" s="17">
        <v>2.1671232876712327</v>
      </c>
      <c r="M201" s="16">
        <v>31792</v>
      </c>
      <c r="N201" s="17">
        <v>30.980821917808218</v>
      </c>
      <c r="O201" s="18" t="s">
        <v>4</v>
      </c>
      <c r="P201" s="18"/>
      <c r="Q201" s="12">
        <v>138060</v>
      </c>
      <c r="R201" s="9">
        <v>2</v>
      </c>
      <c r="S201" s="9" t="str">
        <f t="shared" si="3"/>
        <v>DD 2</v>
      </c>
      <c r="U201" s="6" t="s">
        <v>1077</v>
      </c>
    </row>
    <row r="202" spans="1:21" s="9" customFormat="1" x14ac:dyDescent="0.2">
      <c r="A202" s="7">
        <v>25882</v>
      </c>
      <c r="B202" s="8" t="s">
        <v>1409</v>
      </c>
      <c r="C202" s="8" t="s">
        <v>1410</v>
      </c>
      <c r="D202" s="8" t="s">
        <v>1381</v>
      </c>
      <c r="E202" s="8" t="s">
        <v>18</v>
      </c>
      <c r="F202" s="8" t="s">
        <v>331</v>
      </c>
      <c r="G202" s="7">
        <v>82</v>
      </c>
      <c r="H202" s="16">
        <v>40878</v>
      </c>
      <c r="I202" s="11">
        <v>6.087671232876712</v>
      </c>
      <c r="J202" s="7" t="s">
        <v>1</v>
      </c>
      <c r="K202" s="16">
        <v>42736</v>
      </c>
      <c r="L202" s="11">
        <v>0.99726027397260275</v>
      </c>
      <c r="M202" s="16">
        <v>28824</v>
      </c>
      <c r="N202" s="17">
        <v>39.112328767123287</v>
      </c>
      <c r="O202" s="7" t="s">
        <v>4</v>
      </c>
      <c r="P202" s="19"/>
      <c r="Q202" s="12">
        <v>137890</v>
      </c>
      <c r="R202" s="9">
        <v>2</v>
      </c>
      <c r="S202" s="9" t="str">
        <f t="shared" si="3"/>
        <v>DD 2</v>
      </c>
      <c r="U202" s="6" t="s">
        <v>1451</v>
      </c>
    </row>
    <row r="203" spans="1:21" s="9" customFormat="1" x14ac:dyDescent="0.2">
      <c r="A203" s="7">
        <v>21190</v>
      </c>
      <c r="B203" s="8" t="s">
        <v>843</v>
      </c>
      <c r="C203" s="8" t="s">
        <v>844</v>
      </c>
      <c r="D203" s="15" t="s">
        <v>799</v>
      </c>
      <c r="E203" s="15" t="s">
        <v>1163</v>
      </c>
      <c r="F203" s="15" t="s">
        <v>322</v>
      </c>
      <c r="G203" s="18">
        <v>83</v>
      </c>
      <c r="H203" s="16">
        <v>39351</v>
      </c>
      <c r="I203" s="17">
        <v>10.271232876712329</v>
      </c>
      <c r="J203" s="18" t="s">
        <v>1</v>
      </c>
      <c r="K203" s="16">
        <v>42005</v>
      </c>
      <c r="L203" s="17">
        <v>3</v>
      </c>
      <c r="M203" s="16">
        <v>27219</v>
      </c>
      <c r="N203" s="17">
        <v>43.509589041095893</v>
      </c>
      <c r="O203" s="18" t="s">
        <v>4</v>
      </c>
      <c r="P203" s="18"/>
      <c r="Q203" s="12">
        <v>137040</v>
      </c>
      <c r="R203" s="9">
        <v>2</v>
      </c>
      <c r="S203" s="9" t="str">
        <f t="shared" si="3"/>
        <v>DD 2</v>
      </c>
      <c r="U203" s="6" t="s">
        <v>1050</v>
      </c>
    </row>
    <row r="204" spans="1:21" s="9" customFormat="1" x14ac:dyDescent="0.2">
      <c r="A204" s="7">
        <v>13472</v>
      </c>
      <c r="B204" s="8" t="s">
        <v>511</v>
      </c>
      <c r="C204" s="8" t="s">
        <v>510</v>
      </c>
      <c r="D204" s="15" t="s">
        <v>509</v>
      </c>
      <c r="E204" s="15" t="s">
        <v>1165</v>
      </c>
      <c r="F204" s="15" t="s">
        <v>406</v>
      </c>
      <c r="G204" s="18">
        <v>71</v>
      </c>
      <c r="H204" s="16">
        <v>35997</v>
      </c>
      <c r="I204" s="17">
        <v>19.460273972602739</v>
      </c>
      <c r="J204" s="18" t="s">
        <v>1</v>
      </c>
      <c r="K204" s="16">
        <v>40269</v>
      </c>
      <c r="L204" s="17">
        <v>7.7561643835616438</v>
      </c>
      <c r="M204" s="16">
        <v>23619</v>
      </c>
      <c r="N204" s="17">
        <v>53.372602739726027</v>
      </c>
      <c r="O204" s="18" t="s">
        <v>4</v>
      </c>
      <c r="P204" s="18"/>
      <c r="Q204" s="12">
        <v>137030</v>
      </c>
      <c r="R204" s="9">
        <v>2</v>
      </c>
      <c r="S204" s="9" t="str">
        <f t="shared" si="3"/>
        <v>DD 2</v>
      </c>
      <c r="U204" s="6" t="s">
        <v>1004</v>
      </c>
    </row>
    <row r="205" spans="1:21" s="9" customFormat="1" x14ac:dyDescent="0.2">
      <c r="A205" s="7">
        <v>321</v>
      </c>
      <c r="B205" s="8" t="s">
        <v>1247</v>
      </c>
      <c r="C205" s="8" t="s">
        <v>1248</v>
      </c>
      <c r="D205" s="8" t="s">
        <v>1182</v>
      </c>
      <c r="E205" s="8" t="s">
        <v>18</v>
      </c>
      <c r="F205" s="8" t="s">
        <v>260</v>
      </c>
      <c r="G205" s="7">
        <v>95</v>
      </c>
      <c r="H205" s="16">
        <v>36690</v>
      </c>
      <c r="I205" s="11">
        <v>17.561643835616437</v>
      </c>
      <c r="J205" s="7" t="s">
        <v>1</v>
      </c>
      <c r="K205" s="16">
        <v>42583</v>
      </c>
      <c r="L205" s="11">
        <v>1.4164383561643836</v>
      </c>
      <c r="M205" s="16">
        <v>20492</v>
      </c>
      <c r="N205" s="17">
        <v>61.939726027397263</v>
      </c>
      <c r="O205" s="7" t="s">
        <v>4</v>
      </c>
      <c r="P205" s="19"/>
      <c r="Q205" s="12">
        <v>136770</v>
      </c>
      <c r="R205" s="9">
        <v>2</v>
      </c>
      <c r="S205" s="9" t="str">
        <f t="shared" si="3"/>
        <v>DD 2</v>
      </c>
      <c r="U205" s="6" t="s">
        <v>1332</v>
      </c>
    </row>
    <row r="206" spans="1:21" s="9" customFormat="1" x14ac:dyDescent="0.2">
      <c r="A206" s="7">
        <v>13610</v>
      </c>
      <c r="B206" s="8" t="s">
        <v>36</v>
      </c>
      <c r="C206" s="8" t="s">
        <v>399</v>
      </c>
      <c r="D206" s="15" t="s">
        <v>398</v>
      </c>
      <c r="E206" s="15" t="s">
        <v>1165</v>
      </c>
      <c r="F206" s="15" t="s">
        <v>393</v>
      </c>
      <c r="G206" s="18">
        <v>73</v>
      </c>
      <c r="H206" s="16">
        <v>36060</v>
      </c>
      <c r="I206" s="17">
        <v>19.287671232876711</v>
      </c>
      <c r="J206" s="18" t="s">
        <v>1</v>
      </c>
      <c r="K206" s="16">
        <v>38702</v>
      </c>
      <c r="L206" s="17">
        <v>12.049315068493151</v>
      </c>
      <c r="M206" s="16">
        <v>24144</v>
      </c>
      <c r="N206" s="17">
        <v>51.934246575342463</v>
      </c>
      <c r="O206" s="18" t="s">
        <v>4</v>
      </c>
      <c r="P206" s="18"/>
      <c r="Q206" s="12">
        <v>136580</v>
      </c>
      <c r="R206" s="9">
        <v>2</v>
      </c>
      <c r="S206" s="9" t="str">
        <f t="shared" si="3"/>
        <v>DD 2</v>
      </c>
      <c r="U206" s="6" t="s">
        <v>955</v>
      </c>
    </row>
    <row r="207" spans="1:21" s="9" customFormat="1" x14ac:dyDescent="0.2">
      <c r="A207" s="7">
        <v>25112</v>
      </c>
      <c r="B207" s="8" t="s">
        <v>1259</v>
      </c>
      <c r="C207" s="8" t="s">
        <v>1260</v>
      </c>
      <c r="D207" s="8" t="s">
        <v>1190</v>
      </c>
      <c r="E207" s="8" t="s">
        <v>18</v>
      </c>
      <c r="F207" s="8" t="s">
        <v>459</v>
      </c>
      <c r="G207" s="7">
        <v>63</v>
      </c>
      <c r="H207" s="16">
        <v>40571</v>
      </c>
      <c r="I207" s="11">
        <v>6.9287671232876713</v>
      </c>
      <c r="J207" s="7" t="s">
        <v>1</v>
      </c>
      <c r="K207" s="16">
        <v>42629</v>
      </c>
      <c r="L207" s="11">
        <v>1.2904109589041095</v>
      </c>
      <c r="M207" s="16">
        <v>30807</v>
      </c>
      <c r="N207" s="17">
        <v>33.679452054794524</v>
      </c>
      <c r="O207" s="7" t="s">
        <v>4</v>
      </c>
      <c r="P207" s="19"/>
      <c r="Q207" s="12">
        <v>136240</v>
      </c>
      <c r="R207" s="9">
        <v>2</v>
      </c>
      <c r="S207" s="9" t="str">
        <f t="shared" si="3"/>
        <v>DD 2</v>
      </c>
      <c r="U207" s="6" t="s">
        <v>1340</v>
      </c>
    </row>
    <row r="208" spans="1:21" s="9" customFormat="1" x14ac:dyDescent="0.2">
      <c r="A208" s="7">
        <v>27687</v>
      </c>
      <c r="B208" s="8" t="s">
        <v>1242</v>
      </c>
      <c r="C208" s="8" t="s">
        <v>1243</v>
      </c>
      <c r="D208" s="15" t="s">
        <v>1179</v>
      </c>
      <c r="E208" s="15" t="s">
        <v>1165</v>
      </c>
      <c r="F208" s="15" t="s">
        <v>622</v>
      </c>
      <c r="G208" s="18">
        <v>27</v>
      </c>
      <c r="H208" s="16">
        <v>41571</v>
      </c>
      <c r="I208" s="17">
        <v>4.1890410958904107</v>
      </c>
      <c r="J208" s="18" t="s">
        <v>1</v>
      </c>
      <c r="K208" s="16">
        <v>42401</v>
      </c>
      <c r="L208" s="17">
        <v>1.9150684931506849</v>
      </c>
      <c r="M208" s="16">
        <v>31919</v>
      </c>
      <c r="N208" s="17">
        <v>30.632876712328766</v>
      </c>
      <c r="O208" s="18" t="s">
        <v>4</v>
      </c>
      <c r="P208" s="18"/>
      <c r="Q208" s="12">
        <v>136210</v>
      </c>
      <c r="R208" s="9">
        <v>2</v>
      </c>
      <c r="S208" s="9" t="str">
        <f t="shared" si="3"/>
        <v>DD 2</v>
      </c>
      <c r="U208" s="6" t="s">
        <v>1329</v>
      </c>
    </row>
    <row r="209" spans="1:21" s="9" customFormat="1" x14ac:dyDescent="0.2">
      <c r="A209" s="7">
        <v>20555</v>
      </c>
      <c r="B209" s="8" t="s">
        <v>147</v>
      </c>
      <c r="C209" s="8" t="s">
        <v>415</v>
      </c>
      <c r="D209" s="15" t="s">
        <v>414</v>
      </c>
      <c r="E209" s="15" t="s">
        <v>1164</v>
      </c>
      <c r="F209" s="15" t="s">
        <v>1392</v>
      </c>
      <c r="G209" s="18">
        <v>35</v>
      </c>
      <c r="H209" s="16">
        <v>39168</v>
      </c>
      <c r="I209" s="17">
        <v>10.772602739726027</v>
      </c>
      <c r="J209" s="18" t="s">
        <v>1</v>
      </c>
      <c r="K209" s="16">
        <v>41091</v>
      </c>
      <c r="L209" s="17">
        <v>5.5041095890410956</v>
      </c>
      <c r="M209" s="16">
        <v>22663</v>
      </c>
      <c r="N209" s="17">
        <v>55.991780821917807</v>
      </c>
      <c r="O209" s="18" t="s">
        <v>4</v>
      </c>
      <c r="P209" s="18"/>
      <c r="Q209" s="12">
        <v>135890</v>
      </c>
      <c r="R209" s="9">
        <v>2</v>
      </c>
      <c r="S209" s="9" t="str">
        <f t="shared" si="3"/>
        <v>DD 2</v>
      </c>
      <c r="U209" s="6" t="s">
        <v>938</v>
      </c>
    </row>
    <row r="210" spans="1:21" s="9" customFormat="1" x14ac:dyDescent="0.2">
      <c r="A210" s="7">
        <v>17020</v>
      </c>
      <c r="B210" s="8" t="s">
        <v>153</v>
      </c>
      <c r="C210" s="8" t="s">
        <v>825</v>
      </c>
      <c r="D210" s="8" t="s">
        <v>344</v>
      </c>
      <c r="E210" s="8" t="s">
        <v>38</v>
      </c>
      <c r="F210" s="8" t="s">
        <v>339</v>
      </c>
      <c r="G210" s="7">
        <v>81</v>
      </c>
      <c r="H210" s="16">
        <v>37676</v>
      </c>
      <c r="I210" s="11">
        <v>14.860273972602739</v>
      </c>
      <c r="J210" s="7" t="s">
        <v>1</v>
      </c>
      <c r="K210" s="16">
        <v>39052</v>
      </c>
      <c r="L210" s="11">
        <v>11.09041095890411</v>
      </c>
      <c r="M210" s="16">
        <v>19515</v>
      </c>
      <c r="N210" s="17">
        <v>64.61643835616438</v>
      </c>
      <c r="O210" s="7" t="s">
        <v>4</v>
      </c>
      <c r="P210" s="19"/>
      <c r="Q210" s="12">
        <v>135850</v>
      </c>
      <c r="R210" s="9">
        <v>2</v>
      </c>
      <c r="S210" s="9" t="str">
        <f t="shared" si="3"/>
        <v>DD 2</v>
      </c>
      <c r="U210" s="6" t="s">
        <v>1045</v>
      </c>
    </row>
    <row r="211" spans="1:21" s="9" customFormat="1" x14ac:dyDescent="0.2">
      <c r="A211" s="7">
        <v>24658</v>
      </c>
      <c r="B211" s="8" t="s">
        <v>69</v>
      </c>
      <c r="C211" s="8" t="s">
        <v>68</v>
      </c>
      <c r="D211" s="8" t="s">
        <v>67</v>
      </c>
      <c r="E211" s="8" t="s">
        <v>38</v>
      </c>
      <c r="F211" s="8" t="s">
        <v>596</v>
      </c>
      <c r="G211" s="7">
        <v>32</v>
      </c>
      <c r="H211" s="16">
        <v>40422</v>
      </c>
      <c r="I211" s="11">
        <v>7.3369863013698629</v>
      </c>
      <c r="J211" s="7" t="s">
        <v>1</v>
      </c>
      <c r="K211" s="16">
        <v>41791</v>
      </c>
      <c r="L211" s="11">
        <v>3.5863013698630137</v>
      </c>
      <c r="M211" s="16">
        <v>32117</v>
      </c>
      <c r="N211" s="17">
        <v>30.090410958904108</v>
      </c>
      <c r="O211" s="7" t="s">
        <v>4</v>
      </c>
      <c r="P211" s="19"/>
      <c r="Q211" s="12">
        <v>135630</v>
      </c>
      <c r="R211" s="9">
        <v>2</v>
      </c>
      <c r="S211" s="9" t="str">
        <f t="shared" si="3"/>
        <v>DD 2</v>
      </c>
      <c r="U211" s="6" t="s">
        <v>969</v>
      </c>
    </row>
    <row r="212" spans="1:21" s="9" customFormat="1" x14ac:dyDescent="0.2">
      <c r="A212" s="7">
        <v>11857</v>
      </c>
      <c r="B212" s="8" t="s">
        <v>283</v>
      </c>
      <c r="C212" s="8" t="s">
        <v>310</v>
      </c>
      <c r="D212" s="15" t="s">
        <v>309</v>
      </c>
      <c r="E212" s="15" t="s">
        <v>1163</v>
      </c>
      <c r="F212" s="15" t="s">
        <v>302</v>
      </c>
      <c r="G212" s="18">
        <v>85</v>
      </c>
      <c r="H212" s="16">
        <v>35247</v>
      </c>
      <c r="I212" s="17">
        <v>21.515068493150686</v>
      </c>
      <c r="J212" s="18" t="s">
        <v>1</v>
      </c>
      <c r="K212" s="16">
        <v>39798</v>
      </c>
      <c r="L212" s="17">
        <v>9.0465753424657542</v>
      </c>
      <c r="M212" s="16">
        <v>24776</v>
      </c>
      <c r="N212" s="17">
        <v>50.202739726027396</v>
      </c>
      <c r="O212" s="18" t="s">
        <v>4</v>
      </c>
      <c r="P212" s="18"/>
      <c r="Q212" s="12">
        <v>135570</v>
      </c>
      <c r="R212" s="9">
        <v>2</v>
      </c>
      <c r="S212" s="9" t="str">
        <f t="shared" si="3"/>
        <v>DD 2</v>
      </c>
      <c r="U212" s="6" t="s">
        <v>1006</v>
      </c>
    </row>
    <row r="213" spans="1:21" s="9" customFormat="1" x14ac:dyDescent="0.2">
      <c r="A213" s="7">
        <v>26338</v>
      </c>
      <c r="B213" s="8" t="s">
        <v>170</v>
      </c>
      <c r="C213" s="8" t="s">
        <v>1232</v>
      </c>
      <c r="D213" s="8" t="s">
        <v>1169</v>
      </c>
      <c r="E213" s="8" t="s">
        <v>18</v>
      </c>
      <c r="F213" s="8" t="s">
        <v>271</v>
      </c>
      <c r="G213" s="7">
        <v>90</v>
      </c>
      <c r="H213" s="16">
        <v>41071</v>
      </c>
      <c r="I213" s="11">
        <v>5.558904109589041</v>
      </c>
      <c r="J213" s="7" t="s">
        <v>1</v>
      </c>
      <c r="K213" s="16">
        <v>42370</v>
      </c>
      <c r="L213" s="11">
        <v>2</v>
      </c>
      <c r="M213" s="16">
        <v>25074</v>
      </c>
      <c r="N213" s="17">
        <v>49.386301369863013</v>
      </c>
      <c r="O213" s="7" t="s">
        <v>4</v>
      </c>
      <c r="P213" s="19"/>
      <c r="Q213" s="12">
        <v>135330</v>
      </c>
      <c r="R213" s="9">
        <v>2</v>
      </c>
      <c r="S213" s="9" t="str">
        <f t="shared" si="3"/>
        <v>DD 2</v>
      </c>
      <c r="U213" s="6" t="s">
        <v>1319</v>
      </c>
    </row>
    <row r="214" spans="1:21" s="9" customFormat="1" x14ac:dyDescent="0.2">
      <c r="A214" s="7">
        <v>22511</v>
      </c>
      <c r="B214" s="8" t="s">
        <v>424</v>
      </c>
      <c r="C214" s="8" t="s">
        <v>423</v>
      </c>
      <c r="D214" s="15" t="s">
        <v>422</v>
      </c>
      <c r="E214" s="15" t="s">
        <v>1167</v>
      </c>
      <c r="F214" s="15" t="s">
        <v>421</v>
      </c>
      <c r="G214" s="18">
        <v>67</v>
      </c>
      <c r="H214" s="16">
        <v>39784</v>
      </c>
      <c r="I214" s="17">
        <v>9.0849315068493155</v>
      </c>
      <c r="J214" s="18" t="s">
        <v>1</v>
      </c>
      <c r="K214" s="16">
        <v>41410</v>
      </c>
      <c r="L214" s="17">
        <v>4.6301369863013697</v>
      </c>
      <c r="M214" s="16">
        <v>24898</v>
      </c>
      <c r="N214" s="17">
        <v>49.868493150684934</v>
      </c>
      <c r="O214" s="18" t="s">
        <v>0</v>
      </c>
      <c r="P214" s="18"/>
      <c r="Q214" s="12">
        <v>135260</v>
      </c>
      <c r="R214" s="9">
        <v>2</v>
      </c>
      <c r="S214" s="9" t="str">
        <f t="shared" si="3"/>
        <v>DD 2</v>
      </c>
      <c r="U214" s="6" t="s">
        <v>1021</v>
      </c>
    </row>
    <row r="215" spans="1:21" s="9" customFormat="1" x14ac:dyDescent="0.2">
      <c r="A215" s="7">
        <v>23065</v>
      </c>
      <c r="B215" s="8" t="s">
        <v>837</v>
      </c>
      <c r="C215" s="8" t="s">
        <v>838</v>
      </c>
      <c r="D215" s="15" t="s">
        <v>794</v>
      </c>
      <c r="E215" s="15" t="s">
        <v>1165</v>
      </c>
      <c r="F215" s="15" t="s">
        <v>393</v>
      </c>
      <c r="G215" s="18">
        <v>73</v>
      </c>
      <c r="H215" s="16">
        <v>39975</v>
      </c>
      <c r="I215" s="17">
        <v>8.5616438356164384</v>
      </c>
      <c r="J215" s="18" t="s">
        <v>1</v>
      </c>
      <c r="K215" s="16">
        <v>42156</v>
      </c>
      <c r="L215" s="17">
        <v>2.5863013698630137</v>
      </c>
      <c r="M215" s="16">
        <v>26746</v>
      </c>
      <c r="N215" s="17">
        <v>44.805479452054797</v>
      </c>
      <c r="O215" s="18" t="s">
        <v>4</v>
      </c>
      <c r="P215" s="18"/>
      <c r="Q215" s="12">
        <v>135140</v>
      </c>
      <c r="R215" s="9">
        <v>2</v>
      </c>
      <c r="S215" s="9" t="str">
        <f t="shared" si="3"/>
        <v>DD 2</v>
      </c>
      <c r="U215" s="6" t="s">
        <v>1051</v>
      </c>
    </row>
    <row r="216" spans="1:21" s="9" customFormat="1" x14ac:dyDescent="0.2">
      <c r="A216" s="7">
        <v>7111</v>
      </c>
      <c r="B216" s="8" t="s">
        <v>1249</v>
      </c>
      <c r="C216" s="8" t="s">
        <v>1250</v>
      </c>
      <c r="D216" s="15" t="s">
        <v>1183</v>
      </c>
      <c r="E216" s="15" t="s">
        <v>144</v>
      </c>
      <c r="F216" s="15" t="s">
        <v>605</v>
      </c>
      <c r="G216" s="18">
        <v>31</v>
      </c>
      <c r="H216" s="16">
        <v>34575</v>
      </c>
      <c r="I216" s="17">
        <v>23.356164383561644</v>
      </c>
      <c r="J216" s="18" t="s">
        <v>1</v>
      </c>
      <c r="K216" s="16">
        <v>42370</v>
      </c>
      <c r="L216" s="17">
        <v>2</v>
      </c>
      <c r="M216" s="16">
        <v>22879</v>
      </c>
      <c r="N216" s="17">
        <v>55.4</v>
      </c>
      <c r="O216" s="18" t="s">
        <v>4</v>
      </c>
      <c r="P216" s="18"/>
      <c r="Q216" s="12">
        <v>135010</v>
      </c>
      <c r="R216" s="9">
        <v>2</v>
      </c>
      <c r="S216" s="9" t="str">
        <f t="shared" si="3"/>
        <v>DD 2</v>
      </c>
      <c r="U216" s="6" t="s">
        <v>1333</v>
      </c>
    </row>
    <row r="217" spans="1:21" s="9" customFormat="1" x14ac:dyDescent="0.2">
      <c r="A217" s="7">
        <v>18351</v>
      </c>
      <c r="B217" s="8" t="s">
        <v>47</v>
      </c>
      <c r="C217" s="8" t="s">
        <v>378</v>
      </c>
      <c r="D217" s="15" t="s">
        <v>377</v>
      </c>
      <c r="E217" s="15" t="s">
        <v>1166</v>
      </c>
      <c r="F217" s="15" t="s">
        <v>376</v>
      </c>
      <c r="G217" s="18">
        <v>75</v>
      </c>
      <c r="H217" s="16">
        <v>38307</v>
      </c>
      <c r="I217" s="17">
        <v>13.131506849315068</v>
      </c>
      <c r="J217" s="18" t="s">
        <v>1</v>
      </c>
      <c r="K217" s="16">
        <v>39934</v>
      </c>
      <c r="L217" s="17">
        <v>8.6739726027397257</v>
      </c>
      <c r="M217" s="16">
        <v>27960</v>
      </c>
      <c r="N217" s="17">
        <v>41.479452054794521</v>
      </c>
      <c r="O217" s="18" t="s">
        <v>4</v>
      </c>
      <c r="P217" s="18"/>
      <c r="Q217" s="12">
        <v>134740</v>
      </c>
      <c r="R217" s="9">
        <v>2</v>
      </c>
      <c r="S217" s="9" t="str">
        <f t="shared" si="3"/>
        <v>DD 2</v>
      </c>
      <c r="U217" s="6" t="s">
        <v>1036</v>
      </c>
    </row>
    <row r="218" spans="1:21" s="9" customFormat="1" x14ac:dyDescent="0.2">
      <c r="A218" s="7">
        <v>26516</v>
      </c>
      <c r="B218" s="8" t="s">
        <v>16</v>
      </c>
      <c r="C218" s="8" t="s">
        <v>1266</v>
      </c>
      <c r="D218" s="15" t="s">
        <v>1194</v>
      </c>
      <c r="E218" s="15" t="s">
        <v>1165</v>
      </c>
      <c r="F218" s="15" t="s">
        <v>1399</v>
      </c>
      <c r="G218" s="18">
        <v>241</v>
      </c>
      <c r="H218" s="16">
        <v>41156</v>
      </c>
      <c r="I218" s="17">
        <v>5.3260273972602743</v>
      </c>
      <c r="J218" s="18" t="s">
        <v>1</v>
      </c>
      <c r="K218" s="16">
        <v>42430</v>
      </c>
      <c r="L218" s="17">
        <v>1.8356164383561644</v>
      </c>
      <c r="M218" s="16">
        <v>30343</v>
      </c>
      <c r="N218" s="17">
        <v>34.950684931506849</v>
      </c>
      <c r="O218" s="18" t="s">
        <v>4</v>
      </c>
      <c r="P218" s="18"/>
      <c r="Q218" s="12">
        <v>134640</v>
      </c>
      <c r="R218" s="9">
        <v>2</v>
      </c>
      <c r="S218" s="9" t="str">
        <f t="shared" si="3"/>
        <v>DD 2</v>
      </c>
      <c r="U218" s="6" t="s">
        <v>1344</v>
      </c>
    </row>
    <row r="219" spans="1:21" s="9" customFormat="1" x14ac:dyDescent="0.2">
      <c r="A219" s="7">
        <v>24172</v>
      </c>
      <c r="B219" s="8" t="s">
        <v>21</v>
      </c>
      <c r="C219" s="8" t="s">
        <v>20</v>
      </c>
      <c r="D219" s="8" t="s">
        <v>19</v>
      </c>
      <c r="E219" s="8" t="s">
        <v>18</v>
      </c>
      <c r="F219" s="8" t="s">
        <v>17</v>
      </c>
      <c r="G219" s="7">
        <v>868</v>
      </c>
      <c r="H219" s="16">
        <v>40281</v>
      </c>
      <c r="I219" s="11">
        <v>7.7232876712328764</v>
      </c>
      <c r="J219" s="7" t="s">
        <v>1</v>
      </c>
      <c r="K219" s="16">
        <v>41306</v>
      </c>
      <c r="L219" s="11">
        <v>4.9150684931506845</v>
      </c>
      <c r="M219" s="16">
        <v>28189</v>
      </c>
      <c r="N219" s="17">
        <v>40.852054794520548</v>
      </c>
      <c r="O219" s="7" t="s">
        <v>4</v>
      </c>
      <c r="P219" s="19"/>
      <c r="Q219" s="12">
        <v>134460</v>
      </c>
      <c r="R219" s="9">
        <v>2</v>
      </c>
      <c r="S219" s="9" t="str">
        <f t="shared" si="3"/>
        <v>DD 2</v>
      </c>
      <c r="U219" s="6" t="s">
        <v>995</v>
      </c>
    </row>
    <row r="220" spans="1:21" s="9" customFormat="1" x14ac:dyDescent="0.2">
      <c r="A220" s="7">
        <v>27196</v>
      </c>
      <c r="B220" s="8" t="s">
        <v>1258</v>
      </c>
      <c r="C220" s="8" t="s">
        <v>335</v>
      </c>
      <c r="D220" s="15" t="s">
        <v>1189</v>
      </c>
      <c r="E220" s="15" t="s">
        <v>1164</v>
      </c>
      <c r="F220" s="15" t="s">
        <v>82</v>
      </c>
      <c r="G220" s="18">
        <v>603</v>
      </c>
      <c r="H220" s="16">
        <v>41410</v>
      </c>
      <c r="I220" s="17">
        <v>4.6301369863013697</v>
      </c>
      <c r="J220" s="18" t="s">
        <v>1</v>
      </c>
      <c r="K220" s="16">
        <v>42385</v>
      </c>
      <c r="L220" s="17">
        <v>1.9589041095890412</v>
      </c>
      <c r="M220" s="16">
        <v>26652</v>
      </c>
      <c r="N220" s="17">
        <v>45.063013698630137</v>
      </c>
      <c r="O220" s="18" t="s">
        <v>4</v>
      </c>
      <c r="P220" s="18"/>
      <c r="Q220" s="12">
        <v>133820</v>
      </c>
      <c r="R220" s="9">
        <v>2</v>
      </c>
      <c r="S220" s="9" t="str">
        <f t="shared" si="3"/>
        <v>DD 2</v>
      </c>
      <c r="U220" s="6" t="s">
        <v>1339</v>
      </c>
    </row>
    <row r="221" spans="1:21" s="9" customFormat="1" x14ac:dyDescent="0.2">
      <c r="A221" s="7">
        <v>25962</v>
      </c>
      <c r="B221" s="8" t="s">
        <v>140</v>
      </c>
      <c r="C221" s="8" t="s">
        <v>139</v>
      </c>
      <c r="D221" s="8" t="s">
        <v>138</v>
      </c>
      <c r="E221" s="8" t="s">
        <v>134</v>
      </c>
      <c r="F221" s="8" t="s">
        <v>490</v>
      </c>
      <c r="G221" s="7">
        <v>51</v>
      </c>
      <c r="H221" s="16">
        <v>40905</v>
      </c>
      <c r="I221" s="11">
        <v>6.0136986301369859</v>
      </c>
      <c r="J221" s="7" t="s">
        <v>1</v>
      </c>
      <c r="K221" s="16">
        <v>41640</v>
      </c>
      <c r="L221" s="11">
        <v>4</v>
      </c>
      <c r="M221" s="16">
        <v>21383</v>
      </c>
      <c r="N221" s="17">
        <v>59.4986301369863</v>
      </c>
      <c r="O221" s="7" t="s">
        <v>4</v>
      </c>
      <c r="P221" s="19"/>
      <c r="Q221" s="12">
        <v>133580</v>
      </c>
      <c r="R221" s="9">
        <v>2</v>
      </c>
      <c r="S221" s="9" t="str">
        <f t="shared" si="3"/>
        <v>DD 2</v>
      </c>
      <c r="U221" s="6" t="s">
        <v>925</v>
      </c>
    </row>
    <row r="222" spans="1:21" s="9" customFormat="1" x14ac:dyDescent="0.2">
      <c r="A222" s="7">
        <v>14594</v>
      </c>
      <c r="B222" s="8" t="s">
        <v>121</v>
      </c>
      <c r="C222" s="8" t="s">
        <v>120</v>
      </c>
      <c r="D222" s="15" t="s">
        <v>119</v>
      </c>
      <c r="E222" s="15" t="s">
        <v>1163</v>
      </c>
      <c r="F222" s="15" t="s">
        <v>118</v>
      </c>
      <c r="G222" s="18">
        <v>585</v>
      </c>
      <c r="H222" s="16">
        <v>36612</v>
      </c>
      <c r="I222" s="17">
        <v>17.775342465753425</v>
      </c>
      <c r="J222" s="18" t="s">
        <v>1</v>
      </c>
      <c r="K222" s="16">
        <v>38565</v>
      </c>
      <c r="L222" s="17">
        <v>12.424657534246576</v>
      </c>
      <c r="M222" s="16">
        <v>26028</v>
      </c>
      <c r="N222" s="17">
        <v>46.772602739726025</v>
      </c>
      <c r="O222" s="18" t="s">
        <v>4</v>
      </c>
      <c r="P222" s="18"/>
      <c r="Q222" s="12">
        <v>133260</v>
      </c>
      <c r="R222" s="9">
        <v>2</v>
      </c>
      <c r="S222" s="9" t="str">
        <f t="shared" si="3"/>
        <v>DD 2</v>
      </c>
      <c r="T222" s="9" t="s">
        <v>870</v>
      </c>
      <c r="U222" s="6" t="s">
        <v>957</v>
      </c>
    </row>
    <row r="223" spans="1:21" s="9" customFormat="1" x14ac:dyDescent="0.2">
      <c r="A223" s="7">
        <v>11193</v>
      </c>
      <c r="B223" s="8" t="s">
        <v>308</v>
      </c>
      <c r="C223" s="8" t="s">
        <v>576</v>
      </c>
      <c r="D223" s="15" t="s">
        <v>575</v>
      </c>
      <c r="E223" s="15" t="s">
        <v>1164</v>
      </c>
      <c r="F223" s="15" t="s">
        <v>1392</v>
      </c>
      <c r="G223" s="18">
        <v>35</v>
      </c>
      <c r="H223" s="16">
        <v>34962</v>
      </c>
      <c r="I223" s="17">
        <v>22.295890410958904</v>
      </c>
      <c r="J223" s="18" t="s">
        <v>1</v>
      </c>
      <c r="K223" s="16">
        <v>38139</v>
      </c>
      <c r="L223" s="17">
        <v>13.591780821917808</v>
      </c>
      <c r="M223" s="16">
        <v>22817</v>
      </c>
      <c r="N223" s="17">
        <v>55.56986301369863</v>
      </c>
      <c r="O223" s="18" t="s">
        <v>4</v>
      </c>
      <c r="P223" s="18"/>
      <c r="Q223" s="12">
        <v>132540</v>
      </c>
      <c r="R223" s="9">
        <v>2</v>
      </c>
      <c r="S223" s="9" t="str">
        <f t="shared" si="3"/>
        <v>DD 2</v>
      </c>
      <c r="U223" s="6" t="s">
        <v>1005</v>
      </c>
    </row>
    <row r="224" spans="1:21" s="9" customFormat="1" x14ac:dyDescent="0.2">
      <c r="A224" s="7">
        <v>11433</v>
      </c>
      <c r="B224" s="8" t="s">
        <v>429</v>
      </c>
      <c r="C224" s="8" t="s">
        <v>61</v>
      </c>
      <c r="D224" s="15" t="s">
        <v>428</v>
      </c>
      <c r="E224" s="15" t="s">
        <v>1167</v>
      </c>
      <c r="F224" s="15" t="s">
        <v>421</v>
      </c>
      <c r="G224" s="18">
        <v>67</v>
      </c>
      <c r="H224" s="16">
        <v>35079</v>
      </c>
      <c r="I224" s="17">
        <v>21.975342465753425</v>
      </c>
      <c r="J224" s="18" t="s">
        <v>1</v>
      </c>
      <c r="K224" s="16">
        <v>37941</v>
      </c>
      <c r="L224" s="17">
        <v>14.134246575342466</v>
      </c>
      <c r="M224" s="16">
        <v>26488</v>
      </c>
      <c r="N224" s="17">
        <v>45.512328767123286</v>
      </c>
      <c r="O224" s="18" t="s">
        <v>0</v>
      </c>
      <c r="P224" s="18"/>
      <c r="Q224" s="12">
        <v>131620</v>
      </c>
      <c r="R224" s="9">
        <v>2</v>
      </c>
      <c r="S224" s="9" t="str">
        <f t="shared" si="3"/>
        <v>DD 2</v>
      </c>
      <c r="U224" s="6" t="s">
        <v>985</v>
      </c>
    </row>
    <row r="225" spans="1:21" s="9" customFormat="1" x14ac:dyDescent="0.2">
      <c r="A225" s="7">
        <v>13650</v>
      </c>
      <c r="B225" s="8" t="s">
        <v>352</v>
      </c>
      <c r="C225" s="8" t="s">
        <v>691</v>
      </c>
      <c r="D225" s="15" t="s">
        <v>690</v>
      </c>
      <c r="E225" s="15" t="s">
        <v>1163</v>
      </c>
      <c r="F225" s="15" t="s">
        <v>1391</v>
      </c>
      <c r="G225" s="18">
        <v>17</v>
      </c>
      <c r="H225" s="16">
        <v>36066</v>
      </c>
      <c r="I225" s="17">
        <v>19.271232876712329</v>
      </c>
      <c r="J225" s="18" t="s">
        <v>1</v>
      </c>
      <c r="K225" s="16">
        <v>39052</v>
      </c>
      <c r="L225" s="17">
        <v>11.09041095890411</v>
      </c>
      <c r="M225" s="16">
        <v>23725</v>
      </c>
      <c r="N225" s="17">
        <v>53.082191780821915</v>
      </c>
      <c r="O225" s="18" t="s">
        <v>4</v>
      </c>
      <c r="P225" s="18"/>
      <c r="Q225" s="12">
        <v>131440</v>
      </c>
      <c r="R225" s="9">
        <v>2</v>
      </c>
      <c r="S225" s="9" t="str">
        <f t="shared" si="3"/>
        <v>DD 2</v>
      </c>
      <c r="U225" s="6" t="s">
        <v>902</v>
      </c>
    </row>
    <row r="226" spans="1:21" s="9" customFormat="1" x14ac:dyDescent="0.2">
      <c r="A226" s="7">
        <v>20457</v>
      </c>
      <c r="B226" s="8" t="s">
        <v>654</v>
      </c>
      <c r="C226" s="8" t="s">
        <v>660</v>
      </c>
      <c r="D226" s="15" t="s">
        <v>659</v>
      </c>
      <c r="E226" s="15" t="s">
        <v>1166</v>
      </c>
      <c r="F226" s="15" t="s">
        <v>658</v>
      </c>
      <c r="G226" s="18">
        <v>21</v>
      </c>
      <c r="H226" s="16">
        <v>39119</v>
      </c>
      <c r="I226" s="17">
        <v>10.906849315068493</v>
      </c>
      <c r="J226" s="18" t="s">
        <v>1</v>
      </c>
      <c r="K226" s="16">
        <v>39692</v>
      </c>
      <c r="L226" s="17">
        <v>9.3369863013698637</v>
      </c>
      <c r="M226" s="16">
        <v>28005</v>
      </c>
      <c r="N226" s="17">
        <v>41.356164383561641</v>
      </c>
      <c r="O226" s="18" t="s">
        <v>0</v>
      </c>
      <c r="P226" s="18"/>
      <c r="Q226" s="12">
        <v>130400</v>
      </c>
      <c r="R226" s="9">
        <v>2</v>
      </c>
      <c r="S226" s="9" t="str">
        <f t="shared" si="3"/>
        <v>DD 2</v>
      </c>
      <c r="U226" s="6" t="s">
        <v>887</v>
      </c>
    </row>
    <row r="227" spans="1:21" s="9" customFormat="1" x14ac:dyDescent="0.2">
      <c r="A227" s="7">
        <v>21381</v>
      </c>
      <c r="B227" s="8" t="s">
        <v>31</v>
      </c>
      <c r="C227" s="8" t="s">
        <v>30</v>
      </c>
      <c r="D227" s="8" t="s">
        <v>29</v>
      </c>
      <c r="E227" s="8" t="s">
        <v>18</v>
      </c>
      <c r="F227" s="8" t="s">
        <v>28</v>
      </c>
      <c r="G227" s="7">
        <v>849</v>
      </c>
      <c r="H227" s="16">
        <v>39409</v>
      </c>
      <c r="I227" s="11">
        <v>10.112328767123287</v>
      </c>
      <c r="J227" s="7" t="s">
        <v>1</v>
      </c>
      <c r="K227" s="16">
        <v>40787</v>
      </c>
      <c r="L227" s="11">
        <v>6.3369863013698629</v>
      </c>
      <c r="M227" s="16">
        <v>30137</v>
      </c>
      <c r="N227" s="17">
        <v>35.515068493150686</v>
      </c>
      <c r="O227" s="7" t="s">
        <v>4</v>
      </c>
      <c r="P227" s="19"/>
      <c r="Q227" s="12">
        <v>130210</v>
      </c>
      <c r="R227" s="9">
        <v>2</v>
      </c>
      <c r="S227" s="9" t="str">
        <f t="shared" si="3"/>
        <v>DD 2</v>
      </c>
      <c r="U227" s="6" t="s">
        <v>892</v>
      </c>
    </row>
    <row r="228" spans="1:21" s="9" customFormat="1" x14ac:dyDescent="0.2">
      <c r="A228" s="7">
        <v>19240</v>
      </c>
      <c r="B228" s="8" t="s">
        <v>70</v>
      </c>
      <c r="C228" s="8" t="s">
        <v>1435</v>
      </c>
      <c r="D228" s="15" t="s">
        <v>446</v>
      </c>
      <c r="E228" s="15" t="s">
        <v>38</v>
      </c>
      <c r="F228" s="15" t="s">
        <v>445</v>
      </c>
      <c r="G228" s="18">
        <v>65</v>
      </c>
      <c r="H228" s="16">
        <v>38631</v>
      </c>
      <c r="I228" s="17">
        <v>12.243835616438357</v>
      </c>
      <c r="J228" s="18" t="s">
        <v>1</v>
      </c>
      <c r="K228" s="16">
        <v>40909</v>
      </c>
      <c r="L228" s="17">
        <v>6.0027397260273974</v>
      </c>
      <c r="M228" s="16">
        <v>25597</v>
      </c>
      <c r="N228" s="17">
        <v>47.953424657534249</v>
      </c>
      <c r="O228" s="18" t="s">
        <v>4</v>
      </c>
      <c r="P228" s="18"/>
      <c r="Q228" s="12">
        <v>129000</v>
      </c>
      <c r="R228" s="9">
        <v>2</v>
      </c>
      <c r="S228" s="9" t="str">
        <f t="shared" si="3"/>
        <v>DD 2</v>
      </c>
      <c r="U228" s="6" t="s">
        <v>998</v>
      </c>
    </row>
    <row r="229" spans="1:21" s="9" customFormat="1" x14ac:dyDescent="0.2">
      <c r="A229" s="7">
        <v>8283</v>
      </c>
      <c r="B229" s="8" t="s">
        <v>69</v>
      </c>
      <c r="C229" s="8" t="s">
        <v>448</v>
      </c>
      <c r="D229" s="15" t="s">
        <v>447</v>
      </c>
      <c r="E229" s="15" t="s">
        <v>38</v>
      </c>
      <c r="F229" s="15" t="s">
        <v>445</v>
      </c>
      <c r="G229" s="18">
        <v>65</v>
      </c>
      <c r="H229" s="16">
        <v>34785</v>
      </c>
      <c r="I229" s="17">
        <v>22.780821917808218</v>
      </c>
      <c r="J229" s="18" t="s">
        <v>1</v>
      </c>
      <c r="K229" s="16">
        <v>39995</v>
      </c>
      <c r="L229" s="17">
        <v>8.506849315068493</v>
      </c>
      <c r="M229" s="16">
        <v>26066</v>
      </c>
      <c r="N229" s="17">
        <v>46.668493150684931</v>
      </c>
      <c r="O229" s="18" t="s">
        <v>4</v>
      </c>
      <c r="P229" s="18"/>
      <c r="Q229" s="12">
        <v>128920</v>
      </c>
      <c r="R229" s="9">
        <v>2</v>
      </c>
      <c r="S229" s="9" t="str">
        <f t="shared" si="3"/>
        <v>DD 2</v>
      </c>
      <c r="U229" s="6" t="s">
        <v>923</v>
      </c>
    </row>
    <row r="230" spans="1:21" s="9" customFormat="1" x14ac:dyDescent="0.2">
      <c r="A230" s="7">
        <v>16930</v>
      </c>
      <c r="B230" s="8" t="s">
        <v>833</v>
      </c>
      <c r="C230" s="8" t="s">
        <v>226</v>
      </c>
      <c r="D230" s="15" t="s">
        <v>791</v>
      </c>
      <c r="E230" s="15" t="s">
        <v>144</v>
      </c>
      <c r="F230" s="15" t="s">
        <v>225</v>
      </c>
      <c r="G230" s="18">
        <v>116</v>
      </c>
      <c r="H230" s="16">
        <v>35796</v>
      </c>
      <c r="I230" s="17">
        <v>20.010958904109589</v>
      </c>
      <c r="J230" s="18" t="s">
        <v>1</v>
      </c>
      <c r="K230" s="16">
        <v>38626</v>
      </c>
      <c r="L230" s="17">
        <v>12.257534246575343</v>
      </c>
      <c r="M230" s="16">
        <v>26286</v>
      </c>
      <c r="N230" s="17">
        <v>46.065753424657537</v>
      </c>
      <c r="O230" s="18" t="s">
        <v>4</v>
      </c>
      <c r="P230" s="18"/>
      <c r="Q230" s="12">
        <v>128880</v>
      </c>
      <c r="R230" s="9">
        <v>2</v>
      </c>
      <c r="S230" s="9" t="str">
        <f t="shared" si="3"/>
        <v>DD 2</v>
      </c>
      <c r="U230" s="6" t="s">
        <v>970</v>
      </c>
    </row>
    <row r="231" spans="1:21" s="9" customFormat="1" x14ac:dyDescent="0.2">
      <c r="A231" s="7">
        <v>25640</v>
      </c>
      <c r="B231" s="8" t="s">
        <v>39</v>
      </c>
      <c r="C231" s="8" t="s">
        <v>1255</v>
      </c>
      <c r="D231" s="15" t="s">
        <v>1186</v>
      </c>
      <c r="E231" s="15" t="s">
        <v>1163</v>
      </c>
      <c r="F231" s="15" t="s">
        <v>11</v>
      </c>
      <c r="G231" s="18">
        <v>909</v>
      </c>
      <c r="H231" s="16">
        <v>40795</v>
      </c>
      <c r="I231" s="17">
        <v>6.3150684931506849</v>
      </c>
      <c r="J231" s="18" t="s">
        <v>1</v>
      </c>
      <c r="K231" s="16">
        <v>42461</v>
      </c>
      <c r="L231" s="17">
        <v>1.7506849315068493</v>
      </c>
      <c r="M231" s="16">
        <v>32315</v>
      </c>
      <c r="N231" s="17">
        <v>29.547945205479451</v>
      </c>
      <c r="O231" s="18" t="s">
        <v>4</v>
      </c>
      <c r="P231" s="18"/>
      <c r="Q231" s="12">
        <v>128870</v>
      </c>
      <c r="R231" s="9">
        <v>2</v>
      </c>
      <c r="S231" s="9" t="str">
        <f t="shared" si="3"/>
        <v>DD 2</v>
      </c>
      <c r="U231" s="6" t="s">
        <v>1336</v>
      </c>
    </row>
    <row r="232" spans="1:21" s="9" customFormat="1" x14ac:dyDescent="0.2">
      <c r="A232" s="7">
        <v>24396</v>
      </c>
      <c r="B232" s="8" t="s">
        <v>117</v>
      </c>
      <c r="C232" s="8" t="s">
        <v>78</v>
      </c>
      <c r="D232" s="15" t="s">
        <v>805</v>
      </c>
      <c r="E232" s="15" t="s">
        <v>1164</v>
      </c>
      <c r="F232" s="15" t="s">
        <v>74</v>
      </c>
      <c r="G232" s="18">
        <v>605</v>
      </c>
      <c r="H232" s="16">
        <v>40347</v>
      </c>
      <c r="I232" s="17">
        <v>7.5424657534246577</v>
      </c>
      <c r="J232" s="18" t="s">
        <v>1</v>
      </c>
      <c r="K232" s="16">
        <v>42278</v>
      </c>
      <c r="L232" s="17">
        <v>2.2520547945205478</v>
      </c>
      <c r="M232" s="16">
        <v>29937</v>
      </c>
      <c r="N232" s="17">
        <v>36.063013698630137</v>
      </c>
      <c r="O232" s="18" t="s">
        <v>4</v>
      </c>
      <c r="P232" s="18"/>
      <c r="Q232" s="12">
        <v>128770</v>
      </c>
      <c r="R232" s="9">
        <v>2</v>
      </c>
      <c r="S232" s="9" t="str">
        <f t="shared" si="3"/>
        <v>DD 2</v>
      </c>
      <c r="U232" s="6" t="s">
        <v>1072</v>
      </c>
    </row>
    <row r="233" spans="1:21" s="9" customFormat="1" x14ac:dyDescent="0.2">
      <c r="A233" s="7">
        <v>12497</v>
      </c>
      <c r="B233" s="8" t="s">
        <v>591</v>
      </c>
      <c r="C233" s="8" t="s">
        <v>590</v>
      </c>
      <c r="D233" s="15" t="s">
        <v>589</v>
      </c>
      <c r="E233" s="15" t="s">
        <v>1163</v>
      </c>
      <c r="F233" s="15" t="s">
        <v>586</v>
      </c>
      <c r="G233" s="18">
        <v>33</v>
      </c>
      <c r="H233" s="16">
        <v>35544</v>
      </c>
      <c r="I233" s="17">
        <v>20.701369863013699</v>
      </c>
      <c r="J233" s="18" t="s">
        <v>1</v>
      </c>
      <c r="K233" s="16">
        <v>41456</v>
      </c>
      <c r="L233" s="17">
        <v>4.5041095890410956</v>
      </c>
      <c r="M233" s="16">
        <v>20684</v>
      </c>
      <c r="N233" s="17">
        <v>61.413698630136984</v>
      </c>
      <c r="O233" s="18" t="s">
        <v>4</v>
      </c>
      <c r="P233" s="18"/>
      <c r="Q233" s="12">
        <v>128230</v>
      </c>
      <c r="R233" s="9">
        <v>3</v>
      </c>
      <c r="S233" s="9" t="str">
        <f t="shared" si="3"/>
        <v>DD 3</v>
      </c>
      <c r="U233" s="6" t="s">
        <v>1001</v>
      </c>
    </row>
    <row r="234" spans="1:21" s="9" customFormat="1" x14ac:dyDescent="0.2">
      <c r="A234" s="7">
        <v>24879</v>
      </c>
      <c r="B234" s="8" t="s">
        <v>283</v>
      </c>
      <c r="C234" s="8" t="s">
        <v>824</v>
      </c>
      <c r="D234" s="8" t="s">
        <v>785</v>
      </c>
      <c r="E234" s="8" t="s">
        <v>38</v>
      </c>
      <c r="F234" s="8" t="s">
        <v>37</v>
      </c>
      <c r="G234" s="7">
        <v>848</v>
      </c>
      <c r="H234" s="16">
        <v>40487</v>
      </c>
      <c r="I234" s="11">
        <v>7.1589041095890407</v>
      </c>
      <c r="J234" s="7" t="s">
        <v>1</v>
      </c>
      <c r="K234" s="16">
        <v>42125</v>
      </c>
      <c r="L234" s="11">
        <v>2.6712328767123288</v>
      </c>
      <c r="M234" s="16">
        <v>32369</v>
      </c>
      <c r="N234" s="17">
        <v>29.4</v>
      </c>
      <c r="O234" s="7" t="s">
        <v>4</v>
      </c>
      <c r="P234" s="19"/>
      <c r="Q234" s="12">
        <v>128230</v>
      </c>
      <c r="R234" s="9">
        <v>3</v>
      </c>
      <c r="S234" s="9" t="str">
        <f t="shared" si="3"/>
        <v>DD 3</v>
      </c>
      <c r="U234" s="6" t="s">
        <v>1069</v>
      </c>
    </row>
    <row r="235" spans="1:21" s="9" customFormat="1" x14ac:dyDescent="0.2">
      <c r="A235" s="7">
        <v>14011</v>
      </c>
      <c r="B235" s="8" t="s">
        <v>1286</v>
      </c>
      <c r="C235" s="8" t="s">
        <v>1287</v>
      </c>
      <c r="D235" s="15" t="s">
        <v>1210</v>
      </c>
      <c r="E235" s="15" t="s">
        <v>1165</v>
      </c>
      <c r="F235" s="15" t="s">
        <v>64</v>
      </c>
      <c r="G235" s="18">
        <v>607</v>
      </c>
      <c r="H235" s="16">
        <v>36270</v>
      </c>
      <c r="I235" s="17">
        <v>18.712328767123289</v>
      </c>
      <c r="J235" s="18" t="s">
        <v>1</v>
      </c>
      <c r="K235" s="16">
        <v>42675</v>
      </c>
      <c r="L235" s="17">
        <v>1.1643835616438356</v>
      </c>
      <c r="M235" s="16">
        <v>26359</v>
      </c>
      <c r="N235" s="17">
        <v>45.865753424657534</v>
      </c>
      <c r="O235" s="18" t="s">
        <v>4</v>
      </c>
      <c r="P235" s="18"/>
      <c r="Q235" s="12">
        <v>128070</v>
      </c>
      <c r="R235" s="9">
        <v>3</v>
      </c>
      <c r="S235" s="9" t="str">
        <f t="shared" si="3"/>
        <v>DD 3</v>
      </c>
      <c r="U235" s="6" t="s">
        <v>1360</v>
      </c>
    </row>
    <row r="236" spans="1:21" s="9" customFormat="1" x14ac:dyDescent="0.2">
      <c r="A236" s="7">
        <v>27817</v>
      </c>
      <c r="B236" s="8" t="s">
        <v>1429</v>
      </c>
      <c r="C236" s="8" t="s">
        <v>84</v>
      </c>
      <c r="D236" s="15" t="s">
        <v>1407</v>
      </c>
      <c r="E236" s="15" t="s">
        <v>1167</v>
      </c>
      <c r="F236" s="15" t="s">
        <v>198</v>
      </c>
      <c r="G236" s="18">
        <v>153</v>
      </c>
      <c r="H236" s="16">
        <v>41624</v>
      </c>
      <c r="I236" s="17">
        <v>4.043835616438356</v>
      </c>
      <c r="J236" s="18" t="s">
        <v>1</v>
      </c>
      <c r="K236" s="16">
        <v>42751</v>
      </c>
      <c r="L236" s="17">
        <v>0.95616438356164379</v>
      </c>
      <c r="M236" s="16">
        <v>33044</v>
      </c>
      <c r="N236" s="17">
        <v>27.550684931506851</v>
      </c>
      <c r="O236" s="18" t="s">
        <v>0</v>
      </c>
      <c r="P236" s="18"/>
      <c r="Q236" s="12">
        <v>127870</v>
      </c>
      <c r="R236" s="9">
        <v>3</v>
      </c>
      <c r="S236" s="9" t="str">
        <f t="shared" si="3"/>
        <v>DD 3</v>
      </c>
      <c r="U236" s="6" t="s">
        <v>1444</v>
      </c>
    </row>
    <row r="237" spans="1:21" s="9" customFormat="1" x14ac:dyDescent="0.2">
      <c r="A237" s="7">
        <v>27139</v>
      </c>
      <c r="B237" s="8" t="s">
        <v>88</v>
      </c>
      <c r="C237" s="8" t="s">
        <v>857</v>
      </c>
      <c r="D237" s="15" t="s">
        <v>813</v>
      </c>
      <c r="E237" s="15" t="s">
        <v>1167</v>
      </c>
      <c r="F237" s="15" t="s">
        <v>353</v>
      </c>
      <c r="G237" s="18">
        <v>80</v>
      </c>
      <c r="H237" s="16">
        <v>41403</v>
      </c>
      <c r="I237" s="17">
        <v>4.6493150684931503</v>
      </c>
      <c r="J237" s="18" t="s">
        <v>1</v>
      </c>
      <c r="K237" s="16">
        <v>42217</v>
      </c>
      <c r="L237" s="17">
        <v>2.419178082191781</v>
      </c>
      <c r="M237" s="16">
        <v>31899</v>
      </c>
      <c r="N237" s="17">
        <v>30.687671232876713</v>
      </c>
      <c r="O237" s="18" t="s">
        <v>0</v>
      </c>
      <c r="P237" s="18"/>
      <c r="Q237" s="12">
        <v>127690</v>
      </c>
      <c r="R237" s="9">
        <v>3</v>
      </c>
      <c r="S237" s="9" t="str">
        <f t="shared" si="3"/>
        <v>DD 3</v>
      </c>
      <c r="U237" s="6" t="s">
        <v>1067</v>
      </c>
    </row>
    <row r="238" spans="1:21" s="9" customFormat="1" x14ac:dyDescent="0.2">
      <c r="A238" s="7">
        <v>20589</v>
      </c>
      <c r="B238" s="8" t="s">
        <v>114</v>
      </c>
      <c r="C238" s="8" t="s">
        <v>113</v>
      </c>
      <c r="D238" s="8" t="s">
        <v>112</v>
      </c>
      <c r="E238" s="8" t="s">
        <v>38</v>
      </c>
      <c r="F238" s="8" t="s">
        <v>107</v>
      </c>
      <c r="G238" s="7">
        <v>591</v>
      </c>
      <c r="H238" s="16">
        <v>39156</v>
      </c>
      <c r="I238" s="11">
        <v>10.805479452054794</v>
      </c>
      <c r="J238" s="7" t="s">
        <v>1</v>
      </c>
      <c r="K238" s="16">
        <v>40893</v>
      </c>
      <c r="L238" s="11">
        <v>6.0465753424657533</v>
      </c>
      <c r="M238" s="16">
        <v>20137</v>
      </c>
      <c r="N238" s="17">
        <v>62.912328767123284</v>
      </c>
      <c r="O238" s="7" t="s">
        <v>4</v>
      </c>
      <c r="P238" s="19"/>
      <c r="Q238" s="12">
        <v>127340</v>
      </c>
      <c r="R238" s="9">
        <v>3</v>
      </c>
      <c r="S238" s="9" t="str">
        <f t="shared" si="3"/>
        <v>DD 3</v>
      </c>
      <c r="U238" s="6" t="s">
        <v>960</v>
      </c>
    </row>
    <row r="239" spans="1:21" s="9" customFormat="1" x14ac:dyDescent="0.2">
      <c r="A239" s="7">
        <v>21357</v>
      </c>
      <c r="B239" s="8" t="s">
        <v>387</v>
      </c>
      <c r="C239" s="8" t="s">
        <v>386</v>
      </c>
      <c r="D239" s="15" t="s">
        <v>385</v>
      </c>
      <c r="E239" s="15" t="s">
        <v>1166</v>
      </c>
      <c r="F239" s="15" t="s">
        <v>376</v>
      </c>
      <c r="G239" s="18">
        <v>75</v>
      </c>
      <c r="H239" s="16">
        <v>39401</v>
      </c>
      <c r="I239" s="17">
        <v>10.134246575342466</v>
      </c>
      <c r="J239" s="18" t="s">
        <v>1</v>
      </c>
      <c r="K239" s="16">
        <v>40163</v>
      </c>
      <c r="L239" s="17">
        <v>8.0465753424657542</v>
      </c>
      <c r="M239" s="16">
        <v>26308</v>
      </c>
      <c r="N239" s="17">
        <v>46.005479452054793</v>
      </c>
      <c r="O239" s="18" t="s">
        <v>4</v>
      </c>
      <c r="P239" s="18"/>
      <c r="Q239" s="12">
        <v>126750</v>
      </c>
      <c r="R239" s="9">
        <v>3</v>
      </c>
      <c r="S239" s="9" t="str">
        <f t="shared" si="3"/>
        <v>DD 3</v>
      </c>
      <c r="U239" s="6" t="s">
        <v>914</v>
      </c>
    </row>
    <row r="240" spans="1:21" s="9" customFormat="1" x14ac:dyDescent="0.2">
      <c r="A240" s="7">
        <v>24134</v>
      </c>
      <c r="B240" s="8" t="s">
        <v>462</v>
      </c>
      <c r="C240" s="8" t="s">
        <v>461</v>
      </c>
      <c r="D240" s="8" t="s">
        <v>460</v>
      </c>
      <c r="E240" s="8" t="s">
        <v>18</v>
      </c>
      <c r="F240" s="8" t="s">
        <v>459</v>
      </c>
      <c r="G240" s="7">
        <v>63</v>
      </c>
      <c r="H240" s="16">
        <v>40261</v>
      </c>
      <c r="I240" s="11">
        <v>7.7780821917808218</v>
      </c>
      <c r="J240" s="7" t="s">
        <v>1</v>
      </c>
      <c r="K240" s="16">
        <v>41306</v>
      </c>
      <c r="L240" s="11">
        <v>4.9150684931506845</v>
      </c>
      <c r="M240" s="16">
        <v>31510</v>
      </c>
      <c r="N240" s="17">
        <v>31.753424657534246</v>
      </c>
      <c r="O240" s="7" t="s">
        <v>4</v>
      </c>
      <c r="P240" s="19"/>
      <c r="Q240" s="12">
        <v>126640</v>
      </c>
      <c r="R240" s="9">
        <v>3</v>
      </c>
      <c r="S240" s="9" t="str">
        <f t="shared" si="3"/>
        <v>DD 3</v>
      </c>
      <c r="U240" s="6" t="s">
        <v>873</v>
      </c>
    </row>
    <row r="241" spans="1:21" s="9" customFormat="1" x14ac:dyDescent="0.2">
      <c r="A241" s="7">
        <v>25367</v>
      </c>
      <c r="B241" s="8" t="s">
        <v>69</v>
      </c>
      <c r="C241" s="8" t="s">
        <v>850</v>
      </c>
      <c r="D241" s="15" t="s">
        <v>803</v>
      </c>
      <c r="E241" s="15" t="s">
        <v>1164</v>
      </c>
      <c r="F241" s="15" t="s">
        <v>1393</v>
      </c>
      <c r="G241" s="18">
        <v>8</v>
      </c>
      <c r="H241" s="16">
        <v>40690</v>
      </c>
      <c r="I241" s="17">
        <v>6.602739726027397</v>
      </c>
      <c r="J241" s="18" t="s">
        <v>1</v>
      </c>
      <c r="K241" s="16">
        <v>42324</v>
      </c>
      <c r="L241" s="17">
        <v>2.1260273972602741</v>
      </c>
      <c r="M241" s="16">
        <v>31592</v>
      </c>
      <c r="N241" s="17">
        <v>31.528767123287672</v>
      </c>
      <c r="O241" s="18" t="s">
        <v>4</v>
      </c>
      <c r="P241" s="18"/>
      <c r="Q241" s="12">
        <v>126480</v>
      </c>
      <c r="R241" s="9">
        <v>3</v>
      </c>
      <c r="S241" s="9" t="str">
        <f t="shared" si="3"/>
        <v>DD 3</v>
      </c>
      <c r="U241" s="6" t="s">
        <v>1063</v>
      </c>
    </row>
    <row r="242" spans="1:21" s="9" customFormat="1" x14ac:dyDescent="0.2">
      <c r="A242" s="7">
        <v>25832</v>
      </c>
      <c r="B242" s="8" t="s">
        <v>342</v>
      </c>
      <c r="C242" s="8" t="s">
        <v>341</v>
      </c>
      <c r="D242" s="8" t="s">
        <v>340</v>
      </c>
      <c r="E242" s="8" t="s">
        <v>18</v>
      </c>
      <c r="F242" s="8" t="s">
        <v>271</v>
      </c>
      <c r="G242" s="7">
        <v>90</v>
      </c>
      <c r="H242" s="16">
        <v>40863</v>
      </c>
      <c r="I242" s="11">
        <v>6.1287671232876715</v>
      </c>
      <c r="J242" s="7" t="s">
        <v>1</v>
      </c>
      <c r="K242" s="16">
        <v>41944</v>
      </c>
      <c r="L242" s="11">
        <v>3.1671232876712327</v>
      </c>
      <c r="M242" s="16">
        <v>31641</v>
      </c>
      <c r="N242" s="17">
        <v>31.394520547945206</v>
      </c>
      <c r="O242" s="7" t="s">
        <v>4</v>
      </c>
      <c r="P242" s="19"/>
      <c r="Q242" s="12">
        <v>126450</v>
      </c>
      <c r="R242" s="9">
        <v>3</v>
      </c>
      <c r="S242" s="9" t="str">
        <f t="shared" si="3"/>
        <v>DD 3</v>
      </c>
      <c r="U242" s="6" t="s">
        <v>1058</v>
      </c>
    </row>
    <row r="243" spans="1:21" s="9" customFormat="1" x14ac:dyDescent="0.2">
      <c r="A243" s="7">
        <v>12530</v>
      </c>
      <c r="B243" s="8" t="s">
        <v>288</v>
      </c>
      <c r="C243" s="8" t="s">
        <v>287</v>
      </c>
      <c r="D243" s="15" t="s">
        <v>286</v>
      </c>
      <c r="E243" s="15" t="s">
        <v>1164</v>
      </c>
      <c r="F243" s="15" t="s">
        <v>1394</v>
      </c>
      <c r="G243" s="18">
        <v>89</v>
      </c>
      <c r="H243" s="16">
        <v>35562</v>
      </c>
      <c r="I243" s="17">
        <v>20.652054794520549</v>
      </c>
      <c r="J243" s="18" t="s">
        <v>1</v>
      </c>
      <c r="K243" s="16">
        <v>38108</v>
      </c>
      <c r="L243" s="17">
        <v>13.676712328767124</v>
      </c>
      <c r="M243" s="16">
        <v>23576</v>
      </c>
      <c r="N243" s="17">
        <v>53.490410958904107</v>
      </c>
      <c r="O243" s="18" t="s">
        <v>4</v>
      </c>
      <c r="P243" s="18"/>
      <c r="Q243" s="12">
        <v>126190</v>
      </c>
      <c r="R243" s="9">
        <v>3</v>
      </c>
      <c r="S243" s="9" t="str">
        <f t="shared" si="3"/>
        <v>DD 3</v>
      </c>
      <c r="U243" s="6" t="s">
        <v>966</v>
      </c>
    </row>
    <row r="244" spans="1:21" s="9" customFormat="1" x14ac:dyDescent="0.2">
      <c r="A244" s="7">
        <v>21920</v>
      </c>
      <c r="B244" s="8" t="s">
        <v>115</v>
      </c>
      <c r="C244" s="8" t="s">
        <v>852</v>
      </c>
      <c r="D244" s="15" t="s">
        <v>807</v>
      </c>
      <c r="E244" s="15" t="s">
        <v>1164</v>
      </c>
      <c r="F244" s="15" t="s">
        <v>1392</v>
      </c>
      <c r="G244" s="18">
        <v>35</v>
      </c>
      <c r="H244" s="16">
        <v>39594</v>
      </c>
      <c r="I244" s="17">
        <v>9.6054794520547944</v>
      </c>
      <c r="J244" s="18" t="s">
        <v>1</v>
      </c>
      <c r="K244" s="16">
        <v>42186</v>
      </c>
      <c r="L244" s="17">
        <v>2.504109589041096</v>
      </c>
      <c r="M244" s="16">
        <v>31460</v>
      </c>
      <c r="N244" s="17">
        <v>31.890410958904109</v>
      </c>
      <c r="O244" s="18" t="s">
        <v>4</v>
      </c>
      <c r="P244" s="18"/>
      <c r="Q244" s="12">
        <v>125630</v>
      </c>
      <c r="R244" s="9">
        <v>3</v>
      </c>
      <c r="S244" s="9" t="str">
        <f t="shared" si="3"/>
        <v>DD 3</v>
      </c>
      <c r="U244" s="6" t="s">
        <v>1071</v>
      </c>
    </row>
    <row r="245" spans="1:21" s="9" customFormat="1" x14ac:dyDescent="0.2">
      <c r="A245" s="7">
        <v>19440</v>
      </c>
      <c r="B245" s="8" t="s">
        <v>117</v>
      </c>
      <c r="C245" s="8" t="s">
        <v>581</v>
      </c>
      <c r="D245" s="15" t="s">
        <v>580</v>
      </c>
      <c r="E245" s="15" t="s">
        <v>1164</v>
      </c>
      <c r="F245" s="15" t="s">
        <v>579</v>
      </c>
      <c r="G245" s="18">
        <v>34</v>
      </c>
      <c r="H245" s="16">
        <v>38701</v>
      </c>
      <c r="I245" s="17">
        <v>12.052054794520547</v>
      </c>
      <c r="J245" s="18" t="s">
        <v>1</v>
      </c>
      <c r="K245" s="16">
        <v>39448</v>
      </c>
      <c r="L245" s="17">
        <v>10.005479452054795</v>
      </c>
      <c r="M245" s="16">
        <v>30068</v>
      </c>
      <c r="N245" s="17">
        <v>35.704109589041096</v>
      </c>
      <c r="O245" s="18" t="s">
        <v>4</v>
      </c>
      <c r="P245" s="18"/>
      <c r="Q245" s="12">
        <v>125490</v>
      </c>
      <c r="R245" s="9">
        <v>3</v>
      </c>
      <c r="S245" s="9" t="str">
        <f t="shared" si="3"/>
        <v>DD 3</v>
      </c>
      <c r="U245" s="6" t="s">
        <v>918</v>
      </c>
    </row>
    <row r="246" spans="1:21" s="9" customFormat="1" x14ac:dyDescent="0.2">
      <c r="A246" s="7">
        <v>26813</v>
      </c>
      <c r="B246" s="8" t="s">
        <v>193</v>
      </c>
      <c r="C246" s="8" t="s">
        <v>1241</v>
      </c>
      <c r="D246" s="15" t="s">
        <v>1177</v>
      </c>
      <c r="E246" s="15" t="s">
        <v>1167</v>
      </c>
      <c r="F246" s="15" t="s">
        <v>353</v>
      </c>
      <c r="G246" s="18">
        <v>80</v>
      </c>
      <c r="H246" s="16">
        <v>41263</v>
      </c>
      <c r="I246" s="17">
        <v>5.0328767123287674</v>
      </c>
      <c r="J246" s="18" t="s">
        <v>1</v>
      </c>
      <c r="K246" s="16">
        <v>42385</v>
      </c>
      <c r="L246" s="17">
        <v>1.9589041095890412</v>
      </c>
      <c r="M246" s="16">
        <v>32702</v>
      </c>
      <c r="N246" s="17">
        <v>28.487671232876714</v>
      </c>
      <c r="O246" s="18" t="s">
        <v>0</v>
      </c>
      <c r="P246" s="18"/>
      <c r="Q246" s="12">
        <v>125080</v>
      </c>
      <c r="R246" s="9">
        <v>3</v>
      </c>
      <c r="S246" s="9" t="str">
        <f t="shared" si="3"/>
        <v>DD 3</v>
      </c>
      <c r="U246" s="6" t="s">
        <v>1327</v>
      </c>
    </row>
    <row r="247" spans="1:21" s="9" customFormat="1" x14ac:dyDescent="0.2">
      <c r="A247" s="7">
        <v>11863</v>
      </c>
      <c r="B247" s="8" t="s">
        <v>402</v>
      </c>
      <c r="C247" s="8" t="s">
        <v>401</v>
      </c>
      <c r="D247" s="15" t="s">
        <v>400</v>
      </c>
      <c r="E247" s="15" t="s">
        <v>1165</v>
      </c>
      <c r="F247" s="15" t="s">
        <v>393</v>
      </c>
      <c r="G247" s="18">
        <v>73</v>
      </c>
      <c r="H247" s="16">
        <v>35249</v>
      </c>
      <c r="I247" s="17">
        <v>21.509589041095889</v>
      </c>
      <c r="J247" s="18" t="s">
        <v>1</v>
      </c>
      <c r="K247" s="16">
        <v>39569</v>
      </c>
      <c r="L247" s="17">
        <v>9.6739726027397257</v>
      </c>
      <c r="M247" s="16">
        <v>25463</v>
      </c>
      <c r="N247" s="17">
        <v>48.320547945205476</v>
      </c>
      <c r="O247" s="18" t="s">
        <v>4</v>
      </c>
      <c r="P247" s="18"/>
      <c r="Q247" s="12">
        <v>124760</v>
      </c>
      <c r="R247" s="9">
        <v>3</v>
      </c>
      <c r="S247" s="9" t="str">
        <f t="shared" si="3"/>
        <v>DD 3</v>
      </c>
      <c r="U247" s="6" t="s">
        <v>943</v>
      </c>
    </row>
    <row r="248" spans="1:21" s="9" customFormat="1" x14ac:dyDescent="0.2">
      <c r="A248" s="7">
        <v>27298</v>
      </c>
      <c r="B248" s="8" t="s">
        <v>859</v>
      </c>
      <c r="C248" s="8" t="s">
        <v>860</v>
      </c>
      <c r="D248" s="15" t="s">
        <v>815</v>
      </c>
      <c r="E248" s="15" t="s">
        <v>1167</v>
      </c>
      <c r="F248" s="15" t="s">
        <v>229</v>
      </c>
      <c r="G248" s="18">
        <v>111</v>
      </c>
      <c r="H248" s="16">
        <v>41453</v>
      </c>
      <c r="I248" s="17">
        <v>4.5123287671232877</v>
      </c>
      <c r="J248" s="18" t="s">
        <v>1</v>
      </c>
      <c r="K248" s="16">
        <v>42232</v>
      </c>
      <c r="L248" s="17">
        <v>2.3780821917808219</v>
      </c>
      <c r="M248" s="16">
        <v>33202</v>
      </c>
      <c r="N248" s="17">
        <v>27.117808219178084</v>
      </c>
      <c r="O248" s="18" t="s">
        <v>0</v>
      </c>
      <c r="P248" s="18"/>
      <c r="Q248" s="12">
        <v>124420</v>
      </c>
      <c r="R248" s="9">
        <v>3</v>
      </c>
      <c r="S248" s="9" t="str">
        <f t="shared" si="3"/>
        <v>DD 3</v>
      </c>
      <c r="U248" s="6" t="s">
        <v>1078</v>
      </c>
    </row>
    <row r="249" spans="1:21" s="9" customFormat="1" x14ac:dyDescent="0.2">
      <c r="A249" s="7">
        <v>20452</v>
      </c>
      <c r="B249" s="8" t="s">
        <v>158</v>
      </c>
      <c r="C249" s="8" t="s">
        <v>583</v>
      </c>
      <c r="D249" s="15" t="s">
        <v>582</v>
      </c>
      <c r="E249" s="15" t="s">
        <v>1164</v>
      </c>
      <c r="F249" s="15" t="s">
        <v>579</v>
      </c>
      <c r="G249" s="18">
        <v>34</v>
      </c>
      <c r="H249" s="16">
        <v>39127</v>
      </c>
      <c r="I249" s="17">
        <v>10.884931506849314</v>
      </c>
      <c r="J249" s="18" t="s">
        <v>1</v>
      </c>
      <c r="K249" s="16">
        <v>40817</v>
      </c>
      <c r="L249" s="17">
        <v>6.2547945205479456</v>
      </c>
      <c r="M249" s="16">
        <v>25567</v>
      </c>
      <c r="N249" s="17">
        <v>48.035616438356165</v>
      </c>
      <c r="O249" s="18" t="s">
        <v>4</v>
      </c>
      <c r="P249" s="18"/>
      <c r="Q249" s="12">
        <v>124310</v>
      </c>
      <c r="R249" s="9">
        <v>3</v>
      </c>
      <c r="S249" s="9" t="str">
        <f t="shared" si="3"/>
        <v>DD 3</v>
      </c>
      <c r="U249" s="6" t="s">
        <v>881</v>
      </c>
    </row>
    <row r="250" spans="1:21" s="9" customFormat="1" x14ac:dyDescent="0.2">
      <c r="A250" s="7">
        <v>26574</v>
      </c>
      <c r="B250" s="8" t="s">
        <v>31</v>
      </c>
      <c r="C250" s="8" t="s">
        <v>620</v>
      </c>
      <c r="D250" s="8" t="s">
        <v>1224</v>
      </c>
      <c r="E250" s="8" t="s">
        <v>18</v>
      </c>
      <c r="F250" s="8" t="s">
        <v>459</v>
      </c>
      <c r="G250" s="7">
        <v>63</v>
      </c>
      <c r="H250" s="16">
        <v>41151</v>
      </c>
      <c r="I250" s="11">
        <v>5.3397260273972602</v>
      </c>
      <c r="J250" s="7" t="s">
        <v>1</v>
      </c>
      <c r="K250" s="16">
        <v>42675</v>
      </c>
      <c r="L250" s="11">
        <v>1.1643835616438356</v>
      </c>
      <c r="M250" s="16">
        <v>32724</v>
      </c>
      <c r="N250" s="17">
        <v>28.427397260273974</v>
      </c>
      <c r="O250" s="7" t="s">
        <v>4</v>
      </c>
      <c r="P250" s="19"/>
      <c r="Q250" s="12">
        <v>123940</v>
      </c>
      <c r="R250" s="9">
        <v>3</v>
      </c>
      <c r="S250" s="9" t="str">
        <f t="shared" si="3"/>
        <v>DD 3</v>
      </c>
      <c r="U250" s="6" t="s">
        <v>1374</v>
      </c>
    </row>
    <row r="251" spans="1:21" s="9" customFormat="1" x14ac:dyDescent="0.2">
      <c r="A251" s="7">
        <v>25317</v>
      </c>
      <c r="B251" s="8" t="s">
        <v>837</v>
      </c>
      <c r="C251" s="8" t="s">
        <v>840</v>
      </c>
      <c r="D251" s="15" t="s">
        <v>796</v>
      </c>
      <c r="E251" s="15" t="s">
        <v>1165</v>
      </c>
      <c r="F251" s="15" t="s">
        <v>46</v>
      </c>
      <c r="G251" s="18">
        <v>696</v>
      </c>
      <c r="H251" s="16">
        <v>40676</v>
      </c>
      <c r="I251" s="17">
        <v>6.6410958904109592</v>
      </c>
      <c r="J251" s="18" t="s">
        <v>1</v>
      </c>
      <c r="K251" s="16">
        <v>42064</v>
      </c>
      <c r="L251" s="17">
        <v>2.8383561643835615</v>
      </c>
      <c r="M251" s="16">
        <v>30089</v>
      </c>
      <c r="N251" s="17">
        <v>35.646575342465752</v>
      </c>
      <c r="O251" s="18" t="s">
        <v>4</v>
      </c>
      <c r="P251" s="18"/>
      <c r="Q251" s="12">
        <v>123910</v>
      </c>
      <c r="R251" s="9">
        <v>3</v>
      </c>
      <c r="S251" s="9" t="str">
        <f t="shared" si="3"/>
        <v>DD 3</v>
      </c>
      <c r="U251" s="6" t="s">
        <v>1043</v>
      </c>
    </row>
    <row r="252" spans="1:21" s="9" customFormat="1" x14ac:dyDescent="0.2">
      <c r="A252" s="7">
        <v>19782</v>
      </c>
      <c r="B252" s="8" t="s">
        <v>36</v>
      </c>
      <c r="C252" s="8" t="s">
        <v>551</v>
      </c>
      <c r="D252" s="8" t="s">
        <v>550</v>
      </c>
      <c r="E252" s="8" t="s">
        <v>18</v>
      </c>
      <c r="F252" s="8" t="s">
        <v>549</v>
      </c>
      <c r="G252" s="7">
        <v>39</v>
      </c>
      <c r="H252" s="16">
        <v>38846</v>
      </c>
      <c r="I252" s="11">
        <v>11.654794520547945</v>
      </c>
      <c r="J252" s="7" t="s">
        <v>1</v>
      </c>
      <c r="K252" s="16">
        <v>40787</v>
      </c>
      <c r="L252" s="11">
        <v>6.3369863013698629</v>
      </c>
      <c r="M252" s="16">
        <v>21800</v>
      </c>
      <c r="N252" s="17">
        <v>58.356164383561641</v>
      </c>
      <c r="O252" s="7" t="s">
        <v>4</v>
      </c>
      <c r="P252" s="19"/>
      <c r="Q252" s="12">
        <v>123330</v>
      </c>
      <c r="R252" s="9">
        <v>3</v>
      </c>
      <c r="S252" s="9" t="str">
        <f t="shared" si="3"/>
        <v>DD 3</v>
      </c>
      <c r="U252" s="6" t="s">
        <v>958</v>
      </c>
    </row>
    <row r="253" spans="1:21" s="9" customFormat="1" x14ac:dyDescent="0.2">
      <c r="A253" s="7">
        <v>24041</v>
      </c>
      <c r="B253" s="8" t="s">
        <v>1230</v>
      </c>
      <c r="C253" s="8" t="s">
        <v>1231</v>
      </c>
      <c r="D253" s="8" t="s">
        <v>1168</v>
      </c>
      <c r="E253" s="8" t="s">
        <v>18</v>
      </c>
      <c r="F253" s="8" t="s">
        <v>538</v>
      </c>
      <c r="G253" s="7">
        <v>41</v>
      </c>
      <c r="H253" s="16">
        <v>40235</v>
      </c>
      <c r="I253" s="11">
        <v>7.8493150684931505</v>
      </c>
      <c r="J253" s="7" t="s">
        <v>1</v>
      </c>
      <c r="K253" s="16">
        <v>42370</v>
      </c>
      <c r="L253" s="11">
        <v>2</v>
      </c>
      <c r="M253" s="16">
        <v>28862</v>
      </c>
      <c r="N253" s="17">
        <v>39.008219178082193</v>
      </c>
      <c r="O253" s="7" t="s">
        <v>4</v>
      </c>
      <c r="P253" s="19"/>
      <c r="Q253" s="12">
        <v>122940</v>
      </c>
      <c r="R253" s="9">
        <v>3</v>
      </c>
      <c r="S253" s="9" t="str">
        <f t="shared" si="3"/>
        <v>DD 3</v>
      </c>
      <c r="U253" s="6" t="s">
        <v>1318</v>
      </c>
    </row>
    <row r="254" spans="1:21" s="9" customFormat="1" x14ac:dyDescent="0.2">
      <c r="A254" s="7">
        <v>20356</v>
      </c>
      <c r="B254" s="8" t="s">
        <v>193</v>
      </c>
      <c r="C254" s="8" t="s">
        <v>231</v>
      </c>
      <c r="D254" s="15" t="s">
        <v>230</v>
      </c>
      <c r="E254" s="15" t="s">
        <v>1167</v>
      </c>
      <c r="F254" s="15" t="s">
        <v>229</v>
      </c>
      <c r="G254" s="18">
        <v>111</v>
      </c>
      <c r="H254" s="16">
        <v>39063</v>
      </c>
      <c r="I254" s="17">
        <v>11.06027397260274</v>
      </c>
      <c r="J254" s="18" t="s">
        <v>1</v>
      </c>
      <c r="K254" s="16">
        <v>40134</v>
      </c>
      <c r="L254" s="17">
        <v>8.1260273972602732</v>
      </c>
      <c r="M254" s="16">
        <v>26631</v>
      </c>
      <c r="N254" s="17">
        <v>45.12054794520548</v>
      </c>
      <c r="O254" s="18" t="s">
        <v>0</v>
      </c>
      <c r="P254" s="18"/>
      <c r="Q254" s="12">
        <v>122330</v>
      </c>
      <c r="R254" s="9">
        <v>3</v>
      </c>
      <c r="S254" s="9" t="str">
        <f t="shared" si="3"/>
        <v>DD 3</v>
      </c>
      <c r="U254" s="6" t="s">
        <v>1002</v>
      </c>
    </row>
    <row r="255" spans="1:21" s="9" customFormat="1" x14ac:dyDescent="0.2">
      <c r="A255" s="7">
        <v>11582</v>
      </c>
      <c r="B255" s="8" t="s">
        <v>137</v>
      </c>
      <c r="C255" s="8" t="s">
        <v>136</v>
      </c>
      <c r="D255" s="8" t="s">
        <v>135</v>
      </c>
      <c r="E255" s="8" t="s">
        <v>134</v>
      </c>
      <c r="F255" s="8" t="s">
        <v>490</v>
      </c>
      <c r="G255" s="7">
        <v>51</v>
      </c>
      <c r="H255" s="16">
        <v>35135</v>
      </c>
      <c r="I255" s="11">
        <v>21.82191780821918</v>
      </c>
      <c r="J255" s="7" t="s">
        <v>1</v>
      </c>
      <c r="K255" s="16">
        <v>39569</v>
      </c>
      <c r="L255" s="11">
        <v>9.6739726027397257</v>
      </c>
      <c r="M255" s="16">
        <v>22349</v>
      </c>
      <c r="N255" s="17">
        <v>56.852054794520548</v>
      </c>
      <c r="O255" s="7" t="s">
        <v>4</v>
      </c>
      <c r="P255" s="19"/>
      <c r="Q255" s="12">
        <v>122170</v>
      </c>
      <c r="R255" s="9">
        <v>3</v>
      </c>
      <c r="S255" s="9" t="str">
        <f t="shared" si="3"/>
        <v>DD 3</v>
      </c>
      <c r="U255" s="6" t="s">
        <v>999</v>
      </c>
    </row>
    <row r="256" spans="1:21" s="9" customFormat="1" x14ac:dyDescent="0.2">
      <c r="A256" s="7">
        <v>20336</v>
      </c>
      <c r="B256" s="8" t="s">
        <v>39</v>
      </c>
      <c r="C256" s="8" t="s">
        <v>727</v>
      </c>
      <c r="D256" s="15" t="s">
        <v>726</v>
      </c>
      <c r="E256" s="15" t="s">
        <v>1164</v>
      </c>
      <c r="F256" s="15" t="s">
        <v>725</v>
      </c>
      <c r="G256" s="18">
        <v>9</v>
      </c>
      <c r="H256" s="16">
        <v>39072</v>
      </c>
      <c r="I256" s="17">
        <v>11.035616438356165</v>
      </c>
      <c r="J256" s="18" t="s">
        <v>1</v>
      </c>
      <c r="K256" s="16">
        <v>40940</v>
      </c>
      <c r="L256" s="17">
        <v>5.9178082191780819</v>
      </c>
      <c r="M256" s="16">
        <v>23670</v>
      </c>
      <c r="N256" s="17">
        <v>53.232876712328768</v>
      </c>
      <c r="O256" s="18" t="s">
        <v>4</v>
      </c>
      <c r="P256" s="18"/>
      <c r="Q256" s="12">
        <v>122160</v>
      </c>
      <c r="R256" s="9">
        <v>3</v>
      </c>
      <c r="S256" s="9" t="str">
        <f t="shared" si="3"/>
        <v>DD 3</v>
      </c>
      <c r="U256" s="6" t="s">
        <v>1023</v>
      </c>
    </row>
    <row r="257" spans="1:21" s="9" customFormat="1" x14ac:dyDescent="0.2">
      <c r="A257" s="7">
        <v>19092</v>
      </c>
      <c r="B257" s="8" t="s">
        <v>93</v>
      </c>
      <c r="C257" s="8" t="s">
        <v>486</v>
      </c>
      <c r="D257" s="15" t="s">
        <v>485</v>
      </c>
      <c r="E257" s="15" t="s">
        <v>144</v>
      </c>
      <c r="F257" s="15" t="s">
        <v>481</v>
      </c>
      <c r="G257" s="18">
        <v>53</v>
      </c>
      <c r="H257" s="16">
        <v>38579</v>
      </c>
      <c r="I257" s="17">
        <v>12.386301369863014</v>
      </c>
      <c r="J257" s="18" t="s">
        <v>1</v>
      </c>
      <c r="K257" s="16">
        <v>40179</v>
      </c>
      <c r="L257" s="17">
        <v>8.0027397260273965</v>
      </c>
      <c r="M257" s="16">
        <v>21136</v>
      </c>
      <c r="N257" s="17">
        <v>60.175342465753424</v>
      </c>
      <c r="O257" s="18" t="s">
        <v>4</v>
      </c>
      <c r="P257" s="18"/>
      <c r="Q257" s="12">
        <v>122070</v>
      </c>
      <c r="R257" s="9">
        <v>3</v>
      </c>
      <c r="S257" s="9" t="str">
        <f t="shared" si="3"/>
        <v>DD 3</v>
      </c>
      <c r="U257" s="6" t="s">
        <v>964</v>
      </c>
    </row>
    <row r="258" spans="1:21" s="9" customFormat="1" x14ac:dyDescent="0.2">
      <c r="A258" s="7">
        <v>28860</v>
      </c>
      <c r="B258" s="8" t="s">
        <v>1302</v>
      </c>
      <c r="C258" s="8" t="s">
        <v>1303</v>
      </c>
      <c r="D258" s="8" t="s">
        <v>1219</v>
      </c>
      <c r="E258" s="8" t="s">
        <v>38</v>
      </c>
      <c r="F258" s="8" t="s">
        <v>596</v>
      </c>
      <c r="G258" s="7">
        <v>32</v>
      </c>
      <c r="H258" s="16">
        <v>41907</v>
      </c>
      <c r="I258" s="11">
        <v>3.2684931506849315</v>
      </c>
      <c r="J258" s="7" t="s">
        <v>1</v>
      </c>
      <c r="K258" s="16">
        <v>42705</v>
      </c>
      <c r="L258" s="11">
        <v>1.0821917808219179</v>
      </c>
      <c r="M258" s="16">
        <v>28380</v>
      </c>
      <c r="N258" s="17">
        <v>40.328767123287669</v>
      </c>
      <c r="O258" s="7" t="s">
        <v>4</v>
      </c>
      <c r="P258" s="19"/>
      <c r="Q258" s="12">
        <v>121810</v>
      </c>
      <c r="R258" s="9">
        <v>3</v>
      </c>
      <c r="S258" s="9" t="str">
        <f t="shared" ref="S258:S321" si="4">CONCATENATE(J258," ",R258)</f>
        <v>DD 3</v>
      </c>
      <c r="U258" s="6" t="s">
        <v>1369</v>
      </c>
    </row>
    <row r="259" spans="1:21" s="9" customFormat="1" x14ac:dyDescent="0.2">
      <c r="A259" s="7">
        <v>23454</v>
      </c>
      <c r="B259" s="8" t="s">
        <v>560</v>
      </c>
      <c r="C259" s="8" t="s">
        <v>68</v>
      </c>
      <c r="D259" s="8" t="s">
        <v>559</v>
      </c>
      <c r="E259" s="8" t="s">
        <v>38</v>
      </c>
      <c r="F259" s="8" t="s">
        <v>557</v>
      </c>
      <c r="G259" s="7">
        <v>38</v>
      </c>
      <c r="H259" s="16">
        <v>40060</v>
      </c>
      <c r="I259" s="11">
        <v>8.3287671232876708</v>
      </c>
      <c r="J259" s="7" t="s">
        <v>1</v>
      </c>
      <c r="K259" s="16">
        <v>41395</v>
      </c>
      <c r="L259" s="11">
        <v>4.6712328767123283</v>
      </c>
      <c r="M259" s="16">
        <v>25413</v>
      </c>
      <c r="N259" s="17">
        <v>48.457534246575342</v>
      </c>
      <c r="O259" s="7" t="s">
        <v>4</v>
      </c>
      <c r="P259" s="19"/>
      <c r="Q259" s="12">
        <v>121750</v>
      </c>
      <c r="R259" s="9">
        <v>3</v>
      </c>
      <c r="S259" s="9" t="str">
        <f t="shared" si="4"/>
        <v>DD 3</v>
      </c>
      <c r="U259" s="6" t="s">
        <v>961</v>
      </c>
    </row>
    <row r="260" spans="1:21" s="9" customFormat="1" x14ac:dyDescent="0.2">
      <c r="A260" s="7">
        <v>22976</v>
      </c>
      <c r="B260" s="8" t="s">
        <v>1295</v>
      </c>
      <c r="C260" s="8" t="s">
        <v>1296</v>
      </c>
      <c r="D260" s="8" t="s">
        <v>1214</v>
      </c>
      <c r="E260" s="8" t="s">
        <v>18</v>
      </c>
      <c r="F260" s="8" t="s">
        <v>28</v>
      </c>
      <c r="G260" s="7">
        <v>849</v>
      </c>
      <c r="H260" s="16">
        <v>39918</v>
      </c>
      <c r="I260" s="11">
        <v>8.7178082191780817</v>
      </c>
      <c r="J260" s="7" t="s">
        <v>1</v>
      </c>
      <c r="K260" s="16">
        <v>42614</v>
      </c>
      <c r="L260" s="11">
        <v>1.3315068493150686</v>
      </c>
      <c r="M260" s="16">
        <v>22963</v>
      </c>
      <c r="N260" s="17">
        <v>55.169863013698631</v>
      </c>
      <c r="O260" s="7" t="s">
        <v>4</v>
      </c>
      <c r="P260" s="19"/>
      <c r="Q260" s="12">
        <v>119630</v>
      </c>
      <c r="R260" s="9">
        <v>3</v>
      </c>
      <c r="S260" s="9" t="str">
        <f t="shared" si="4"/>
        <v>DD 3</v>
      </c>
      <c r="U260" s="6" t="s">
        <v>1364</v>
      </c>
    </row>
    <row r="261" spans="1:21" s="9" customFormat="1" x14ac:dyDescent="0.2">
      <c r="A261" s="7">
        <v>21728</v>
      </c>
      <c r="B261" s="8" t="s">
        <v>368</v>
      </c>
      <c r="C261" s="8" t="s">
        <v>367</v>
      </c>
      <c r="D261" s="15" t="s">
        <v>366</v>
      </c>
      <c r="E261" s="15" t="s">
        <v>144</v>
      </c>
      <c r="F261" s="15" t="s">
        <v>1388</v>
      </c>
      <c r="G261" s="18">
        <v>12</v>
      </c>
      <c r="H261" s="16">
        <v>39539</v>
      </c>
      <c r="I261" s="17">
        <v>9.7561643835616429</v>
      </c>
      <c r="J261" s="18" t="s">
        <v>1</v>
      </c>
      <c r="K261" s="16">
        <v>40924</v>
      </c>
      <c r="L261" s="17">
        <v>5.9616438356164387</v>
      </c>
      <c r="M261" s="16">
        <v>26465</v>
      </c>
      <c r="N261" s="17">
        <v>45.575342465753423</v>
      </c>
      <c r="O261" s="18" t="s">
        <v>4</v>
      </c>
      <c r="P261" s="18"/>
      <c r="Q261" s="12">
        <v>119560</v>
      </c>
      <c r="R261" s="9">
        <v>3</v>
      </c>
      <c r="S261" s="9" t="str">
        <f t="shared" si="4"/>
        <v>DD 3</v>
      </c>
      <c r="U261" s="6" t="s">
        <v>917</v>
      </c>
    </row>
    <row r="262" spans="1:21" s="9" customFormat="1" x14ac:dyDescent="0.2">
      <c r="A262" s="7">
        <v>27949</v>
      </c>
      <c r="B262" s="8" t="s">
        <v>1263</v>
      </c>
      <c r="C262" s="8" t="s">
        <v>1264</v>
      </c>
      <c r="D262" s="8" t="s">
        <v>1192</v>
      </c>
      <c r="E262" s="8" t="s">
        <v>18</v>
      </c>
      <c r="F262" s="8" t="s">
        <v>621</v>
      </c>
      <c r="G262" s="7">
        <v>28</v>
      </c>
      <c r="H262" s="16">
        <v>41648</v>
      </c>
      <c r="I262" s="11">
        <v>3.978082191780822</v>
      </c>
      <c r="J262" s="7" t="s">
        <v>1</v>
      </c>
      <c r="K262" s="16">
        <v>42506</v>
      </c>
      <c r="L262" s="11">
        <v>1.6273972602739726</v>
      </c>
      <c r="M262" s="16">
        <v>31419</v>
      </c>
      <c r="N262" s="17">
        <v>32.0027397260274</v>
      </c>
      <c r="O262" s="7" t="s">
        <v>4</v>
      </c>
      <c r="P262" s="19"/>
      <c r="Q262" s="12">
        <v>119020</v>
      </c>
      <c r="R262" s="9">
        <v>3</v>
      </c>
      <c r="S262" s="9" t="str">
        <f t="shared" si="4"/>
        <v>DD 3</v>
      </c>
      <c r="U262" s="6" t="s">
        <v>1342</v>
      </c>
    </row>
    <row r="263" spans="1:21" s="9" customFormat="1" x14ac:dyDescent="0.2">
      <c r="A263" s="7">
        <v>22252</v>
      </c>
      <c r="B263" s="8" t="s">
        <v>58</v>
      </c>
      <c r="C263" s="8" t="s">
        <v>57</v>
      </c>
      <c r="D263" s="8" t="s">
        <v>56</v>
      </c>
      <c r="E263" s="8" t="s">
        <v>38</v>
      </c>
      <c r="F263" s="8" t="s">
        <v>746</v>
      </c>
      <c r="G263" s="7">
        <v>4</v>
      </c>
      <c r="H263" s="16">
        <v>39694</v>
      </c>
      <c r="I263" s="11">
        <v>9.331506849315069</v>
      </c>
      <c r="J263" s="7" t="s">
        <v>1</v>
      </c>
      <c r="K263" s="16">
        <v>40634</v>
      </c>
      <c r="L263" s="11">
        <v>6.7561643835616438</v>
      </c>
      <c r="M263" s="16">
        <v>25560</v>
      </c>
      <c r="N263" s="17">
        <v>48.054794520547944</v>
      </c>
      <c r="O263" s="7" t="s">
        <v>4</v>
      </c>
      <c r="P263" s="19"/>
      <c r="Q263" s="12">
        <v>118740</v>
      </c>
      <c r="R263" s="9">
        <v>3</v>
      </c>
      <c r="S263" s="9" t="str">
        <f t="shared" si="4"/>
        <v>DD 3</v>
      </c>
      <c r="U263" s="6" t="s">
        <v>1029</v>
      </c>
    </row>
    <row r="264" spans="1:21" s="9" customFormat="1" x14ac:dyDescent="0.2">
      <c r="A264" s="7">
        <v>27363</v>
      </c>
      <c r="B264" s="8" t="s">
        <v>1268</v>
      </c>
      <c r="C264" s="8" t="s">
        <v>1269</v>
      </c>
      <c r="D264" s="15" t="s">
        <v>1196</v>
      </c>
      <c r="E264" s="15" t="s">
        <v>144</v>
      </c>
      <c r="F264" s="15" t="s">
        <v>527</v>
      </c>
      <c r="G264" s="18">
        <v>43</v>
      </c>
      <c r="H264" s="16">
        <v>41459</v>
      </c>
      <c r="I264" s="17">
        <v>4.4958904109589044</v>
      </c>
      <c r="J264" s="18" t="s">
        <v>1</v>
      </c>
      <c r="K264" s="16">
        <v>42552</v>
      </c>
      <c r="L264" s="17">
        <v>1.5013698630136987</v>
      </c>
      <c r="M264" s="16">
        <v>32217</v>
      </c>
      <c r="N264" s="17">
        <v>29.816438356164383</v>
      </c>
      <c r="O264" s="18" t="s">
        <v>4</v>
      </c>
      <c r="P264" s="18"/>
      <c r="Q264" s="12">
        <v>118590</v>
      </c>
      <c r="R264" s="9">
        <v>3</v>
      </c>
      <c r="S264" s="9" t="str">
        <f t="shared" si="4"/>
        <v>DD 3</v>
      </c>
      <c r="U264" s="6" t="s">
        <v>1346</v>
      </c>
    </row>
    <row r="265" spans="1:21" s="9" customFormat="1" x14ac:dyDescent="0.2">
      <c r="A265" s="7">
        <v>22918</v>
      </c>
      <c r="B265" s="8" t="s">
        <v>653</v>
      </c>
      <c r="C265" s="8" t="s">
        <v>239</v>
      </c>
      <c r="D265" s="15" t="s">
        <v>652</v>
      </c>
      <c r="E265" s="15" t="s">
        <v>1164</v>
      </c>
      <c r="F265" s="15" t="s">
        <v>651</v>
      </c>
      <c r="G265" s="18">
        <v>22</v>
      </c>
      <c r="H265" s="16">
        <v>39903</v>
      </c>
      <c r="I265" s="17">
        <v>8.7589041095890412</v>
      </c>
      <c r="J265" s="18" t="s">
        <v>1</v>
      </c>
      <c r="K265" s="16">
        <v>40679</v>
      </c>
      <c r="L265" s="17">
        <v>6.6328767123287671</v>
      </c>
      <c r="M265" s="16">
        <v>30890</v>
      </c>
      <c r="N265" s="17">
        <v>33.452054794520549</v>
      </c>
      <c r="O265" s="18" t="s">
        <v>4</v>
      </c>
      <c r="P265" s="18"/>
      <c r="Q265" s="12">
        <v>118510</v>
      </c>
      <c r="R265" s="9">
        <v>3</v>
      </c>
      <c r="S265" s="9" t="str">
        <f t="shared" si="4"/>
        <v>DD 3</v>
      </c>
      <c r="U265" s="6" t="s">
        <v>953</v>
      </c>
    </row>
    <row r="266" spans="1:21" s="9" customFormat="1" x14ac:dyDescent="0.2">
      <c r="A266" s="7">
        <v>23728</v>
      </c>
      <c r="B266" s="8" t="s">
        <v>508</v>
      </c>
      <c r="C266" s="8" t="s">
        <v>507</v>
      </c>
      <c r="D266" s="15" t="s">
        <v>506</v>
      </c>
      <c r="E266" s="15" t="s">
        <v>1164</v>
      </c>
      <c r="F266" s="15" t="s">
        <v>505</v>
      </c>
      <c r="G266" s="18">
        <v>47</v>
      </c>
      <c r="H266" s="16">
        <v>40130</v>
      </c>
      <c r="I266" s="17">
        <v>8.1369863013698627</v>
      </c>
      <c r="J266" s="18" t="s">
        <v>1</v>
      </c>
      <c r="K266" s="16">
        <v>41974</v>
      </c>
      <c r="L266" s="17">
        <v>3.0849315068493151</v>
      </c>
      <c r="M266" s="16">
        <v>29227</v>
      </c>
      <c r="N266" s="17">
        <v>38.008219178082193</v>
      </c>
      <c r="O266" s="18" t="s">
        <v>4</v>
      </c>
      <c r="P266" s="18"/>
      <c r="Q266" s="12">
        <v>118430</v>
      </c>
      <c r="R266" s="9">
        <v>3</v>
      </c>
      <c r="S266" s="9" t="str">
        <f t="shared" si="4"/>
        <v>DD 3</v>
      </c>
      <c r="U266" s="6" t="s">
        <v>1046</v>
      </c>
    </row>
    <row r="267" spans="1:21" s="9" customFormat="1" x14ac:dyDescent="0.2">
      <c r="A267" s="7">
        <v>23017</v>
      </c>
      <c r="B267" s="8" t="s">
        <v>1284</v>
      </c>
      <c r="C267" s="8" t="s">
        <v>1285</v>
      </c>
      <c r="D267" s="15" t="s">
        <v>1209</v>
      </c>
      <c r="E267" s="15" t="s">
        <v>1165</v>
      </c>
      <c r="F267" s="15" t="s">
        <v>608</v>
      </c>
      <c r="G267" s="18">
        <v>30</v>
      </c>
      <c r="H267" s="16">
        <v>39959</v>
      </c>
      <c r="I267" s="17">
        <v>8.6054794520547944</v>
      </c>
      <c r="J267" s="18" t="s">
        <v>1</v>
      </c>
      <c r="K267" s="16">
        <v>42537</v>
      </c>
      <c r="L267" s="17">
        <v>1.5424657534246575</v>
      </c>
      <c r="M267" s="16">
        <v>29916</v>
      </c>
      <c r="N267" s="17">
        <v>36.12054794520548</v>
      </c>
      <c r="O267" s="18" t="s">
        <v>4</v>
      </c>
      <c r="P267" s="18"/>
      <c r="Q267" s="12">
        <v>117830</v>
      </c>
      <c r="R267" s="9">
        <v>3</v>
      </c>
      <c r="S267" s="9" t="str">
        <f t="shared" si="4"/>
        <v>DD 3</v>
      </c>
      <c r="U267" s="6" t="s">
        <v>1359</v>
      </c>
    </row>
    <row r="268" spans="1:21" s="9" customFormat="1" x14ac:dyDescent="0.2">
      <c r="A268" s="7">
        <v>22885</v>
      </c>
      <c r="B268" s="8" t="s">
        <v>66</v>
      </c>
      <c r="C268" s="8" t="s">
        <v>598</v>
      </c>
      <c r="D268" s="8" t="s">
        <v>597</v>
      </c>
      <c r="E268" s="8" t="s">
        <v>38</v>
      </c>
      <c r="F268" s="8" t="s">
        <v>1384</v>
      </c>
      <c r="G268" s="7">
        <v>3</v>
      </c>
      <c r="H268" s="16">
        <v>39897</v>
      </c>
      <c r="I268" s="11">
        <v>8.7753424657534254</v>
      </c>
      <c r="J268" s="7" t="s">
        <v>1</v>
      </c>
      <c r="K268" s="16">
        <v>40940</v>
      </c>
      <c r="L268" s="11">
        <v>5.9178082191780819</v>
      </c>
      <c r="M268" s="16">
        <v>27706</v>
      </c>
      <c r="N268" s="17">
        <v>42.175342465753424</v>
      </c>
      <c r="O268" s="7" t="s">
        <v>4</v>
      </c>
      <c r="P268" s="19"/>
      <c r="Q268" s="12">
        <v>117800</v>
      </c>
      <c r="R268" s="9">
        <v>3</v>
      </c>
      <c r="S268" s="9" t="str">
        <f t="shared" si="4"/>
        <v>DD 3</v>
      </c>
      <c r="U268" s="6" t="s">
        <v>1018</v>
      </c>
    </row>
    <row r="269" spans="1:21" s="9" customFormat="1" x14ac:dyDescent="0.2">
      <c r="A269" s="7">
        <v>14514</v>
      </c>
      <c r="B269" s="8" t="s">
        <v>52</v>
      </c>
      <c r="C269" s="8" t="s">
        <v>51</v>
      </c>
      <c r="D269" s="8" t="s">
        <v>50</v>
      </c>
      <c r="E269" s="8" t="s">
        <v>18</v>
      </c>
      <c r="F269" s="8" t="s">
        <v>48</v>
      </c>
      <c r="G269" s="7">
        <v>688</v>
      </c>
      <c r="H269" s="16">
        <v>36598</v>
      </c>
      <c r="I269" s="11">
        <v>17.813698630136987</v>
      </c>
      <c r="J269" s="7" t="s">
        <v>1</v>
      </c>
      <c r="K269" s="16">
        <v>39417</v>
      </c>
      <c r="L269" s="11">
        <v>10.09041095890411</v>
      </c>
      <c r="M269" s="16">
        <v>26321</v>
      </c>
      <c r="N269" s="17">
        <v>45.969863013698628</v>
      </c>
      <c r="O269" s="7" t="s">
        <v>4</v>
      </c>
      <c r="P269" s="19"/>
      <c r="Q269" s="12">
        <v>117480</v>
      </c>
      <c r="R269" s="9">
        <v>3</v>
      </c>
      <c r="S269" s="9" t="str">
        <f t="shared" si="4"/>
        <v>DD 3</v>
      </c>
      <c r="U269" s="6" t="s">
        <v>939</v>
      </c>
    </row>
    <row r="270" spans="1:21" s="9" customFormat="1" x14ac:dyDescent="0.2">
      <c r="A270" s="7">
        <v>16493</v>
      </c>
      <c r="B270" s="8" t="s">
        <v>634</v>
      </c>
      <c r="C270" s="8" t="s">
        <v>636</v>
      </c>
      <c r="D270" s="15" t="s">
        <v>635</v>
      </c>
      <c r="E270" s="15" t="s">
        <v>1166</v>
      </c>
      <c r="F270" s="15" t="s">
        <v>1400</v>
      </c>
      <c r="G270" s="18">
        <v>176</v>
      </c>
      <c r="H270" s="16">
        <v>37502</v>
      </c>
      <c r="I270" s="17">
        <v>15.336986301369864</v>
      </c>
      <c r="J270" s="18" t="s">
        <v>1</v>
      </c>
      <c r="K270" s="16">
        <v>38718</v>
      </c>
      <c r="L270" s="17">
        <v>12.005479452054795</v>
      </c>
      <c r="M270" s="16">
        <v>29016</v>
      </c>
      <c r="N270" s="17">
        <v>38.586301369863016</v>
      </c>
      <c r="O270" s="18" t="s">
        <v>4</v>
      </c>
      <c r="P270" s="18"/>
      <c r="Q270" s="12">
        <v>116760</v>
      </c>
      <c r="R270" s="9">
        <v>3</v>
      </c>
      <c r="S270" s="9" t="str">
        <f t="shared" si="4"/>
        <v>DD 3</v>
      </c>
      <c r="U270" s="6" t="s">
        <v>967</v>
      </c>
    </row>
    <row r="271" spans="1:21" s="9" customFormat="1" x14ac:dyDescent="0.2">
      <c r="A271" s="7">
        <v>26373</v>
      </c>
      <c r="B271" s="8" t="s">
        <v>34</v>
      </c>
      <c r="C271" s="8" t="s">
        <v>160</v>
      </c>
      <c r="D271" s="15" t="s">
        <v>159</v>
      </c>
      <c r="E271" s="15" t="s">
        <v>1164</v>
      </c>
      <c r="F271" s="15" t="s">
        <v>725</v>
      </c>
      <c r="G271" s="18">
        <v>9</v>
      </c>
      <c r="H271" s="16">
        <v>41078</v>
      </c>
      <c r="I271" s="17">
        <v>5.5397260273972604</v>
      </c>
      <c r="J271" s="18" t="s">
        <v>1</v>
      </c>
      <c r="K271" s="16">
        <v>41836</v>
      </c>
      <c r="L271" s="17">
        <v>3.463013698630137</v>
      </c>
      <c r="M271" s="16">
        <v>30711</v>
      </c>
      <c r="N271" s="17">
        <v>33.942465753424656</v>
      </c>
      <c r="O271" s="18" t="s">
        <v>4</v>
      </c>
      <c r="P271" s="18"/>
      <c r="Q271" s="12">
        <v>116610</v>
      </c>
      <c r="R271" s="9">
        <v>3</v>
      </c>
      <c r="S271" s="9" t="str">
        <f t="shared" si="4"/>
        <v>DD 3</v>
      </c>
      <c r="U271" s="6" t="s">
        <v>976</v>
      </c>
    </row>
    <row r="272" spans="1:21" s="9" customFormat="1" x14ac:dyDescent="0.2">
      <c r="A272" s="7">
        <v>23753</v>
      </c>
      <c r="B272" s="8" t="s">
        <v>92</v>
      </c>
      <c r="C272" s="8" t="s">
        <v>91</v>
      </c>
      <c r="D272" s="15" t="s">
        <v>90</v>
      </c>
      <c r="E272" s="15" t="s">
        <v>1165</v>
      </c>
      <c r="F272" s="15" t="s">
        <v>89</v>
      </c>
      <c r="G272" s="18">
        <v>602</v>
      </c>
      <c r="H272" s="16">
        <v>40143</v>
      </c>
      <c r="I272" s="17">
        <v>8.1013698630136979</v>
      </c>
      <c r="J272" s="18" t="s">
        <v>1</v>
      </c>
      <c r="K272" s="16">
        <v>41760</v>
      </c>
      <c r="L272" s="17">
        <v>3.6712328767123288</v>
      </c>
      <c r="M272" s="16">
        <v>28880</v>
      </c>
      <c r="N272" s="17">
        <v>38.958904109589042</v>
      </c>
      <c r="O272" s="18" t="s">
        <v>4</v>
      </c>
      <c r="P272" s="18"/>
      <c r="Q272" s="12">
        <v>116460</v>
      </c>
      <c r="R272" s="9">
        <v>3</v>
      </c>
      <c r="S272" s="9" t="str">
        <f t="shared" si="4"/>
        <v>DD 3</v>
      </c>
      <c r="U272" s="6" t="s">
        <v>1017</v>
      </c>
    </row>
    <row r="273" spans="1:21" s="9" customFormat="1" x14ac:dyDescent="0.2">
      <c r="A273" s="7">
        <v>16826</v>
      </c>
      <c r="B273" s="8" t="s">
        <v>115</v>
      </c>
      <c r="C273" s="8" t="s">
        <v>529</v>
      </c>
      <c r="D273" s="15" t="s">
        <v>528</v>
      </c>
      <c r="E273" s="15" t="s">
        <v>144</v>
      </c>
      <c r="F273" s="15" t="s">
        <v>527</v>
      </c>
      <c r="G273" s="18">
        <v>43</v>
      </c>
      <c r="H273" s="16">
        <v>37613</v>
      </c>
      <c r="I273" s="17">
        <v>15.032876712328767</v>
      </c>
      <c r="J273" s="18" t="s">
        <v>1</v>
      </c>
      <c r="K273" s="16">
        <v>41699</v>
      </c>
      <c r="L273" s="17">
        <v>3.8383561643835615</v>
      </c>
      <c r="M273" s="16">
        <v>23109</v>
      </c>
      <c r="N273" s="17">
        <v>54.769863013698632</v>
      </c>
      <c r="O273" s="18" t="s">
        <v>4</v>
      </c>
      <c r="P273" s="18"/>
      <c r="Q273" s="12">
        <v>116400</v>
      </c>
      <c r="R273" s="9">
        <v>3</v>
      </c>
      <c r="S273" s="9" t="str">
        <f t="shared" si="4"/>
        <v>DD 3</v>
      </c>
      <c r="U273" s="6" t="s">
        <v>1009</v>
      </c>
    </row>
    <row r="274" spans="1:21" s="9" customFormat="1" x14ac:dyDescent="0.2">
      <c r="A274" s="7">
        <v>27067</v>
      </c>
      <c r="B274" s="8" t="s">
        <v>1271</v>
      </c>
      <c r="C274" s="8" t="s">
        <v>1272</v>
      </c>
      <c r="D274" s="8" t="s">
        <v>1198</v>
      </c>
      <c r="E274" s="8" t="s">
        <v>38</v>
      </c>
      <c r="F274" s="8" t="s">
        <v>107</v>
      </c>
      <c r="G274" s="7">
        <v>591</v>
      </c>
      <c r="H274" s="16">
        <v>41381</v>
      </c>
      <c r="I274" s="11">
        <v>4.7095890410958905</v>
      </c>
      <c r="J274" s="7" t="s">
        <v>1</v>
      </c>
      <c r="K274" s="16">
        <v>42644</v>
      </c>
      <c r="L274" s="11">
        <v>1.2493150684931507</v>
      </c>
      <c r="M274" s="16">
        <v>30785</v>
      </c>
      <c r="N274" s="17">
        <v>33.739726027397261</v>
      </c>
      <c r="O274" s="7" t="s">
        <v>4</v>
      </c>
      <c r="P274" s="19"/>
      <c r="Q274" s="12">
        <v>115970</v>
      </c>
      <c r="R274" s="9">
        <v>3</v>
      </c>
      <c r="S274" s="9" t="str">
        <f t="shared" si="4"/>
        <v>DD 3</v>
      </c>
      <c r="U274" s="6" t="s">
        <v>1348</v>
      </c>
    </row>
    <row r="275" spans="1:21" s="9" customFormat="1" x14ac:dyDescent="0.2">
      <c r="A275" s="7">
        <v>13149</v>
      </c>
      <c r="B275" s="8" t="s">
        <v>65</v>
      </c>
      <c r="C275" s="8" t="s">
        <v>333</v>
      </c>
      <c r="D275" s="8" t="s">
        <v>332</v>
      </c>
      <c r="E275" s="8" t="s">
        <v>18</v>
      </c>
      <c r="F275" s="8" t="s">
        <v>331</v>
      </c>
      <c r="G275" s="7">
        <v>82</v>
      </c>
      <c r="H275" s="16">
        <v>35828</v>
      </c>
      <c r="I275" s="11">
        <v>19.923287671232877</v>
      </c>
      <c r="J275" s="7" t="s">
        <v>1</v>
      </c>
      <c r="K275" s="16">
        <v>39448</v>
      </c>
      <c r="L275" s="11">
        <v>10.005479452054795</v>
      </c>
      <c r="M275" s="16">
        <v>23187</v>
      </c>
      <c r="N275" s="17">
        <v>54.556164383561644</v>
      </c>
      <c r="O275" s="7" t="s">
        <v>4</v>
      </c>
      <c r="P275" s="19"/>
      <c r="Q275" s="12">
        <v>115920</v>
      </c>
      <c r="R275" s="9">
        <v>3</v>
      </c>
      <c r="S275" s="9" t="str">
        <f t="shared" si="4"/>
        <v>DD 3</v>
      </c>
      <c r="U275" s="6" t="s">
        <v>1000</v>
      </c>
    </row>
    <row r="276" spans="1:21" s="9" customFormat="1" x14ac:dyDescent="0.2">
      <c r="A276" s="7">
        <v>18980</v>
      </c>
      <c r="B276" s="8" t="s">
        <v>1297</v>
      </c>
      <c r="C276" s="8" t="s">
        <v>1298</v>
      </c>
      <c r="D276" s="15" t="s">
        <v>1215</v>
      </c>
      <c r="E276" s="15" t="s">
        <v>1165</v>
      </c>
      <c r="F276" s="15" t="s">
        <v>1398</v>
      </c>
      <c r="G276" s="18">
        <v>15</v>
      </c>
      <c r="H276" s="16">
        <v>38526</v>
      </c>
      <c r="I276" s="17">
        <v>12.531506849315068</v>
      </c>
      <c r="J276" s="18" t="s">
        <v>1</v>
      </c>
      <c r="K276" s="16">
        <v>42614</v>
      </c>
      <c r="L276" s="17">
        <v>1.3315068493150686</v>
      </c>
      <c r="M276" s="16">
        <v>21943</v>
      </c>
      <c r="N276" s="17">
        <v>57.964383561643835</v>
      </c>
      <c r="O276" s="18" t="s">
        <v>4</v>
      </c>
      <c r="P276" s="18"/>
      <c r="Q276" s="12">
        <v>115820</v>
      </c>
      <c r="R276" s="9">
        <v>3</v>
      </c>
      <c r="S276" s="9" t="str">
        <f t="shared" si="4"/>
        <v>DD 3</v>
      </c>
      <c r="U276" s="6" t="s">
        <v>1365</v>
      </c>
    </row>
    <row r="277" spans="1:21" s="9" customFormat="1" x14ac:dyDescent="0.2">
      <c r="A277" s="7">
        <v>23362</v>
      </c>
      <c r="B277" s="8" t="s">
        <v>283</v>
      </c>
      <c r="C277" s="8" t="s">
        <v>712</v>
      </c>
      <c r="D277" s="15" t="s">
        <v>711</v>
      </c>
      <c r="E277" s="15" t="s">
        <v>144</v>
      </c>
      <c r="F277" s="15" t="s">
        <v>1388</v>
      </c>
      <c r="G277" s="18">
        <v>12</v>
      </c>
      <c r="H277" s="16">
        <v>40016</v>
      </c>
      <c r="I277" s="17">
        <v>8.4493150684931511</v>
      </c>
      <c r="J277" s="18" t="s">
        <v>1</v>
      </c>
      <c r="K277" s="16">
        <v>41760</v>
      </c>
      <c r="L277" s="17">
        <v>3.6712328767123288</v>
      </c>
      <c r="M277" s="16">
        <v>31664</v>
      </c>
      <c r="N277" s="17">
        <v>31.331506849315069</v>
      </c>
      <c r="O277" s="18" t="s">
        <v>4</v>
      </c>
      <c r="P277" s="18"/>
      <c r="Q277" s="12">
        <v>115800</v>
      </c>
      <c r="R277" s="9">
        <v>3</v>
      </c>
      <c r="S277" s="9" t="str">
        <f t="shared" si="4"/>
        <v>DD 3</v>
      </c>
      <c r="U277" s="6" t="s">
        <v>1034</v>
      </c>
    </row>
    <row r="278" spans="1:21" s="9" customFormat="1" x14ac:dyDescent="0.2">
      <c r="A278" s="7">
        <v>20530</v>
      </c>
      <c r="B278" s="8" t="s">
        <v>111</v>
      </c>
      <c r="C278" s="8" t="s">
        <v>110</v>
      </c>
      <c r="D278" s="8" t="s">
        <v>109</v>
      </c>
      <c r="E278" s="8" t="s">
        <v>38</v>
      </c>
      <c r="F278" s="8" t="s">
        <v>107</v>
      </c>
      <c r="G278" s="7">
        <v>591</v>
      </c>
      <c r="H278" s="16">
        <v>39135</v>
      </c>
      <c r="I278" s="11">
        <v>10.863013698630137</v>
      </c>
      <c r="J278" s="7" t="s">
        <v>1</v>
      </c>
      <c r="K278" s="16">
        <v>39888</v>
      </c>
      <c r="L278" s="11">
        <v>8.8000000000000007</v>
      </c>
      <c r="M278" s="16">
        <v>20770</v>
      </c>
      <c r="N278" s="17">
        <v>61.178082191780824</v>
      </c>
      <c r="O278" s="7" t="s">
        <v>4</v>
      </c>
      <c r="P278" s="19"/>
      <c r="Q278" s="12">
        <v>114380</v>
      </c>
      <c r="R278" s="9">
        <v>3</v>
      </c>
      <c r="S278" s="9" t="str">
        <f t="shared" si="4"/>
        <v>DD 3</v>
      </c>
      <c r="U278" s="6" t="s">
        <v>962</v>
      </c>
    </row>
    <row r="279" spans="1:21" s="9" customFormat="1" x14ac:dyDescent="0.2">
      <c r="A279" s="7">
        <v>19718</v>
      </c>
      <c r="B279" s="8" t="s">
        <v>69</v>
      </c>
      <c r="C279" s="8" t="s">
        <v>276</v>
      </c>
      <c r="D279" s="8" t="s">
        <v>275</v>
      </c>
      <c r="E279" s="8" t="s">
        <v>18</v>
      </c>
      <c r="F279" s="8" t="s">
        <v>271</v>
      </c>
      <c r="G279" s="7">
        <v>90</v>
      </c>
      <c r="H279" s="16">
        <v>38826</v>
      </c>
      <c r="I279" s="11">
        <v>11.70958904109589</v>
      </c>
      <c r="J279" s="7" t="s">
        <v>1</v>
      </c>
      <c r="K279" s="16">
        <v>41183</v>
      </c>
      <c r="L279" s="11">
        <v>5.2520547945205482</v>
      </c>
      <c r="M279" s="16">
        <v>30312</v>
      </c>
      <c r="N279" s="17">
        <v>35.035616438356165</v>
      </c>
      <c r="O279" s="7" t="s">
        <v>4</v>
      </c>
      <c r="P279" s="19"/>
      <c r="Q279" s="12">
        <v>114310</v>
      </c>
      <c r="R279" s="9">
        <v>3</v>
      </c>
      <c r="S279" s="9" t="str">
        <f t="shared" si="4"/>
        <v>DD 3</v>
      </c>
      <c r="U279" s="6" t="s">
        <v>980</v>
      </c>
    </row>
    <row r="280" spans="1:21" s="9" customFormat="1" x14ac:dyDescent="0.2">
      <c r="A280" s="7">
        <v>19384</v>
      </c>
      <c r="B280" s="8" t="s">
        <v>731</v>
      </c>
      <c r="C280" s="8" t="s">
        <v>849</v>
      </c>
      <c r="D280" s="15" t="s">
        <v>730</v>
      </c>
      <c r="E280" s="15" t="s">
        <v>1164</v>
      </c>
      <c r="F280" s="15" t="s">
        <v>1393</v>
      </c>
      <c r="G280" s="18">
        <v>8</v>
      </c>
      <c r="H280" s="16">
        <v>38684</v>
      </c>
      <c r="I280" s="17">
        <v>12.098630136986301</v>
      </c>
      <c r="J280" s="18" t="s">
        <v>1</v>
      </c>
      <c r="K280" s="16">
        <v>40634</v>
      </c>
      <c r="L280" s="17">
        <v>6.7561643835616438</v>
      </c>
      <c r="M280" s="16">
        <v>24116</v>
      </c>
      <c r="N280" s="17">
        <v>52.010958904109586</v>
      </c>
      <c r="O280" s="18" t="s">
        <v>4</v>
      </c>
      <c r="P280" s="18"/>
      <c r="Q280" s="12">
        <v>113920</v>
      </c>
      <c r="R280" s="9">
        <v>3</v>
      </c>
      <c r="S280" s="9" t="str">
        <f t="shared" si="4"/>
        <v>DD 3</v>
      </c>
      <c r="U280" s="6" t="s">
        <v>990</v>
      </c>
    </row>
    <row r="281" spans="1:21" s="9" customFormat="1" x14ac:dyDescent="0.2">
      <c r="A281" s="7">
        <v>19685</v>
      </c>
      <c r="B281" s="8" t="s">
        <v>65</v>
      </c>
      <c r="C281" s="8" t="s">
        <v>669</v>
      </c>
      <c r="D281" s="8" t="s">
        <v>668</v>
      </c>
      <c r="E281" s="8" t="s">
        <v>38</v>
      </c>
      <c r="F281" s="8" t="s">
        <v>667</v>
      </c>
      <c r="G281" s="7">
        <v>20</v>
      </c>
      <c r="H281" s="16">
        <v>38826</v>
      </c>
      <c r="I281" s="11">
        <v>11.70958904109589</v>
      </c>
      <c r="J281" s="7" t="s">
        <v>1</v>
      </c>
      <c r="K281" s="16">
        <v>40452</v>
      </c>
      <c r="L281" s="11">
        <v>7.2547945205479456</v>
      </c>
      <c r="M281" s="16">
        <v>29313</v>
      </c>
      <c r="N281" s="17">
        <v>37.772602739726025</v>
      </c>
      <c r="O281" s="7" t="s">
        <v>4</v>
      </c>
      <c r="P281" s="19"/>
      <c r="Q281" s="12">
        <v>113720</v>
      </c>
      <c r="R281" s="9">
        <v>3</v>
      </c>
      <c r="S281" s="9" t="str">
        <f t="shared" si="4"/>
        <v>DD 3</v>
      </c>
      <c r="U281" s="6" t="s">
        <v>1016</v>
      </c>
    </row>
    <row r="282" spans="1:21" s="9" customFormat="1" x14ac:dyDescent="0.2">
      <c r="A282" s="7">
        <v>23930</v>
      </c>
      <c r="B282" s="8" t="s">
        <v>684</v>
      </c>
      <c r="C282" s="8" t="s">
        <v>683</v>
      </c>
      <c r="D282" s="15" t="s">
        <v>682</v>
      </c>
      <c r="E282" s="15" t="s">
        <v>1163</v>
      </c>
      <c r="F282" s="15" t="s">
        <v>1391</v>
      </c>
      <c r="G282" s="18">
        <v>17</v>
      </c>
      <c r="H282" s="16">
        <v>40193</v>
      </c>
      <c r="I282" s="17">
        <v>7.9643835616438352</v>
      </c>
      <c r="J282" s="18" t="s">
        <v>1</v>
      </c>
      <c r="K282" s="16">
        <v>41883</v>
      </c>
      <c r="L282" s="17">
        <v>3.3342465753424659</v>
      </c>
      <c r="M282" s="16">
        <v>22938</v>
      </c>
      <c r="N282" s="17">
        <v>55.238356164383561</v>
      </c>
      <c r="O282" s="18" t="s">
        <v>4</v>
      </c>
      <c r="P282" s="18"/>
      <c r="Q282" s="12">
        <v>113700</v>
      </c>
      <c r="R282" s="9">
        <v>3</v>
      </c>
      <c r="S282" s="9" t="str">
        <f t="shared" si="4"/>
        <v>DD 3</v>
      </c>
      <c r="T282" s="9" t="s">
        <v>870</v>
      </c>
      <c r="U282" s="6" t="s">
        <v>996</v>
      </c>
    </row>
    <row r="283" spans="1:21" s="9" customFormat="1" x14ac:dyDescent="0.2">
      <c r="A283" s="7">
        <v>25058</v>
      </c>
      <c r="B283" s="8" t="s">
        <v>848</v>
      </c>
      <c r="C283" s="8" t="s">
        <v>218</v>
      </c>
      <c r="D283" s="15" t="s">
        <v>802</v>
      </c>
      <c r="E283" s="15" t="s">
        <v>1163</v>
      </c>
      <c r="F283" s="15" t="s">
        <v>11</v>
      </c>
      <c r="G283" s="18">
        <v>909</v>
      </c>
      <c r="H283" s="16">
        <v>40563</v>
      </c>
      <c r="I283" s="17">
        <v>6.9506849315068493</v>
      </c>
      <c r="J283" s="18" t="s">
        <v>1</v>
      </c>
      <c r="K283" s="16">
        <v>42309</v>
      </c>
      <c r="L283" s="17">
        <v>2.1671232876712327</v>
      </c>
      <c r="M283" s="16">
        <v>25267</v>
      </c>
      <c r="N283" s="17">
        <v>48.857534246575341</v>
      </c>
      <c r="O283" s="18" t="s">
        <v>4</v>
      </c>
      <c r="P283" s="18"/>
      <c r="Q283" s="12">
        <v>113650</v>
      </c>
      <c r="R283" s="9">
        <v>3</v>
      </c>
      <c r="S283" s="9" t="str">
        <f t="shared" si="4"/>
        <v>DD 3</v>
      </c>
      <c r="U283" s="6" t="s">
        <v>1075</v>
      </c>
    </row>
    <row r="284" spans="1:21" s="9" customFormat="1" x14ac:dyDescent="0.2">
      <c r="A284" s="7">
        <v>26067</v>
      </c>
      <c r="B284" s="8" t="s">
        <v>1313</v>
      </c>
      <c r="C284" s="8" t="s">
        <v>1314</v>
      </c>
      <c r="D284" s="15" t="s">
        <v>1228</v>
      </c>
      <c r="E284" s="15" t="s">
        <v>1163</v>
      </c>
      <c r="F284" s="15" t="s">
        <v>586</v>
      </c>
      <c r="G284" s="18">
        <v>33</v>
      </c>
      <c r="H284" s="16">
        <v>40938</v>
      </c>
      <c r="I284" s="17">
        <v>5.9232876712328766</v>
      </c>
      <c r="J284" s="18" t="s">
        <v>1</v>
      </c>
      <c r="K284" s="16">
        <v>42705</v>
      </c>
      <c r="L284" s="17">
        <v>1.0821917808219179</v>
      </c>
      <c r="M284" s="16">
        <v>31160</v>
      </c>
      <c r="N284" s="17">
        <v>32.712328767123289</v>
      </c>
      <c r="O284" s="18" t="s">
        <v>4</v>
      </c>
      <c r="P284" s="18"/>
      <c r="Q284" s="12">
        <v>113390</v>
      </c>
      <c r="R284" s="9">
        <v>3</v>
      </c>
      <c r="S284" s="9" t="str">
        <f t="shared" si="4"/>
        <v>DD 3</v>
      </c>
      <c r="U284" s="6" t="s">
        <v>1379</v>
      </c>
    </row>
    <row r="285" spans="1:21" s="9" customFormat="1" x14ac:dyDescent="0.2">
      <c r="A285" s="7">
        <v>27425</v>
      </c>
      <c r="B285" s="8" t="s">
        <v>1308</v>
      </c>
      <c r="C285" s="8" t="s">
        <v>1309</v>
      </c>
      <c r="D285" s="15" t="s">
        <v>1225</v>
      </c>
      <c r="E285" s="15" t="s">
        <v>1165</v>
      </c>
      <c r="F285" s="15" t="s">
        <v>1399</v>
      </c>
      <c r="G285" s="18">
        <v>241</v>
      </c>
      <c r="H285" s="16">
        <v>41479</v>
      </c>
      <c r="I285" s="17">
        <v>4.441095890410959</v>
      </c>
      <c r="J285" s="18" t="s">
        <v>1</v>
      </c>
      <c r="K285" s="16">
        <v>42705</v>
      </c>
      <c r="L285" s="17">
        <v>1.0821917808219179</v>
      </c>
      <c r="M285" s="16">
        <v>24633</v>
      </c>
      <c r="N285" s="17">
        <v>50.594520547945208</v>
      </c>
      <c r="O285" s="18" t="s">
        <v>4</v>
      </c>
      <c r="P285" s="18"/>
      <c r="Q285" s="12">
        <v>112220</v>
      </c>
      <c r="R285" s="9">
        <v>3</v>
      </c>
      <c r="S285" s="9" t="str">
        <f t="shared" si="4"/>
        <v>DD 3</v>
      </c>
      <c r="U285" s="6" t="s">
        <v>1375</v>
      </c>
    </row>
    <row r="286" spans="1:21" s="9" customFormat="1" x14ac:dyDescent="0.2">
      <c r="A286" s="7">
        <v>26214</v>
      </c>
      <c r="B286" s="8" t="s">
        <v>69</v>
      </c>
      <c r="C286" s="8" t="s">
        <v>565</v>
      </c>
      <c r="D286" s="15" t="s">
        <v>564</v>
      </c>
      <c r="E286" s="15" t="s">
        <v>1164</v>
      </c>
      <c r="F286" s="15" t="s">
        <v>563</v>
      </c>
      <c r="G286" s="18">
        <v>37</v>
      </c>
      <c r="H286" s="16">
        <v>41011</v>
      </c>
      <c r="I286" s="17">
        <v>5.7232876712328764</v>
      </c>
      <c r="J286" s="18" t="s">
        <v>1</v>
      </c>
      <c r="K286" s="16">
        <v>41760</v>
      </c>
      <c r="L286" s="17">
        <v>3.6712328767123288</v>
      </c>
      <c r="M286" s="16">
        <v>31191</v>
      </c>
      <c r="N286" s="17">
        <v>32.627397260273973</v>
      </c>
      <c r="O286" s="18" t="s">
        <v>4</v>
      </c>
      <c r="P286" s="18"/>
      <c r="Q286" s="12">
        <v>111680</v>
      </c>
      <c r="R286" s="9">
        <v>3</v>
      </c>
      <c r="S286" s="9" t="str">
        <f t="shared" si="4"/>
        <v>DD 3</v>
      </c>
      <c r="U286" s="6" t="s">
        <v>952</v>
      </c>
    </row>
    <row r="287" spans="1:21" s="9" customFormat="1" x14ac:dyDescent="0.2">
      <c r="A287" s="7">
        <v>26533</v>
      </c>
      <c r="B287" s="8" t="s">
        <v>721</v>
      </c>
      <c r="C287" s="8" t="s">
        <v>1267</v>
      </c>
      <c r="D287" s="15" t="s">
        <v>1195</v>
      </c>
      <c r="E287" s="15" t="s">
        <v>1166</v>
      </c>
      <c r="F287" s="15" t="s">
        <v>2</v>
      </c>
      <c r="G287" s="18">
        <v>943</v>
      </c>
      <c r="H287" s="16">
        <v>41144</v>
      </c>
      <c r="I287" s="17">
        <v>5.3589041095890408</v>
      </c>
      <c r="J287" s="18" t="s">
        <v>1</v>
      </c>
      <c r="K287" s="16">
        <v>42385</v>
      </c>
      <c r="L287" s="17">
        <v>1.9589041095890412</v>
      </c>
      <c r="M287" s="16">
        <v>30423</v>
      </c>
      <c r="N287" s="17">
        <v>34.731506849315068</v>
      </c>
      <c r="O287" s="18" t="s">
        <v>0</v>
      </c>
      <c r="P287" s="18"/>
      <c r="Q287" s="12">
        <v>111390</v>
      </c>
      <c r="R287" s="9">
        <v>3</v>
      </c>
      <c r="S287" s="9" t="str">
        <f t="shared" si="4"/>
        <v>DD 3</v>
      </c>
      <c r="U287" s="6" t="s">
        <v>1345</v>
      </c>
    </row>
    <row r="288" spans="1:21" s="9" customFormat="1" x14ac:dyDescent="0.2">
      <c r="A288" s="7">
        <v>20938</v>
      </c>
      <c r="B288" s="8" t="s">
        <v>124</v>
      </c>
      <c r="C288" s="8" t="s">
        <v>123</v>
      </c>
      <c r="D288" s="15" t="s">
        <v>122</v>
      </c>
      <c r="E288" s="15" t="s">
        <v>1165</v>
      </c>
      <c r="F288" s="15" t="s">
        <v>1399</v>
      </c>
      <c r="G288" s="18">
        <v>241</v>
      </c>
      <c r="H288" s="16">
        <v>39274</v>
      </c>
      <c r="I288" s="17">
        <v>10.482191780821918</v>
      </c>
      <c r="J288" s="18" t="s">
        <v>1</v>
      </c>
      <c r="K288" s="16">
        <v>40102</v>
      </c>
      <c r="L288" s="17">
        <v>8.213698630136987</v>
      </c>
      <c r="M288" s="16">
        <v>29676</v>
      </c>
      <c r="N288" s="17">
        <v>36.778082191780825</v>
      </c>
      <c r="O288" s="18" t="s">
        <v>4</v>
      </c>
      <c r="P288" s="18"/>
      <c r="Q288" s="12">
        <v>111220</v>
      </c>
      <c r="R288" s="9">
        <v>3</v>
      </c>
      <c r="S288" s="9" t="str">
        <f t="shared" si="4"/>
        <v>DD 3</v>
      </c>
      <c r="U288" s="6" t="s">
        <v>981</v>
      </c>
    </row>
    <row r="289" spans="1:21" s="9" customFormat="1" x14ac:dyDescent="0.2">
      <c r="A289" s="7">
        <v>16002</v>
      </c>
      <c r="B289" s="8" t="s">
        <v>1312</v>
      </c>
      <c r="C289" s="8" t="s">
        <v>63</v>
      </c>
      <c r="D289" s="15" t="s">
        <v>1227</v>
      </c>
      <c r="E289" s="15" t="s">
        <v>1165</v>
      </c>
      <c r="F289" s="15" t="s">
        <v>1398</v>
      </c>
      <c r="G289" s="18">
        <v>15</v>
      </c>
      <c r="H289" s="16">
        <v>37242</v>
      </c>
      <c r="I289" s="17">
        <v>16.049315068493151</v>
      </c>
      <c r="J289" s="18" t="s">
        <v>1</v>
      </c>
      <c r="K289" s="16">
        <v>42583</v>
      </c>
      <c r="L289" s="17">
        <v>1.4164383561643836</v>
      </c>
      <c r="M289" s="16">
        <v>26453</v>
      </c>
      <c r="N289" s="17">
        <v>45.608219178082194</v>
      </c>
      <c r="O289" s="18" t="s">
        <v>4</v>
      </c>
      <c r="P289" s="18"/>
      <c r="Q289" s="12">
        <v>111150</v>
      </c>
      <c r="R289" s="9">
        <v>3</v>
      </c>
      <c r="S289" s="9" t="str">
        <f t="shared" si="4"/>
        <v>DD 3</v>
      </c>
      <c r="U289" s="6" t="s">
        <v>1378</v>
      </c>
    </row>
    <row r="290" spans="1:21" s="9" customFormat="1" x14ac:dyDescent="0.2">
      <c r="A290" s="7">
        <v>27930</v>
      </c>
      <c r="B290" s="8" t="s">
        <v>193</v>
      </c>
      <c r="C290" s="8" t="s">
        <v>1420</v>
      </c>
      <c r="D290" s="15" t="s">
        <v>1397</v>
      </c>
      <c r="E290" s="15" t="s">
        <v>1165</v>
      </c>
      <c r="F290" s="15" t="s">
        <v>700</v>
      </c>
      <c r="G290" s="18">
        <v>14</v>
      </c>
      <c r="H290" s="16">
        <v>41648</v>
      </c>
      <c r="I290" s="17">
        <v>3.978082191780822</v>
      </c>
      <c r="J290" s="18" t="s">
        <v>1</v>
      </c>
      <c r="K290" s="16">
        <v>42736</v>
      </c>
      <c r="L290" s="17">
        <v>0.99726027397260275</v>
      </c>
      <c r="M290" s="16">
        <v>26536</v>
      </c>
      <c r="N290" s="17">
        <v>45.38082191780822</v>
      </c>
      <c r="O290" s="18" t="s">
        <v>4</v>
      </c>
      <c r="P290" s="18"/>
      <c r="Q290" s="12">
        <v>110710</v>
      </c>
      <c r="R290" s="9">
        <v>3</v>
      </c>
      <c r="S290" s="9" t="str">
        <f t="shared" si="4"/>
        <v>DD 3</v>
      </c>
      <c r="U290" s="6" t="s">
        <v>1449</v>
      </c>
    </row>
    <row r="291" spans="1:21" s="9" customFormat="1" x14ac:dyDescent="0.2">
      <c r="A291" s="7">
        <v>25797</v>
      </c>
      <c r="B291" s="8" t="s">
        <v>1299</v>
      </c>
      <c r="C291" s="8" t="s">
        <v>1300</v>
      </c>
      <c r="D291" s="8" t="s">
        <v>1217</v>
      </c>
      <c r="E291" s="8" t="s">
        <v>134</v>
      </c>
      <c r="F291" s="8" t="s">
        <v>541</v>
      </c>
      <c r="G291" s="7">
        <v>40</v>
      </c>
      <c r="H291" s="16">
        <v>40849</v>
      </c>
      <c r="I291" s="11">
        <v>6.1671232876712327</v>
      </c>
      <c r="J291" s="7" t="s">
        <v>1</v>
      </c>
      <c r="K291" s="16">
        <v>42675</v>
      </c>
      <c r="L291" s="11">
        <v>1.1643835616438356</v>
      </c>
      <c r="M291" s="16">
        <v>25017</v>
      </c>
      <c r="N291" s="17">
        <v>49.542465753424658</v>
      </c>
      <c r="O291" s="7" t="s">
        <v>4</v>
      </c>
      <c r="P291" s="19"/>
      <c r="Q291" s="12">
        <v>110430</v>
      </c>
      <c r="R291" s="9">
        <v>3</v>
      </c>
      <c r="S291" s="9" t="str">
        <f t="shared" si="4"/>
        <v>DD 3</v>
      </c>
      <c r="U291" s="6" t="s">
        <v>1367</v>
      </c>
    </row>
    <row r="292" spans="1:21" s="9" customFormat="1" x14ac:dyDescent="0.2">
      <c r="A292" s="7">
        <v>25269</v>
      </c>
      <c r="B292" s="8" t="s">
        <v>137</v>
      </c>
      <c r="C292" s="8" t="s">
        <v>736</v>
      </c>
      <c r="D292" s="8" t="s">
        <v>735</v>
      </c>
      <c r="E292" s="8" t="s">
        <v>134</v>
      </c>
      <c r="F292" s="8" t="s">
        <v>734</v>
      </c>
      <c r="G292" s="7">
        <v>6</v>
      </c>
      <c r="H292" s="16">
        <v>40654</v>
      </c>
      <c r="I292" s="11">
        <v>6.7013698630136984</v>
      </c>
      <c r="J292" s="7" t="s">
        <v>1</v>
      </c>
      <c r="K292" s="16">
        <v>41699</v>
      </c>
      <c r="L292" s="11">
        <v>3.8383561643835615</v>
      </c>
      <c r="M292" s="16">
        <v>30149</v>
      </c>
      <c r="N292" s="17">
        <v>35.482191780821921</v>
      </c>
      <c r="O292" s="7" t="s">
        <v>4</v>
      </c>
      <c r="P292" s="19"/>
      <c r="Q292" s="12">
        <v>110420</v>
      </c>
      <c r="R292" s="9">
        <v>3</v>
      </c>
      <c r="S292" s="9" t="str">
        <f t="shared" si="4"/>
        <v>DD 3</v>
      </c>
      <c r="U292" s="6" t="s">
        <v>911</v>
      </c>
    </row>
    <row r="293" spans="1:21" s="9" customFormat="1" x14ac:dyDescent="0.2">
      <c r="A293" s="7">
        <v>15125</v>
      </c>
      <c r="B293" s="8" t="s">
        <v>839</v>
      </c>
      <c r="C293" s="8" t="s">
        <v>214</v>
      </c>
      <c r="D293" s="15" t="s">
        <v>795</v>
      </c>
      <c r="E293" s="15" t="s">
        <v>1165</v>
      </c>
      <c r="F293" s="15" t="s">
        <v>46</v>
      </c>
      <c r="G293" s="18">
        <v>696</v>
      </c>
      <c r="H293" s="16">
        <v>36878</v>
      </c>
      <c r="I293" s="17">
        <v>17.046575342465754</v>
      </c>
      <c r="J293" s="18" t="s">
        <v>1</v>
      </c>
      <c r="K293" s="16">
        <v>42051</v>
      </c>
      <c r="L293" s="17">
        <v>2.8739726027397259</v>
      </c>
      <c r="M293" s="16">
        <v>22414</v>
      </c>
      <c r="N293" s="17">
        <v>56.673972602739724</v>
      </c>
      <c r="O293" s="18" t="s">
        <v>4</v>
      </c>
      <c r="P293" s="18"/>
      <c r="Q293" s="12">
        <v>109860</v>
      </c>
      <c r="R293" s="9">
        <v>3</v>
      </c>
      <c r="S293" s="9" t="str">
        <f t="shared" si="4"/>
        <v>DD 3</v>
      </c>
      <c r="U293" s="6" t="s">
        <v>1042</v>
      </c>
    </row>
    <row r="294" spans="1:21" s="9" customFormat="1" x14ac:dyDescent="0.2">
      <c r="A294" s="7">
        <v>19396</v>
      </c>
      <c r="B294" s="8" t="s">
        <v>266</v>
      </c>
      <c r="C294" s="8" t="s">
        <v>181</v>
      </c>
      <c r="D294" s="15" t="s">
        <v>265</v>
      </c>
      <c r="E294" s="15" t="s">
        <v>1166</v>
      </c>
      <c r="F294" s="15" t="s">
        <v>1400</v>
      </c>
      <c r="G294" s="18">
        <v>176</v>
      </c>
      <c r="H294" s="16">
        <v>38701</v>
      </c>
      <c r="I294" s="17">
        <v>12.052054794520547</v>
      </c>
      <c r="J294" s="18" t="s">
        <v>1</v>
      </c>
      <c r="K294" s="16">
        <v>41640</v>
      </c>
      <c r="L294" s="17">
        <v>4</v>
      </c>
      <c r="M294" s="16">
        <v>28444</v>
      </c>
      <c r="N294" s="17">
        <v>40.153424657534245</v>
      </c>
      <c r="O294" s="18" t="s">
        <v>0</v>
      </c>
      <c r="P294" s="18"/>
      <c r="Q294" s="12">
        <v>109480</v>
      </c>
      <c r="R294" s="9">
        <v>3</v>
      </c>
      <c r="S294" s="9" t="str">
        <f t="shared" si="4"/>
        <v>DD 3</v>
      </c>
      <c r="U294" s="6" t="s">
        <v>986</v>
      </c>
    </row>
    <row r="295" spans="1:21" s="9" customFormat="1" x14ac:dyDescent="0.2">
      <c r="A295" s="7">
        <v>25487</v>
      </c>
      <c r="B295" s="8" t="s">
        <v>739</v>
      </c>
      <c r="C295" s="8" t="s">
        <v>738</v>
      </c>
      <c r="D295" s="8" t="s">
        <v>737</v>
      </c>
      <c r="E295" s="8" t="s">
        <v>134</v>
      </c>
      <c r="F295" s="8" t="s">
        <v>734</v>
      </c>
      <c r="G295" s="7">
        <v>6</v>
      </c>
      <c r="H295" s="16">
        <v>40744</v>
      </c>
      <c r="I295" s="11">
        <v>6.4547945205479449</v>
      </c>
      <c r="J295" s="7" t="s">
        <v>1</v>
      </c>
      <c r="K295" s="16">
        <v>41594</v>
      </c>
      <c r="L295" s="11">
        <v>4.1260273972602741</v>
      </c>
      <c r="M295" s="16">
        <v>26962</v>
      </c>
      <c r="N295" s="17">
        <v>44.213698630136989</v>
      </c>
      <c r="O295" s="7" t="s">
        <v>4</v>
      </c>
      <c r="P295" s="19"/>
      <c r="Q295" s="12">
        <v>109320</v>
      </c>
      <c r="R295" s="9">
        <v>3</v>
      </c>
      <c r="S295" s="9" t="str">
        <f t="shared" si="4"/>
        <v>DD 3</v>
      </c>
      <c r="U295" s="6" t="s">
        <v>894</v>
      </c>
    </row>
    <row r="296" spans="1:21" s="9" customFormat="1" x14ac:dyDescent="0.2">
      <c r="A296" s="7">
        <v>28941</v>
      </c>
      <c r="B296" s="8" t="s">
        <v>277</v>
      </c>
      <c r="C296" s="8" t="s">
        <v>1310</v>
      </c>
      <c r="D296" s="8" t="s">
        <v>1383</v>
      </c>
      <c r="E296" s="8" t="s">
        <v>134</v>
      </c>
      <c r="F296" s="8" t="s">
        <v>541</v>
      </c>
      <c r="G296" s="7">
        <v>40</v>
      </c>
      <c r="H296" s="16">
        <v>41907</v>
      </c>
      <c r="I296" s="11">
        <v>3.2684931506849315</v>
      </c>
      <c r="J296" s="7" t="s">
        <v>1</v>
      </c>
      <c r="K296" s="16">
        <v>42705</v>
      </c>
      <c r="L296" s="11">
        <v>1.0821917808219179</v>
      </c>
      <c r="M296" s="16">
        <v>30405</v>
      </c>
      <c r="N296" s="17">
        <v>34.780821917808218</v>
      </c>
      <c r="O296" s="7" t="s">
        <v>4</v>
      </c>
      <c r="P296" s="19"/>
      <c r="Q296" s="12">
        <v>108680</v>
      </c>
      <c r="R296" s="9">
        <v>3</v>
      </c>
      <c r="S296" s="9" t="str">
        <f t="shared" si="4"/>
        <v>DD 3</v>
      </c>
      <c r="U296" s="6" t="s">
        <v>1376</v>
      </c>
    </row>
    <row r="297" spans="1:21" s="9" customFormat="1" x14ac:dyDescent="0.2">
      <c r="A297" s="7">
        <v>16525</v>
      </c>
      <c r="B297" s="8" t="s">
        <v>92</v>
      </c>
      <c r="C297" s="8" t="s">
        <v>702</v>
      </c>
      <c r="D297" s="15" t="s">
        <v>701</v>
      </c>
      <c r="E297" s="15" t="s">
        <v>1165</v>
      </c>
      <c r="F297" s="15" t="s">
        <v>700</v>
      </c>
      <c r="G297" s="18">
        <v>14</v>
      </c>
      <c r="H297" s="16">
        <v>37516</v>
      </c>
      <c r="I297" s="17">
        <v>15.298630136986301</v>
      </c>
      <c r="J297" s="18" t="s">
        <v>1</v>
      </c>
      <c r="K297" s="16">
        <v>39310</v>
      </c>
      <c r="L297" s="17">
        <v>10.383561643835616</v>
      </c>
      <c r="M297" s="16">
        <v>21019</v>
      </c>
      <c r="N297" s="17">
        <v>60.495890410958907</v>
      </c>
      <c r="O297" s="18" t="s">
        <v>4</v>
      </c>
      <c r="P297" s="18"/>
      <c r="Q297" s="12">
        <v>108070</v>
      </c>
      <c r="R297" s="9">
        <v>3</v>
      </c>
      <c r="S297" s="9" t="str">
        <f t="shared" si="4"/>
        <v>DD 3</v>
      </c>
      <c r="U297" s="6" t="s">
        <v>934</v>
      </c>
    </row>
    <row r="298" spans="1:21" s="9" customFormat="1" x14ac:dyDescent="0.2">
      <c r="A298" s="7">
        <v>11509</v>
      </c>
      <c r="B298" s="8" t="s">
        <v>384</v>
      </c>
      <c r="C298" s="8" t="s">
        <v>383</v>
      </c>
      <c r="D298" s="15" t="s">
        <v>382</v>
      </c>
      <c r="E298" s="15" t="s">
        <v>1166</v>
      </c>
      <c r="F298" s="15" t="s">
        <v>376</v>
      </c>
      <c r="G298" s="18">
        <v>75</v>
      </c>
      <c r="H298" s="16">
        <v>35095</v>
      </c>
      <c r="I298" s="17">
        <v>21.931506849315067</v>
      </c>
      <c r="J298" s="18" t="s">
        <v>1</v>
      </c>
      <c r="K298" s="16">
        <v>39783</v>
      </c>
      <c r="L298" s="17">
        <v>9.087671232876712</v>
      </c>
      <c r="M298" s="16">
        <v>25851</v>
      </c>
      <c r="N298" s="17">
        <v>47.257534246575339</v>
      </c>
      <c r="O298" s="18" t="s">
        <v>0</v>
      </c>
      <c r="P298" s="18"/>
      <c r="Q298" s="12">
        <v>107700</v>
      </c>
      <c r="R298" s="9">
        <v>3</v>
      </c>
      <c r="S298" s="9" t="str">
        <f t="shared" si="4"/>
        <v>DD 3</v>
      </c>
      <c r="U298" s="6" t="s">
        <v>1011</v>
      </c>
    </row>
    <row r="299" spans="1:21" s="9" customFormat="1" x14ac:dyDescent="0.2">
      <c r="A299" s="7">
        <v>27669</v>
      </c>
      <c r="B299" s="8" t="s">
        <v>88</v>
      </c>
      <c r="C299" s="8" t="s">
        <v>1434</v>
      </c>
      <c r="D299" s="15" t="s">
        <v>1200</v>
      </c>
      <c r="E299" s="15" t="s">
        <v>144</v>
      </c>
      <c r="F299" s="15" t="s">
        <v>527</v>
      </c>
      <c r="G299" s="18">
        <v>43</v>
      </c>
      <c r="H299" s="16">
        <v>41564</v>
      </c>
      <c r="I299" s="17">
        <v>4.2082191780821914</v>
      </c>
      <c r="J299" s="18" t="s">
        <v>1</v>
      </c>
      <c r="K299" s="16">
        <v>42552</v>
      </c>
      <c r="L299" s="17">
        <v>1.5013698630136987</v>
      </c>
      <c r="M299" s="16">
        <v>31646</v>
      </c>
      <c r="N299" s="17">
        <v>31.38082191780822</v>
      </c>
      <c r="O299" s="18" t="s">
        <v>4</v>
      </c>
      <c r="P299" s="18"/>
      <c r="Q299" s="12">
        <v>107300</v>
      </c>
      <c r="R299" s="9">
        <v>3</v>
      </c>
      <c r="S299" s="9" t="str">
        <f t="shared" si="4"/>
        <v>DD 3</v>
      </c>
      <c r="U299" s="6" t="s">
        <v>1350</v>
      </c>
    </row>
    <row r="300" spans="1:21" s="9" customFormat="1" x14ac:dyDescent="0.2">
      <c r="A300" s="7">
        <v>25608</v>
      </c>
      <c r="B300" s="8" t="s">
        <v>214</v>
      </c>
      <c r="C300" s="8" t="s">
        <v>99</v>
      </c>
      <c r="D300" s="15" t="s">
        <v>1199</v>
      </c>
      <c r="E300" s="15" t="s">
        <v>1165</v>
      </c>
      <c r="F300" s="15" t="s">
        <v>100</v>
      </c>
      <c r="G300" s="18">
        <v>601</v>
      </c>
      <c r="H300" s="16">
        <v>40781</v>
      </c>
      <c r="I300" s="17">
        <v>6.353424657534247</v>
      </c>
      <c r="J300" s="18" t="s">
        <v>1</v>
      </c>
      <c r="K300" s="16">
        <v>42476</v>
      </c>
      <c r="L300" s="17">
        <v>1.7095890410958905</v>
      </c>
      <c r="M300" s="16">
        <v>31967</v>
      </c>
      <c r="N300" s="17">
        <v>30.5013698630137</v>
      </c>
      <c r="O300" s="18" t="s">
        <v>4</v>
      </c>
      <c r="P300" s="18"/>
      <c r="Q300" s="12">
        <v>107080</v>
      </c>
      <c r="R300" s="9">
        <v>3</v>
      </c>
      <c r="S300" s="9" t="str">
        <f t="shared" si="4"/>
        <v>DD 3</v>
      </c>
      <c r="U300" s="6" t="s">
        <v>1349</v>
      </c>
    </row>
    <row r="301" spans="1:21" s="9" customFormat="1" x14ac:dyDescent="0.2">
      <c r="A301" s="7">
        <v>14218</v>
      </c>
      <c r="B301" s="8" t="s">
        <v>689</v>
      </c>
      <c r="C301" s="8" t="s">
        <v>688</v>
      </c>
      <c r="D301" s="15" t="s">
        <v>687</v>
      </c>
      <c r="E301" s="15" t="s">
        <v>1163</v>
      </c>
      <c r="F301" s="15" t="s">
        <v>520</v>
      </c>
      <c r="G301" s="18">
        <v>568</v>
      </c>
      <c r="H301" s="16">
        <v>36402</v>
      </c>
      <c r="I301" s="17">
        <v>18.350684931506848</v>
      </c>
      <c r="J301" s="18" t="s">
        <v>1</v>
      </c>
      <c r="K301" s="16">
        <v>41045</v>
      </c>
      <c r="L301" s="17">
        <v>5.6301369863013697</v>
      </c>
      <c r="M301" s="16">
        <v>19872</v>
      </c>
      <c r="N301" s="17">
        <v>63.638356164383559</v>
      </c>
      <c r="O301" s="18" t="s">
        <v>4</v>
      </c>
      <c r="P301" s="18"/>
      <c r="Q301" s="12">
        <v>105920</v>
      </c>
      <c r="R301" s="9">
        <v>3</v>
      </c>
      <c r="S301" s="9" t="str">
        <f t="shared" si="4"/>
        <v>DD 3</v>
      </c>
      <c r="U301" s="6" t="s">
        <v>1012</v>
      </c>
    </row>
    <row r="302" spans="1:21" s="9" customFormat="1" x14ac:dyDescent="0.2">
      <c r="A302" s="7">
        <v>27657</v>
      </c>
      <c r="B302" s="8" t="s">
        <v>1282</v>
      </c>
      <c r="C302" s="8" t="s">
        <v>1283</v>
      </c>
      <c r="D302" s="15" t="s">
        <v>1208</v>
      </c>
      <c r="E302" s="15" t="s">
        <v>1166</v>
      </c>
      <c r="F302" s="15" t="s">
        <v>376</v>
      </c>
      <c r="G302" s="18">
        <v>75</v>
      </c>
      <c r="H302" s="16">
        <v>41570</v>
      </c>
      <c r="I302" s="17">
        <v>4.1917808219178081</v>
      </c>
      <c r="J302" s="18" t="s">
        <v>1</v>
      </c>
      <c r="K302" s="16">
        <v>42461</v>
      </c>
      <c r="L302" s="17">
        <v>1.7506849315068493</v>
      </c>
      <c r="M302" s="16">
        <v>27674</v>
      </c>
      <c r="N302" s="17">
        <v>42.263013698630139</v>
      </c>
      <c r="O302" s="18" t="s">
        <v>4</v>
      </c>
      <c r="P302" s="18"/>
      <c r="Q302" s="12">
        <v>105740</v>
      </c>
      <c r="R302" s="9">
        <v>3</v>
      </c>
      <c r="S302" s="9" t="str">
        <f t="shared" si="4"/>
        <v>DD 3</v>
      </c>
      <c r="U302" s="6" t="s">
        <v>1358</v>
      </c>
    </row>
    <row r="303" spans="1:21" s="9" customFormat="1" x14ac:dyDescent="0.2">
      <c r="A303" s="7">
        <v>5893</v>
      </c>
      <c r="B303" s="8" t="s">
        <v>264</v>
      </c>
      <c r="C303" s="8" t="s">
        <v>1256</v>
      </c>
      <c r="D303" s="15" t="s">
        <v>1187</v>
      </c>
      <c r="E303" s="15" t="s">
        <v>1167</v>
      </c>
      <c r="F303" s="15" t="s">
        <v>810</v>
      </c>
      <c r="G303" s="18">
        <v>195</v>
      </c>
      <c r="H303" s="16">
        <v>34262</v>
      </c>
      <c r="I303" s="17">
        <v>24.213698630136985</v>
      </c>
      <c r="J303" s="18" t="s">
        <v>1</v>
      </c>
      <c r="K303" s="16">
        <v>42385</v>
      </c>
      <c r="L303" s="17">
        <v>1.9589041095890412</v>
      </c>
      <c r="M303" s="16">
        <v>24383</v>
      </c>
      <c r="N303" s="17">
        <v>51.279452054794518</v>
      </c>
      <c r="O303" s="18" t="s">
        <v>0</v>
      </c>
      <c r="P303" s="18"/>
      <c r="Q303" s="12">
        <v>105470</v>
      </c>
      <c r="R303" s="9">
        <v>4</v>
      </c>
      <c r="S303" s="9" t="str">
        <f t="shared" si="4"/>
        <v>DD 4</v>
      </c>
      <c r="U303" s="6" t="s">
        <v>1337</v>
      </c>
    </row>
    <row r="304" spans="1:21" s="9" customFormat="1" x14ac:dyDescent="0.2">
      <c r="A304" s="7">
        <v>27332</v>
      </c>
      <c r="B304" s="8" t="s">
        <v>574</v>
      </c>
      <c r="C304" s="8" t="s">
        <v>466</v>
      </c>
      <c r="D304" s="15" t="s">
        <v>1216</v>
      </c>
      <c r="E304" s="15" t="s">
        <v>1164</v>
      </c>
      <c r="F304" s="15" t="s">
        <v>1392</v>
      </c>
      <c r="G304" s="18">
        <v>35</v>
      </c>
      <c r="H304" s="16">
        <v>41450</v>
      </c>
      <c r="I304" s="17">
        <v>4.5205479452054798</v>
      </c>
      <c r="J304" s="18" t="s">
        <v>1</v>
      </c>
      <c r="K304" s="16">
        <v>42583</v>
      </c>
      <c r="L304" s="17">
        <v>1.4164383561643836</v>
      </c>
      <c r="M304" s="16">
        <v>27028</v>
      </c>
      <c r="N304" s="17">
        <v>44.032876712328765</v>
      </c>
      <c r="O304" s="18" t="s">
        <v>4</v>
      </c>
      <c r="P304" s="18"/>
      <c r="Q304" s="12">
        <v>104900</v>
      </c>
      <c r="R304" s="9">
        <v>4</v>
      </c>
      <c r="S304" s="9" t="str">
        <f t="shared" si="4"/>
        <v>DD 4</v>
      </c>
      <c r="U304" s="6" t="s">
        <v>1366</v>
      </c>
    </row>
    <row r="305" spans="1:21" s="9" customFormat="1" x14ac:dyDescent="0.2">
      <c r="A305" s="7">
        <v>24123</v>
      </c>
      <c r="B305" s="8" t="s">
        <v>187</v>
      </c>
      <c r="C305" s="8" t="s">
        <v>186</v>
      </c>
      <c r="D305" s="8" t="s">
        <v>185</v>
      </c>
      <c r="E305" s="8" t="s">
        <v>38</v>
      </c>
      <c r="F305" s="8" t="s">
        <v>746</v>
      </c>
      <c r="G305" s="7">
        <v>4</v>
      </c>
      <c r="H305" s="16">
        <v>40260</v>
      </c>
      <c r="I305" s="11">
        <v>7.7808219178082192</v>
      </c>
      <c r="J305" s="7" t="s">
        <v>1</v>
      </c>
      <c r="K305" s="16">
        <v>41548</v>
      </c>
      <c r="L305" s="11">
        <v>4.2520547945205482</v>
      </c>
      <c r="M305" s="16">
        <v>29749</v>
      </c>
      <c r="N305" s="17">
        <v>36.578082191780823</v>
      </c>
      <c r="O305" s="7" t="s">
        <v>4</v>
      </c>
      <c r="P305" s="19"/>
      <c r="Q305" s="12">
        <v>104690</v>
      </c>
      <c r="R305" s="9">
        <v>4</v>
      </c>
      <c r="S305" s="9" t="str">
        <f t="shared" si="4"/>
        <v>DD 4</v>
      </c>
      <c r="U305" s="6" t="s">
        <v>935</v>
      </c>
    </row>
    <row r="306" spans="1:21" s="9" customFormat="1" x14ac:dyDescent="0.2">
      <c r="A306" s="7">
        <v>22586</v>
      </c>
      <c r="B306" s="8" t="s">
        <v>97</v>
      </c>
      <c r="C306" s="8" t="s">
        <v>96</v>
      </c>
      <c r="D306" s="15" t="s">
        <v>95</v>
      </c>
      <c r="E306" s="15" t="s">
        <v>1165</v>
      </c>
      <c r="F306" s="15" t="s">
        <v>89</v>
      </c>
      <c r="G306" s="18">
        <v>602</v>
      </c>
      <c r="H306" s="16">
        <v>39792</v>
      </c>
      <c r="I306" s="17">
        <v>9.0630136986301366</v>
      </c>
      <c r="J306" s="18" t="s">
        <v>1</v>
      </c>
      <c r="K306" s="16">
        <v>41244</v>
      </c>
      <c r="L306" s="17">
        <v>5.0849315068493155</v>
      </c>
      <c r="M306" s="16">
        <v>28721</v>
      </c>
      <c r="N306" s="17">
        <v>39.394520547945206</v>
      </c>
      <c r="O306" s="18" t="s">
        <v>4</v>
      </c>
      <c r="P306" s="18"/>
      <c r="Q306" s="12">
        <v>104510</v>
      </c>
      <c r="R306" s="9">
        <v>4</v>
      </c>
      <c r="S306" s="9" t="str">
        <f t="shared" si="4"/>
        <v>DD 4</v>
      </c>
      <c r="T306" s="9" t="s">
        <v>870</v>
      </c>
      <c r="U306" s="6" t="s">
        <v>944</v>
      </c>
    </row>
    <row r="307" spans="1:21" s="9" customFormat="1" x14ac:dyDescent="0.2">
      <c r="A307" s="7">
        <v>26925</v>
      </c>
      <c r="B307" s="8" t="s">
        <v>1417</v>
      </c>
      <c r="C307" s="8" t="s">
        <v>1418</v>
      </c>
      <c r="D307" s="15" t="s">
        <v>1395</v>
      </c>
      <c r="E307" s="15" t="s">
        <v>1164</v>
      </c>
      <c r="F307" s="15" t="s">
        <v>563</v>
      </c>
      <c r="G307" s="18">
        <v>37</v>
      </c>
      <c r="H307" s="16">
        <v>41299</v>
      </c>
      <c r="I307" s="17">
        <v>4.934246575342466</v>
      </c>
      <c r="J307" s="18" t="s">
        <v>1</v>
      </c>
      <c r="K307" s="16">
        <v>42736</v>
      </c>
      <c r="L307" s="17">
        <v>0.99726027397260275</v>
      </c>
      <c r="M307" s="16">
        <v>21831</v>
      </c>
      <c r="N307" s="17">
        <v>58.271232876712325</v>
      </c>
      <c r="O307" s="18" t="s">
        <v>4</v>
      </c>
      <c r="P307" s="18"/>
      <c r="Q307" s="12">
        <v>103920</v>
      </c>
      <c r="R307" s="9">
        <v>4</v>
      </c>
      <c r="S307" s="9" t="str">
        <f t="shared" si="4"/>
        <v>DD 4</v>
      </c>
      <c r="U307" s="6" t="s">
        <v>1453</v>
      </c>
    </row>
    <row r="308" spans="1:21" s="9" customFormat="1" x14ac:dyDescent="0.2">
      <c r="A308" s="7">
        <v>29596</v>
      </c>
      <c r="B308" s="8" t="s">
        <v>194</v>
      </c>
      <c r="C308" s="8" t="s">
        <v>1430</v>
      </c>
      <c r="D308" s="15" t="s">
        <v>1408</v>
      </c>
      <c r="E308" s="15" t="s">
        <v>1167</v>
      </c>
      <c r="F308" s="15" t="s">
        <v>229</v>
      </c>
      <c r="G308" s="18">
        <v>111</v>
      </c>
      <c r="H308" s="16">
        <v>42081</v>
      </c>
      <c r="I308" s="17">
        <v>2.7917808219178082</v>
      </c>
      <c r="J308" s="18" t="s">
        <v>1</v>
      </c>
      <c r="K308" s="16">
        <v>42841</v>
      </c>
      <c r="L308" s="17">
        <v>0.70958904109589038</v>
      </c>
      <c r="M308" s="16">
        <v>33044</v>
      </c>
      <c r="N308" s="17">
        <v>27.550684931506851</v>
      </c>
      <c r="O308" s="18" t="s">
        <v>0</v>
      </c>
      <c r="P308" s="18"/>
      <c r="Q308" s="12">
        <v>103510</v>
      </c>
      <c r="R308" s="9">
        <v>4</v>
      </c>
      <c r="S308" s="9" t="str">
        <f t="shared" si="4"/>
        <v>DD 4</v>
      </c>
      <c r="T308" s="9" t="s">
        <v>870</v>
      </c>
      <c r="U308" s="6" t="s">
        <v>1447</v>
      </c>
    </row>
    <row r="309" spans="1:21" s="9" customFormat="1" x14ac:dyDescent="0.2">
      <c r="A309" s="7">
        <v>21433</v>
      </c>
      <c r="B309" s="8" t="s">
        <v>312</v>
      </c>
      <c r="C309" s="8" t="s">
        <v>714</v>
      </c>
      <c r="D309" s="15" t="s">
        <v>713</v>
      </c>
      <c r="E309" s="15" t="s">
        <v>144</v>
      </c>
      <c r="F309" s="15" t="s">
        <v>1388</v>
      </c>
      <c r="G309" s="18">
        <v>12</v>
      </c>
      <c r="H309" s="16">
        <v>39430</v>
      </c>
      <c r="I309" s="17">
        <v>10.054794520547945</v>
      </c>
      <c r="J309" s="18" t="s">
        <v>1</v>
      </c>
      <c r="K309" s="16">
        <v>41441</v>
      </c>
      <c r="L309" s="17">
        <v>4.5452054794520551</v>
      </c>
      <c r="M309" s="16">
        <v>23371</v>
      </c>
      <c r="N309" s="17">
        <v>54.052054794520551</v>
      </c>
      <c r="O309" s="18" t="s">
        <v>4</v>
      </c>
      <c r="P309" s="18"/>
      <c r="Q309" s="12">
        <v>103290</v>
      </c>
      <c r="R309" s="9">
        <v>4</v>
      </c>
      <c r="S309" s="9" t="str">
        <f t="shared" si="4"/>
        <v>DD 4</v>
      </c>
      <c r="U309" s="6" t="s">
        <v>954</v>
      </c>
    </row>
    <row r="310" spans="1:21" s="9" customFormat="1" x14ac:dyDescent="0.2">
      <c r="A310" s="7">
        <v>20981</v>
      </c>
      <c r="B310" s="8" t="s">
        <v>163</v>
      </c>
      <c r="C310" s="8" t="s">
        <v>162</v>
      </c>
      <c r="D310" s="15" t="s">
        <v>161</v>
      </c>
      <c r="E310" s="15" t="s">
        <v>1164</v>
      </c>
      <c r="F310" s="15" t="s">
        <v>206</v>
      </c>
      <c r="G310" s="18">
        <v>130</v>
      </c>
      <c r="H310" s="16">
        <v>39280</v>
      </c>
      <c r="I310" s="17">
        <v>10.465753424657533</v>
      </c>
      <c r="J310" s="18" t="s">
        <v>1</v>
      </c>
      <c r="K310" s="16">
        <v>40544</v>
      </c>
      <c r="L310" s="17">
        <v>7.0027397260273974</v>
      </c>
      <c r="M310" s="16">
        <v>30002</v>
      </c>
      <c r="N310" s="17">
        <v>35.884931506849313</v>
      </c>
      <c r="O310" s="18" t="s">
        <v>4</v>
      </c>
      <c r="P310" s="18"/>
      <c r="Q310" s="12">
        <v>102920</v>
      </c>
      <c r="R310" s="9">
        <v>4</v>
      </c>
      <c r="S310" s="9" t="str">
        <f t="shared" si="4"/>
        <v>DD 4</v>
      </c>
      <c r="U310" s="6" t="s">
        <v>946</v>
      </c>
    </row>
    <row r="311" spans="1:21" s="9" customFormat="1" x14ac:dyDescent="0.2">
      <c r="A311" s="7">
        <v>1847</v>
      </c>
      <c r="B311" s="8" t="s">
        <v>842</v>
      </c>
      <c r="C311" s="8" t="s">
        <v>329</v>
      </c>
      <c r="D311" s="15" t="s">
        <v>798</v>
      </c>
      <c r="E311" s="15" t="s">
        <v>1163</v>
      </c>
      <c r="F311" s="15" t="s">
        <v>322</v>
      </c>
      <c r="G311" s="18">
        <v>83</v>
      </c>
      <c r="H311" s="16">
        <v>32282</v>
      </c>
      <c r="I311" s="17">
        <v>29.638356164383563</v>
      </c>
      <c r="J311" s="18" t="s">
        <v>1</v>
      </c>
      <c r="K311" s="16">
        <v>42005</v>
      </c>
      <c r="L311" s="17">
        <v>3</v>
      </c>
      <c r="M311" s="16">
        <v>24058</v>
      </c>
      <c r="N311" s="17">
        <v>52.169863013698631</v>
      </c>
      <c r="O311" s="18" t="s">
        <v>4</v>
      </c>
      <c r="P311" s="18"/>
      <c r="Q311" s="12">
        <v>102390</v>
      </c>
      <c r="R311" s="9">
        <v>4</v>
      </c>
      <c r="S311" s="9" t="str">
        <f t="shared" si="4"/>
        <v>DD 4</v>
      </c>
      <c r="U311" s="6" t="s">
        <v>950</v>
      </c>
    </row>
    <row r="312" spans="1:21" s="9" customFormat="1" x14ac:dyDescent="0.2">
      <c r="A312" s="7">
        <v>11988</v>
      </c>
      <c r="B312" s="8" t="s">
        <v>27</v>
      </c>
      <c r="C312" s="8" t="s">
        <v>478</v>
      </c>
      <c r="D312" s="8" t="s">
        <v>477</v>
      </c>
      <c r="E312" s="8" t="s">
        <v>38</v>
      </c>
      <c r="F312" s="8" t="s">
        <v>473</v>
      </c>
      <c r="G312" s="7">
        <v>59</v>
      </c>
      <c r="H312" s="16">
        <v>35317</v>
      </c>
      <c r="I312" s="11">
        <v>21.323287671232876</v>
      </c>
      <c r="J312" s="7" t="s">
        <v>1</v>
      </c>
      <c r="K312" s="16">
        <v>39173</v>
      </c>
      <c r="L312" s="11">
        <v>10.758904109589041</v>
      </c>
      <c r="M312" s="16">
        <v>19204</v>
      </c>
      <c r="N312" s="17">
        <v>65.468493150684935</v>
      </c>
      <c r="O312" s="7" t="s">
        <v>4</v>
      </c>
      <c r="P312" s="19"/>
      <c r="Q312" s="12">
        <v>101160</v>
      </c>
      <c r="R312" s="9">
        <v>4</v>
      </c>
      <c r="S312" s="9" t="str">
        <f t="shared" si="4"/>
        <v>DD 4</v>
      </c>
      <c r="U312" s="6" t="s">
        <v>959</v>
      </c>
    </row>
    <row r="313" spans="1:21" s="9" customFormat="1" x14ac:dyDescent="0.2">
      <c r="A313" s="7">
        <v>25305</v>
      </c>
      <c r="B313" s="8" t="s">
        <v>305</v>
      </c>
      <c r="C313" s="8" t="s">
        <v>1413</v>
      </c>
      <c r="D313" s="15" t="s">
        <v>1385</v>
      </c>
      <c r="E313" s="15" t="s">
        <v>144</v>
      </c>
      <c r="F313" s="15" t="s">
        <v>166</v>
      </c>
      <c r="G313" s="18">
        <v>564</v>
      </c>
      <c r="H313" s="16">
        <v>40669</v>
      </c>
      <c r="I313" s="17">
        <v>6.6602739726027398</v>
      </c>
      <c r="J313" s="18" t="s">
        <v>1</v>
      </c>
      <c r="K313" s="16">
        <v>42736</v>
      </c>
      <c r="L313" s="17">
        <v>0.99726027397260275</v>
      </c>
      <c r="M313" s="16">
        <v>32216</v>
      </c>
      <c r="N313" s="17">
        <v>29.81917808219178</v>
      </c>
      <c r="O313" s="18" t="s">
        <v>4</v>
      </c>
      <c r="P313" s="18"/>
      <c r="Q313" s="12">
        <v>100830</v>
      </c>
      <c r="R313" s="9">
        <v>4</v>
      </c>
      <c r="S313" s="9" t="str">
        <f t="shared" si="4"/>
        <v>DD 4</v>
      </c>
      <c r="U313" s="6" t="s">
        <v>1452</v>
      </c>
    </row>
    <row r="314" spans="1:21" s="9" customFormat="1" x14ac:dyDescent="0.2">
      <c r="A314" s="7">
        <v>26737</v>
      </c>
      <c r="B314" s="8" t="s">
        <v>817</v>
      </c>
      <c r="C314" s="8" t="s">
        <v>818</v>
      </c>
      <c r="D314" s="8" t="s">
        <v>779</v>
      </c>
      <c r="E314" s="8" t="s">
        <v>18</v>
      </c>
      <c r="F314" s="8" t="s">
        <v>48</v>
      </c>
      <c r="G314" s="7">
        <v>688</v>
      </c>
      <c r="H314" s="16">
        <v>41239</v>
      </c>
      <c r="I314" s="11">
        <v>5.0986301369863014</v>
      </c>
      <c r="J314" s="7" t="s">
        <v>1</v>
      </c>
      <c r="K314" s="16">
        <v>42186</v>
      </c>
      <c r="L314" s="11">
        <v>2.504109589041096</v>
      </c>
      <c r="M314" s="16">
        <v>28337</v>
      </c>
      <c r="N314" s="17">
        <v>40.446575342465756</v>
      </c>
      <c r="O314" s="7" t="s">
        <v>4</v>
      </c>
      <c r="P314" s="19"/>
      <c r="Q314" s="12">
        <v>100350</v>
      </c>
      <c r="R314" s="9">
        <v>4</v>
      </c>
      <c r="S314" s="9" t="str">
        <f t="shared" si="4"/>
        <v>DD 4</v>
      </c>
      <c r="U314" s="6" t="s">
        <v>1068</v>
      </c>
    </row>
    <row r="315" spans="1:21" s="9" customFormat="1" x14ac:dyDescent="0.2">
      <c r="A315" s="7">
        <v>25722</v>
      </c>
      <c r="B315" s="8" t="s">
        <v>1414</v>
      </c>
      <c r="C315" s="8" t="s">
        <v>1415</v>
      </c>
      <c r="D315" s="15" t="s">
        <v>1386</v>
      </c>
      <c r="E315" s="15" t="s">
        <v>144</v>
      </c>
      <c r="F315" s="15" t="s">
        <v>166</v>
      </c>
      <c r="G315" s="18">
        <v>564</v>
      </c>
      <c r="H315" s="16">
        <v>40816</v>
      </c>
      <c r="I315" s="17">
        <v>6.2575342465753421</v>
      </c>
      <c r="J315" s="18" t="s">
        <v>1</v>
      </c>
      <c r="K315" s="16">
        <v>42736</v>
      </c>
      <c r="L315" s="17">
        <v>0.99726027397260275</v>
      </c>
      <c r="M315" s="16">
        <v>30089</v>
      </c>
      <c r="N315" s="17">
        <v>35.646575342465752</v>
      </c>
      <c r="O315" s="18" t="s">
        <v>4</v>
      </c>
      <c r="P315" s="18"/>
      <c r="Q315" s="12">
        <v>99210</v>
      </c>
      <c r="R315" s="9">
        <v>4</v>
      </c>
      <c r="S315" s="9" t="str">
        <f t="shared" si="4"/>
        <v>DD 4</v>
      </c>
      <c r="U315" s="6" t="s">
        <v>1446</v>
      </c>
    </row>
    <row r="316" spans="1:21" s="9" customFormat="1" x14ac:dyDescent="0.2">
      <c r="A316" s="7">
        <v>26021</v>
      </c>
      <c r="B316" s="8" t="s">
        <v>65</v>
      </c>
      <c r="C316" s="8" t="s">
        <v>1433</v>
      </c>
      <c r="D316" s="15" t="s">
        <v>267</v>
      </c>
      <c r="E316" s="15" t="s">
        <v>1163</v>
      </c>
      <c r="F316" s="15" t="s">
        <v>1391</v>
      </c>
      <c r="G316" s="18">
        <v>17</v>
      </c>
      <c r="H316" s="16">
        <v>40924</v>
      </c>
      <c r="I316" s="17">
        <v>5.9616438356164387</v>
      </c>
      <c r="J316" s="18" t="s">
        <v>1</v>
      </c>
      <c r="K316" s="16">
        <v>41730</v>
      </c>
      <c r="L316" s="17">
        <v>3.7534246575342465</v>
      </c>
      <c r="M316" s="16">
        <v>31107</v>
      </c>
      <c r="N316" s="17">
        <v>32.857534246575341</v>
      </c>
      <c r="O316" s="18" t="s">
        <v>4</v>
      </c>
      <c r="P316" s="18"/>
      <c r="Q316" s="12">
        <v>97890</v>
      </c>
      <c r="R316" s="9">
        <v>4</v>
      </c>
      <c r="S316" s="9" t="str">
        <f t="shared" si="4"/>
        <v>DD 4</v>
      </c>
      <c r="U316" s="6" t="s">
        <v>988</v>
      </c>
    </row>
    <row r="317" spans="1:21" s="9" customFormat="1" x14ac:dyDescent="0.2">
      <c r="A317" s="7">
        <v>16935</v>
      </c>
      <c r="B317" s="8" t="s">
        <v>476</v>
      </c>
      <c r="C317" s="8" t="s">
        <v>475</v>
      </c>
      <c r="D317" s="8" t="s">
        <v>474</v>
      </c>
      <c r="E317" s="8" t="s">
        <v>38</v>
      </c>
      <c r="F317" s="8" t="s">
        <v>473</v>
      </c>
      <c r="G317" s="7">
        <v>59</v>
      </c>
      <c r="H317" s="16">
        <v>37610</v>
      </c>
      <c r="I317" s="11">
        <v>15.04109589041096</v>
      </c>
      <c r="J317" s="7" t="s">
        <v>1</v>
      </c>
      <c r="K317" s="16">
        <v>39873</v>
      </c>
      <c r="L317" s="11">
        <v>8.8410958904109584</v>
      </c>
      <c r="M317" s="16">
        <v>26398</v>
      </c>
      <c r="N317" s="17">
        <v>45.758904109589039</v>
      </c>
      <c r="O317" s="7" t="s">
        <v>4</v>
      </c>
      <c r="P317" s="19"/>
      <c r="Q317" s="12">
        <v>97830</v>
      </c>
      <c r="R317" s="9">
        <v>4</v>
      </c>
      <c r="S317" s="9" t="str">
        <f t="shared" si="4"/>
        <v>DD 4</v>
      </c>
      <c r="U317" s="6" t="s">
        <v>1024</v>
      </c>
    </row>
    <row r="318" spans="1:21" s="9" customFormat="1" x14ac:dyDescent="0.2">
      <c r="A318" s="7">
        <v>24239</v>
      </c>
      <c r="B318" s="8" t="s">
        <v>5</v>
      </c>
      <c r="C318" s="8" t="s">
        <v>63</v>
      </c>
      <c r="D318" s="15" t="s">
        <v>670</v>
      </c>
      <c r="E318" s="15" t="s">
        <v>38</v>
      </c>
      <c r="F318" s="15" t="s">
        <v>667</v>
      </c>
      <c r="G318" s="18">
        <v>20</v>
      </c>
      <c r="H318" s="16">
        <v>40303</v>
      </c>
      <c r="I318" s="17">
        <v>7.6630136986301371</v>
      </c>
      <c r="J318" s="18" t="s">
        <v>1</v>
      </c>
      <c r="K318" s="16">
        <v>41290</v>
      </c>
      <c r="L318" s="17">
        <v>4.9589041095890414</v>
      </c>
      <c r="M318" s="16">
        <v>31567</v>
      </c>
      <c r="N318" s="17">
        <v>31.597260273972601</v>
      </c>
      <c r="O318" s="18" t="s">
        <v>4</v>
      </c>
      <c r="P318" s="18"/>
      <c r="Q318" s="12">
        <v>97330</v>
      </c>
      <c r="R318" s="9">
        <v>4</v>
      </c>
      <c r="S318" s="9" t="str">
        <f t="shared" si="4"/>
        <v>DD 4</v>
      </c>
      <c r="U318" s="6" t="s">
        <v>991</v>
      </c>
    </row>
    <row r="319" spans="1:21" s="9" customFormat="1" x14ac:dyDescent="0.2">
      <c r="A319" s="7">
        <v>25677</v>
      </c>
      <c r="B319" s="8" t="s">
        <v>1257</v>
      </c>
      <c r="C319" s="8" t="s">
        <v>149</v>
      </c>
      <c r="D319" s="15" t="s">
        <v>1188</v>
      </c>
      <c r="E319" s="15" t="s">
        <v>1166</v>
      </c>
      <c r="F319" s="15" t="s">
        <v>376</v>
      </c>
      <c r="G319" s="18">
        <v>75</v>
      </c>
      <c r="H319" s="16">
        <v>40809</v>
      </c>
      <c r="I319" s="17">
        <v>6.2767123287671236</v>
      </c>
      <c r="J319" s="18" t="s">
        <v>1</v>
      </c>
      <c r="K319" s="16">
        <v>42401</v>
      </c>
      <c r="L319" s="17">
        <v>1.9150684931506849</v>
      </c>
      <c r="M319" s="16">
        <v>33503</v>
      </c>
      <c r="N319" s="17">
        <v>26.293150684931508</v>
      </c>
      <c r="O319" s="18" t="s">
        <v>0</v>
      </c>
      <c r="P319" s="18"/>
      <c r="Q319" s="12">
        <v>97150</v>
      </c>
      <c r="R319" s="9">
        <v>4</v>
      </c>
      <c r="S319" s="9" t="str">
        <f t="shared" si="4"/>
        <v>DD 4</v>
      </c>
      <c r="U319" s="6" t="s">
        <v>1338</v>
      </c>
    </row>
    <row r="320" spans="1:21" s="9" customFormat="1" x14ac:dyDescent="0.2">
      <c r="A320" s="7">
        <v>17096</v>
      </c>
      <c r="B320" s="8" t="s">
        <v>184</v>
      </c>
      <c r="C320" s="8" t="s">
        <v>183</v>
      </c>
      <c r="D320" s="8" t="s">
        <v>182</v>
      </c>
      <c r="E320" s="8" t="s">
        <v>38</v>
      </c>
      <c r="F320" s="8" t="s">
        <v>746</v>
      </c>
      <c r="G320" s="7">
        <v>4</v>
      </c>
      <c r="H320" s="16">
        <v>37676</v>
      </c>
      <c r="I320" s="11">
        <v>14.860273972602739</v>
      </c>
      <c r="J320" s="7" t="s">
        <v>1</v>
      </c>
      <c r="K320" s="16">
        <v>39234</v>
      </c>
      <c r="L320" s="11">
        <v>10.591780821917808</v>
      </c>
      <c r="M320" s="16">
        <v>20933</v>
      </c>
      <c r="N320" s="17">
        <v>60.731506849315068</v>
      </c>
      <c r="O320" s="7" t="s">
        <v>4</v>
      </c>
      <c r="P320" s="19"/>
      <c r="Q320" s="12">
        <v>97120</v>
      </c>
      <c r="R320" s="9">
        <v>4</v>
      </c>
      <c r="S320" s="9" t="str">
        <f t="shared" si="4"/>
        <v>DD 4</v>
      </c>
      <c r="U320" s="6" t="s">
        <v>1015</v>
      </c>
    </row>
    <row r="321" spans="1:21" s="9" customFormat="1" x14ac:dyDescent="0.2">
      <c r="A321" s="7">
        <v>27465</v>
      </c>
      <c r="B321" s="8" t="s">
        <v>640</v>
      </c>
      <c r="C321" s="8" t="s">
        <v>1277</v>
      </c>
      <c r="D321" s="15" t="s">
        <v>1204</v>
      </c>
      <c r="E321" s="15" t="s">
        <v>1167</v>
      </c>
      <c r="F321" s="15" t="s">
        <v>639</v>
      </c>
      <c r="G321" s="18">
        <v>23</v>
      </c>
      <c r="H321" s="16">
        <v>41512</v>
      </c>
      <c r="I321" s="17">
        <v>4.3506849315068497</v>
      </c>
      <c r="J321" s="18" t="s">
        <v>1</v>
      </c>
      <c r="K321" s="16">
        <v>42385</v>
      </c>
      <c r="L321" s="17">
        <v>1.9589041095890412</v>
      </c>
      <c r="M321" s="16">
        <v>29006</v>
      </c>
      <c r="N321" s="17">
        <v>38.613698630136987</v>
      </c>
      <c r="O321" s="18" t="s">
        <v>0</v>
      </c>
      <c r="P321" s="18"/>
      <c r="Q321" s="12">
        <v>96980</v>
      </c>
      <c r="R321" s="9">
        <v>4</v>
      </c>
      <c r="S321" s="9" t="str">
        <f t="shared" si="4"/>
        <v>DD 4</v>
      </c>
      <c r="U321" s="6" t="s">
        <v>1354</v>
      </c>
    </row>
    <row r="322" spans="1:21" s="9" customFormat="1" x14ac:dyDescent="0.2">
      <c r="A322" s="7">
        <v>27929</v>
      </c>
      <c r="B322" s="8" t="s">
        <v>1253</v>
      </c>
      <c r="C322" s="8" t="s">
        <v>1254</v>
      </c>
      <c r="D322" s="8" t="s">
        <v>1185</v>
      </c>
      <c r="E322" s="8" t="s">
        <v>134</v>
      </c>
      <c r="F322" s="8" t="s">
        <v>541</v>
      </c>
      <c r="G322" s="7">
        <v>40</v>
      </c>
      <c r="H322" s="16">
        <v>41673</v>
      </c>
      <c r="I322" s="11">
        <v>3.9095890410958902</v>
      </c>
      <c r="J322" s="7" t="s">
        <v>1</v>
      </c>
      <c r="K322" s="16">
        <v>42476</v>
      </c>
      <c r="L322" s="11">
        <v>1.7095890410958905</v>
      </c>
      <c r="M322" s="16">
        <v>26809</v>
      </c>
      <c r="N322" s="17">
        <v>44.632876712328766</v>
      </c>
      <c r="O322" s="7" t="s">
        <v>4</v>
      </c>
      <c r="P322" s="19"/>
      <c r="Q322" s="12">
        <v>96940</v>
      </c>
      <c r="R322" s="9">
        <v>4</v>
      </c>
      <c r="S322" s="9" t="str">
        <f t="shared" ref="S322:S385" si="5">CONCATENATE(J322," ",R322)</f>
        <v>DD 4</v>
      </c>
      <c r="U322" s="6" t="s">
        <v>1335</v>
      </c>
    </row>
    <row r="323" spans="1:21" s="9" customFormat="1" x14ac:dyDescent="0.2">
      <c r="A323" s="7">
        <v>26103</v>
      </c>
      <c r="B323" s="8" t="s">
        <v>534</v>
      </c>
      <c r="C323" s="8" t="s">
        <v>1274</v>
      </c>
      <c r="D323" s="8" t="s">
        <v>1202</v>
      </c>
      <c r="E323" s="8" t="s">
        <v>18</v>
      </c>
      <c r="F323" s="8" t="s">
        <v>260</v>
      </c>
      <c r="G323" s="7">
        <v>95</v>
      </c>
      <c r="H323" s="16">
        <v>40955</v>
      </c>
      <c r="I323" s="11">
        <v>5.8767123287671232</v>
      </c>
      <c r="J323" s="7" t="s">
        <v>1</v>
      </c>
      <c r="K323" s="16">
        <v>42675</v>
      </c>
      <c r="L323" s="11">
        <v>1.1643835616438356</v>
      </c>
      <c r="M323" s="16">
        <v>29553</v>
      </c>
      <c r="N323" s="17">
        <v>37.115068493150687</v>
      </c>
      <c r="O323" s="7" t="s">
        <v>4</v>
      </c>
      <c r="P323" s="19"/>
      <c r="Q323" s="12">
        <v>96420</v>
      </c>
      <c r="R323" s="9">
        <v>4</v>
      </c>
      <c r="S323" s="9" t="str">
        <f t="shared" si="5"/>
        <v>DD 4</v>
      </c>
      <c r="U323" s="6" t="s">
        <v>1352</v>
      </c>
    </row>
    <row r="324" spans="1:21" s="9" customFormat="1" x14ac:dyDescent="0.2">
      <c r="A324" s="7">
        <v>14939</v>
      </c>
      <c r="B324" s="8" t="s">
        <v>39</v>
      </c>
      <c r="C324" s="8" t="s">
        <v>173</v>
      </c>
      <c r="D324" s="8" t="s">
        <v>172</v>
      </c>
      <c r="E324" s="8" t="s">
        <v>38</v>
      </c>
      <c r="F324" s="8" t="s">
        <v>171</v>
      </c>
      <c r="G324" s="7">
        <v>561</v>
      </c>
      <c r="H324" s="16">
        <v>36788</v>
      </c>
      <c r="I324" s="11">
        <v>17.293150684931508</v>
      </c>
      <c r="J324" s="7" t="s">
        <v>1</v>
      </c>
      <c r="K324" s="16">
        <v>40102</v>
      </c>
      <c r="L324" s="11">
        <v>8.213698630136987</v>
      </c>
      <c r="M324" s="16">
        <v>25922</v>
      </c>
      <c r="N324" s="17">
        <v>47.063013698630137</v>
      </c>
      <c r="O324" s="7" t="s">
        <v>4</v>
      </c>
      <c r="P324" s="19"/>
      <c r="Q324" s="12">
        <v>95880</v>
      </c>
      <c r="R324" s="9">
        <v>4</v>
      </c>
      <c r="S324" s="9" t="str">
        <f t="shared" si="5"/>
        <v>DD 4</v>
      </c>
      <c r="U324" s="6" t="s">
        <v>1013</v>
      </c>
    </row>
    <row r="325" spans="1:21" s="9" customFormat="1" x14ac:dyDescent="0.2">
      <c r="A325" s="7">
        <v>20289</v>
      </c>
      <c r="B325" s="8" t="s">
        <v>1261</v>
      </c>
      <c r="C325" s="8" t="s">
        <v>1262</v>
      </c>
      <c r="D325" s="15" t="s">
        <v>1191</v>
      </c>
      <c r="E325" s="15" t="s">
        <v>1167</v>
      </c>
      <c r="F325" s="15" t="s">
        <v>810</v>
      </c>
      <c r="G325" s="18">
        <v>195</v>
      </c>
      <c r="H325" s="16">
        <v>39065</v>
      </c>
      <c r="I325" s="17">
        <v>11.054794520547945</v>
      </c>
      <c r="J325" s="18" t="s">
        <v>1</v>
      </c>
      <c r="K325" s="16">
        <v>42476</v>
      </c>
      <c r="L325" s="17">
        <v>1.7095890410958905</v>
      </c>
      <c r="M325" s="16">
        <v>26795</v>
      </c>
      <c r="N325" s="17">
        <v>44.671232876712331</v>
      </c>
      <c r="O325" s="18" t="s">
        <v>4</v>
      </c>
      <c r="P325" s="18"/>
      <c r="Q325" s="12">
        <v>95700</v>
      </c>
      <c r="R325" s="9">
        <v>4</v>
      </c>
      <c r="S325" s="9" t="str">
        <f t="shared" si="5"/>
        <v>DD 4</v>
      </c>
      <c r="U325" s="6" t="s">
        <v>1341</v>
      </c>
    </row>
    <row r="326" spans="1:21" s="9" customFormat="1" x14ac:dyDescent="0.2">
      <c r="A326" s="7">
        <v>21274</v>
      </c>
      <c r="B326" s="8" t="s">
        <v>69</v>
      </c>
      <c r="C326" s="8" t="s">
        <v>1265</v>
      </c>
      <c r="D326" s="15" t="s">
        <v>1193</v>
      </c>
      <c r="E326" s="15" t="s">
        <v>144</v>
      </c>
      <c r="F326" s="15" t="s">
        <v>225</v>
      </c>
      <c r="G326" s="18">
        <v>116</v>
      </c>
      <c r="H326" s="16">
        <v>39372</v>
      </c>
      <c r="I326" s="17">
        <v>10.213698630136987</v>
      </c>
      <c r="J326" s="18" t="s">
        <v>1</v>
      </c>
      <c r="K326" s="16">
        <v>42476</v>
      </c>
      <c r="L326" s="17">
        <v>1.7095890410958905</v>
      </c>
      <c r="M326" s="16">
        <v>25713</v>
      </c>
      <c r="N326" s="17">
        <v>47.635616438356166</v>
      </c>
      <c r="O326" s="18" t="s">
        <v>4</v>
      </c>
      <c r="P326" s="18"/>
      <c r="Q326" s="12">
        <v>95240</v>
      </c>
      <c r="R326" s="9">
        <v>4</v>
      </c>
      <c r="S326" s="9" t="str">
        <f t="shared" si="5"/>
        <v>DD 4</v>
      </c>
      <c r="U326" s="6" t="s">
        <v>1343</v>
      </c>
    </row>
    <row r="327" spans="1:21" s="9" customFormat="1" x14ac:dyDescent="0.2">
      <c r="A327" s="7">
        <v>18942</v>
      </c>
      <c r="B327" s="8" t="s">
        <v>751</v>
      </c>
      <c r="C327" s="8" t="s">
        <v>750</v>
      </c>
      <c r="D327" s="8" t="s">
        <v>749</v>
      </c>
      <c r="E327" s="8" t="s">
        <v>38</v>
      </c>
      <c r="F327" s="8" t="s">
        <v>107</v>
      </c>
      <c r="G327" s="7">
        <v>591</v>
      </c>
      <c r="H327" s="16">
        <v>38509</v>
      </c>
      <c r="I327" s="11">
        <v>12.578082191780823</v>
      </c>
      <c r="J327" s="7" t="s">
        <v>1</v>
      </c>
      <c r="K327" s="16">
        <v>40225</v>
      </c>
      <c r="L327" s="11">
        <v>7.8767123287671232</v>
      </c>
      <c r="M327" s="16">
        <v>21721</v>
      </c>
      <c r="N327" s="17">
        <v>58.57260273972603</v>
      </c>
      <c r="O327" s="7" t="s">
        <v>4</v>
      </c>
      <c r="P327" s="19"/>
      <c r="Q327" s="12">
        <v>95220</v>
      </c>
      <c r="R327" s="9">
        <v>4</v>
      </c>
      <c r="S327" s="9" t="str">
        <f t="shared" si="5"/>
        <v>DD 4</v>
      </c>
      <c r="U327" s="6" t="s">
        <v>1019</v>
      </c>
    </row>
    <row r="328" spans="1:21" s="9" customFormat="1" x14ac:dyDescent="0.2">
      <c r="A328" s="7">
        <v>25232</v>
      </c>
      <c r="B328" s="8" t="s">
        <v>831</v>
      </c>
      <c r="C328" s="8" t="s">
        <v>832</v>
      </c>
      <c r="D328" s="15" t="s">
        <v>790</v>
      </c>
      <c r="E328" s="15" t="s">
        <v>144</v>
      </c>
      <c r="F328" s="15" t="s">
        <v>481</v>
      </c>
      <c r="G328" s="18">
        <v>53</v>
      </c>
      <c r="H328" s="16">
        <v>36612</v>
      </c>
      <c r="I328" s="17">
        <v>17.775342465753425</v>
      </c>
      <c r="J328" s="18" t="s">
        <v>1</v>
      </c>
      <c r="K328" s="16">
        <v>42020</v>
      </c>
      <c r="L328" s="17">
        <v>2.9589041095890409</v>
      </c>
      <c r="M328" s="16">
        <v>29576</v>
      </c>
      <c r="N328" s="17">
        <v>37.052054794520551</v>
      </c>
      <c r="O328" s="18" t="s">
        <v>4</v>
      </c>
      <c r="P328" s="18"/>
      <c r="Q328" s="12">
        <v>94410</v>
      </c>
      <c r="R328" s="28">
        <v>2</v>
      </c>
      <c r="S328" s="28" t="s">
        <v>867</v>
      </c>
      <c r="U328" s="6" t="s">
        <v>1039</v>
      </c>
    </row>
    <row r="329" spans="1:21" s="9" customFormat="1" x14ac:dyDescent="0.2">
      <c r="A329" s="7">
        <v>27614</v>
      </c>
      <c r="B329" s="8" t="s">
        <v>846</v>
      </c>
      <c r="C329" s="8" t="s">
        <v>847</v>
      </c>
      <c r="D329" s="15" t="s">
        <v>801</v>
      </c>
      <c r="E329" s="15" t="s">
        <v>1163</v>
      </c>
      <c r="F329" s="15" t="s">
        <v>118</v>
      </c>
      <c r="G329" s="18">
        <v>585</v>
      </c>
      <c r="H329" s="16">
        <v>41542</v>
      </c>
      <c r="I329" s="17">
        <v>4.2684931506849315</v>
      </c>
      <c r="J329" s="18" t="s">
        <v>1</v>
      </c>
      <c r="K329" s="16">
        <v>42278</v>
      </c>
      <c r="L329" s="17">
        <v>2.2520547945205478</v>
      </c>
      <c r="M329" s="16">
        <v>27615</v>
      </c>
      <c r="N329" s="17">
        <v>42.424657534246577</v>
      </c>
      <c r="O329" s="18" t="s">
        <v>4</v>
      </c>
      <c r="P329" s="18"/>
      <c r="Q329" s="12">
        <v>94160</v>
      </c>
      <c r="R329" s="9">
        <v>4</v>
      </c>
      <c r="S329" s="9" t="str">
        <f t="shared" si="5"/>
        <v>DD 4</v>
      </c>
      <c r="U329" s="6" t="s">
        <v>1065</v>
      </c>
    </row>
    <row r="330" spans="1:21" s="9" customFormat="1" x14ac:dyDescent="0.2">
      <c r="A330" s="7">
        <v>24189</v>
      </c>
      <c r="B330" s="8" t="s">
        <v>240</v>
      </c>
      <c r="C330" s="8" t="s">
        <v>239</v>
      </c>
      <c r="D330" s="15" t="s">
        <v>238</v>
      </c>
      <c r="E330" s="15" t="s">
        <v>1163</v>
      </c>
      <c r="F330" s="15" t="s">
        <v>1390</v>
      </c>
      <c r="G330" s="18">
        <v>106</v>
      </c>
      <c r="H330" s="16">
        <v>40296</v>
      </c>
      <c r="I330" s="17">
        <v>7.6821917808219178</v>
      </c>
      <c r="J330" s="18" t="s">
        <v>1</v>
      </c>
      <c r="K330" s="16">
        <v>41730</v>
      </c>
      <c r="L330" s="17">
        <v>3.7534246575342465</v>
      </c>
      <c r="M330" s="16">
        <v>27011</v>
      </c>
      <c r="N330" s="17">
        <v>44.079452054794523</v>
      </c>
      <c r="O330" s="18" t="s">
        <v>4</v>
      </c>
      <c r="P330" s="18"/>
      <c r="Q330" s="12">
        <v>93540</v>
      </c>
      <c r="R330" s="9">
        <v>4</v>
      </c>
      <c r="S330" s="9" t="str">
        <f t="shared" si="5"/>
        <v>DD 4</v>
      </c>
      <c r="U330" s="6" t="s">
        <v>1048</v>
      </c>
    </row>
    <row r="331" spans="1:21" s="9" customFormat="1" x14ac:dyDescent="0.2">
      <c r="A331" s="7">
        <v>15612</v>
      </c>
      <c r="B331" s="8" t="s">
        <v>36</v>
      </c>
      <c r="C331" s="8" t="s">
        <v>743</v>
      </c>
      <c r="D331" s="8" t="s">
        <v>742</v>
      </c>
      <c r="E331" s="8" t="s">
        <v>134</v>
      </c>
      <c r="F331" s="8" t="s">
        <v>734</v>
      </c>
      <c r="G331" s="7">
        <v>6</v>
      </c>
      <c r="H331" s="16">
        <v>37068</v>
      </c>
      <c r="I331" s="11">
        <v>16.526027397260275</v>
      </c>
      <c r="J331" s="7" t="s">
        <v>1</v>
      </c>
      <c r="K331" s="16">
        <v>39417</v>
      </c>
      <c r="L331" s="11">
        <v>10.09041095890411</v>
      </c>
      <c r="M331" s="16">
        <v>21423</v>
      </c>
      <c r="N331" s="17">
        <v>59.389041095890413</v>
      </c>
      <c r="O331" s="7" t="s">
        <v>4</v>
      </c>
      <c r="P331" s="19"/>
      <c r="Q331" s="12">
        <v>91880</v>
      </c>
      <c r="R331" s="9">
        <v>4</v>
      </c>
      <c r="S331" s="9" t="str">
        <f t="shared" si="5"/>
        <v>DD 4</v>
      </c>
      <c r="U331" s="6" t="s">
        <v>948</v>
      </c>
    </row>
    <row r="332" spans="1:21" s="9" customFormat="1" x14ac:dyDescent="0.2">
      <c r="A332" s="7">
        <v>19344</v>
      </c>
      <c r="B332" s="8" t="s">
        <v>1280</v>
      </c>
      <c r="C332" s="8" t="s">
        <v>1281</v>
      </c>
      <c r="D332" s="15" t="s">
        <v>1207</v>
      </c>
      <c r="E332" s="15" t="s">
        <v>1165</v>
      </c>
      <c r="F332" s="15" t="s">
        <v>622</v>
      </c>
      <c r="G332" s="18">
        <v>27</v>
      </c>
      <c r="H332" s="16">
        <v>38684</v>
      </c>
      <c r="I332" s="17">
        <v>12.098630136986301</v>
      </c>
      <c r="J332" s="18" t="s">
        <v>1</v>
      </c>
      <c r="K332" s="16">
        <v>42629</v>
      </c>
      <c r="L332" s="17">
        <v>1.2904109589041095</v>
      </c>
      <c r="M332" s="16">
        <v>26364</v>
      </c>
      <c r="N332" s="17">
        <v>45.852054794520548</v>
      </c>
      <c r="O332" s="18" t="s">
        <v>4</v>
      </c>
      <c r="P332" s="18"/>
      <c r="Q332" s="12">
        <v>91620</v>
      </c>
      <c r="R332" s="9">
        <v>4</v>
      </c>
      <c r="S332" s="9" t="str">
        <f t="shared" si="5"/>
        <v>DD 4</v>
      </c>
      <c r="U332" s="6" t="s">
        <v>1357</v>
      </c>
    </row>
    <row r="333" spans="1:21" s="9" customFormat="1" x14ac:dyDescent="0.2">
      <c r="A333" s="7">
        <v>22166</v>
      </c>
      <c r="B333" s="8" t="s">
        <v>213</v>
      </c>
      <c r="C333" s="8" t="s">
        <v>212</v>
      </c>
      <c r="D333" s="15" t="s">
        <v>211</v>
      </c>
      <c r="E333" s="15" t="s">
        <v>1164</v>
      </c>
      <c r="F333" s="15" t="s">
        <v>1394</v>
      </c>
      <c r="G333" s="18">
        <v>89</v>
      </c>
      <c r="H333" s="16">
        <v>39668</v>
      </c>
      <c r="I333" s="17">
        <v>9.4027397260273968</v>
      </c>
      <c r="J333" s="18" t="s">
        <v>1</v>
      </c>
      <c r="K333" s="16">
        <v>41395</v>
      </c>
      <c r="L333" s="17">
        <v>4.6712328767123283</v>
      </c>
      <c r="M333" s="16">
        <v>26160</v>
      </c>
      <c r="N333" s="17">
        <v>46.410958904109592</v>
      </c>
      <c r="O333" s="18" t="s">
        <v>4</v>
      </c>
      <c r="P333" s="18"/>
      <c r="Q333" s="12">
        <v>90480</v>
      </c>
      <c r="R333" s="9">
        <v>4</v>
      </c>
      <c r="S333" s="9" t="str">
        <f t="shared" si="5"/>
        <v>DD 4</v>
      </c>
      <c r="U333" s="6" t="s">
        <v>979</v>
      </c>
    </row>
    <row r="334" spans="1:21" s="9" customFormat="1" x14ac:dyDescent="0.2">
      <c r="A334" s="7">
        <v>27156</v>
      </c>
      <c r="B334" s="8" t="s">
        <v>357</v>
      </c>
      <c r="C334" s="8" t="s">
        <v>59</v>
      </c>
      <c r="D334" s="15" t="s">
        <v>804</v>
      </c>
      <c r="E334" s="15" t="s">
        <v>1164</v>
      </c>
      <c r="F334" s="15" t="s">
        <v>206</v>
      </c>
      <c r="G334" s="18">
        <v>130</v>
      </c>
      <c r="H334" s="16">
        <v>41403</v>
      </c>
      <c r="I334" s="17">
        <v>4.6493150684931503</v>
      </c>
      <c r="J334" s="18" t="s">
        <v>1</v>
      </c>
      <c r="K334" s="16">
        <v>42263</v>
      </c>
      <c r="L334" s="17">
        <v>2.2931506849315069</v>
      </c>
      <c r="M334" s="16">
        <v>28545</v>
      </c>
      <c r="N334" s="17">
        <v>39.876712328767127</v>
      </c>
      <c r="O334" s="18" t="s">
        <v>4</v>
      </c>
      <c r="P334" s="18"/>
      <c r="Q334" s="12">
        <v>86870</v>
      </c>
      <c r="R334" s="9">
        <v>4</v>
      </c>
      <c r="S334" s="9" t="str">
        <f t="shared" si="5"/>
        <v>DD 4</v>
      </c>
      <c r="U334" s="6" t="s">
        <v>1073</v>
      </c>
    </row>
    <row r="335" spans="1:21" s="9" customFormat="1" x14ac:dyDescent="0.2">
      <c r="A335" s="7">
        <v>8270</v>
      </c>
      <c r="B335" s="8" t="s">
        <v>158</v>
      </c>
      <c r="C335" s="8" t="s">
        <v>638</v>
      </c>
      <c r="D335" s="15" t="s">
        <v>637</v>
      </c>
      <c r="E335" s="15" t="s">
        <v>144</v>
      </c>
      <c r="F335" s="15" t="s">
        <v>225</v>
      </c>
      <c r="G335" s="18">
        <v>116</v>
      </c>
      <c r="H335" s="16">
        <v>34781</v>
      </c>
      <c r="I335" s="17">
        <v>22.791780821917808</v>
      </c>
      <c r="J335" s="18" t="s">
        <v>1</v>
      </c>
      <c r="K335" s="16">
        <v>38412</v>
      </c>
      <c r="L335" s="17">
        <v>12.843835616438357</v>
      </c>
      <c r="M335" s="16">
        <v>25125</v>
      </c>
      <c r="N335" s="17">
        <v>49.246575342465754</v>
      </c>
      <c r="O335" s="18" t="s">
        <v>4</v>
      </c>
      <c r="P335" s="18"/>
      <c r="Q335" s="12">
        <v>86750</v>
      </c>
      <c r="R335" s="9">
        <v>4</v>
      </c>
      <c r="S335" s="9" t="str">
        <f t="shared" si="5"/>
        <v>DD 4</v>
      </c>
      <c r="U335" s="6" t="s">
        <v>1044</v>
      </c>
    </row>
    <row r="336" spans="1:21" s="9" customFormat="1" x14ac:dyDescent="0.2">
      <c r="A336" s="7">
        <v>24494</v>
      </c>
      <c r="B336" s="8" t="s">
        <v>708</v>
      </c>
      <c r="C336" s="8" t="s">
        <v>707</v>
      </c>
      <c r="D336" s="15" t="s">
        <v>706</v>
      </c>
      <c r="E336" s="15" t="s">
        <v>144</v>
      </c>
      <c r="F336" s="15" t="s">
        <v>705</v>
      </c>
      <c r="G336" s="18">
        <v>13</v>
      </c>
      <c r="H336" s="16">
        <v>40371</v>
      </c>
      <c r="I336" s="17">
        <v>7.4767123287671229</v>
      </c>
      <c r="J336" s="18" t="s">
        <v>1</v>
      </c>
      <c r="K336" s="16">
        <v>41306</v>
      </c>
      <c r="L336" s="17">
        <v>4.9150684931506845</v>
      </c>
      <c r="M336" s="16">
        <v>30760</v>
      </c>
      <c r="N336" s="17">
        <v>33.80821917808219</v>
      </c>
      <c r="O336" s="18" t="s">
        <v>4</v>
      </c>
      <c r="P336" s="18"/>
      <c r="Q336" s="12">
        <v>85680</v>
      </c>
      <c r="R336" s="9">
        <v>4</v>
      </c>
      <c r="S336" s="9" t="str">
        <f t="shared" si="5"/>
        <v>DD 4</v>
      </c>
      <c r="U336" s="6" t="s">
        <v>942</v>
      </c>
    </row>
    <row r="337" spans="1:21" s="9" customFormat="1" x14ac:dyDescent="0.2">
      <c r="A337" s="7">
        <v>20443</v>
      </c>
      <c r="B337" s="8" t="s">
        <v>124</v>
      </c>
      <c r="C337" s="8" t="s">
        <v>851</v>
      </c>
      <c r="D337" s="15" t="s">
        <v>806</v>
      </c>
      <c r="E337" s="15" t="s">
        <v>1164</v>
      </c>
      <c r="F337" s="15" t="s">
        <v>219</v>
      </c>
      <c r="G337" s="18">
        <v>124</v>
      </c>
      <c r="H337" s="16">
        <v>39113</v>
      </c>
      <c r="I337" s="17">
        <v>10.923287671232877</v>
      </c>
      <c r="J337" s="18" t="s">
        <v>1</v>
      </c>
      <c r="K337" s="16">
        <v>42278</v>
      </c>
      <c r="L337" s="17">
        <v>2.2520547945205478</v>
      </c>
      <c r="M337" s="16">
        <v>24828</v>
      </c>
      <c r="N337" s="17">
        <v>50.060273972602737</v>
      </c>
      <c r="O337" s="18" t="s">
        <v>4</v>
      </c>
      <c r="P337" s="18"/>
      <c r="Q337" s="12">
        <v>83230</v>
      </c>
      <c r="R337" s="9">
        <v>4</v>
      </c>
      <c r="S337" s="9" t="str">
        <f t="shared" si="5"/>
        <v>DD 4</v>
      </c>
      <c r="U337" s="6" t="s">
        <v>1076</v>
      </c>
    </row>
    <row r="338" spans="1:21" s="9" customFormat="1" x14ac:dyDescent="0.2">
      <c r="A338" s="7">
        <v>22035</v>
      </c>
      <c r="B338" s="8" t="s">
        <v>439</v>
      </c>
      <c r="C338" s="8" t="s">
        <v>438</v>
      </c>
      <c r="D338" s="15" t="s">
        <v>437</v>
      </c>
      <c r="E338" s="15" t="s">
        <v>1163</v>
      </c>
      <c r="F338" s="15" t="s">
        <v>436</v>
      </c>
      <c r="G338" s="18">
        <v>66</v>
      </c>
      <c r="H338" s="16">
        <v>39643</v>
      </c>
      <c r="I338" s="17">
        <v>9.4712328767123282</v>
      </c>
      <c r="J338" s="18" t="s">
        <v>1</v>
      </c>
      <c r="K338" s="16">
        <v>41655</v>
      </c>
      <c r="L338" s="17">
        <v>3.9589041095890409</v>
      </c>
      <c r="M338" s="16">
        <v>25014</v>
      </c>
      <c r="N338" s="17">
        <v>49.550684931506851</v>
      </c>
      <c r="O338" s="18" t="s">
        <v>4</v>
      </c>
      <c r="P338" s="18"/>
      <c r="Q338" s="12">
        <v>82410</v>
      </c>
      <c r="R338" s="9">
        <v>4</v>
      </c>
      <c r="S338" s="9" t="str">
        <f t="shared" si="5"/>
        <v>DD 4</v>
      </c>
      <c r="U338" s="6" t="s">
        <v>965</v>
      </c>
    </row>
    <row r="339" spans="1:21" s="9" customFormat="1" x14ac:dyDescent="0.2">
      <c r="A339" s="7">
        <v>6215</v>
      </c>
      <c r="B339" s="8" t="s">
        <v>116</v>
      </c>
      <c r="C339" s="8" t="s">
        <v>741</v>
      </c>
      <c r="D339" s="8" t="s">
        <v>740</v>
      </c>
      <c r="E339" s="8" t="s">
        <v>134</v>
      </c>
      <c r="F339" s="8" t="s">
        <v>734</v>
      </c>
      <c r="G339" s="7">
        <v>6</v>
      </c>
      <c r="H339" s="16">
        <v>34351</v>
      </c>
      <c r="I339" s="11">
        <v>23.969863013698632</v>
      </c>
      <c r="J339" s="7" t="s">
        <v>1</v>
      </c>
      <c r="K339" s="16">
        <v>39783</v>
      </c>
      <c r="L339" s="11">
        <v>9.087671232876712</v>
      </c>
      <c r="M339" s="16">
        <v>21770</v>
      </c>
      <c r="N339" s="17">
        <v>58.438356164383563</v>
      </c>
      <c r="O339" s="7" t="s">
        <v>4</v>
      </c>
      <c r="P339" s="19"/>
      <c r="Q339" s="12">
        <v>81900</v>
      </c>
      <c r="R339" s="9">
        <v>4</v>
      </c>
      <c r="S339" s="9" t="str">
        <f t="shared" si="5"/>
        <v>DD 4</v>
      </c>
      <c r="U339" s="6" t="s">
        <v>949</v>
      </c>
    </row>
    <row r="340" spans="1:21" s="9" customFormat="1" x14ac:dyDescent="0.2">
      <c r="A340" s="7">
        <v>19953</v>
      </c>
      <c r="B340" s="8" t="s">
        <v>193</v>
      </c>
      <c r="C340" s="8" t="s">
        <v>269</v>
      </c>
      <c r="D340" s="15" t="s">
        <v>1222</v>
      </c>
      <c r="E340" s="15" t="s">
        <v>1163</v>
      </c>
      <c r="F340" s="15" t="s">
        <v>520</v>
      </c>
      <c r="G340" s="18">
        <v>568</v>
      </c>
      <c r="H340" s="16">
        <v>38910</v>
      </c>
      <c r="I340" s="17">
        <v>11.479452054794521</v>
      </c>
      <c r="J340" s="18" t="s">
        <v>1</v>
      </c>
      <c r="K340" s="16">
        <v>42461</v>
      </c>
      <c r="L340" s="17">
        <v>1.7506849315068493</v>
      </c>
      <c r="M340" s="16">
        <v>29595</v>
      </c>
      <c r="N340" s="17">
        <v>37</v>
      </c>
      <c r="O340" s="18" t="s">
        <v>4</v>
      </c>
      <c r="P340" s="18"/>
      <c r="Q340" s="12">
        <v>80460</v>
      </c>
      <c r="R340" s="9">
        <v>4</v>
      </c>
      <c r="S340" s="9" t="str">
        <f t="shared" si="5"/>
        <v>DD 4</v>
      </c>
      <c r="U340" s="6" t="s">
        <v>1372</v>
      </c>
    </row>
    <row r="341" spans="1:21" s="9" customFormat="1" x14ac:dyDescent="0.2">
      <c r="A341" s="7">
        <v>16081</v>
      </c>
      <c r="B341" s="8" t="s">
        <v>240</v>
      </c>
      <c r="C341" s="8" t="s">
        <v>324</v>
      </c>
      <c r="D341" s="15" t="s">
        <v>323</v>
      </c>
      <c r="E341" s="15" t="s">
        <v>1165</v>
      </c>
      <c r="F341" s="15" t="s">
        <v>1399</v>
      </c>
      <c r="G341" s="18">
        <v>241</v>
      </c>
      <c r="H341" s="16">
        <v>37284</v>
      </c>
      <c r="I341" s="17">
        <v>15.934246575342465</v>
      </c>
      <c r="J341" s="18" t="s">
        <v>1</v>
      </c>
      <c r="K341" s="16">
        <v>37926</v>
      </c>
      <c r="L341" s="17">
        <v>14.175342465753424</v>
      </c>
      <c r="M341" s="16">
        <v>20750</v>
      </c>
      <c r="N341" s="17">
        <v>61.232876712328768</v>
      </c>
      <c r="O341" s="18" t="s">
        <v>4</v>
      </c>
      <c r="P341" s="18"/>
      <c r="Q341" s="12">
        <v>79090</v>
      </c>
      <c r="R341" s="9">
        <v>4</v>
      </c>
      <c r="S341" s="9" t="str">
        <f t="shared" si="5"/>
        <v>DD 4</v>
      </c>
      <c r="U341" s="6" t="s">
        <v>1026</v>
      </c>
    </row>
    <row r="342" spans="1:21" s="9" customFormat="1" x14ac:dyDescent="0.2">
      <c r="A342" s="7">
        <v>28668</v>
      </c>
      <c r="B342" s="8" t="s">
        <v>16</v>
      </c>
      <c r="C342" s="8" t="s">
        <v>1270</v>
      </c>
      <c r="D342" s="15" t="s">
        <v>1197</v>
      </c>
      <c r="E342" s="15" t="s">
        <v>1163</v>
      </c>
      <c r="F342" s="15" t="s">
        <v>1391</v>
      </c>
      <c r="G342" s="18">
        <v>17</v>
      </c>
      <c r="H342" s="16">
        <v>41835</v>
      </c>
      <c r="I342" s="17">
        <v>3.4657534246575343</v>
      </c>
      <c r="J342" s="18" t="s">
        <v>1</v>
      </c>
      <c r="K342" s="16">
        <v>42370</v>
      </c>
      <c r="L342" s="17">
        <v>2</v>
      </c>
      <c r="M342" s="16">
        <v>25444</v>
      </c>
      <c r="N342" s="17">
        <v>48.372602739726027</v>
      </c>
      <c r="O342" s="18" t="s">
        <v>4</v>
      </c>
      <c r="P342" s="18"/>
      <c r="Q342" s="12">
        <v>78810</v>
      </c>
      <c r="R342" s="9">
        <v>4</v>
      </c>
      <c r="S342" s="9" t="str">
        <f t="shared" si="5"/>
        <v>DD 4</v>
      </c>
      <c r="U342" s="6" t="s">
        <v>1347</v>
      </c>
    </row>
    <row r="343" spans="1:21" s="9" customFormat="1" x14ac:dyDescent="0.2">
      <c r="A343" s="7">
        <v>24860</v>
      </c>
      <c r="B343" s="8" t="s">
        <v>480</v>
      </c>
      <c r="C343" s="8" t="s">
        <v>502</v>
      </c>
      <c r="D343" s="8" t="s">
        <v>501</v>
      </c>
      <c r="E343" s="8" t="s">
        <v>134</v>
      </c>
      <c r="F343" s="8" t="s">
        <v>498</v>
      </c>
      <c r="G343" s="7">
        <v>48</v>
      </c>
      <c r="H343" s="16">
        <v>40498</v>
      </c>
      <c r="I343" s="11">
        <v>7.1287671232876715</v>
      </c>
      <c r="J343" s="7" t="s">
        <v>1</v>
      </c>
      <c r="K343" s="16">
        <v>41275</v>
      </c>
      <c r="L343" s="11">
        <v>5</v>
      </c>
      <c r="M343" s="16">
        <v>27719</v>
      </c>
      <c r="N343" s="17">
        <v>42.139726027397259</v>
      </c>
      <c r="O343" s="7" t="s">
        <v>4</v>
      </c>
      <c r="P343" s="19"/>
      <c r="Q343" s="12">
        <v>75970</v>
      </c>
      <c r="R343" s="9">
        <v>4</v>
      </c>
      <c r="S343" s="9" t="str">
        <f t="shared" si="5"/>
        <v>DD 4</v>
      </c>
      <c r="U343" s="6" t="s">
        <v>1035</v>
      </c>
    </row>
    <row r="344" spans="1:21" s="9" customFormat="1" x14ac:dyDescent="0.2">
      <c r="A344" s="7">
        <v>27337</v>
      </c>
      <c r="B344" s="8" t="s">
        <v>65</v>
      </c>
      <c r="C344" s="8" t="s">
        <v>1306</v>
      </c>
      <c r="D344" s="8" t="s">
        <v>1221</v>
      </c>
      <c r="E344" s="8" t="s">
        <v>18</v>
      </c>
      <c r="F344" s="8" t="s">
        <v>271</v>
      </c>
      <c r="G344" s="7">
        <v>90</v>
      </c>
      <c r="H344" s="16">
        <v>41453</v>
      </c>
      <c r="I344" s="11">
        <v>4.5123287671232877</v>
      </c>
      <c r="J344" s="7" t="s">
        <v>1</v>
      </c>
      <c r="K344" s="16">
        <v>42614</v>
      </c>
      <c r="L344" s="11">
        <v>1.3315068493150686</v>
      </c>
      <c r="M344" s="16">
        <v>33137</v>
      </c>
      <c r="N344" s="17">
        <v>27.295890410958904</v>
      </c>
      <c r="O344" s="7" t="s">
        <v>4</v>
      </c>
      <c r="P344" s="19"/>
      <c r="Q344" s="12">
        <v>75400</v>
      </c>
      <c r="R344" s="9">
        <v>4</v>
      </c>
      <c r="S344" s="9" t="str">
        <f t="shared" si="5"/>
        <v>DD 4</v>
      </c>
      <c r="U344" s="6" t="s">
        <v>1371</v>
      </c>
    </row>
    <row r="345" spans="1:21" s="9" customFormat="1" x14ac:dyDescent="0.2">
      <c r="A345" s="7">
        <v>7307</v>
      </c>
      <c r="B345" s="8" t="s">
        <v>381</v>
      </c>
      <c r="C345" s="8" t="s">
        <v>380</v>
      </c>
      <c r="D345" s="15" t="s">
        <v>379</v>
      </c>
      <c r="E345" s="15" t="s">
        <v>1166</v>
      </c>
      <c r="F345" s="15" t="s">
        <v>376</v>
      </c>
      <c r="G345" s="18">
        <v>75</v>
      </c>
      <c r="H345" s="16">
        <v>34610</v>
      </c>
      <c r="I345" s="17">
        <v>23.260273972602739</v>
      </c>
      <c r="J345" s="18" t="s">
        <v>1</v>
      </c>
      <c r="K345" s="16">
        <v>36248</v>
      </c>
      <c r="L345" s="17">
        <v>18.772602739726029</v>
      </c>
      <c r="M345" s="16">
        <v>26351</v>
      </c>
      <c r="N345" s="17">
        <v>45.887671232876713</v>
      </c>
      <c r="O345" s="18" t="s">
        <v>4</v>
      </c>
      <c r="P345" s="18"/>
      <c r="Q345" s="12">
        <v>75330</v>
      </c>
      <c r="R345" s="9">
        <v>4</v>
      </c>
      <c r="S345" s="9" t="str">
        <f t="shared" si="5"/>
        <v>DD 4</v>
      </c>
      <c r="U345" s="6" t="s">
        <v>1033</v>
      </c>
    </row>
    <row r="346" spans="1:21" s="9" customFormat="1" x14ac:dyDescent="0.2">
      <c r="A346" s="7">
        <v>25399</v>
      </c>
      <c r="B346" s="8" t="s">
        <v>210</v>
      </c>
      <c r="C346" s="8" t="s">
        <v>822</v>
      </c>
      <c r="D346" s="8" t="s">
        <v>783</v>
      </c>
      <c r="E346" s="8" t="s">
        <v>38</v>
      </c>
      <c r="F346" s="8" t="s">
        <v>473</v>
      </c>
      <c r="G346" s="7">
        <v>59</v>
      </c>
      <c r="H346" s="16">
        <v>40711</v>
      </c>
      <c r="I346" s="11">
        <v>6.5452054794520551</v>
      </c>
      <c r="J346" s="7" t="s">
        <v>1</v>
      </c>
      <c r="K346" s="16">
        <v>42140</v>
      </c>
      <c r="L346" s="11">
        <v>2.6301369863013697</v>
      </c>
      <c r="M346" s="16">
        <v>26719</v>
      </c>
      <c r="N346" s="17">
        <v>44.87945205479452</v>
      </c>
      <c r="O346" s="7" t="s">
        <v>4</v>
      </c>
      <c r="P346" s="19"/>
      <c r="Q346" s="12">
        <v>74350</v>
      </c>
      <c r="R346" s="9">
        <v>4</v>
      </c>
      <c r="S346" s="9" t="str">
        <f t="shared" si="5"/>
        <v>DD 4</v>
      </c>
      <c r="U346" s="6" t="s">
        <v>1059</v>
      </c>
    </row>
    <row r="347" spans="1:21" s="9" customFormat="1" x14ac:dyDescent="0.2">
      <c r="A347" s="7">
        <v>25561</v>
      </c>
      <c r="B347" s="8" t="s">
        <v>1244</v>
      </c>
      <c r="C347" s="8" t="s">
        <v>1245</v>
      </c>
      <c r="D347" s="15" t="s">
        <v>1180</v>
      </c>
      <c r="E347" s="15" t="s">
        <v>1165</v>
      </c>
      <c r="F347" s="15" t="s">
        <v>393</v>
      </c>
      <c r="G347" s="18">
        <v>73</v>
      </c>
      <c r="H347" s="16">
        <v>40778</v>
      </c>
      <c r="I347" s="17">
        <v>6.3616438356164382</v>
      </c>
      <c r="J347" s="18" t="s">
        <v>1</v>
      </c>
      <c r="K347" s="16">
        <v>42370</v>
      </c>
      <c r="L347" s="17">
        <v>2</v>
      </c>
      <c r="M347" s="16">
        <v>31427</v>
      </c>
      <c r="N347" s="17">
        <v>31.980821917808218</v>
      </c>
      <c r="O347" s="18" t="s">
        <v>4</v>
      </c>
      <c r="P347" s="18"/>
      <c r="Q347" s="12">
        <v>73650</v>
      </c>
      <c r="R347" s="9">
        <v>4</v>
      </c>
      <c r="S347" s="9" t="str">
        <f t="shared" si="5"/>
        <v>DD 4</v>
      </c>
      <c r="U347" s="6" t="s">
        <v>1330</v>
      </c>
    </row>
    <row r="348" spans="1:21" s="9" customFormat="1" x14ac:dyDescent="0.2">
      <c r="A348" s="7">
        <v>7612</v>
      </c>
      <c r="B348" s="8" t="s">
        <v>352</v>
      </c>
      <c r="C348" s="8" t="s">
        <v>492</v>
      </c>
      <c r="D348" s="8" t="s">
        <v>491</v>
      </c>
      <c r="E348" s="8" t="s">
        <v>134</v>
      </c>
      <c r="F348" s="8" t="s">
        <v>416</v>
      </c>
      <c r="G348" s="7">
        <v>68</v>
      </c>
      <c r="H348" s="16">
        <v>29039</v>
      </c>
      <c r="I348" s="11">
        <v>38.523287671232879</v>
      </c>
      <c r="J348" s="7" t="s">
        <v>1</v>
      </c>
      <c r="K348" s="16">
        <v>34700</v>
      </c>
      <c r="L348" s="11">
        <v>23.013698630136986</v>
      </c>
      <c r="M348" s="16">
        <v>20033</v>
      </c>
      <c r="N348" s="17">
        <v>63.197260273972603</v>
      </c>
      <c r="O348" s="7" t="s">
        <v>4</v>
      </c>
      <c r="P348" s="19"/>
      <c r="Q348" s="12">
        <v>73150</v>
      </c>
      <c r="R348" s="9">
        <v>4</v>
      </c>
      <c r="S348" s="9" t="str">
        <f t="shared" si="5"/>
        <v>DD 4</v>
      </c>
      <c r="U348" s="6" t="s">
        <v>1007</v>
      </c>
    </row>
    <row r="349" spans="1:21" s="9" customFormat="1" x14ac:dyDescent="0.2">
      <c r="A349" s="7">
        <v>6077</v>
      </c>
      <c r="B349" s="8" t="s">
        <v>537</v>
      </c>
      <c r="C349" s="8" t="s">
        <v>536</v>
      </c>
      <c r="D349" s="15" t="s">
        <v>535</v>
      </c>
      <c r="E349" s="15" t="s">
        <v>1163</v>
      </c>
      <c r="F349" s="15" t="s">
        <v>1390</v>
      </c>
      <c r="G349" s="18">
        <v>106</v>
      </c>
      <c r="H349" s="16">
        <v>34320</v>
      </c>
      <c r="I349" s="17">
        <v>24.054794520547944</v>
      </c>
      <c r="J349" s="18" t="s">
        <v>1</v>
      </c>
      <c r="K349" s="16">
        <v>42871</v>
      </c>
      <c r="L349" s="17">
        <v>0.62739726027397258</v>
      </c>
      <c r="M349" s="16">
        <v>25425</v>
      </c>
      <c r="N349" s="17">
        <v>48.424657534246577</v>
      </c>
      <c r="O349" s="18" t="s">
        <v>4</v>
      </c>
      <c r="P349" s="18"/>
      <c r="Q349" s="12">
        <v>71780</v>
      </c>
      <c r="R349" s="9">
        <v>4</v>
      </c>
      <c r="S349" s="9" t="str">
        <f t="shared" si="5"/>
        <v>DD 4</v>
      </c>
      <c r="U349" s="6" t="s">
        <v>1146</v>
      </c>
    </row>
    <row r="350" spans="1:21" s="9" customFormat="1" x14ac:dyDescent="0.2">
      <c r="A350" s="7">
        <v>5603</v>
      </c>
      <c r="B350" s="8" t="s">
        <v>646</v>
      </c>
      <c r="C350" s="8" t="s">
        <v>1421</v>
      </c>
      <c r="D350" s="15" t="s">
        <v>1401</v>
      </c>
      <c r="E350" s="15" t="s">
        <v>1166</v>
      </c>
      <c r="F350" s="15" t="s">
        <v>1400</v>
      </c>
      <c r="G350" s="18">
        <v>176</v>
      </c>
      <c r="H350" s="16">
        <v>34205</v>
      </c>
      <c r="I350" s="17">
        <v>24.36986301369863</v>
      </c>
      <c r="J350" s="18" t="s">
        <v>1</v>
      </c>
      <c r="K350" s="16">
        <v>42871</v>
      </c>
      <c r="L350" s="17">
        <v>0.62739726027397258</v>
      </c>
      <c r="M350" s="16">
        <v>25043</v>
      </c>
      <c r="N350" s="17">
        <v>49.471232876712328</v>
      </c>
      <c r="O350" s="18" t="s">
        <v>0</v>
      </c>
      <c r="P350" s="18"/>
      <c r="Q350" s="12">
        <v>71110</v>
      </c>
      <c r="R350" s="9">
        <v>4</v>
      </c>
      <c r="S350" s="9" t="str">
        <f t="shared" si="5"/>
        <v>DD 4</v>
      </c>
      <c r="U350" s="6" t="s">
        <v>1442</v>
      </c>
    </row>
    <row r="351" spans="1:21" s="9" customFormat="1" x14ac:dyDescent="0.2">
      <c r="A351" s="7">
        <v>12797</v>
      </c>
      <c r="B351" s="8" t="s">
        <v>413</v>
      </c>
      <c r="C351" s="8" t="s">
        <v>1239</v>
      </c>
      <c r="D351" s="15" t="s">
        <v>1175</v>
      </c>
      <c r="E351" s="15" t="s">
        <v>1165</v>
      </c>
      <c r="F351" s="15" t="s">
        <v>1399</v>
      </c>
      <c r="G351" s="18">
        <v>241</v>
      </c>
      <c r="H351" s="16">
        <v>35730</v>
      </c>
      <c r="I351" s="17">
        <v>20.19178082191781</v>
      </c>
      <c r="J351" s="18" t="s">
        <v>1</v>
      </c>
      <c r="K351" s="16">
        <v>42461</v>
      </c>
      <c r="L351" s="17">
        <v>1.7506849315068493</v>
      </c>
      <c r="M351" s="16">
        <v>21294</v>
      </c>
      <c r="N351" s="17">
        <v>59.742465753424661</v>
      </c>
      <c r="O351" s="18" t="s">
        <v>4</v>
      </c>
      <c r="P351" s="18"/>
      <c r="Q351" s="12">
        <v>69660</v>
      </c>
      <c r="R351" s="9">
        <v>4</v>
      </c>
      <c r="S351" s="9" t="str">
        <f t="shared" si="5"/>
        <v>DD 4</v>
      </c>
      <c r="U351" s="6" t="s">
        <v>1325</v>
      </c>
    </row>
    <row r="352" spans="1:21" s="9" customFormat="1" x14ac:dyDescent="0.2">
      <c r="A352" s="7">
        <v>19628</v>
      </c>
      <c r="B352" s="8" t="s">
        <v>217</v>
      </c>
      <c r="C352" s="8" t="s">
        <v>216</v>
      </c>
      <c r="D352" s="15" t="s">
        <v>215</v>
      </c>
      <c r="E352" s="15" t="s">
        <v>1165</v>
      </c>
      <c r="F352" s="15" t="s">
        <v>1399</v>
      </c>
      <c r="G352" s="18">
        <v>241</v>
      </c>
      <c r="H352" s="16">
        <v>38810</v>
      </c>
      <c r="I352" s="17">
        <v>11.753424657534246</v>
      </c>
      <c r="J352" s="18" t="s">
        <v>1</v>
      </c>
      <c r="K352" s="16">
        <v>40194</v>
      </c>
      <c r="L352" s="17">
        <v>7.9616438356164387</v>
      </c>
      <c r="M352" s="16">
        <v>24437</v>
      </c>
      <c r="N352" s="17">
        <v>51.131506849315066</v>
      </c>
      <c r="O352" s="18" t="s">
        <v>4</v>
      </c>
      <c r="P352" s="18"/>
      <c r="Q352" s="12">
        <v>68220</v>
      </c>
      <c r="R352" s="9">
        <v>4</v>
      </c>
      <c r="S352" s="9" t="str">
        <f t="shared" si="5"/>
        <v>DD 4</v>
      </c>
      <c r="U352" s="6" t="s">
        <v>978</v>
      </c>
    </row>
    <row r="353" spans="1:21" s="9" customFormat="1" x14ac:dyDescent="0.2">
      <c r="A353" s="7">
        <v>26276</v>
      </c>
      <c r="B353" s="8" t="s">
        <v>327</v>
      </c>
      <c r="C353" s="8" t="s">
        <v>1419</v>
      </c>
      <c r="D353" s="15" t="s">
        <v>1396</v>
      </c>
      <c r="E353" s="15" t="s">
        <v>1165</v>
      </c>
      <c r="F353" s="15" t="s">
        <v>700</v>
      </c>
      <c r="G353" s="18">
        <v>14</v>
      </c>
      <c r="H353" s="16">
        <v>41045</v>
      </c>
      <c r="I353" s="17">
        <v>5.6301369863013697</v>
      </c>
      <c r="J353" s="18" t="s">
        <v>1</v>
      </c>
      <c r="K353" s="16">
        <v>42736</v>
      </c>
      <c r="L353" s="17">
        <v>0.99726027397260275</v>
      </c>
      <c r="M353" s="16">
        <v>22139</v>
      </c>
      <c r="N353" s="17">
        <v>57.42739726027397</v>
      </c>
      <c r="O353" s="18" t="s">
        <v>4</v>
      </c>
      <c r="P353" s="18"/>
      <c r="Q353" s="12">
        <v>65600</v>
      </c>
      <c r="R353" s="9">
        <v>4</v>
      </c>
      <c r="S353" s="9" t="str">
        <f t="shared" si="5"/>
        <v>DD 4</v>
      </c>
      <c r="U353" s="6" t="s">
        <v>1441</v>
      </c>
    </row>
    <row r="354" spans="1:21" s="9" customFormat="1" x14ac:dyDescent="0.2">
      <c r="A354" s="7">
        <v>24493</v>
      </c>
      <c r="B354" s="8" t="s">
        <v>31</v>
      </c>
      <c r="C354" s="8" t="s">
        <v>1278</v>
      </c>
      <c r="D354" s="8" t="s">
        <v>1205</v>
      </c>
      <c r="E354" s="8" t="s">
        <v>18</v>
      </c>
      <c r="F354" s="8" t="s">
        <v>549</v>
      </c>
      <c r="G354" s="7">
        <v>39</v>
      </c>
      <c r="H354" s="16">
        <v>40372</v>
      </c>
      <c r="I354" s="11">
        <v>7.4739726027397264</v>
      </c>
      <c r="J354" s="7" t="s">
        <v>1</v>
      </c>
      <c r="K354" s="16">
        <v>42552</v>
      </c>
      <c r="L354" s="11">
        <v>1.5013698630136987</v>
      </c>
      <c r="M354" s="16">
        <v>31198</v>
      </c>
      <c r="N354" s="17">
        <v>32.608219178082194</v>
      </c>
      <c r="O354" s="7" t="s">
        <v>4</v>
      </c>
      <c r="P354" s="19"/>
      <c r="Q354" s="12">
        <v>64570</v>
      </c>
      <c r="R354" s="9">
        <v>4</v>
      </c>
      <c r="S354" s="9" t="str">
        <f t="shared" si="5"/>
        <v>DD 4</v>
      </c>
      <c r="U354" s="6" t="s">
        <v>1355</v>
      </c>
    </row>
    <row r="355" spans="1:21" s="9" customFormat="1" x14ac:dyDescent="0.2">
      <c r="A355" s="7">
        <v>17224</v>
      </c>
      <c r="B355" s="8" t="s">
        <v>1304</v>
      </c>
      <c r="C355" s="8" t="s">
        <v>1305</v>
      </c>
      <c r="D355" s="15" t="s">
        <v>1220</v>
      </c>
      <c r="E355" s="15" t="s">
        <v>1166</v>
      </c>
      <c r="F355" s="15" t="s">
        <v>1400</v>
      </c>
      <c r="G355" s="18">
        <v>176</v>
      </c>
      <c r="H355" s="16">
        <v>37775</v>
      </c>
      <c r="I355" s="17">
        <v>14.58904109589041</v>
      </c>
      <c r="J355" s="18" t="s">
        <v>1</v>
      </c>
      <c r="K355" s="16">
        <v>42629</v>
      </c>
      <c r="L355" s="17">
        <v>1.2904109589041095</v>
      </c>
      <c r="M355" s="16">
        <v>26382</v>
      </c>
      <c r="N355" s="17">
        <v>45.802739726027397</v>
      </c>
      <c r="O355" s="18" t="s">
        <v>4</v>
      </c>
      <c r="P355" s="18"/>
      <c r="Q355" s="12">
        <v>60840</v>
      </c>
      <c r="R355" s="9">
        <v>4</v>
      </c>
      <c r="S355" s="9" t="str">
        <f t="shared" si="5"/>
        <v>DD 4</v>
      </c>
      <c r="U355" s="6" t="s">
        <v>1370</v>
      </c>
    </row>
    <row r="356" spans="1:21" s="9" customFormat="1" x14ac:dyDescent="0.2">
      <c r="A356" s="7">
        <v>14214</v>
      </c>
      <c r="B356" s="8" t="s">
        <v>291</v>
      </c>
      <c r="C356" s="8" t="s">
        <v>290</v>
      </c>
      <c r="D356" s="15" t="s">
        <v>289</v>
      </c>
      <c r="E356" s="15" t="s">
        <v>1165</v>
      </c>
      <c r="F356" s="15" t="s">
        <v>568</v>
      </c>
      <c r="G356" s="18">
        <v>36</v>
      </c>
      <c r="H356" s="16">
        <v>36392</v>
      </c>
      <c r="I356" s="17">
        <v>18.378082191780823</v>
      </c>
      <c r="J356" s="18" t="s">
        <v>1</v>
      </c>
      <c r="K356" s="16">
        <v>42856</v>
      </c>
      <c r="L356" s="17">
        <v>0.66849315068493154</v>
      </c>
      <c r="M356" s="16">
        <v>21912</v>
      </c>
      <c r="N356" s="17">
        <v>58.049315068493151</v>
      </c>
      <c r="O356" s="18" t="s">
        <v>4</v>
      </c>
      <c r="P356" s="18"/>
      <c r="Q356" s="12">
        <v>58130</v>
      </c>
      <c r="R356" s="9">
        <v>4</v>
      </c>
      <c r="S356" s="9" t="str">
        <f t="shared" si="5"/>
        <v>DD 4</v>
      </c>
      <c r="U356" s="6" t="s">
        <v>1142</v>
      </c>
    </row>
    <row r="357" spans="1:21" s="9" customFormat="1" x14ac:dyDescent="0.2">
      <c r="A357" s="7">
        <v>25638</v>
      </c>
      <c r="B357" s="8" t="s">
        <v>1290</v>
      </c>
      <c r="C357" s="8" t="s">
        <v>1291</v>
      </c>
      <c r="D357" s="15" t="s">
        <v>1212</v>
      </c>
      <c r="E357" s="15" t="s">
        <v>1163</v>
      </c>
      <c r="F357" s="15" t="s">
        <v>436</v>
      </c>
      <c r="G357" s="18">
        <v>66</v>
      </c>
      <c r="H357" s="16">
        <v>40805</v>
      </c>
      <c r="I357" s="17">
        <v>6.2876712328767121</v>
      </c>
      <c r="J357" s="18" t="s">
        <v>1</v>
      </c>
      <c r="K357" s="16">
        <v>42416</v>
      </c>
      <c r="L357" s="17">
        <v>1.8739726027397261</v>
      </c>
      <c r="M357" s="16">
        <v>27280</v>
      </c>
      <c r="N357" s="17">
        <v>43.342465753424655</v>
      </c>
      <c r="O357" s="18" t="s">
        <v>4</v>
      </c>
      <c r="P357" s="18"/>
      <c r="Q357" s="12">
        <v>56760</v>
      </c>
      <c r="R357" s="9">
        <v>4</v>
      </c>
      <c r="S357" s="9" t="str">
        <f t="shared" si="5"/>
        <v>DD 4</v>
      </c>
      <c r="U357" s="6" t="s">
        <v>1362</v>
      </c>
    </row>
    <row r="358" spans="1:21" s="9" customFormat="1" x14ac:dyDescent="0.2">
      <c r="A358" s="7">
        <v>24197</v>
      </c>
      <c r="B358" s="8" t="s">
        <v>1279</v>
      </c>
      <c r="C358" s="8" t="s">
        <v>521</v>
      </c>
      <c r="D358" s="8" t="s">
        <v>1206</v>
      </c>
      <c r="E358" s="8" t="s">
        <v>38</v>
      </c>
      <c r="F358" s="8" t="s">
        <v>557</v>
      </c>
      <c r="G358" s="7">
        <v>38</v>
      </c>
      <c r="H358" s="16">
        <v>40291</v>
      </c>
      <c r="I358" s="11">
        <v>7.6958904109589037</v>
      </c>
      <c r="J358" s="7" t="s">
        <v>1</v>
      </c>
      <c r="K358" s="16">
        <v>42370</v>
      </c>
      <c r="L358" s="11">
        <v>2</v>
      </c>
      <c r="M358" s="16">
        <v>29457</v>
      </c>
      <c r="N358" s="17">
        <v>37.37808219178082</v>
      </c>
      <c r="O358" s="7" t="s">
        <v>4</v>
      </c>
      <c r="P358" s="19"/>
      <c r="Q358" s="12">
        <v>55900</v>
      </c>
      <c r="R358" s="9">
        <v>4</v>
      </c>
      <c r="S358" s="9" t="str">
        <f t="shared" si="5"/>
        <v>DD 4</v>
      </c>
      <c r="U358" s="6" t="s">
        <v>1356</v>
      </c>
    </row>
    <row r="359" spans="1:21" s="9" customFormat="1" x14ac:dyDescent="0.2">
      <c r="A359" s="7">
        <v>25751</v>
      </c>
      <c r="B359" s="8" t="s">
        <v>1315</v>
      </c>
      <c r="C359" s="8" t="s">
        <v>671</v>
      </c>
      <c r="D359" s="8" t="s">
        <v>1229</v>
      </c>
      <c r="E359" s="8" t="s">
        <v>38</v>
      </c>
      <c r="F359" s="8" t="s">
        <v>107</v>
      </c>
      <c r="G359" s="7">
        <v>591</v>
      </c>
      <c r="H359" s="16">
        <v>40830</v>
      </c>
      <c r="I359" s="11">
        <v>6.2191780821917808</v>
      </c>
      <c r="J359" s="7" t="s">
        <v>1</v>
      </c>
      <c r="K359" s="16">
        <v>42401</v>
      </c>
      <c r="L359" s="11">
        <v>1.9150684931506849</v>
      </c>
      <c r="M359" s="16">
        <v>31170</v>
      </c>
      <c r="N359" s="17">
        <v>32.684931506849317</v>
      </c>
      <c r="O359" s="7" t="s">
        <v>4</v>
      </c>
      <c r="P359" s="19"/>
      <c r="Q359" s="12">
        <v>54690</v>
      </c>
      <c r="R359" s="9">
        <v>4</v>
      </c>
      <c r="S359" s="9" t="str">
        <f t="shared" si="5"/>
        <v>DD 4</v>
      </c>
      <c r="U359" s="6" t="s">
        <v>1380</v>
      </c>
    </row>
    <row r="360" spans="1:21" s="9" customFormat="1" x14ac:dyDescent="0.2">
      <c r="A360" s="7">
        <v>15421</v>
      </c>
      <c r="B360" s="8" t="s">
        <v>1275</v>
      </c>
      <c r="C360" s="8" t="s">
        <v>1276</v>
      </c>
      <c r="D360" s="8" t="s">
        <v>1203</v>
      </c>
      <c r="E360" s="8" t="s">
        <v>134</v>
      </c>
      <c r="F360" s="8" t="s">
        <v>494</v>
      </c>
      <c r="G360" s="7">
        <v>50</v>
      </c>
      <c r="H360" s="16">
        <v>36983</v>
      </c>
      <c r="I360" s="11">
        <v>16.758904109589039</v>
      </c>
      <c r="J360" s="7" t="s">
        <v>1</v>
      </c>
      <c r="K360" s="16">
        <v>42416</v>
      </c>
      <c r="L360" s="11">
        <v>1.8739726027397261</v>
      </c>
      <c r="M360" s="16">
        <v>19330</v>
      </c>
      <c r="N360" s="17">
        <v>65.123287671232873</v>
      </c>
      <c r="O360" s="7" t="s">
        <v>4</v>
      </c>
      <c r="P360" s="19"/>
      <c r="Q360" s="12">
        <v>53300</v>
      </c>
      <c r="R360" s="9">
        <v>4</v>
      </c>
      <c r="S360" s="9" t="str">
        <f t="shared" si="5"/>
        <v>DD 4</v>
      </c>
      <c r="U360" s="6" t="s">
        <v>1353</v>
      </c>
    </row>
    <row r="361" spans="1:21" s="9" customFormat="1" x14ac:dyDescent="0.2">
      <c r="A361" s="7">
        <v>29990</v>
      </c>
      <c r="B361" s="8" t="s">
        <v>1411</v>
      </c>
      <c r="C361" s="8" t="s">
        <v>1412</v>
      </c>
      <c r="D361" s="8" t="s">
        <v>1382</v>
      </c>
      <c r="E361" s="8" t="s">
        <v>134</v>
      </c>
      <c r="F361" s="8" t="s">
        <v>465</v>
      </c>
      <c r="G361" s="7">
        <v>62</v>
      </c>
      <c r="H361" s="16">
        <v>42187</v>
      </c>
      <c r="I361" s="11">
        <v>2.5013698630136987</v>
      </c>
      <c r="J361" s="7" t="s">
        <v>1</v>
      </c>
      <c r="K361" s="16">
        <v>42948</v>
      </c>
      <c r="L361" s="11">
        <v>0.41643835616438357</v>
      </c>
      <c r="M361" s="16">
        <v>30854</v>
      </c>
      <c r="N361" s="17">
        <v>33.550684931506851</v>
      </c>
      <c r="O361" s="7" t="s">
        <v>4</v>
      </c>
      <c r="P361" s="19"/>
      <c r="Q361" s="12">
        <v>50110</v>
      </c>
      <c r="R361" s="9">
        <v>4</v>
      </c>
      <c r="S361" s="9" t="str">
        <f t="shared" si="5"/>
        <v>DD 4</v>
      </c>
      <c r="U361" s="6" t="s">
        <v>1439</v>
      </c>
    </row>
    <row r="362" spans="1:21" s="9" customFormat="1" x14ac:dyDescent="0.2">
      <c r="A362" s="7">
        <v>24775</v>
      </c>
      <c r="B362" s="8" t="s">
        <v>49</v>
      </c>
      <c r="C362" s="8" t="s">
        <v>1273</v>
      </c>
      <c r="D362" s="8" t="s">
        <v>1201</v>
      </c>
      <c r="E362" s="8" t="s">
        <v>38</v>
      </c>
      <c r="F362" s="8" t="s">
        <v>1384</v>
      </c>
      <c r="G362" s="7">
        <v>3</v>
      </c>
      <c r="H362" s="16">
        <v>40506</v>
      </c>
      <c r="I362" s="11">
        <v>7.1068493150684935</v>
      </c>
      <c r="J362" s="7" t="s">
        <v>1</v>
      </c>
      <c r="K362" s="16">
        <v>42385</v>
      </c>
      <c r="L362" s="11">
        <v>1.9589041095890412</v>
      </c>
      <c r="M362" s="16">
        <v>31585</v>
      </c>
      <c r="N362" s="17">
        <v>31.547945205479451</v>
      </c>
      <c r="O362" s="7" t="s">
        <v>4</v>
      </c>
      <c r="P362" s="19"/>
      <c r="Q362" s="12">
        <v>49440</v>
      </c>
      <c r="R362" s="9">
        <v>4</v>
      </c>
      <c r="S362" s="9" t="str">
        <f t="shared" si="5"/>
        <v>DD 4</v>
      </c>
      <c r="U362" s="6" t="s">
        <v>1351</v>
      </c>
    </row>
    <row r="363" spans="1:21" s="9" customFormat="1" x14ac:dyDescent="0.2">
      <c r="A363" s="7">
        <v>6909</v>
      </c>
      <c r="B363" s="8" t="s">
        <v>65</v>
      </c>
      <c r="C363" s="8" t="s">
        <v>1311</v>
      </c>
      <c r="D363" s="8" t="s">
        <v>1226</v>
      </c>
      <c r="E363" s="8" t="s">
        <v>38</v>
      </c>
      <c r="F363" s="8" t="s">
        <v>107</v>
      </c>
      <c r="G363" s="7">
        <v>591</v>
      </c>
      <c r="H363" s="16">
        <v>34512</v>
      </c>
      <c r="I363" s="11">
        <v>23.528767123287672</v>
      </c>
      <c r="J363" s="7" t="s">
        <v>1</v>
      </c>
      <c r="K363" s="16">
        <v>42614</v>
      </c>
      <c r="L363" s="11">
        <v>1.3315068493150686</v>
      </c>
      <c r="M363" s="16">
        <v>24649</v>
      </c>
      <c r="N363" s="17">
        <v>50.550684931506851</v>
      </c>
      <c r="O363" s="7" t="s">
        <v>4</v>
      </c>
      <c r="P363" s="19"/>
      <c r="Q363" s="12">
        <v>47580</v>
      </c>
      <c r="R363" s="9">
        <v>4</v>
      </c>
      <c r="S363" s="9" t="str">
        <f t="shared" si="5"/>
        <v>DD 4</v>
      </c>
      <c r="U363" s="6" t="s">
        <v>1377</v>
      </c>
    </row>
    <row r="364" spans="1:21" s="9" customFormat="1" x14ac:dyDescent="0.2">
      <c r="A364" s="7">
        <v>29893</v>
      </c>
      <c r="B364" s="8" t="s">
        <v>1292</v>
      </c>
      <c r="C364" s="8" t="s">
        <v>1422</v>
      </c>
      <c r="D364" s="15" t="s">
        <v>1402</v>
      </c>
      <c r="E364" s="15" t="s">
        <v>1166</v>
      </c>
      <c r="F364" s="15" t="s">
        <v>190</v>
      </c>
      <c r="G364" s="18">
        <v>165</v>
      </c>
      <c r="H364" s="16">
        <v>42187</v>
      </c>
      <c r="I364" s="17">
        <v>2.5013698630136987</v>
      </c>
      <c r="J364" s="18" t="s">
        <v>1</v>
      </c>
      <c r="K364" s="16">
        <v>42979</v>
      </c>
      <c r="L364" s="17">
        <v>0.33150684931506852</v>
      </c>
      <c r="M364" s="16">
        <v>30466</v>
      </c>
      <c r="N364" s="17">
        <v>34.613698630136987</v>
      </c>
      <c r="O364" s="18" t="s">
        <v>0</v>
      </c>
      <c r="P364" s="18"/>
      <c r="Q364" s="12">
        <v>45050</v>
      </c>
      <c r="R364" s="9">
        <v>4</v>
      </c>
      <c r="S364" s="9" t="str">
        <f t="shared" si="5"/>
        <v>DD 4</v>
      </c>
      <c r="U364" s="6" t="s">
        <v>1448</v>
      </c>
    </row>
    <row r="365" spans="1:21" s="9" customFormat="1" x14ac:dyDescent="0.2">
      <c r="A365" s="7">
        <v>5943</v>
      </c>
      <c r="B365" s="8" t="s">
        <v>1293</v>
      </c>
      <c r="C365" s="8" t="s">
        <v>1294</v>
      </c>
      <c r="D365" s="8" t="s">
        <v>1213</v>
      </c>
      <c r="E365" s="8" t="s">
        <v>134</v>
      </c>
      <c r="F365" s="8" t="s">
        <v>695</v>
      </c>
      <c r="G365" s="7">
        <v>16</v>
      </c>
      <c r="H365" s="16">
        <v>35444</v>
      </c>
      <c r="I365" s="11">
        <v>20.975342465753425</v>
      </c>
      <c r="J365" s="7" t="s">
        <v>1</v>
      </c>
      <c r="K365" s="16">
        <v>42873</v>
      </c>
      <c r="L365" s="11">
        <v>0.62191780821917808</v>
      </c>
      <c r="M365" s="16">
        <v>24603</v>
      </c>
      <c r="N365" s="17">
        <v>50.676712328767124</v>
      </c>
      <c r="O365" s="7" t="s">
        <v>4</v>
      </c>
      <c r="P365" s="19"/>
      <c r="Q365" s="12">
        <v>44220</v>
      </c>
      <c r="R365" s="9">
        <v>4</v>
      </c>
      <c r="S365" s="9" t="str">
        <f t="shared" si="5"/>
        <v>DD 4</v>
      </c>
      <c r="U365" s="6" t="s">
        <v>1363</v>
      </c>
    </row>
    <row r="366" spans="1:21" s="9" customFormat="1" x14ac:dyDescent="0.2">
      <c r="A366" s="7">
        <v>4196</v>
      </c>
      <c r="B366" s="8" t="s">
        <v>73</v>
      </c>
      <c r="C366" s="8" t="s">
        <v>72</v>
      </c>
      <c r="D366" s="8" t="s">
        <v>71</v>
      </c>
      <c r="E366" s="8" t="s">
        <v>38</v>
      </c>
      <c r="F366" s="8" t="s">
        <v>596</v>
      </c>
      <c r="G366" s="7">
        <v>32</v>
      </c>
      <c r="H366" s="16">
        <v>33771</v>
      </c>
      <c r="I366" s="11">
        <v>25.55890410958904</v>
      </c>
      <c r="J366" s="7" t="s">
        <v>1</v>
      </c>
      <c r="K366" s="16">
        <v>42917</v>
      </c>
      <c r="L366" s="11">
        <v>0.50136986301369868</v>
      </c>
      <c r="M366" s="16">
        <v>25623</v>
      </c>
      <c r="N366" s="17">
        <v>47.88219178082192</v>
      </c>
      <c r="O366" s="7" t="s">
        <v>4</v>
      </c>
      <c r="P366" s="19"/>
      <c r="Q366" s="12">
        <v>41040</v>
      </c>
      <c r="R366" s="9">
        <v>4</v>
      </c>
      <c r="S366" s="9" t="str">
        <f t="shared" si="5"/>
        <v>DD 4</v>
      </c>
      <c r="U366" s="6" t="s">
        <v>1135</v>
      </c>
    </row>
    <row r="367" spans="1:21" s="9" customFormat="1" x14ac:dyDescent="0.2">
      <c r="A367" s="7">
        <v>12272</v>
      </c>
      <c r="B367" s="8" t="s">
        <v>634</v>
      </c>
      <c r="C367" s="8" t="s">
        <v>633</v>
      </c>
      <c r="D367" s="15" t="s">
        <v>632</v>
      </c>
      <c r="E367" s="15" t="s">
        <v>1166</v>
      </c>
      <c r="F367" s="15" t="s">
        <v>2</v>
      </c>
      <c r="G367" s="18">
        <v>943</v>
      </c>
      <c r="H367" s="16">
        <v>33573</v>
      </c>
      <c r="I367" s="17">
        <v>26.101369863013698</v>
      </c>
      <c r="J367" s="18" t="s">
        <v>1</v>
      </c>
      <c r="K367" s="16">
        <v>42917</v>
      </c>
      <c r="L367" s="17">
        <v>0.50136986301369868</v>
      </c>
      <c r="M367" s="16">
        <v>21073</v>
      </c>
      <c r="N367" s="17">
        <v>60.347945205479455</v>
      </c>
      <c r="O367" s="18" t="s">
        <v>4</v>
      </c>
      <c r="P367" s="18"/>
      <c r="Q367" s="12">
        <v>39870</v>
      </c>
      <c r="R367" s="9">
        <v>4</v>
      </c>
      <c r="S367" s="9" t="str">
        <f t="shared" si="5"/>
        <v>DD 4</v>
      </c>
      <c r="U367" s="6" t="s">
        <v>1157</v>
      </c>
    </row>
    <row r="368" spans="1:21" s="9" customFormat="1" x14ac:dyDescent="0.2">
      <c r="A368" s="7">
        <v>23426</v>
      </c>
      <c r="B368" s="8" t="s">
        <v>1424</v>
      </c>
      <c r="C368" s="8" t="s">
        <v>1425</v>
      </c>
      <c r="D368" s="15" t="s">
        <v>1404</v>
      </c>
      <c r="E368" s="15" t="s">
        <v>1166</v>
      </c>
      <c r="F368" s="15" t="s">
        <v>658</v>
      </c>
      <c r="G368" s="18">
        <v>21</v>
      </c>
      <c r="H368" s="16">
        <v>40056</v>
      </c>
      <c r="I368" s="17">
        <v>8.3397260273972602</v>
      </c>
      <c r="J368" s="18" t="s">
        <v>1</v>
      </c>
      <c r="K368" s="16">
        <v>42948</v>
      </c>
      <c r="L368" s="17">
        <v>0.41643835616438357</v>
      </c>
      <c r="M368" s="16">
        <v>23406</v>
      </c>
      <c r="N368" s="17">
        <v>53.956164383561642</v>
      </c>
      <c r="O368" s="18" t="s">
        <v>0</v>
      </c>
      <c r="P368" s="18"/>
      <c r="Q368" s="12">
        <v>38020</v>
      </c>
      <c r="R368" s="9">
        <v>4</v>
      </c>
      <c r="S368" s="9" t="str">
        <f t="shared" si="5"/>
        <v>DD 4</v>
      </c>
      <c r="U368" s="6" t="s">
        <v>1440</v>
      </c>
    </row>
    <row r="369" spans="1:21" s="9" customFormat="1" x14ac:dyDescent="0.2">
      <c r="A369" s="7">
        <v>26036</v>
      </c>
      <c r="B369" s="8" t="s">
        <v>16</v>
      </c>
      <c r="C369" s="8" t="s">
        <v>1416</v>
      </c>
      <c r="D369" s="15" t="s">
        <v>1389</v>
      </c>
      <c r="E369" s="15" t="s">
        <v>144</v>
      </c>
      <c r="F369" s="15" t="s">
        <v>676</v>
      </c>
      <c r="G369" s="18">
        <v>18</v>
      </c>
      <c r="H369" s="16">
        <v>40940</v>
      </c>
      <c r="I369" s="17">
        <v>5.9178082191780819</v>
      </c>
      <c r="J369" s="18" t="s">
        <v>1</v>
      </c>
      <c r="K369" s="16">
        <v>42994</v>
      </c>
      <c r="L369" s="17">
        <v>0.29041095890410956</v>
      </c>
      <c r="M369" s="16">
        <v>32879</v>
      </c>
      <c r="N369" s="17">
        <v>28.002739726027396</v>
      </c>
      <c r="O369" s="18" t="s">
        <v>4</v>
      </c>
      <c r="P369" s="18"/>
      <c r="Q369" s="12">
        <v>34850</v>
      </c>
      <c r="R369" s="9">
        <v>4</v>
      </c>
      <c r="S369" s="9" t="str">
        <f t="shared" si="5"/>
        <v>DD 4</v>
      </c>
      <c r="U369" s="6" t="s">
        <v>1454</v>
      </c>
    </row>
    <row r="370" spans="1:21" s="9" customFormat="1" x14ac:dyDescent="0.2">
      <c r="A370" s="7">
        <v>27861</v>
      </c>
      <c r="B370" s="8" t="s">
        <v>318</v>
      </c>
      <c r="C370" s="8" t="s">
        <v>1428</v>
      </c>
      <c r="D370" s="15" t="s">
        <v>1406</v>
      </c>
      <c r="E370" s="15" t="s">
        <v>1167</v>
      </c>
      <c r="F370" s="15" t="s">
        <v>249</v>
      </c>
      <c r="G370" s="18">
        <v>98</v>
      </c>
      <c r="H370" s="16">
        <v>41626</v>
      </c>
      <c r="I370" s="17">
        <v>4.0383561643835613</v>
      </c>
      <c r="J370" s="18" t="s">
        <v>1</v>
      </c>
      <c r="K370" s="16">
        <v>43070</v>
      </c>
      <c r="L370" s="17">
        <v>8.2191780821917804E-2</v>
      </c>
      <c r="M370" s="16">
        <v>31232</v>
      </c>
      <c r="N370" s="17">
        <v>32.515068493150686</v>
      </c>
      <c r="O370" s="18" t="s">
        <v>0</v>
      </c>
      <c r="P370" s="18"/>
      <c r="Q370" s="12">
        <v>12840</v>
      </c>
      <c r="R370" s="9">
        <v>4</v>
      </c>
      <c r="S370" s="9" t="str">
        <f t="shared" si="5"/>
        <v>DD 4</v>
      </c>
      <c r="U370" s="6" t="s">
        <v>1450</v>
      </c>
    </row>
    <row r="371" spans="1:21" s="9" customFormat="1" x14ac:dyDescent="0.2">
      <c r="A371" s="7">
        <v>27505</v>
      </c>
      <c r="B371" s="8" t="s">
        <v>1423</v>
      </c>
      <c r="C371" s="8" t="s">
        <v>663</v>
      </c>
      <c r="D371" s="15" t="s">
        <v>1403</v>
      </c>
      <c r="E371" s="15" t="s">
        <v>1166</v>
      </c>
      <c r="F371" s="15" t="s">
        <v>658</v>
      </c>
      <c r="G371" s="18">
        <v>21</v>
      </c>
      <c r="H371" s="16">
        <v>41533</v>
      </c>
      <c r="I371" s="17">
        <v>4.2931506849315069</v>
      </c>
      <c r="J371" s="18" t="s">
        <v>1</v>
      </c>
      <c r="K371" s="16">
        <v>42767</v>
      </c>
      <c r="L371" s="17">
        <v>0.9123287671232877</v>
      </c>
      <c r="M371" s="16">
        <v>32308</v>
      </c>
      <c r="N371" s="17">
        <v>29.567123287671233</v>
      </c>
      <c r="O371" s="18" t="s">
        <v>0</v>
      </c>
      <c r="P371" s="18"/>
      <c r="Q371" s="12">
        <v>2000</v>
      </c>
      <c r="R371" s="9">
        <v>4</v>
      </c>
      <c r="S371" s="9" t="str">
        <f t="shared" si="5"/>
        <v>DD 4</v>
      </c>
      <c r="U371" s="6" t="s">
        <v>1445</v>
      </c>
    </row>
    <row r="372" spans="1:21" s="9" customFormat="1" x14ac:dyDescent="0.2">
      <c r="A372" s="7"/>
      <c r="B372" s="8"/>
      <c r="C372" s="8"/>
      <c r="D372" s="8"/>
      <c r="E372" s="8"/>
      <c r="F372" s="8"/>
      <c r="G372" s="7"/>
      <c r="H372" s="16"/>
      <c r="I372" s="11"/>
      <c r="J372" s="7"/>
      <c r="K372" s="16"/>
      <c r="L372" s="11"/>
      <c r="M372" s="16"/>
      <c r="N372" s="17"/>
      <c r="O372" s="7"/>
      <c r="P372" s="19"/>
      <c r="Q372" s="12"/>
      <c r="U372" s="6"/>
    </row>
    <row r="373" spans="1:21" s="9" customFormat="1" x14ac:dyDescent="0.2">
      <c r="A373" s="7"/>
      <c r="B373" s="8"/>
      <c r="C373" s="8"/>
      <c r="D373" s="8"/>
      <c r="E373" s="8"/>
      <c r="F373" s="8"/>
      <c r="G373" s="7"/>
      <c r="H373" s="16"/>
      <c r="I373" s="11"/>
      <c r="J373" s="7"/>
      <c r="K373" s="16"/>
      <c r="L373" s="11"/>
      <c r="M373" s="16"/>
      <c r="N373" s="17"/>
      <c r="O373" s="7"/>
      <c r="P373" s="19"/>
      <c r="Q373" s="12"/>
      <c r="U373" s="6"/>
    </row>
    <row r="374" spans="1:21" s="9" customFormat="1" x14ac:dyDescent="0.2">
      <c r="A374" s="7"/>
      <c r="B374" s="8"/>
      <c r="C374" s="8"/>
      <c r="D374" s="8"/>
      <c r="E374" s="8"/>
      <c r="F374" s="8"/>
      <c r="G374" s="7"/>
      <c r="H374" s="10"/>
      <c r="I374" s="11"/>
      <c r="J374" s="7"/>
      <c r="K374" s="10"/>
      <c r="L374" s="11"/>
      <c r="M374" s="10"/>
      <c r="N374" s="11"/>
      <c r="O374" s="7"/>
      <c r="P374" s="7"/>
      <c r="Q374" s="12"/>
      <c r="U374" s="6"/>
    </row>
    <row r="375" spans="1:21" s="9" customFormat="1" x14ac:dyDescent="0.2">
      <c r="A375" s="7"/>
      <c r="B375" s="8"/>
      <c r="C375" s="8"/>
      <c r="D375" s="8"/>
      <c r="E375" s="8"/>
      <c r="F375" s="8"/>
      <c r="G375" s="7"/>
      <c r="H375" s="10"/>
      <c r="I375" s="11"/>
      <c r="J375" s="7"/>
      <c r="K375" s="10"/>
      <c r="L375" s="11"/>
      <c r="M375" s="10"/>
      <c r="N375" s="11"/>
      <c r="O375" s="7"/>
      <c r="P375" s="7"/>
      <c r="Q375" s="12"/>
      <c r="R375" s="9" t="s">
        <v>862</v>
      </c>
      <c r="S375" s="9">
        <f>COUNTIF($S$2:$S$371,"RD 1")</f>
        <v>24</v>
      </c>
      <c r="U375" s="6"/>
    </row>
    <row r="376" spans="1:21" x14ac:dyDescent="0.2">
      <c r="R376" s="9" t="s">
        <v>863</v>
      </c>
      <c r="S376" s="9">
        <f>COUNTIF($S$2:$S$371,"RD 2")</f>
        <v>22</v>
      </c>
    </row>
    <row r="377" spans="1:21" x14ac:dyDescent="0.2">
      <c r="R377" s="9" t="s">
        <v>864</v>
      </c>
      <c r="S377" s="9">
        <f>COUNTIF($S$2:$S$371,"RD 3")</f>
        <v>23</v>
      </c>
    </row>
    <row r="378" spans="1:21" x14ac:dyDescent="0.2">
      <c r="R378" s="9" t="s">
        <v>865</v>
      </c>
      <c r="S378" s="9">
        <f>COUNTIF($S$2:$S$371,"RD 4")</f>
        <v>23</v>
      </c>
    </row>
    <row r="379" spans="1:21" x14ac:dyDescent="0.2">
      <c r="R379" s="9" t="s">
        <v>866</v>
      </c>
      <c r="S379" s="9">
        <f>COUNTIF($S$2:$S$371,"DD 1")</f>
        <v>70</v>
      </c>
    </row>
    <row r="380" spans="1:21" x14ac:dyDescent="0.2">
      <c r="R380" s="9" t="s">
        <v>867</v>
      </c>
      <c r="S380" s="9">
        <f>COUNTIF($S$2:$S$371,"DD 2")</f>
        <v>70</v>
      </c>
    </row>
    <row r="381" spans="1:21" x14ac:dyDescent="0.2">
      <c r="R381" s="9" t="s">
        <v>868</v>
      </c>
      <c r="S381" s="9">
        <f>COUNTIF($S$2:$S$371,"DD 3")</f>
        <v>70</v>
      </c>
    </row>
    <row r="382" spans="1:21" x14ac:dyDescent="0.2">
      <c r="R382" s="9" t="s">
        <v>869</v>
      </c>
      <c r="S382" s="9">
        <f>COUNTIF($S$2:$S$371,"DD 4")</f>
        <v>68</v>
      </c>
    </row>
    <row r="383" spans="1:21" x14ac:dyDescent="0.2">
      <c r="S383" s="9">
        <f>SUM(S375:S382)</f>
        <v>370</v>
      </c>
    </row>
  </sheetData>
  <autoFilter ref="A1:U371">
    <sortState ref="A2:U371">
      <sortCondition descending="1" ref="J1"/>
    </sortState>
  </autoFilter>
  <sortState ref="A114:U484">
    <sortCondition descending="1" ref="Q114:Q484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" sqref="Q1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s="9" customFormat="1" x14ac:dyDescent="0.2">
      <c r="A2" s="7">
        <v>28764</v>
      </c>
      <c r="B2" s="8" t="s">
        <v>1426</v>
      </c>
      <c r="C2" s="8" t="s">
        <v>1427</v>
      </c>
      <c r="D2" s="15" t="s">
        <v>1405</v>
      </c>
      <c r="E2" s="15" t="s">
        <v>1167</v>
      </c>
      <c r="F2" s="15" t="s">
        <v>369</v>
      </c>
      <c r="G2" s="15">
        <v>76</v>
      </c>
      <c r="H2" s="16">
        <v>41884</v>
      </c>
      <c r="I2" s="17">
        <v>3.3315068493150686</v>
      </c>
      <c r="J2" s="18" t="s">
        <v>1</v>
      </c>
      <c r="K2" s="16">
        <v>42767</v>
      </c>
      <c r="L2" s="17">
        <v>0.9123287671232877</v>
      </c>
      <c r="M2" s="16">
        <v>29372</v>
      </c>
      <c r="N2" s="17">
        <v>37.610958904109587</v>
      </c>
      <c r="O2" s="18" t="s">
        <v>0</v>
      </c>
      <c r="P2" s="18"/>
      <c r="Q2" s="12">
        <v>169100</v>
      </c>
      <c r="R2" s="9">
        <v>1</v>
      </c>
      <c r="S2" s="9" t="s">
        <v>866</v>
      </c>
      <c r="U2" s="6" t="s">
        <v>1443</v>
      </c>
    </row>
    <row r="3" spans="1:21" s="9" customFormat="1" x14ac:dyDescent="0.2">
      <c r="A3" s="7">
        <v>27817</v>
      </c>
      <c r="B3" s="8" t="s">
        <v>1429</v>
      </c>
      <c r="C3" s="8" t="s">
        <v>84</v>
      </c>
      <c r="D3" s="15" t="s">
        <v>1407</v>
      </c>
      <c r="E3" s="15" t="s">
        <v>1167</v>
      </c>
      <c r="F3" s="15" t="s">
        <v>198</v>
      </c>
      <c r="G3" s="15">
        <v>153</v>
      </c>
      <c r="H3" s="16">
        <v>41624</v>
      </c>
      <c r="I3" s="17">
        <v>4.043835616438356</v>
      </c>
      <c r="J3" s="18" t="s">
        <v>1</v>
      </c>
      <c r="K3" s="16">
        <v>42751</v>
      </c>
      <c r="L3" s="17">
        <v>0.95616438356164379</v>
      </c>
      <c r="M3" s="16">
        <v>33044</v>
      </c>
      <c r="N3" s="17">
        <v>27.550684931506851</v>
      </c>
      <c r="O3" s="18" t="s">
        <v>0</v>
      </c>
      <c r="P3" s="18"/>
      <c r="Q3" s="12">
        <v>127870</v>
      </c>
      <c r="R3" s="9">
        <v>3</v>
      </c>
      <c r="S3" s="9" t="s">
        <v>868</v>
      </c>
      <c r="U3" s="6" t="s">
        <v>1444</v>
      </c>
    </row>
    <row r="4" spans="1:21" s="9" customFormat="1" x14ac:dyDescent="0.2">
      <c r="A4" s="7">
        <v>5603</v>
      </c>
      <c r="B4" s="8" t="s">
        <v>646</v>
      </c>
      <c r="C4" s="8" t="s">
        <v>1421</v>
      </c>
      <c r="D4" s="15" t="s">
        <v>1401</v>
      </c>
      <c r="E4" s="15" t="s">
        <v>1166</v>
      </c>
      <c r="F4" s="15" t="s">
        <v>1400</v>
      </c>
      <c r="G4" s="15">
        <v>176</v>
      </c>
      <c r="H4" s="16">
        <v>34205</v>
      </c>
      <c r="I4" s="17">
        <v>24.36986301369863</v>
      </c>
      <c r="J4" s="18" t="s">
        <v>1</v>
      </c>
      <c r="K4" s="16">
        <v>42871</v>
      </c>
      <c r="L4" s="17">
        <v>0.62739726027397258</v>
      </c>
      <c r="M4" s="16">
        <v>25043</v>
      </c>
      <c r="N4" s="17">
        <v>49.471232876712328</v>
      </c>
      <c r="O4" s="18" t="s">
        <v>0</v>
      </c>
      <c r="P4" s="18"/>
      <c r="Q4" s="12">
        <v>71110</v>
      </c>
      <c r="R4" s="9">
        <v>4</v>
      </c>
      <c r="S4" s="9" t="s">
        <v>869</v>
      </c>
      <c r="U4" s="6" t="s">
        <v>1442</v>
      </c>
    </row>
    <row r="5" spans="1:21" s="9" customFormat="1" x14ac:dyDescent="0.2">
      <c r="A5" s="7">
        <v>29893</v>
      </c>
      <c r="B5" s="8" t="s">
        <v>1292</v>
      </c>
      <c r="C5" s="8" t="s">
        <v>1422</v>
      </c>
      <c r="D5" s="15" t="s">
        <v>1402</v>
      </c>
      <c r="E5" s="15" t="s">
        <v>1166</v>
      </c>
      <c r="F5" s="15" t="s">
        <v>190</v>
      </c>
      <c r="G5" s="15">
        <v>165</v>
      </c>
      <c r="H5" s="16">
        <v>42187</v>
      </c>
      <c r="I5" s="17">
        <v>2.5013698630136987</v>
      </c>
      <c r="J5" s="18" t="s">
        <v>1</v>
      </c>
      <c r="K5" s="16">
        <v>42979</v>
      </c>
      <c r="L5" s="17">
        <v>0.33150684931506852</v>
      </c>
      <c r="M5" s="16">
        <v>30466</v>
      </c>
      <c r="N5" s="17">
        <v>34.613698630136987</v>
      </c>
      <c r="O5" s="18" t="s">
        <v>0</v>
      </c>
      <c r="P5" s="18"/>
      <c r="Q5" s="12">
        <v>45050</v>
      </c>
      <c r="R5" s="9">
        <v>4</v>
      </c>
      <c r="S5" s="9" t="s">
        <v>869</v>
      </c>
      <c r="U5" s="6" t="s">
        <v>1448</v>
      </c>
    </row>
    <row r="6" spans="1:21" s="9" customFormat="1" x14ac:dyDescent="0.2">
      <c r="A6" s="7">
        <v>23426</v>
      </c>
      <c r="B6" s="8" t="s">
        <v>1424</v>
      </c>
      <c r="C6" s="8" t="s">
        <v>1425</v>
      </c>
      <c r="D6" s="15" t="s">
        <v>1404</v>
      </c>
      <c r="E6" s="15" t="s">
        <v>1166</v>
      </c>
      <c r="F6" s="15" t="s">
        <v>658</v>
      </c>
      <c r="G6" s="15">
        <v>21</v>
      </c>
      <c r="H6" s="16">
        <v>40056</v>
      </c>
      <c r="I6" s="17">
        <v>8.3397260273972602</v>
      </c>
      <c r="J6" s="18" t="s">
        <v>1</v>
      </c>
      <c r="K6" s="16">
        <v>42948</v>
      </c>
      <c r="L6" s="17">
        <v>0.41643835616438357</v>
      </c>
      <c r="M6" s="16">
        <v>23406</v>
      </c>
      <c r="N6" s="17">
        <v>53.956164383561642</v>
      </c>
      <c r="O6" s="18" t="s">
        <v>0</v>
      </c>
      <c r="P6" s="18"/>
      <c r="Q6" s="12">
        <v>38020</v>
      </c>
      <c r="R6" s="9">
        <v>4</v>
      </c>
      <c r="S6" s="9" t="s">
        <v>869</v>
      </c>
      <c r="U6" s="6" t="s">
        <v>1440</v>
      </c>
    </row>
    <row r="7" spans="1:21" x14ac:dyDescent="0.2">
      <c r="A7" s="7">
        <v>27861</v>
      </c>
      <c r="B7" s="8" t="s">
        <v>318</v>
      </c>
      <c r="C7" s="8" t="s">
        <v>1428</v>
      </c>
      <c r="D7" s="15" t="s">
        <v>1406</v>
      </c>
      <c r="E7" s="15" t="s">
        <v>1167</v>
      </c>
      <c r="F7" s="15" t="s">
        <v>249</v>
      </c>
      <c r="G7" s="15">
        <v>98</v>
      </c>
      <c r="H7" s="16">
        <v>41626</v>
      </c>
      <c r="I7" s="17">
        <v>4.0383561643835613</v>
      </c>
      <c r="J7" s="18" t="s">
        <v>1</v>
      </c>
      <c r="K7" s="16">
        <v>43070</v>
      </c>
      <c r="L7" s="17">
        <v>8.2191780821917804E-2</v>
      </c>
      <c r="M7" s="16">
        <v>31232</v>
      </c>
      <c r="N7" s="17">
        <v>32.515068493150686</v>
      </c>
      <c r="O7" s="18" t="s">
        <v>0</v>
      </c>
      <c r="P7" s="18"/>
      <c r="Q7" s="12">
        <v>12840</v>
      </c>
      <c r="R7" s="9">
        <v>4</v>
      </c>
      <c r="S7" s="9" t="s">
        <v>869</v>
      </c>
      <c r="T7" s="9"/>
      <c r="U7" s="6" t="s">
        <v>1450</v>
      </c>
    </row>
    <row r="8" spans="1:21" x14ac:dyDescent="0.2">
      <c r="A8" s="7">
        <v>27505</v>
      </c>
      <c r="B8" s="8" t="s">
        <v>1423</v>
      </c>
      <c r="C8" s="8" t="s">
        <v>663</v>
      </c>
      <c r="D8" s="15" t="s">
        <v>1403</v>
      </c>
      <c r="E8" s="15" t="s">
        <v>1166</v>
      </c>
      <c r="F8" s="15" t="s">
        <v>658</v>
      </c>
      <c r="G8" s="15">
        <v>21</v>
      </c>
      <c r="H8" s="16">
        <v>41533</v>
      </c>
      <c r="I8" s="17">
        <v>4.2931506849315069</v>
      </c>
      <c r="J8" s="18" t="s">
        <v>1</v>
      </c>
      <c r="K8" s="16">
        <v>42767</v>
      </c>
      <c r="L8" s="17">
        <v>0.9123287671232877</v>
      </c>
      <c r="M8" s="16">
        <v>32308</v>
      </c>
      <c r="N8" s="17">
        <v>29.567123287671233</v>
      </c>
      <c r="O8" s="18" t="s">
        <v>0</v>
      </c>
      <c r="P8" s="18"/>
      <c r="Q8" s="12">
        <v>2000</v>
      </c>
      <c r="R8" s="9">
        <v>4</v>
      </c>
      <c r="S8" s="9" t="s">
        <v>869</v>
      </c>
      <c r="T8" s="9"/>
      <c r="U8" s="6" t="s">
        <v>1445</v>
      </c>
    </row>
  </sheetData>
  <sortState ref="A2:U8">
    <sortCondition descending="1" ref="Q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s="9" customFormat="1" x14ac:dyDescent="0.2">
      <c r="A2" s="7">
        <v>29596</v>
      </c>
      <c r="B2" s="8" t="s">
        <v>194</v>
      </c>
      <c r="C2" s="8" t="s">
        <v>1430</v>
      </c>
      <c r="D2" s="15" t="s">
        <v>1408</v>
      </c>
      <c r="E2" s="15" t="s">
        <v>1167</v>
      </c>
      <c r="F2" s="15" t="s">
        <v>229</v>
      </c>
      <c r="G2" s="15">
        <v>111</v>
      </c>
      <c r="H2" s="16">
        <v>42081</v>
      </c>
      <c r="I2" s="17">
        <v>2.7917808219178082</v>
      </c>
      <c r="J2" s="18" t="s">
        <v>1</v>
      </c>
      <c r="K2" s="16">
        <v>42841</v>
      </c>
      <c r="L2" s="17">
        <v>0.70958904109589038</v>
      </c>
      <c r="M2" s="16">
        <v>33044</v>
      </c>
      <c r="N2" s="17">
        <v>27.550684931506851</v>
      </c>
      <c r="O2" s="18" t="s">
        <v>0</v>
      </c>
      <c r="P2" s="18"/>
      <c r="Q2" s="12">
        <v>103510</v>
      </c>
      <c r="R2" s="9">
        <v>4</v>
      </c>
      <c r="S2" s="9" t="s">
        <v>869</v>
      </c>
      <c r="T2" s="9" t="s">
        <v>870</v>
      </c>
      <c r="U2" s="6" t="s">
        <v>1447</v>
      </c>
    </row>
  </sheetData>
  <sortState ref="A2:U69">
    <sortCondition ref="T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28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x14ac:dyDescent="0.2">
      <c r="A2" s="7">
        <v>14443</v>
      </c>
      <c r="B2" s="8" t="s">
        <v>130</v>
      </c>
      <c r="C2" s="8" t="s">
        <v>301</v>
      </c>
      <c r="D2" s="15" t="s">
        <v>300</v>
      </c>
      <c r="E2" s="15" t="s">
        <v>1164</v>
      </c>
      <c r="F2" s="15" t="s">
        <v>292</v>
      </c>
      <c r="G2" s="18">
        <v>86</v>
      </c>
      <c r="H2" s="16">
        <v>36521</v>
      </c>
      <c r="I2" s="17">
        <v>18.024657534246575</v>
      </c>
      <c r="J2" s="18" t="s">
        <v>7</v>
      </c>
      <c r="K2" s="16">
        <v>41699</v>
      </c>
      <c r="L2" s="17">
        <v>3.8383561643835615</v>
      </c>
      <c r="M2" s="16">
        <v>26812</v>
      </c>
      <c r="N2" s="17">
        <v>44.624657534246573</v>
      </c>
      <c r="O2" s="18" t="s">
        <v>4</v>
      </c>
      <c r="P2" s="19">
        <v>63070</v>
      </c>
      <c r="Q2" s="19"/>
      <c r="R2" s="9">
        <v>1</v>
      </c>
      <c r="S2" s="9" t="s">
        <v>862</v>
      </c>
      <c r="T2" s="9"/>
      <c r="U2" s="6" t="s">
        <v>1083</v>
      </c>
    </row>
    <row r="3" spans="1:21" x14ac:dyDescent="0.2">
      <c r="A3" s="7">
        <v>15979</v>
      </c>
      <c r="B3" s="8" t="s">
        <v>153</v>
      </c>
      <c r="C3" s="8" t="s">
        <v>152</v>
      </c>
      <c r="D3" s="15" t="s">
        <v>151</v>
      </c>
      <c r="E3" s="15" t="s">
        <v>1163</v>
      </c>
      <c r="F3" s="15" t="s">
        <v>143</v>
      </c>
      <c r="G3" s="18">
        <v>578</v>
      </c>
      <c r="H3" s="16">
        <v>37242</v>
      </c>
      <c r="I3" s="17">
        <v>16.049315068493151</v>
      </c>
      <c r="J3" s="18" t="s">
        <v>7</v>
      </c>
      <c r="K3" s="16">
        <v>39264</v>
      </c>
      <c r="L3" s="17">
        <v>10.509589041095891</v>
      </c>
      <c r="M3" s="16">
        <v>26458</v>
      </c>
      <c r="N3" s="17">
        <v>45.594520547945208</v>
      </c>
      <c r="O3" s="18" t="s">
        <v>4</v>
      </c>
      <c r="P3" s="19">
        <v>60920</v>
      </c>
      <c r="Q3" s="19"/>
      <c r="R3" s="9">
        <v>1</v>
      </c>
      <c r="S3" s="9" t="s">
        <v>862</v>
      </c>
      <c r="T3" s="9"/>
      <c r="U3" s="6" t="s">
        <v>1081</v>
      </c>
    </row>
    <row r="4" spans="1:21" x14ac:dyDescent="0.2">
      <c r="A4" s="9">
        <v>14747</v>
      </c>
      <c r="B4" s="6" t="s">
        <v>133</v>
      </c>
      <c r="C4" s="6" t="s">
        <v>132</v>
      </c>
      <c r="D4" s="15" t="s">
        <v>131</v>
      </c>
      <c r="E4" s="15" t="s">
        <v>1163</v>
      </c>
      <c r="F4" s="15" t="s">
        <v>118</v>
      </c>
      <c r="G4" s="18">
        <v>585</v>
      </c>
      <c r="H4" s="16">
        <v>36703</v>
      </c>
      <c r="I4" s="17">
        <v>17.526027397260275</v>
      </c>
      <c r="J4" s="18" t="s">
        <v>7</v>
      </c>
      <c r="K4" s="16">
        <v>40179</v>
      </c>
      <c r="L4" s="17">
        <v>8.0027397260273965</v>
      </c>
      <c r="M4" s="16">
        <v>25885</v>
      </c>
      <c r="N4" s="17">
        <v>47.164383561643838</v>
      </c>
      <c r="O4" s="18" t="s">
        <v>4</v>
      </c>
      <c r="P4" s="19">
        <v>60130</v>
      </c>
      <c r="Q4" s="19"/>
      <c r="R4" s="9">
        <v>1</v>
      </c>
      <c r="S4" s="9" t="s">
        <v>862</v>
      </c>
      <c r="T4" s="9"/>
      <c r="U4" s="6" t="s">
        <v>1086</v>
      </c>
    </row>
    <row r="5" spans="1:21" x14ac:dyDescent="0.2">
      <c r="A5" s="7">
        <v>21636</v>
      </c>
      <c r="B5" s="8" t="s">
        <v>248</v>
      </c>
      <c r="C5" s="8" t="s">
        <v>247</v>
      </c>
      <c r="D5" s="15" t="s">
        <v>246</v>
      </c>
      <c r="E5" s="15" t="s">
        <v>1163</v>
      </c>
      <c r="F5" s="15" t="s">
        <v>1390</v>
      </c>
      <c r="G5" s="18">
        <v>106</v>
      </c>
      <c r="H5" s="16">
        <v>39483</v>
      </c>
      <c r="I5" s="17">
        <v>9.9095890410958898</v>
      </c>
      <c r="J5" s="18" t="s">
        <v>7</v>
      </c>
      <c r="K5" s="16">
        <v>41579</v>
      </c>
      <c r="L5" s="17">
        <v>4.1671232876712327</v>
      </c>
      <c r="M5" s="16">
        <v>30234</v>
      </c>
      <c r="N5" s="17">
        <v>35.249315068493154</v>
      </c>
      <c r="O5" s="18" t="s">
        <v>4</v>
      </c>
      <c r="P5" s="19">
        <v>58960</v>
      </c>
      <c r="Q5" s="19"/>
      <c r="R5" s="9">
        <v>1</v>
      </c>
      <c r="S5" s="9" t="s">
        <v>862</v>
      </c>
      <c r="T5" s="9"/>
      <c r="U5" s="6" t="s">
        <v>1112</v>
      </c>
    </row>
    <row r="6" spans="1:21" x14ac:dyDescent="0.2">
      <c r="A6" s="7">
        <v>1087</v>
      </c>
      <c r="B6" s="8" t="s">
        <v>604</v>
      </c>
      <c r="C6" s="8" t="s">
        <v>603</v>
      </c>
      <c r="D6" s="8" t="s">
        <v>602</v>
      </c>
      <c r="E6" s="8" t="s">
        <v>38</v>
      </c>
      <c r="F6" s="8" t="s">
        <v>596</v>
      </c>
      <c r="G6" s="7">
        <v>32</v>
      </c>
      <c r="H6" s="16">
        <v>31825</v>
      </c>
      <c r="I6" s="11">
        <v>30.890410958904109</v>
      </c>
      <c r="J6" s="7" t="s">
        <v>7</v>
      </c>
      <c r="K6" s="16">
        <v>36387</v>
      </c>
      <c r="L6" s="11">
        <v>18.391780821917809</v>
      </c>
      <c r="M6" s="16">
        <v>19838</v>
      </c>
      <c r="N6" s="17">
        <v>63.731506849315068</v>
      </c>
      <c r="O6" s="7" t="s">
        <v>4</v>
      </c>
      <c r="P6" s="19">
        <v>57540</v>
      </c>
      <c r="Q6" s="12"/>
      <c r="R6" s="9">
        <v>1</v>
      </c>
      <c r="S6" s="9" t="s">
        <v>862</v>
      </c>
      <c r="T6" s="9"/>
      <c r="U6" s="6" t="s">
        <v>1105</v>
      </c>
    </row>
    <row r="7" spans="1:21" x14ac:dyDescent="0.2">
      <c r="A7" s="7">
        <v>1883</v>
      </c>
      <c r="B7" s="8" t="s">
        <v>116</v>
      </c>
      <c r="C7" s="8" t="s">
        <v>616</v>
      </c>
      <c r="D7" s="15" t="s">
        <v>615</v>
      </c>
      <c r="E7" s="15" t="s">
        <v>1165</v>
      </c>
      <c r="F7" s="15" t="s">
        <v>608</v>
      </c>
      <c r="G7" s="18">
        <v>30</v>
      </c>
      <c r="H7" s="16">
        <v>32322</v>
      </c>
      <c r="I7" s="17">
        <v>29.528767123287672</v>
      </c>
      <c r="J7" s="18" t="s">
        <v>7</v>
      </c>
      <c r="K7" s="16">
        <v>42370</v>
      </c>
      <c r="L7" s="17">
        <v>2</v>
      </c>
      <c r="M7" s="16">
        <v>23615</v>
      </c>
      <c r="N7" s="17">
        <v>53.38356164383562</v>
      </c>
      <c r="O7" s="18" t="s">
        <v>4</v>
      </c>
      <c r="P7" s="19">
        <v>55720</v>
      </c>
      <c r="Q7" s="19"/>
      <c r="R7" s="9">
        <v>1</v>
      </c>
      <c r="S7" s="9" t="s">
        <v>862</v>
      </c>
      <c r="T7" s="9"/>
      <c r="U7" s="6" t="s">
        <v>904</v>
      </c>
    </row>
    <row r="8" spans="1:21" x14ac:dyDescent="0.2">
      <c r="A8" s="7">
        <v>6803</v>
      </c>
      <c r="B8" s="8" t="s">
        <v>55</v>
      </c>
      <c r="C8" s="8" t="s">
        <v>81</v>
      </c>
      <c r="D8" s="15" t="s">
        <v>80</v>
      </c>
      <c r="E8" s="15" t="s">
        <v>1164</v>
      </c>
      <c r="F8" s="15" t="s">
        <v>1394</v>
      </c>
      <c r="G8" s="18">
        <v>89</v>
      </c>
      <c r="H8" s="16">
        <v>34491</v>
      </c>
      <c r="I8" s="17">
        <v>23.586301369863012</v>
      </c>
      <c r="J8" s="18" t="s">
        <v>7</v>
      </c>
      <c r="K8" s="16">
        <v>40528</v>
      </c>
      <c r="L8" s="17">
        <v>7.0465753424657533</v>
      </c>
      <c r="M8" s="16">
        <v>25180</v>
      </c>
      <c r="N8" s="17">
        <v>49.095890410958901</v>
      </c>
      <c r="O8" s="18" t="s">
        <v>4</v>
      </c>
      <c r="P8" s="19">
        <v>52560</v>
      </c>
      <c r="Q8" s="19"/>
      <c r="R8" s="9">
        <v>1</v>
      </c>
      <c r="S8" s="9" t="s">
        <v>862</v>
      </c>
      <c r="T8" s="9"/>
      <c r="U8" s="6" t="s">
        <v>1127</v>
      </c>
    </row>
    <row r="9" spans="1:21" x14ac:dyDescent="0.2">
      <c r="A9" s="7">
        <v>2052</v>
      </c>
      <c r="B9" s="8" t="s">
        <v>283</v>
      </c>
      <c r="C9" s="8" t="s">
        <v>282</v>
      </c>
      <c r="D9" s="8" t="s">
        <v>281</v>
      </c>
      <c r="E9" s="8" t="s">
        <v>18</v>
      </c>
      <c r="F9" s="8" t="s">
        <v>271</v>
      </c>
      <c r="G9" s="7">
        <v>90</v>
      </c>
      <c r="H9" s="16">
        <v>32450</v>
      </c>
      <c r="I9" s="11">
        <v>29.17808219178082</v>
      </c>
      <c r="J9" s="7" t="s">
        <v>7</v>
      </c>
      <c r="K9" s="16">
        <v>34700</v>
      </c>
      <c r="L9" s="11">
        <v>23.013698630136986</v>
      </c>
      <c r="M9" s="16">
        <v>23162</v>
      </c>
      <c r="N9" s="17">
        <v>54.624657534246573</v>
      </c>
      <c r="O9" s="7" t="s">
        <v>4</v>
      </c>
      <c r="P9" s="19">
        <v>52380</v>
      </c>
      <c r="Q9" s="12"/>
      <c r="R9" s="9">
        <v>1</v>
      </c>
      <c r="S9" s="9" t="s">
        <v>862</v>
      </c>
      <c r="T9" s="9"/>
      <c r="U9" s="6" t="s">
        <v>1107</v>
      </c>
    </row>
    <row r="10" spans="1:21" x14ac:dyDescent="0.2">
      <c r="A10" s="7">
        <v>5237</v>
      </c>
      <c r="B10" s="8" t="s">
        <v>16</v>
      </c>
      <c r="C10" s="8" t="s">
        <v>1316</v>
      </c>
      <c r="D10" s="15" t="s">
        <v>15</v>
      </c>
      <c r="E10" s="15" t="s">
        <v>1163</v>
      </c>
      <c r="F10" s="15" t="s">
        <v>11</v>
      </c>
      <c r="G10" s="18">
        <v>909</v>
      </c>
      <c r="H10" s="16">
        <v>34080</v>
      </c>
      <c r="I10" s="17">
        <v>24.712328767123289</v>
      </c>
      <c r="J10" s="18" t="s">
        <v>7</v>
      </c>
      <c r="K10" s="16">
        <v>39783</v>
      </c>
      <c r="L10" s="17">
        <v>9.087671232876712</v>
      </c>
      <c r="M10" s="16">
        <v>25821</v>
      </c>
      <c r="N10" s="17">
        <v>47.339726027397262</v>
      </c>
      <c r="O10" s="18" t="s">
        <v>4</v>
      </c>
      <c r="P10" s="19">
        <v>50810</v>
      </c>
      <c r="Q10" s="19"/>
      <c r="R10" s="9">
        <v>1</v>
      </c>
      <c r="S10" s="9" t="s">
        <v>862</v>
      </c>
      <c r="T10" s="9"/>
      <c r="U10" s="6" t="s">
        <v>1126</v>
      </c>
    </row>
    <row r="11" spans="1:21" x14ac:dyDescent="0.2">
      <c r="A11" s="7">
        <v>3918</v>
      </c>
      <c r="B11" s="8" t="s">
        <v>312</v>
      </c>
      <c r="C11" s="8" t="s">
        <v>1317</v>
      </c>
      <c r="D11" s="15" t="s">
        <v>311</v>
      </c>
      <c r="E11" s="15" t="s">
        <v>1163</v>
      </c>
      <c r="F11" s="15" t="s">
        <v>302</v>
      </c>
      <c r="G11" s="18">
        <v>85</v>
      </c>
      <c r="H11" s="16">
        <v>33653</v>
      </c>
      <c r="I11" s="17">
        <v>25.882191780821916</v>
      </c>
      <c r="J11" s="18" t="s">
        <v>7</v>
      </c>
      <c r="K11" s="16">
        <v>39783</v>
      </c>
      <c r="L11" s="17">
        <v>9.087671232876712</v>
      </c>
      <c r="M11" s="16">
        <v>24327</v>
      </c>
      <c r="N11" s="17">
        <v>51.43287671232877</v>
      </c>
      <c r="O11" s="18" t="s">
        <v>4</v>
      </c>
      <c r="P11" s="19">
        <v>49300</v>
      </c>
      <c r="Q11" s="19"/>
      <c r="R11" s="9">
        <v>1</v>
      </c>
      <c r="S11" s="9" t="s">
        <v>862</v>
      </c>
      <c r="T11" s="9"/>
      <c r="U11" s="6" t="s">
        <v>1130</v>
      </c>
    </row>
    <row r="12" spans="1:21" x14ac:dyDescent="0.2">
      <c r="A12" s="7">
        <v>1495</v>
      </c>
      <c r="B12" s="8" t="s">
        <v>657</v>
      </c>
      <c r="C12" s="8" t="s">
        <v>656</v>
      </c>
      <c r="D12" s="15" t="s">
        <v>655</v>
      </c>
      <c r="E12" s="15" t="s">
        <v>1164</v>
      </c>
      <c r="F12" s="15" t="s">
        <v>651</v>
      </c>
      <c r="G12" s="18">
        <v>22</v>
      </c>
      <c r="H12" s="16">
        <v>32048</v>
      </c>
      <c r="I12" s="17">
        <v>30.279452054794522</v>
      </c>
      <c r="J12" s="18" t="s">
        <v>7</v>
      </c>
      <c r="K12" s="16">
        <v>39326</v>
      </c>
      <c r="L12" s="17">
        <v>10.33972602739726</v>
      </c>
      <c r="M12" s="16">
        <v>21389</v>
      </c>
      <c r="N12" s="17">
        <v>59.482191780821921</v>
      </c>
      <c r="O12" s="18" t="s">
        <v>4</v>
      </c>
      <c r="P12" s="19">
        <v>48540</v>
      </c>
      <c r="Q12" s="19"/>
      <c r="R12" s="9">
        <v>1</v>
      </c>
      <c r="S12" s="9" t="s">
        <v>862</v>
      </c>
      <c r="T12" s="9"/>
      <c r="U12" s="6" t="s">
        <v>1116</v>
      </c>
    </row>
    <row r="13" spans="1:21" x14ac:dyDescent="0.2">
      <c r="A13" s="7">
        <v>3600</v>
      </c>
      <c r="B13" s="8" t="s">
        <v>158</v>
      </c>
      <c r="C13" s="8" t="s">
        <v>157</v>
      </c>
      <c r="D13" s="15" t="s">
        <v>156</v>
      </c>
      <c r="E13" s="15" t="s">
        <v>1164</v>
      </c>
      <c r="F13" s="15" t="s">
        <v>74</v>
      </c>
      <c r="G13" s="18">
        <v>605</v>
      </c>
      <c r="H13" s="16">
        <v>33519</v>
      </c>
      <c r="I13" s="17">
        <v>26.24931506849315</v>
      </c>
      <c r="J13" s="18" t="s">
        <v>7</v>
      </c>
      <c r="K13" s="16">
        <v>36739</v>
      </c>
      <c r="L13" s="17">
        <v>17.427397260273974</v>
      </c>
      <c r="M13" s="16">
        <v>24724</v>
      </c>
      <c r="N13" s="17">
        <v>50.345205479452055</v>
      </c>
      <c r="O13" s="18" t="s">
        <v>4</v>
      </c>
      <c r="P13" s="19">
        <v>46890</v>
      </c>
      <c r="Q13" s="19"/>
      <c r="R13" s="9">
        <v>1</v>
      </c>
      <c r="S13" s="9" t="s">
        <v>862</v>
      </c>
      <c r="T13" s="9"/>
      <c r="U13" s="6" t="s">
        <v>1139</v>
      </c>
    </row>
    <row r="14" spans="1:21" x14ac:dyDescent="0.2">
      <c r="A14" s="7">
        <v>11123</v>
      </c>
      <c r="B14" s="8" t="s">
        <v>117</v>
      </c>
      <c r="C14" s="8" t="s">
        <v>585</v>
      </c>
      <c r="D14" s="15" t="s">
        <v>584</v>
      </c>
      <c r="E14" s="15" t="s">
        <v>1164</v>
      </c>
      <c r="F14" s="15" t="s">
        <v>579</v>
      </c>
      <c r="G14" s="18">
        <v>34</v>
      </c>
      <c r="H14" s="16">
        <v>34942</v>
      </c>
      <c r="I14" s="17">
        <v>22.350684931506848</v>
      </c>
      <c r="J14" s="18" t="s">
        <v>7</v>
      </c>
      <c r="K14" s="16">
        <v>38108</v>
      </c>
      <c r="L14" s="17">
        <v>13.676712328767124</v>
      </c>
      <c r="M14" s="16">
        <v>26493</v>
      </c>
      <c r="N14" s="17">
        <v>45.4986301369863</v>
      </c>
      <c r="O14" s="18" t="s">
        <v>4</v>
      </c>
      <c r="P14" s="19">
        <v>46890</v>
      </c>
      <c r="Q14" s="19"/>
      <c r="R14" s="9">
        <v>2</v>
      </c>
      <c r="S14" s="9" t="s">
        <v>863</v>
      </c>
      <c r="T14" s="9"/>
      <c r="U14" s="6" t="s">
        <v>1088</v>
      </c>
    </row>
    <row r="15" spans="1:21" x14ac:dyDescent="0.2">
      <c r="A15" s="7">
        <v>2838</v>
      </c>
      <c r="B15" s="8" t="s">
        <v>137</v>
      </c>
      <c r="C15" s="8" t="s">
        <v>224</v>
      </c>
      <c r="D15" s="15" t="s">
        <v>223</v>
      </c>
      <c r="E15" s="15" t="s">
        <v>1164</v>
      </c>
      <c r="F15" s="15" t="s">
        <v>219</v>
      </c>
      <c r="G15" s="18">
        <v>124</v>
      </c>
      <c r="H15" s="16">
        <v>33070</v>
      </c>
      <c r="I15" s="17">
        <v>27.479452054794521</v>
      </c>
      <c r="J15" s="18" t="s">
        <v>7</v>
      </c>
      <c r="K15" s="16">
        <v>37392</v>
      </c>
      <c r="L15" s="17">
        <v>15.638356164383561</v>
      </c>
      <c r="M15" s="16">
        <v>23637</v>
      </c>
      <c r="N15" s="17">
        <v>53.323287671232876</v>
      </c>
      <c r="O15" s="18" t="s">
        <v>4</v>
      </c>
      <c r="P15" s="19">
        <v>46880</v>
      </c>
      <c r="Q15" s="19"/>
      <c r="R15" s="9">
        <v>2</v>
      </c>
      <c r="S15" s="9" t="s">
        <v>863</v>
      </c>
      <c r="T15" s="9"/>
      <c r="U15" s="6" t="s">
        <v>1140</v>
      </c>
    </row>
    <row r="16" spans="1:21" x14ac:dyDescent="0.2">
      <c r="A16" s="7">
        <v>13707</v>
      </c>
      <c r="B16" s="8" t="s">
        <v>761</v>
      </c>
      <c r="C16" s="8" t="s">
        <v>760</v>
      </c>
      <c r="D16" s="8" t="s">
        <v>759</v>
      </c>
      <c r="E16" s="8" t="s">
        <v>18</v>
      </c>
      <c r="F16" s="8" t="s">
        <v>538</v>
      </c>
      <c r="G16" s="7">
        <v>41</v>
      </c>
      <c r="H16" s="16">
        <v>36087</v>
      </c>
      <c r="I16" s="11">
        <v>19.213698630136985</v>
      </c>
      <c r="J16" s="7" t="s">
        <v>7</v>
      </c>
      <c r="K16" s="16">
        <v>39630</v>
      </c>
      <c r="L16" s="11">
        <v>9.506849315068493</v>
      </c>
      <c r="M16" s="16">
        <v>27165</v>
      </c>
      <c r="N16" s="17">
        <v>43.657534246575345</v>
      </c>
      <c r="O16" s="7" t="s">
        <v>4</v>
      </c>
      <c r="P16" s="19">
        <v>45150</v>
      </c>
      <c r="Q16" s="12"/>
      <c r="R16" s="9">
        <v>2</v>
      </c>
      <c r="S16" s="9" t="s">
        <v>863</v>
      </c>
      <c r="T16" s="9"/>
      <c r="U16" s="6" t="s">
        <v>1124</v>
      </c>
    </row>
    <row r="17" spans="1:21" x14ac:dyDescent="0.2">
      <c r="A17" s="7">
        <v>14884</v>
      </c>
      <c r="B17" s="8" t="s">
        <v>79</v>
      </c>
      <c r="C17" s="8" t="s">
        <v>392</v>
      </c>
      <c r="D17" s="15" t="s">
        <v>391</v>
      </c>
      <c r="E17" s="15" t="s">
        <v>1166</v>
      </c>
      <c r="F17" s="15" t="s">
        <v>376</v>
      </c>
      <c r="G17" s="18">
        <v>75</v>
      </c>
      <c r="H17" s="16">
        <v>36819</v>
      </c>
      <c r="I17" s="17">
        <v>17.208219178082192</v>
      </c>
      <c r="J17" s="18" t="s">
        <v>7</v>
      </c>
      <c r="K17" s="16">
        <v>40179</v>
      </c>
      <c r="L17" s="17">
        <v>8.0027397260273965</v>
      </c>
      <c r="M17" s="16">
        <v>26335</v>
      </c>
      <c r="N17" s="17">
        <v>45.93150684931507</v>
      </c>
      <c r="O17" s="18" t="s">
        <v>4</v>
      </c>
      <c r="P17" s="19">
        <v>45070</v>
      </c>
      <c r="Q17" s="19"/>
      <c r="R17" s="9">
        <v>2</v>
      </c>
      <c r="S17" s="9" t="s">
        <v>863</v>
      </c>
      <c r="T17" s="9"/>
      <c r="U17" s="6" t="s">
        <v>1103</v>
      </c>
    </row>
    <row r="18" spans="1:21" x14ac:dyDescent="0.2">
      <c r="A18" s="7">
        <v>1703</v>
      </c>
      <c r="B18" s="8" t="s">
        <v>69</v>
      </c>
      <c r="C18" s="8" t="s">
        <v>412</v>
      </c>
      <c r="D18" s="15" t="s">
        <v>411</v>
      </c>
      <c r="E18" s="15" t="s">
        <v>1165</v>
      </c>
      <c r="F18" s="15" t="s">
        <v>406</v>
      </c>
      <c r="G18" s="18">
        <v>71</v>
      </c>
      <c r="H18" s="16">
        <v>32171</v>
      </c>
      <c r="I18" s="17">
        <v>29.942465753424656</v>
      </c>
      <c r="J18" s="18" t="s">
        <v>7</v>
      </c>
      <c r="K18" s="16">
        <v>35036</v>
      </c>
      <c r="L18" s="17">
        <v>22.093150684931508</v>
      </c>
      <c r="M18" s="16">
        <v>21774</v>
      </c>
      <c r="N18" s="17">
        <v>58.42739726027397</v>
      </c>
      <c r="O18" s="18" t="s">
        <v>4</v>
      </c>
      <c r="P18" s="19">
        <v>44300</v>
      </c>
      <c r="Q18" s="19"/>
      <c r="R18" s="9">
        <v>2</v>
      </c>
      <c r="S18" s="9" t="s">
        <v>863</v>
      </c>
      <c r="T18" s="9"/>
      <c r="U18" s="6" t="s">
        <v>1132</v>
      </c>
    </row>
    <row r="19" spans="1:21" x14ac:dyDescent="0.2">
      <c r="A19" s="7">
        <v>12277</v>
      </c>
      <c r="B19" s="8" t="s">
        <v>628</v>
      </c>
      <c r="C19" s="8" t="s">
        <v>627</v>
      </c>
      <c r="D19" s="15" t="s">
        <v>626</v>
      </c>
      <c r="E19" s="15" t="s">
        <v>1165</v>
      </c>
      <c r="F19" s="15" t="s">
        <v>64</v>
      </c>
      <c r="G19" s="18">
        <v>607</v>
      </c>
      <c r="H19" s="16">
        <v>35446</v>
      </c>
      <c r="I19" s="17">
        <v>20.969863013698632</v>
      </c>
      <c r="J19" s="18" t="s">
        <v>7</v>
      </c>
      <c r="K19" s="16">
        <v>39630</v>
      </c>
      <c r="L19" s="17">
        <v>9.506849315068493</v>
      </c>
      <c r="M19" s="16">
        <v>20553</v>
      </c>
      <c r="N19" s="17">
        <v>61.772602739726025</v>
      </c>
      <c r="O19" s="18" t="s">
        <v>4</v>
      </c>
      <c r="P19" s="19">
        <v>43940</v>
      </c>
      <c r="Q19" s="19"/>
      <c r="R19" s="9">
        <v>2</v>
      </c>
      <c r="S19" s="9" t="s">
        <v>863</v>
      </c>
      <c r="T19" s="9"/>
      <c r="U19" s="6" t="s">
        <v>1154</v>
      </c>
    </row>
    <row r="20" spans="1:21" x14ac:dyDescent="0.2">
      <c r="A20" s="7">
        <v>2455</v>
      </c>
      <c r="B20" s="8" t="s">
        <v>147</v>
      </c>
      <c r="C20" s="8" t="s">
        <v>578</v>
      </c>
      <c r="D20" s="15" t="s">
        <v>577</v>
      </c>
      <c r="E20" s="15" t="s">
        <v>1164</v>
      </c>
      <c r="F20" s="15" t="s">
        <v>1392</v>
      </c>
      <c r="G20" s="18">
        <v>35</v>
      </c>
      <c r="H20" s="16">
        <v>32806</v>
      </c>
      <c r="I20" s="17">
        <v>28.202739726027396</v>
      </c>
      <c r="J20" s="18" t="s">
        <v>7</v>
      </c>
      <c r="K20" s="16">
        <v>34700</v>
      </c>
      <c r="L20" s="17">
        <v>23.013698630136986</v>
      </c>
      <c r="M20" s="16">
        <v>23764</v>
      </c>
      <c r="N20" s="17">
        <v>52.975342465753428</v>
      </c>
      <c r="O20" s="18" t="s">
        <v>4</v>
      </c>
      <c r="P20" s="19">
        <v>43060</v>
      </c>
      <c r="Q20" s="19"/>
      <c r="R20" s="9">
        <v>2</v>
      </c>
      <c r="S20" s="9" t="s">
        <v>863</v>
      </c>
      <c r="T20" s="9"/>
      <c r="U20" s="6" t="s">
        <v>1148</v>
      </c>
    </row>
    <row r="21" spans="1:21" x14ac:dyDescent="0.2">
      <c r="A21" s="7">
        <v>19561</v>
      </c>
      <c r="B21" s="8" t="s">
        <v>753</v>
      </c>
      <c r="C21" s="8" t="s">
        <v>750</v>
      </c>
      <c r="D21" s="8" t="s">
        <v>752</v>
      </c>
      <c r="E21" s="8" t="s">
        <v>38</v>
      </c>
      <c r="F21" s="8" t="s">
        <v>746</v>
      </c>
      <c r="G21" s="7">
        <v>4</v>
      </c>
      <c r="H21" s="16">
        <v>38761</v>
      </c>
      <c r="I21" s="11">
        <v>11.887671232876713</v>
      </c>
      <c r="J21" s="7" t="s">
        <v>7</v>
      </c>
      <c r="K21" s="16">
        <v>41640</v>
      </c>
      <c r="L21" s="11">
        <v>4</v>
      </c>
      <c r="M21" s="16">
        <v>24510</v>
      </c>
      <c r="N21" s="17">
        <v>50.93150684931507</v>
      </c>
      <c r="O21" s="7" t="s">
        <v>4</v>
      </c>
      <c r="P21" s="19">
        <v>42250</v>
      </c>
      <c r="Q21" s="12"/>
      <c r="R21" s="9">
        <v>2</v>
      </c>
      <c r="S21" s="9" t="s">
        <v>863</v>
      </c>
      <c r="T21" s="9"/>
      <c r="U21" s="6" t="s">
        <v>1131</v>
      </c>
    </row>
    <row r="22" spans="1:21" x14ac:dyDescent="0.2">
      <c r="A22" s="7">
        <v>1925</v>
      </c>
      <c r="B22" s="8" t="s">
        <v>476</v>
      </c>
      <c r="C22" s="8" t="s">
        <v>607</v>
      </c>
      <c r="D22" s="15" t="s">
        <v>606</v>
      </c>
      <c r="E22" s="15" t="s">
        <v>144</v>
      </c>
      <c r="F22" s="15" t="s">
        <v>605</v>
      </c>
      <c r="G22" s="18">
        <v>31</v>
      </c>
      <c r="H22" s="16">
        <v>32364</v>
      </c>
      <c r="I22" s="17">
        <v>29.413698630136988</v>
      </c>
      <c r="J22" s="18" t="s">
        <v>7</v>
      </c>
      <c r="K22" s="16">
        <v>35796</v>
      </c>
      <c r="L22" s="17">
        <v>20.010958904109589</v>
      </c>
      <c r="M22" s="16">
        <v>23064</v>
      </c>
      <c r="N22" s="17">
        <v>54.893150684931506</v>
      </c>
      <c r="O22" s="18" t="s">
        <v>4</v>
      </c>
      <c r="P22" s="19">
        <v>42060</v>
      </c>
      <c r="Q22" s="19"/>
      <c r="R22" s="9">
        <v>2</v>
      </c>
      <c r="S22" s="9" t="s">
        <v>863</v>
      </c>
      <c r="T22" s="9"/>
      <c r="U22" s="6" t="s">
        <v>1123</v>
      </c>
    </row>
    <row r="23" spans="1:21" x14ac:dyDescent="0.2">
      <c r="A23" s="7">
        <v>19288</v>
      </c>
      <c r="B23" s="8" t="s">
        <v>70</v>
      </c>
      <c r="C23" s="8" t="s">
        <v>464</v>
      </c>
      <c r="D23" s="8" t="s">
        <v>463</v>
      </c>
      <c r="E23" s="8" t="s">
        <v>18</v>
      </c>
      <c r="F23" s="8" t="s">
        <v>459</v>
      </c>
      <c r="G23" s="7">
        <v>63</v>
      </c>
      <c r="H23" s="16">
        <v>38652</v>
      </c>
      <c r="I23" s="11">
        <v>12.186301369863013</v>
      </c>
      <c r="J23" s="7" t="s">
        <v>7</v>
      </c>
      <c r="K23" s="16">
        <v>41548</v>
      </c>
      <c r="L23" s="11">
        <v>4.2520547945205482</v>
      </c>
      <c r="M23" s="16">
        <v>29733</v>
      </c>
      <c r="N23" s="17">
        <v>36.62191780821918</v>
      </c>
      <c r="O23" s="7" t="s">
        <v>4</v>
      </c>
      <c r="P23" s="19">
        <v>40630</v>
      </c>
      <c r="Q23" s="12"/>
      <c r="R23" s="9">
        <v>2</v>
      </c>
      <c r="S23" s="9" t="s">
        <v>863</v>
      </c>
      <c r="T23" s="9"/>
      <c r="U23" s="6" t="s">
        <v>1085</v>
      </c>
    </row>
    <row r="24" spans="1:21" x14ac:dyDescent="0.2">
      <c r="A24" s="7">
        <v>16251</v>
      </c>
      <c r="B24" s="8" t="s">
        <v>338</v>
      </c>
      <c r="C24" s="8" t="s">
        <v>337</v>
      </c>
      <c r="D24" s="8" t="s">
        <v>336</v>
      </c>
      <c r="E24" s="8" t="s">
        <v>18</v>
      </c>
      <c r="F24" s="8" t="s">
        <v>331</v>
      </c>
      <c r="G24" s="7">
        <v>82</v>
      </c>
      <c r="H24" s="16">
        <v>37389</v>
      </c>
      <c r="I24" s="11">
        <v>15.646575342465754</v>
      </c>
      <c r="J24" s="7" t="s">
        <v>7</v>
      </c>
      <c r="K24" s="16">
        <v>40513</v>
      </c>
      <c r="L24" s="11">
        <v>7.087671232876712</v>
      </c>
      <c r="M24" s="16">
        <v>21985</v>
      </c>
      <c r="N24" s="17">
        <v>57.849315068493148</v>
      </c>
      <c r="O24" s="7" t="s">
        <v>4</v>
      </c>
      <c r="P24" s="19">
        <v>40520</v>
      </c>
      <c r="Q24" s="12"/>
      <c r="R24" s="9">
        <v>2</v>
      </c>
      <c r="S24" s="9" t="s">
        <v>863</v>
      </c>
      <c r="T24" s="9"/>
      <c r="U24" s="6" t="s">
        <v>1110</v>
      </c>
    </row>
    <row r="25" spans="1:21" x14ac:dyDescent="0.2">
      <c r="A25" s="7">
        <v>8161</v>
      </c>
      <c r="B25" s="8" t="s">
        <v>130</v>
      </c>
      <c r="C25" s="8" t="s">
        <v>488</v>
      </c>
      <c r="D25" s="15" t="s">
        <v>487</v>
      </c>
      <c r="E25" s="15" t="s">
        <v>144</v>
      </c>
      <c r="F25" s="15" t="s">
        <v>481</v>
      </c>
      <c r="G25" s="18">
        <v>53</v>
      </c>
      <c r="H25" s="16">
        <v>29542</v>
      </c>
      <c r="I25" s="17">
        <v>37.145205479452052</v>
      </c>
      <c r="J25" s="18" t="s">
        <v>7</v>
      </c>
      <c r="K25" s="16">
        <v>41456</v>
      </c>
      <c r="L25" s="17">
        <v>4.5041095890410956</v>
      </c>
      <c r="M25" s="16">
        <v>20447</v>
      </c>
      <c r="N25" s="17">
        <v>62.063013698630137</v>
      </c>
      <c r="O25" s="18" t="s">
        <v>4</v>
      </c>
      <c r="P25" s="19">
        <v>39110</v>
      </c>
      <c r="Q25" s="19"/>
      <c r="R25" s="9">
        <v>2</v>
      </c>
      <c r="S25" s="9" t="s">
        <v>863</v>
      </c>
      <c r="T25" s="9"/>
      <c r="U25" s="6" t="s">
        <v>1152</v>
      </c>
    </row>
    <row r="26" spans="1:21" x14ac:dyDescent="0.2">
      <c r="A26" s="7">
        <v>13089</v>
      </c>
      <c r="B26" s="8" t="s">
        <v>178</v>
      </c>
      <c r="C26" s="8" t="s">
        <v>177</v>
      </c>
      <c r="D26" s="8" t="s">
        <v>176</v>
      </c>
      <c r="E26" s="8" t="s">
        <v>38</v>
      </c>
      <c r="F26" s="8" t="s">
        <v>171</v>
      </c>
      <c r="G26" s="7">
        <v>561</v>
      </c>
      <c r="H26" s="16">
        <v>35809</v>
      </c>
      <c r="I26" s="11">
        <v>19.975342465753425</v>
      </c>
      <c r="J26" s="7" t="s">
        <v>7</v>
      </c>
      <c r="K26" s="16">
        <v>41306</v>
      </c>
      <c r="L26" s="11">
        <v>4.9150684931506845</v>
      </c>
      <c r="M26" s="16">
        <v>26791</v>
      </c>
      <c r="N26" s="17">
        <v>44.682191780821917</v>
      </c>
      <c r="O26" s="7" t="s">
        <v>4</v>
      </c>
      <c r="P26" s="19">
        <v>39020</v>
      </c>
      <c r="Q26" s="12"/>
      <c r="R26" s="9">
        <v>2</v>
      </c>
      <c r="S26" s="9" t="s">
        <v>863</v>
      </c>
      <c r="T26" s="9"/>
      <c r="U26" s="6" t="s">
        <v>1100</v>
      </c>
    </row>
    <row r="27" spans="1:21" x14ac:dyDescent="0.2">
      <c r="A27" s="7">
        <v>19649</v>
      </c>
      <c r="B27" s="8" t="s">
        <v>277</v>
      </c>
      <c r="C27" s="8" t="s">
        <v>595</v>
      </c>
      <c r="D27" s="15" t="s">
        <v>594</v>
      </c>
      <c r="E27" s="15" t="s">
        <v>1163</v>
      </c>
      <c r="F27" s="15" t="s">
        <v>586</v>
      </c>
      <c r="G27" s="18">
        <v>33</v>
      </c>
      <c r="H27" s="16">
        <v>38798</v>
      </c>
      <c r="I27" s="17">
        <v>11.786301369863013</v>
      </c>
      <c r="J27" s="18" t="s">
        <v>7</v>
      </c>
      <c r="K27" s="16">
        <v>42705</v>
      </c>
      <c r="L27" s="17">
        <v>1.0821917808219179</v>
      </c>
      <c r="M27" s="16">
        <v>28218</v>
      </c>
      <c r="N27" s="17">
        <v>40.772602739726025</v>
      </c>
      <c r="O27" s="18" t="s">
        <v>4</v>
      </c>
      <c r="P27" s="19">
        <v>38240</v>
      </c>
      <c r="Q27" s="19"/>
      <c r="R27" s="9">
        <v>2</v>
      </c>
      <c r="S27" s="9" t="s">
        <v>863</v>
      </c>
      <c r="T27" s="9"/>
      <c r="U27" s="6" t="s">
        <v>947</v>
      </c>
    </row>
    <row r="28" spans="1:21" x14ac:dyDescent="0.2">
      <c r="A28" s="7">
        <v>7937</v>
      </c>
      <c r="B28" s="8" t="s">
        <v>36</v>
      </c>
      <c r="C28" s="8" t="s">
        <v>13</v>
      </c>
      <c r="D28" s="8" t="s">
        <v>35</v>
      </c>
      <c r="E28" s="8" t="s">
        <v>18</v>
      </c>
      <c r="F28" s="8" t="s">
        <v>28</v>
      </c>
      <c r="G28" s="7">
        <v>849</v>
      </c>
      <c r="H28" s="16">
        <v>34732</v>
      </c>
      <c r="I28" s="11">
        <v>22.926027397260274</v>
      </c>
      <c r="J28" s="7" t="s">
        <v>7</v>
      </c>
      <c r="K28" s="16">
        <v>40513</v>
      </c>
      <c r="L28" s="11">
        <v>7.087671232876712</v>
      </c>
      <c r="M28" s="16">
        <v>24539</v>
      </c>
      <c r="N28" s="17">
        <v>50.852054794520548</v>
      </c>
      <c r="O28" s="7" t="s">
        <v>4</v>
      </c>
      <c r="P28" s="19">
        <v>38190</v>
      </c>
      <c r="Q28" s="12"/>
      <c r="R28" s="9">
        <v>2</v>
      </c>
      <c r="S28" s="9" t="s">
        <v>863</v>
      </c>
      <c r="T28" s="9"/>
      <c r="U28" s="6" t="s">
        <v>1097</v>
      </c>
    </row>
    <row r="29" spans="1:21" x14ac:dyDescent="0.2">
      <c r="A29" s="7">
        <v>20019</v>
      </c>
      <c r="B29" s="8" t="s">
        <v>88</v>
      </c>
      <c r="C29" s="8" t="s">
        <v>87</v>
      </c>
      <c r="D29" s="15" t="s">
        <v>86</v>
      </c>
      <c r="E29" s="15" t="s">
        <v>1164</v>
      </c>
      <c r="F29" s="15" t="s">
        <v>82</v>
      </c>
      <c r="G29" s="18">
        <v>603</v>
      </c>
      <c r="H29" s="16">
        <v>38950</v>
      </c>
      <c r="I29" s="17">
        <v>11.36986301369863</v>
      </c>
      <c r="J29" s="18" t="s">
        <v>7</v>
      </c>
      <c r="K29" s="16">
        <v>41699</v>
      </c>
      <c r="L29" s="17">
        <v>3.8383561643835615</v>
      </c>
      <c r="M29" s="16">
        <v>26522</v>
      </c>
      <c r="N29" s="17">
        <v>45.419178082191777</v>
      </c>
      <c r="O29" s="18" t="s">
        <v>4</v>
      </c>
      <c r="P29" s="19">
        <v>37900</v>
      </c>
      <c r="Q29" s="19"/>
      <c r="R29" s="9">
        <v>2</v>
      </c>
      <c r="S29" s="9" t="s">
        <v>863</v>
      </c>
      <c r="T29" s="9"/>
      <c r="U29" s="6" t="s">
        <v>1141</v>
      </c>
    </row>
    <row r="30" spans="1:21" x14ac:dyDescent="0.2">
      <c r="A30" s="7">
        <v>15229</v>
      </c>
      <c r="B30" s="8" t="s">
        <v>39</v>
      </c>
      <c r="C30" s="8" t="s">
        <v>562</v>
      </c>
      <c r="D30" s="8" t="s">
        <v>561</v>
      </c>
      <c r="E30" s="8" t="s">
        <v>38</v>
      </c>
      <c r="F30" s="8" t="s">
        <v>557</v>
      </c>
      <c r="G30" s="7">
        <v>38</v>
      </c>
      <c r="H30" s="16">
        <v>31839</v>
      </c>
      <c r="I30" s="11">
        <v>30.852054794520548</v>
      </c>
      <c r="J30" s="7" t="s">
        <v>7</v>
      </c>
      <c r="K30" s="16">
        <v>39006</v>
      </c>
      <c r="L30" s="11">
        <v>11.216438356164383</v>
      </c>
      <c r="M30" s="16">
        <v>22539</v>
      </c>
      <c r="N30" s="17">
        <v>56.331506849315069</v>
      </c>
      <c r="O30" s="7" t="s">
        <v>4</v>
      </c>
      <c r="P30" s="19">
        <v>37290</v>
      </c>
      <c r="Q30" s="12"/>
      <c r="R30" s="9">
        <v>2</v>
      </c>
      <c r="S30" s="9" t="s">
        <v>863</v>
      </c>
      <c r="T30" s="9"/>
      <c r="U30" s="6" t="s">
        <v>1150</v>
      </c>
    </row>
    <row r="31" spans="1:21" x14ac:dyDescent="0.2">
      <c r="A31" s="7">
        <v>14032</v>
      </c>
      <c r="B31" s="8" t="s">
        <v>554</v>
      </c>
      <c r="C31" s="8" t="s">
        <v>553</v>
      </c>
      <c r="D31" s="8" t="s">
        <v>552</v>
      </c>
      <c r="E31" s="8" t="s">
        <v>18</v>
      </c>
      <c r="F31" s="8" t="s">
        <v>754</v>
      </c>
      <c r="G31" s="7">
        <v>1</v>
      </c>
      <c r="H31" s="16">
        <v>36283</v>
      </c>
      <c r="I31" s="11">
        <v>18.676712328767124</v>
      </c>
      <c r="J31" s="7" t="s">
        <v>7</v>
      </c>
      <c r="K31" s="16">
        <v>42125</v>
      </c>
      <c r="L31" s="11">
        <v>2.6712328767123288</v>
      </c>
      <c r="M31" s="16">
        <v>21766</v>
      </c>
      <c r="N31" s="17">
        <v>58.449315068493149</v>
      </c>
      <c r="O31" s="7" t="s">
        <v>4</v>
      </c>
      <c r="P31" s="19">
        <v>37260</v>
      </c>
      <c r="Q31" s="12"/>
      <c r="R31" s="9">
        <v>2</v>
      </c>
      <c r="S31" s="9" t="s">
        <v>863</v>
      </c>
      <c r="T31" s="9"/>
      <c r="U31" s="6" t="s">
        <v>1147</v>
      </c>
    </row>
    <row r="32" spans="1:21" x14ac:dyDescent="0.2">
      <c r="A32" s="7">
        <v>3582</v>
      </c>
      <c r="B32" s="8" t="s">
        <v>451</v>
      </c>
      <c r="C32" s="8" t="s">
        <v>450</v>
      </c>
      <c r="D32" s="15" t="s">
        <v>449</v>
      </c>
      <c r="E32" s="15" t="s">
        <v>38</v>
      </c>
      <c r="F32" s="15" t="s">
        <v>445</v>
      </c>
      <c r="G32" s="18">
        <v>65</v>
      </c>
      <c r="H32" s="16">
        <v>33508</v>
      </c>
      <c r="I32" s="17">
        <v>26.279452054794522</v>
      </c>
      <c r="J32" s="18" t="s">
        <v>7</v>
      </c>
      <c r="K32" s="16">
        <v>39234</v>
      </c>
      <c r="L32" s="17">
        <v>10.591780821917808</v>
      </c>
      <c r="M32" s="16">
        <v>25459</v>
      </c>
      <c r="N32" s="17">
        <v>48.331506849315069</v>
      </c>
      <c r="O32" s="18" t="s">
        <v>4</v>
      </c>
      <c r="P32" s="19">
        <v>36790</v>
      </c>
      <c r="Q32" s="19"/>
      <c r="R32" s="9">
        <v>2</v>
      </c>
      <c r="S32" s="9" t="s">
        <v>863</v>
      </c>
      <c r="T32" s="9"/>
      <c r="U32" s="6" t="s">
        <v>1119</v>
      </c>
    </row>
    <row r="33" spans="1:21" x14ac:dyDescent="0.2">
      <c r="A33" s="7">
        <v>4957</v>
      </c>
      <c r="B33" s="8" t="s">
        <v>147</v>
      </c>
      <c r="C33" s="8" t="s">
        <v>556</v>
      </c>
      <c r="D33" s="8" t="s">
        <v>555</v>
      </c>
      <c r="E33" s="8" t="s">
        <v>18</v>
      </c>
      <c r="F33" s="8" t="s">
        <v>549</v>
      </c>
      <c r="G33" s="7">
        <v>39</v>
      </c>
      <c r="H33" s="16">
        <v>33998</v>
      </c>
      <c r="I33" s="11">
        <v>24.936986301369863</v>
      </c>
      <c r="J33" s="7" t="s">
        <v>7</v>
      </c>
      <c r="K33" s="16">
        <v>39569</v>
      </c>
      <c r="L33" s="11">
        <v>9.6739726027397257</v>
      </c>
      <c r="M33" s="16">
        <v>23078</v>
      </c>
      <c r="N33" s="17">
        <v>54.854794520547948</v>
      </c>
      <c r="O33" s="7" t="s">
        <v>4</v>
      </c>
      <c r="P33" s="19">
        <v>36590</v>
      </c>
      <c r="Q33" s="12"/>
      <c r="R33" s="9">
        <v>2</v>
      </c>
      <c r="S33" s="9" t="s">
        <v>863</v>
      </c>
      <c r="T33" s="9"/>
      <c r="U33" s="6" t="s">
        <v>1099</v>
      </c>
    </row>
    <row r="34" spans="1:21" x14ac:dyDescent="0.2">
      <c r="A34" s="7">
        <v>18546</v>
      </c>
      <c r="B34" s="8" t="s">
        <v>261</v>
      </c>
      <c r="C34" s="8" t="s">
        <v>301</v>
      </c>
      <c r="D34" s="15" t="s">
        <v>405</v>
      </c>
      <c r="E34" s="15" t="s">
        <v>1164</v>
      </c>
      <c r="F34" s="15" t="s">
        <v>505</v>
      </c>
      <c r="G34" s="18">
        <v>47</v>
      </c>
      <c r="H34" s="16">
        <v>38330</v>
      </c>
      <c r="I34" s="17">
        <v>13.068493150684931</v>
      </c>
      <c r="J34" s="18" t="s">
        <v>7</v>
      </c>
      <c r="K34" s="16">
        <v>42461</v>
      </c>
      <c r="L34" s="17">
        <v>1.7506849315068493</v>
      </c>
      <c r="M34" s="16">
        <v>27905</v>
      </c>
      <c r="N34" s="17">
        <v>41.630136986301373</v>
      </c>
      <c r="O34" s="18" t="s">
        <v>4</v>
      </c>
      <c r="P34" s="19">
        <v>35970</v>
      </c>
      <c r="Q34" s="19"/>
      <c r="R34" s="9">
        <v>2</v>
      </c>
      <c r="S34" s="9" t="s">
        <v>863</v>
      </c>
      <c r="T34" s="9"/>
      <c r="U34" s="6" t="s">
        <v>884</v>
      </c>
    </row>
    <row r="35" spans="1:21" x14ac:dyDescent="0.2">
      <c r="A35" s="7">
        <v>19019</v>
      </c>
      <c r="B35" s="8" t="s">
        <v>36</v>
      </c>
      <c r="C35" s="8" t="s">
        <v>681</v>
      </c>
      <c r="D35" s="15" t="s">
        <v>680</v>
      </c>
      <c r="E35" s="15" t="s">
        <v>144</v>
      </c>
      <c r="F35" s="15" t="s">
        <v>676</v>
      </c>
      <c r="G35" s="18">
        <v>18</v>
      </c>
      <c r="H35" s="16">
        <v>38551</v>
      </c>
      <c r="I35" s="17">
        <v>12.463013698630137</v>
      </c>
      <c r="J35" s="18" t="s">
        <v>7</v>
      </c>
      <c r="K35" s="16">
        <v>40452</v>
      </c>
      <c r="L35" s="17">
        <v>7.2547945205479456</v>
      </c>
      <c r="M35" s="16">
        <v>24101</v>
      </c>
      <c r="N35" s="17">
        <v>52.052054794520551</v>
      </c>
      <c r="O35" s="18" t="s">
        <v>4</v>
      </c>
      <c r="P35" s="19">
        <v>35830</v>
      </c>
      <c r="Q35" s="19"/>
      <c r="R35" s="9">
        <v>2</v>
      </c>
      <c r="S35" s="9" t="s">
        <v>863</v>
      </c>
      <c r="T35" s="9"/>
      <c r="U35" s="6" t="s">
        <v>1106</v>
      </c>
    </row>
    <row r="36" spans="1:21" x14ac:dyDescent="0.2">
      <c r="A36" s="7">
        <v>12767</v>
      </c>
      <c r="B36" s="8" t="s">
        <v>444</v>
      </c>
      <c r="C36" s="8" t="s">
        <v>443</v>
      </c>
      <c r="D36" s="15" t="s">
        <v>442</v>
      </c>
      <c r="E36" s="15" t="s">
        <v>1163</v>
      </c>
      <c r="F36" s="15" t="s">
        <v>436</v>
      </c>
      <c r="G36" s="18">
        <v>66</v>
      </c>
      <c r="H36" s="16">
        <v>35688</v>
      </c>
      <c r="I36" s="17">
        <v>20.306849315068494</v>
      </c>
      <c r="J36" s="18" t="s">
        <v>7</v>
      </c>
      <c r="K36" s="16">
        <v>41198</v>
      </c>
      <c r="L36" s="17">
        <v>5.2109589041095887</v>
      </c>
      <c r="M36" s="16">
        <v>23405</v>
      </c>
      <c r="N36" s="17">
        <v>53.958904109589042</v>
      </c>
      <c r="O36" s="18" t="s">
        <v>4</v>
      </c>
      <c r="P36" s="19">
        <v>35120</v>
      </c>
      <c r="Q36" s="19"/>
      <c r="R36" s="9">
        <v>3</v>
      </c>
      <c r="S36" s="9" t="s">
        <v>864</v>
      </c>
      <c r="T36" s="9"/>
      <c r="U36" s="6" t="s">
        <v>1125</v>
      </c>
    </row>
    <row r="37" spans="1:21" x14ac:dyDescent="0.2">
      <c r="A37" s="7">
        <v>9832</v>
      </c>
      <c r="B37" s="8" t="s">
        <v>532</v>
      </c>
      <c r="C37" s="8" t="s">
        <v>531</v>
      </c>
      <c r="D37" s="15" t="s">
        <v>530</v>
      </c>
      <c r="E37" s="15" t="s">
        <v>144</v>
      </c>
      <c r="F37" s="15" t="s">
        <v>527</v>
      </c>
      <c r="G37" s="18">
        <v>43</v>
      </c>
      <c r="H37" s="16">
        <v>31124</v>
      </c>
      <c r="I37" s="17">
        <v>32.81095890410959</v>
      </c>
      <c r="J37" s="18" t="s">
        <v>7</v>
      </c>
      <c r="K37" s="16">
        <v>35869</v>
      </c>
      <c r="L37" s="17">
        <v>19.81095890410959</v>
      </c>
      <c r="M37" s="16">
        <v>21446</v>
      </c>
      <c r="N37" s="17">
        <v>59.326027397260276</v>
      </c>
      <c r="O37" s="18" t="s">
        <v>4</v>
      </c>
      <c r="P37" s="19">
        <v>35070</v>
      </c>
      <c r="Q37" s="19"/>
      <c r="R37" s="9">
        <v>3</v>
      </c>
      <c r="S37" s="9" t="s">
        <v>864</v>
      </c>
      <c r="T37" s="9"/>
      <c r="U37" s="6" t="s">
        <v>1109</v>
      </c>
    </row>
    <row r="38" spans="1:21" x14ac:dyDescent="0.2">
      <c r="A38" s="7">
        <v>18628</v>
      </c>
      <c r="B38" s="8" t="s">
        <v>548</v>
      </c>
      <c r="C38" s="8" t="s">
        <v>63</v>
      </c>
      <c r="D38" s="15" t="s">
        <v>547</v>
      </c>
      <c r="E38" s="15" t="s">
        <v>144</v>
      </c>
      <c r="F38" s="15" t="s">
        <v>166</v>
      </c>
      <c r="G38" s="18">
        <v>564</v>
      </c>
      <c r="H38" s="16">
        <v>38404</v>
      </c>
      <c r="I38" s="17">
        <v>12.865753424657534</v>
      </c>
      <c r="J38" s="18" t="s">
        <v>7</v>
      </c>
      <c r="K38" s="16">
        <v>40817</v>
      </c>
      <c r="L38" s="17">
        <v>6.2547945205479456</v>
      </c>
      <c r="M38" s="16">
        <v>29512</v>
      </c>
      <c r="N38" s="17">
        <v>37.227397260273975</v>
      </c>
      <c r="O38" s="18" t="s">
        <v>4</v>
      </c>
      <c r="P38" s="19">
        <v>34720</v>
      </c>
      <c r="Q38" s="19"/>
      <c r="R38" s="9">
        <v>3</v>
      </c>
      <c r="S38" s="9" t="s">
        <v>864</v>
      </c>
      <c r="T38" s="9"/>
      <c r="U38" s="6" t="s">
        <v>1143</v>
      </c>
    </row>
    <row r="39" spans="1:21" x14ac:dyDescent="0.2">
      <c r="A39" s="7">
        <v>6769</v>
      </c>
      <c r="B39" s="8" t="s">
        <v>106</v>
      </c>
      <c r="C39" s="8" t="s">
        <v>105</v>
      </c>
      <c r="D39" s="15" t="s">
        <v>104</v>
      </c>
      <c r="E39" s="15" t="s">
        <v>1165</v>
      </c>
      <c r="F39" s="15" t="s">
        <v>1399</v>
      </c>
      <c r="G39" s="18">
        <v>241</v>
      </c>
      <c r="H39" s="16">
        <v>34484</v>
      </c>
      <c r="I39" s="17">
        <v>23.605479452054794</v>
      </c>
      <c r="J39" s="18" t="s">
        <v>7</v>
      </c>
      <c r="K39" s="16">
        <v>39264</v>
      </c>
      <c r="L39" s="17">
        <v>10.509589041095891</v>
      </c>
      <c r="M39" s="16">
        <v>25942</v>
      </c>
      <c r="N39" s="17">
        <v>47.008219178082193</v>
      </c>
      <c r="O39" s="18" t="s">
        <v>4</v>
      </c>
      <c r="P39" s="19">
        <v>34680</v>
      </c>
      <c r="Q39" s="19"/>
      <c r="R39" s="9">
        <v>3</v>
      </c>
      <c r="S39" s="9" t="s">
        <v>864</v>
      </c>
      <c r="T39" s="9"/>
      <c r="U39" s="6" t="s">
        <v>1134</v>
      </c>
    </row>
    <row r="40" spans="1:21" x14ac:dyDescent="0.2">
      <c r="A40" s="7">
        <v>1370</v>
      </c>
      <c r="B40" s="8" t="s">
        <v>330</v>
      </c>
      <c r="C40" s="8" t="s">
        <v>329</v>
      </c>
      <c r="D40" s="15" t="s">
        <v>328</v>
      </c>
      <c r="E40" s="15" t="s">
        <v>1163</v>
      </c>
      <c r="F40" s="15" t="s">
        <v>322</v>
      </c>
      <c r="G40" s="18">
        <v>83</v>
      </c>
      <c r="H40" s="16">
        <v>31980</v>
      </c>
      <c r="I40" s="17">
        <v>30.465753424657535</v>
      </c>
      <c r="J40" s="18" t="s">
        <v>7</v>
      </c>
      <c r="K40" s="16">
        <v>34335</v>
      </c>
      <c r="L40" s="17">
        <v>24.013698630136986</v>
      </c>
      <c r="M40" s="16">
        <v>23260</v>
      </c>
      <c r="N40" s="17">
        <v>54.356164383561641</v>
      </c>
      <c r="O40" s="18" t="s">
        <v>4</v>
      </c>
      <c r="P40" s="19">
        <v>34180</v>
      </c>
      <c r="Q40" s="19"/>
      <c r="R40" s="9">
        <v>3</v>
      </c>
      <c r="S40" s="9" t="s">
        <v>864</v>
      </c>
      <c r="T40" s="9"/>
      <c r="U40" s="6" t="s">
        <v>1114</v>
      </c>
    </row>
    <row r="41" spans="1:21" x14ac:dyDescent="0.2">
      <c r="A41" s="7">
        <v>14772</v>
      </c>
      <c r="B41" s="8" t="s">
        <v>70</v>
      </c>
      <c r="C41" s="8" t="s">
        <v>99</v>
      </c>
      <c r="D41" s="15" t="s">
        <v>98</v>
      </c>
      <c r="E41" s="15" t="s">
        <v>1165</v>
      </c>
      <c r="F41" s="15" t="s">
        <v>393</v>
      </c>
      <c r="G41" s="18">
        <v>73</v>
      </c>
      <c r="H41" s="16">
        <v>36703</v>
      </c>
      <c r="I41" s="17">
        <v>17.526027397260275</v>
      </c>
      <c r="J41" s="18" t="s">
        <v>7</v>
      </c>
      <c r="K41" s="16">
        <v>40513</v>
      </c>
      <c r="L41" s="17">
        <v>7.087671232876712</v>
      </c>
      <c r="M41" s="16">
        <v>27997</v>
      </c>
      <c r="N41" s="17">
        <v>41.37808219178082</v>
      </c>
      <c r="O41" s="18" t="s">
        <v>4</v>
      </c>
      <c r="P41" s="19">
        <v>33870</v>
      </c>
      <c r="Q41" s="19"/>
      <c r="R41" s="9">
        <v>3</v>
      </c>
      <c r="S41" s="9" t="s">
        <v>864</v>
      </c>
      <c r="T41" s="9"/>
      <c r="U41" s="6" t="s">
        <v>1095</v>
      </c>
    </row>
    <row r="42" spans="1:21" x14ac:dyDescent="0.2">
      <c r="A42" s="7">
        <v>3604</v>
      </c>
      <c r="B42" s="8" t="s">
        <v>116</v>
      </c>
      <c r="C42" s="8" t="s">
        <v>228</v>
      </c>
      <c r="D42" s="15" t="s">
        <v>227</v>
      </c>
      <c r="E42" s="15" t="s">
        <v>144</v>
      </c>
      <c r="F42" s="15" t="s">
        <v>225</v>
      </c>
      <c r="G42" s="18">
        <v>116</v>
      </c>
      <c r="H42" s="16">
        <v>33519</v>
      </c>
      <c r="I42" s="17">
        <v>26.24931506849315</v>
      </c>
      <c r="J42" s="18" t="s">
        <v>7</v>
      </c>
      <c r="K42" s="16">
        <v>41609</v>
      </c>
      <c r="L42" s="17">
        <v>4.0849315068493155</v>
      </c>
      <c r="M42" s="16">
        <v>22479</v>
      </c>
      <c r="N42" s="17">
        <v>56.495890410958907</v>
      </c>
      <c r="O42" s="18" t="s">
        <v>4</v>
      </c>
      <c r="P42" s="19">
        <v>33700</v>
      </c>
      <c r="Q42" s="19"/>
      <c r="R42" s="9">
        <v>3</v>
      </c>
      <c r="S42" s="9" t="s">
        <v>864</v>
      </c>
      <c r="T42" s="9"/>
      <c r="U42" s="6" t="s">
        <v>1113</v>
      </c>
    </row>
    <row r="43" spans="1:21" x14ac:dyDescent="0.2">
      <c r="A43" s="7">
        <v>20684</v>
      </c>
      <c r="B43" s="8" t="s">
        <v>55</v>
      </c>
      <c r="C43" s="8" t="s">
        <v>54</v>
      </c>
      <c r="D43" s="8" t="s">
        <v>53</v>
      </c>
      <c r="E43" s="8" t="s">
        <v>18</v>
      </c>
      <c r="F43" s="8" t="s">
        <v>48</v>
      </c>
      <c r="G43" s="7">
        <v>688</v>
      </c>
      <c r="H43" s="16">
        <v>39192</v>
      </c>
      <c r="I43" s="11">
        <v>10.706849315068494</v>
      </c>
      <c r="J43" s="7" t="s">
        <v>7</v>
      </c>
      <c r="K43" s="16">
        <v>40878</v>
      </c>
      <c r="L43" s="11">
        <v>6.087671232876712</v>
      </c>
      <c r="M43" s="16">
        <v>21239</v>
      </c>
      <c r="N43" s="17">
        <v>59.893150684931506</v>
      </c>
      <c r="O43" s="7" t="s">
        <v>4</v>
      </c>
      <c r="P43" s="19">
        <v>33180</v>
      </c>
      <c r="Q43" s="12"/>
      <c r="R43" s="9">
        <v>3</v>
      </c>
      <c r="S43" s="9" t="s">
        <v>864</v>
      </c>
      <c r="T43" s="9"/>
      <c r="U43" s="6" t="s">
        <v>1133</v>
      </c>
    </row>
    <row r="44" spans="1:21" x14ac:dyDescent="0.2">
      <c r="A44" s="7">
        <v>19790</v>
      </c>
      <c r="B44" s="8" t="s">
        <v>24</v>
      </c>
      <c r="C44" s="8" t="s">
        <v>404</v>
      </c>
      <c r="D44" s="15" t="s">
        <v>403</v>
      </c>
      <c r="E44" s="15" t="s">
        <v>1165</v>
      </c>
      <c r="F44" s="15" t="s">
        <v>1398</v>
      </c>
      <c r="G44" s="18">
        <v>15</v>
      </c>
      <c r="H44" s="16">
        <v>38868</v>
      </c>
      <c r="I44" s="17">
        <v>11.594520547945205</v>
      </c>
      <c r="J44" s="18" t="s">
        <v>7</v>
      </c>
      <c r="K44" s="16">
        <v>42309</v>
      </c>
      <c r="L44" s="17">
        <v>2.1671232876712327</v>
      </c>
      <c r="M44" s="16">
        <v>26226</v>
      </c>
      <c r="N44" s="17">
        <v>46.230136986301368</v>
      </c>
      <c r="O44" s="18" t="s">
        <v>4</v>
      </c>
      <c r="P44" s="19">
        <v>32900</v>
      </c>
      <c r="Q44" s="19"/>
      <c r="R44" s="9">
        <v>3</v>
      </c>
      <c r="S44" s="9" t="s">
        <v>864</v>
      </c>
      <c r="T44" s="9"/>
      <c r="U44" s="6" t="s">
        <v>1160</v>
      </c>
    </row>
    <row r="45" spans="1:21" x14ac:dyDescent="0.2">
      <c r="A45" s="7">
        <v>12014</v>
      </c>
      <c r="B45" s="8" t="s">
        <v>24</v>
      </c>
      <c r="C45" s="8" t="s">
        <v>142</v>
      </c>
      <c r="D45" s="8" t="s">
        <v>141</v>
      </c>
      <c r="E45" s="8" t="s">
        <v>134</v>
      </c>
      <c r="F45" s="8" t="s">
        <v>490</v>
      </c>
      <c r="G45" s="7">
        <v>51</v>
      </c>
      <c r="H45" s="16">
        <v>35326</v>
      </c>
      <c r="I45" s="11">
        <v>21.298630136986301</v>
      </c>
      <c r="J45" s="7" t="s">
        <v>7</v>
      </c>
      <c r="K45" s="16">
        <v>39052</v>
      </c>
      <c r="L45" s="11">
        <v>11.09041095890411</v>
      </c>
      <c r="M45" s="16">
        <v>23817</v>
      </c>
      <c r="N45" s="17">
        <v>52.830136986301369</v>
      </c>
      <c r="O45" s="7" t="s">
        <v>4</v>
      </c>
      <c r="P45" s="19">
        <v>32240</v>
      </c>
      <c r="Q45" s="12"/>
      <c r="R45" s="9">
        <v>3</v>
      </c>
      <c r="S45" s="9" t="s">
        <v>864</v>
      </c>
      <c r="T45" s="9"/>
      <c r="U45" s="6" t="s">
        <v>1102</v>
      </c>
    </row>
    <row r="46" spans="1:21" x14ac:dyDescent="0.2">
      <c r="A46" s="7">
        <v>2525</v>
      </c>
      <c r="B46" s="8" t="s">
        <v>625</v>
      </c>
      <c r="C46" s="8" t="s">
        <v>624</v>
      </c>
      <c r="D46" s="15" t="s">
        <v>623</v>
      </c>
      <c r="E46" s="15" t="s">
        <v>1165</v>
      </c>
      <c r="F46" s="15" t="s">
        <v>622</v>
      </c>
      <c r="G46" s="18">
        <v>27</v>
      </c>
      <c r="H46" s="16">
        <v>32846</v>
      </c>
      <c r="I46" s="17">
        <v>28.093150684931508</v>
      </c>
      <c r="J46" s="18" t="s">
        <v>7</v>
      </c>
      <c r="K46" s="16">
        <v>42401</v>
      </c>
      <c r="L46" s="17">
        <v>1.9150684931506849</v>
      </c>
      <c r="M46" s="16">
        <v>23613</v>
      </c>
      <c r="N46" s="17">
        <v>53.389041095890413</v>
      </c>
      <c r="O46" s="18" t="s">
        <v>4</v>
      </c>
      <c r="P46" s="19">
        <v>31980</v>
      </c>
      <c r="Q46" s="19"/>
      <c r="R46" s="9">
        <v>3</v>
      </c>
      <c r="S46" s="9" t="s">
        <v>864</v>
      </c>
      <c r="T46" s="9"/>
      <c r="U46" s="6" t="s">
        <v>945</v>
      </c>
    </row>
    <row r="47" spans="1:21" x14ac:dyDescent="0.2">
      <c r="A47" s="7">
        <v>12672</v>
      </c>
      <c r="B47" s="8" t="s">
        <v>567</v>
      </c>
      <c r="C47" s="8" t="s">
        <v>565</v>
      </c>
      <c r="D47" s="15" t="s">
        <v>566</v>
      </c>
      <c r="E47" s="15" t="s">
        <v>1164</v>
      </c>
      <c r="F47" s="15" t="s">
        <v>563</v>
      </c>
      <c r="G47" s="18">
        <v>37</v>
      </c>
      <c r="H47" s="16">
        <v>35647</v>
      </c>
      <c r="I47" s="17">
        <v>20.419178082191781</v>
      </c>
      <c r="J47" s="18" t="s">
        <v>7</v>
      </c>
      <c r="K47" s="16">
        <v>41989</v>
      </c>
      <c r="L47" s="17">
        <v>3.043835616438356</v>
      </c>
      <c r="M47" s="16">
        <v>25624</v>
      </c>
      <c r="N47" s="17">
        <v>47.87945205479452</v>
      </c>
      <c r="O47" s="18" t="s">
        <v>4</v>
      </c>
      <c r="P47" s="19">
        <v>31790</v>
      </c>
      <c r="Q47" s="19"/>
      <c r="R47" s="9">
        <v>3</v>
      </c>
      <c r="S47" s="9" t="s">
        <v>864</v>
      </c>
      <c r="T47" s="9"/>
      <c r="U47" s="6" t="s">
        <v>1144</v>
      </c>
    </row>
    <row r="48" spans="1:21" s="9" customFormat="1" x14ac:dyDescent="0.2">
      <c r="A48" s="7">
        <v>20651</v>
      </c>
      <c r="B48" s="8" t="s">
        <v>417</v>
      </c>
      <c r="C48" s="8" t="s">
        <v>1432</v>
      </c>
      <c r="D48" s="8" t="s">
        <v>493</v>
      </c>
      <c r="E48" s="8" t="s">
        <v>134</v>
      </c>
      <c r="F48" s="8" t="s">
        <v>498</v>
      </c>
      <c r="G48" s="7">
        <v>48</v>
      </c>
      <c r="H48" s="16">
        <v>39183</v>
      </c>
      <c r="I48" s="11">
        <v>10.731506849315069</v>
      </c>
      <c r="J48" s="7" t="s">
        <v>7</v>
      </c>
      <c r="K48" s="16">
        <v>40848</v>
      </c>
      <c r="L48" s="11">
        <v>6.1698630136986301</v>
      </c>
      <c r="M48" s="16">
        <v>23200</v>
      </c>
      <c r="N48" s="17">
        <v>54.520547945205479</v>
      </c>
      <c r="O48" s="7" t="s">
        <v>4</v>
      </c>
      <c r="P48" s="19">
        <v>31290</v>
      </c>
      <c r="Q48" s="12"/>
      <c r="R48" s="9">
        <v>3</v>
      </c>
      <c r="S48" s="9" t="s">
        <v>864</v>
      </c>
      <c r="U48" s="6" t="s">
        <v>1136</v>
      </c>
    </row>
    <row r="49" spans="1:21" s="9" customFormat="1" x14ac:dyDescent="0.2">
      <c r="A49" s="7">
        <v>11495</v>
      </c>
      <c r="B49" s="8" t="s">
        <v>27</v>
      </c>
      <c r="C49" s="8" t="s">
        <v>26</v>
      </c>
      <c r="D49" s="8" t="s">
        <v>25</v>
      </c>
      <c r="E49" s="8" t="s">
        <v>18</v>
      </c>
      <c r="F49" s="8" t="s">
        <v>17</v>
      </c>
      <c r="G49" s="7">
        <v>868</v>
      </c>
      <c r="H49" s="16">
        <v>35093</v>
      </c>
      <c r="I49" s="11">
        <v>21.936986301369863</v>
      </c>
      <c r="J49" s="7" t="s">
        <v>7</v>
      </c>
      <c r="K49" s="16">
        <v>39569</v>
      </c>
      <c r="L49" s="11">
        <v>9.6739726027397257</v>
      </c>
      <c r="M49" s="16">
        <v>26012</v>
      </c>
      <c r="N49" s="17">
        <v>46.816438356164383</v>
      </c>
      <c r="O49" s="7" t="s">
        <v>4</v>
      </c>
      <c r="P49" s="19">
        <v>30850</v>
      </c>
      <c r="Q49" s="12"/>
      <c r="R49" s="9">
        <v>3</v>
      </c>
      <c r="S49" s="9" t="s">
        <v>864</v>
      </c>
      <c r="U49" s="6" t="s">
        <v>1115</v>
      </c>
    </row>
    <row r="50" spans="1:21" s="9" customFormat="1" x14ac:dyDescent="0.2">
      <c r="A50" s="7">
        <v>4837</v>
      </c>
      <c r="B50" s="8" t="s">
        <v>34</v>
      </c>
      <c r="C50" s="8" t="s">
        <v>710</v>
      </c>
      <c r="D50" s="15" t="s">
        <v>709</v>
      </c>
      <c r="E50" s="15" t="s">
        <v>144</v>
      </c>
      <c r="F50" s="15" t="s">
        <v>705</v>
      </c>
      <c r="G50" s="18">
        <v>13</v>
      </c>
      <c r="H50" s="16">
        <v>33980</v>
      </c>
      <c r="I50" s="17">
        <v>24.986301369863014</v>
      </c>
      <c r="J50" s="18" t="s">
        <v>7</v>
      </c>
      <c r="K50" s="16">
        <v>40194</v>
      </c>
      <c r="L50" s="17">
        <v>7.9616438356164387</v>
      </c>
      <c r="M50" s="16">
        <v>23010</v>
      </c>
      <c r="N50" s="17">
        <v>55.041095890410958</v>
      </c>
      <c r="O50" s="18" t="s">
        <v>4</v>
      </c>
      <c r="P50" s="19">
        <v>30810</v>
      </c>
      <c r="Q50" s="19"/>
      <c r="R50" s="9">
        <v>3</v>
      </c>
      <c r="S50" s="9" t="s">
        <v>864</v>
      </c>
      <c r="U50" s="6" t="s">
        <v>1117</v>
      </c>
    </row>
    <row r="51" spans="1:21" s="9" customFormat="1" x14ac:dyDescent="0.2">
      <c r="A51" s="7">
        <v>18783</v>
      </c>
      <c r="B51" s="8" t="s">
        <v>413</v>
      </c>
      <c r="C51" s="8" t="s">
        <v>745</v>
      </c>
      <c r="D51" s="8" t="s">
        <v>744</v>
      </c>
      <c r="E51" s="8" t="s">
        <v>134</v>
      </c>
      <c r="F51" s="8" t="s">
        <v>734</v>
      </c>
      <c r="G51" s="7">
        <v>6</v>
      </c>
      <c r="H51" s="16">
        <v>38433</v>
      </c>
      <c r="I51" s="11">
        <v>12.786301369863013</v>
      </c>
      <c r="J51" s="7" t="s">
        <v>7</v>
      </c>
      <c r="K51" s="16">
        <v>39753</v>
      </c>
      <c r="L51" s="11">
        <v>9.169863013698631</v>
      </c>
      <c r="M51" s="16">
        <v>23066</v>
      </c>
      <c r="N51" s="17">
        <v>54.887671232876713</v>
      </c>
      <c r="O51" s="7" t="s">
        <v>4</v>
      </c>
      <c r="P51" s="19">
        <v>30470</v>
      </c>
      <c r="Q51" s="12"/>
      <c r="R51" s="9">
        <v>3</v>
      </c>
      <c r="S51" s="9" t="s">
        <v>864</v>
      </c>
      <c r="U51" s="6" t="s">
        <v>1087</v>
      </c>
    </row>
    <row r="52" spans="1:21" s="9" customFormat="1" x14ac:dyDescent="0.2">
      <c r="A52" s="7">
        <v>17667</v>
      </c>
      <c r="B52" s="8" t="s">
        <v>263</v>
      </c>
      <c r="C52" s="8" t="s">
        <v>1431</v>
      </c>
      <c r="D52" s="8" t="s">
        <v>262</v>
      </c>
      <c r="E52" s="8" t="s">
        <v>18</v>
      </c>
      <c r="F52" s="8" t="s">
        <v>260</v>
      </c>
      <c r="G52" s="7">
        <v>95</v>
      </c>
      <c r="H52" s="16">
        <v>37986</v>
      </c>
      <c r="I52" s="11">
        <v>14.010958904109589</v>
      </c>
      <c r="J52" s="7" t="s">
        <v>7</v>
      </c>
      <c r="K52" s="16">
        <v>41091</v>
      </c>
      <c r="L52" s="11">
        <v>5.5041095890410956</v>
      </c>
      <c r="M52" s="16">
        <v>22868</v>
      </c>
      <c r="N52" s="17">
        <v>55.43013698630137</v>
      </c>
      <c r="O52" s="7" t="s">
        <v>4</v>
      </c>
      <c r="P52" s="19">
        <v>30150</v>
      </c>
      <c r="Q52" s="12"/>
      <c r="R52" s="9">
        <v>3</v>
      </c>
      <c r="S52" s="9" t="s">
        <v>864</v>
      </c>
      <c r="U52" s="6" t="s">
        <v>1084</v>
      </c>
    </row>
    <row r="53" spans="1:21" s="9" customFormat="1" x14ac:dyDescent="0.2">
      <c r="A53" s="7">
        <v>16661</v>
      </c>
      <c r="B53" s="8" t="s">
        <v>45</v>
      </c>
      <c r="C53" s="8" t="s">
        <v>44</v>
      </c>
      <c r="D53" s="8" t="s">
        <v>43</v>
      </c>
      <c r="E53" s="8" t="s">
        <v>38</v>
      </c>
      <c r="F53" s="8" t="s">
        <v>37</v>
      </c>
      <c r="G53" s="7">
        <v>848</v>
      </c>
      <c r="H53" s="16">
        <v>37487</v>
      </c>
      <c r="I53" s="11">
        <v>15.378082191780821</v>
      </c>
      <c r="J53" s="7" t="s">
        <v>7</v>
      </c>
      <c r="K53" s="16">
        <v>40513</v>
      </c>
      <c r="L53" s="11">
        <v>7.087671232876712</v>
      </c>
      <c r="M53" s="16">
        <v>25345</v>
      </c>
      <c r="N53" s="17">
        <v>48.643835616438359</v>
      </c>
      <c r="O53" s="7" t="s">
        <v>4</v>
      </c>
      <c r="P53" s="19">
        <v>29280</v>
      </c>
      <c r="Q53" s="12"/>
      <c r="R53" s="9">
        <v>3</v>
      </c>
      <c r="S53" s="9" t="s">
        <v>864</v>
      </c>
      <c r="U53" s="6" t="s">
        <v>1129</v>
      </c>
    </row>
    <row r="54" spans="1:21" s="9" customFormat="1" x14ac:dyDescent="0.2">
      <c r="A54" s="7">
        <v>18090</v>
      </c>
      <c r="B54" s="8" t="s">
        <v>88</v>
      </c>
      <c r="C54" s="8" t="s">
        <v>189</v>
      </c>
      <c r="D54" s="8" t="s">
        <v>188</v>
      </c>
      <c r="E54" s="8" t="s">
        <v>38</v>
      </c>
      <c r="F54" s="8" t="s">
        <v>107</v>
      </c>
      <c r="G54" s="7">
        <v>591</v>
      </c>
      <c r="H54" s="16">
        <v>38163</v>
      </c>
      <c r="I54" s="11">
        <v>13.526027397260274</v>
      </c>
      <c r="J54" s="7" t="s">
        <v>7</v>
      </c>
      <c r="K54" s="16">
        <v>40878</v>
      </c>
      <c r="L54" s="11">
        <v>6.087671232876712</v>
      </c>
      <c r="M54" s="16">
        <v>20148</v>
      </c>
      <c r="N54" s="17">
        <v>62.88219178082192</v>
      </c>
      <c r="O54" s="7" t="s">
        <v>4</v>
      </c>
      <c r="P54" s="19">
        <v>28620</v>
      </c>
      <c r="Q54" s="12"/>
      <c r="R54" s="9">
        <v>3</v>
      </c>
      <c r="S54" s="9" t="s">
        <v>864</v>
      </c>
      <c r="U54" s="6" t="s">
        <v>1121</v>
      </c>
    </row>
    <row r="55" spans="1:21" s="9" customFormat="1" x14ac:dyDescent="0.2">
      <c r="A55" s="7">
        <v>11477</v>
      </c>
      <c r="B55" s="8" t="s">
        <v>694</v>
      </c>
      <c r="C55" s="8" t="s">
        <v>693</v>
      </c>
      <c r="D55" s="15" t="s">
        <v>692</v>
      </c>
      <c r="E55" s="15" t="s">
        <v>1163</v>
      </c>
      <c r="F55" s="15" t="s">
        <v>1391</v>
      </c>
      <c r="G55" s="18">
        <v>17</v>
      </c>
      <c r="H55" s="16">
        <v>35087</v>
      </c>
      <c r="I55" s="17">
        <v>21.953424657534246</v>
      </c>
      <c r="J55" s="18" t="s">
        <v>7</v>
      </c>
      <c r="K55" s="16">
        <v>41640</v>
      </c>
      <c r="L55" s="17">
        <v>4</v>
      </c>
      <c r="M55" s="16">
        <v>25422</v>
      </c>
      <c r="N55" s="17">
        <v>48.43287671232877</v>
      </c>
      <c r="O55" s="18" t="s">
        <v>4</v>
      </c>
      <c r="P55" s="19">
        <v>28000</v>
      </c>
      <c r="Q55" s="19"/>
      <c r="R55" s="9">
        <v>3</v>
      </c>
      <c r="S55" s="9" t="s">
        <v>864</v>
      </c>
      <c r="U55" s="6" t="s">
        <v>1089</v>
      </c>
    </row>
    <row r="56" spans="1:21" s="9" customFormat="1" x14ac:dyDescent="0.2">
      <c r="A56" s="7">
        <v>3794</v>
      </c>
      <c r="B56" s="8" t="s">
        <v>573</v>
      </c>
      <c r="C56" s="8" t="s">
        <v>572</v>
      </c>
      <c r="D56" s="15" t="s">
        <v>571</v>
      </c>
      <c r="E56" s="15" t="s">
        <v>1165</v>
      </c>
      <c r="F56" s="15" t="s">
        <v>568</v>
      </c>
      <c r="G56" s="18">
        <v>36</v>
      </c>
      <c r="H56" s="16">
        <v>33609</v>
      </c>
      <c r="I56" s="17">
        <v>26.002739726027396</v>
      </c>
      <c r="J56" s="18" t="s">
        <v>7</v>
      </c>
      <c r="K56" s="16">
        <v>36577</v>
      </c>
      <c r="L56" s="17">
        <v>17.87123287671233</v>
      </c>
      <c r="M56" s="16">
        <v>22642</v>
      </c>
      <c r="N56" s="17">
        <v>56.049315068493151</v>
      </c>
      <c r="O56" s="18" t="s">
        <v>4</v>
      </c>
      <c r="P56" s="19">
        <v>27660</v>
      </c>
      <c r="Q56" s="19"/>
      <c r="R56" s="9">
        <v>4</v>
      </c>
      <c r="S56" s="9" t="s">
        <v>865</v>
      </c>
      <c r="U56" s="6" t="s">
        <v>1137</v>
      </c>
    </row>
    <row r="57" spans="1:21" s="9" customFormat="1" x14ac:dyDescent="0.2">
      <c r="A57" s="7">
        <v>13265</v>
      </c>
      <c r="B57" s="8" t="s">
        <v>115</v>
      </c>
      <c r="C57" s="8" t="s">
        <v>675</v>
      </c>
      <c r="D57" s="8" t="s">
        <v>674</v>
      </c>
      <c r="E57" s="8" t="s">
        <v>38</v>
      </c>
      <c r="F57" s="8" t="s">
        <v>673</v>
      </c>
      <c r="G57" s="7">
        <v>19</v>
      </c>
      <c r="H57" s="16">
        <v>35878</v>
      </c>
      <c r="I57" s="11">
        <v>19.786301369863015</v>
      </c>
      <c r="J57" s="7" t="s">
        <v>7</v>
      </c>
      <c r="K57" s="16">
        <v>42370</v>
      </c>
      <c r="L57" s="11">
        <v>2</v>
      </c>
      <c r="M57" s="16">
        <v>27137</v>
      </c>
      <c r="N57" s="17">
        <v>43.734246575342468</v>
      </c>
      <c r="O57" s="7" t="s">
        <v>4</v>
      </c>
      <c r="P57" s="19">
        <v>27210</v>
      </c>
      <c r="Q57" s="12"/>
      <c r="R57" s="9">
        <v>4</v>
      </c>
      <c r="S57" s="9" t="s">
        <v>865</v>
      </c>
      <c r="U57" s="6" t="s">
        <v>875</v>
      </c>
    </row>
    <row r="58" spans="1:21" s="9" customFormat="1" x14ac:dyDescent="0.2">
      <c r="A58" s="7">
        <v>24281</v>
      </c>
      <c r="B58" s="8" t="s">
        <v>24</v>
      </c>
      <c r="C58" s="8" t="s">
        <v>758</v>
      </c>
      <c r="D58" s="8" t="s">
        <v>757</v>
      </c>
      <c r="E58" s="8" t="s">
        <v>18</v>
      </c>
      <c r="F58" s="8" t="s">
        <v>621</v>
      </c>
      <c r="G58" s="7">
        <v>28</v>
      </c>
      <c r="H58" s="16">
        <v>40317</v>
      </c>
      <c r="I58" s="11">
        <v>7.624657534246575</v>
      </c>
      <c r="J58" s="7" t="s">
        <v>7</v>
      </c>
      <c r="K58" s="16">
        <v>42309</v>
      </c>
      <c r="L58" s="11">
        <v>2.1671232876712327</v>
      </c>
      <c r="M58" s="16">
        <v>23343</v>
      </c>
      <c r="N58" s="17">
        <v>54.128767123287673</v>
      </c>
      <c r="O58" s="7" t="s">
        <v>4</v>
      </c>
      <c r="P58" s="19">
        <v>26930</v>
      </c>
      <c r="Q58" s="12"/>
      <c r="R58" s="9">
        <v>4</v>
      </c>
      <c r="S58" s="9" t="s">
        <v>865</v>
      </c>
      <c r="U58" s="6" t="s">
        <v>1158</v>
      </c>
    </row>
    <row r="59" spans="1:21" s="9" customFormat="1" x14ac:dyDescent="0.2">
      <c r="A59" s="7">
        <v>17929</v>
      </c>
      <c r="B59" s="8" t="s">
        <v>158</v>
      </c>
      <c r="C59" s="8" t="s">
        <v>94</v>
      </c>
      <c r="D59" s="8" t="s">
        <v>672</v>
      </c>
      <c r="E59" s="8" t="s">
        <v>38</v>
      </c>
      <c r="F59" s="8" t="s">
        <v>667</v>
      </c>
      <c r="G59" s="7">
        <v>20</v>
      </c>
      <c r="H59" s="16">
        <v>38124</v>
      </c>
      <c r="I59" s="11">
        <v>13.632876712328768</v>
      </c>
      <c r="J59" s="7" t="s">
        <v>7</v>
      </c>
      <c r="K59" s="16">
        <v>41091</v>
      </c>
      <c r="L59" s="11">
        <v>5.5041095890410956</v>
      </c>
      <c r="M59" s="16">
        <v>25983</v>
      </c>
      <c r="N59" s="17">
        <v>46.895890410958906</v>
      </c>
      <c r="O59" s="7" t="s">
        <v>4</v>
      </c>
      <c r="P59" s="19">
        <v>26760</v>
      </c>
      <c r="Q59" s="12"/>
      <c r="R59" s="9">
        <v>4</v>
      </c>
      <c r="S59" s="9" t="s">
        <v>865</v>
      </c>
      <c r="U59" s="6" t="s">
        <v>1149</v>
      </c>
    </row>
    <row r="60" spans="1:21" s="9" customFormat="1" x14ac:dyDescent="0.2">
      <c r="A60" s="7">
        <v>17227</v>
      </c>
      <c r="B60" s="8" t="s">
        <v>699</v>
      </c>
      <c r="C60" s="8" t="s">
        <v>698</v>
      </c>
      <c r="D60" s="8" t="s">
        <v>697</v>
      </c>
      <c r="E60" s="8" t="s">
        <v>134</v>
      </c>
      <c r="F60" s="8" t="s">
        <v>695</v>
      </c>
      <c r="G60" s="7">
        <v>16</v>
      </c>
      <c r="H60" s="16">
        <v>37767</v>
      </c>
      <c r="I60" s="11">
        <v>14.610958904109589</v>
      </c>
      <c r="J60" s="7" t="s">
        <v>7</v>
      </c>
      <c r="K60" s="16">
        <v>39052</v>
      </c>
      <c r="L60" s="11">
        <v>11.09041095890411</v>
      </c>
      <c r="M60" s="16">
        <v>27929</v>
      </c>
      <c r="N60" s="17">
        <v>41.564383561643837</v>
      </c>
      <c r="O60" s="7" t="s">
        <v>4</v>
      </c>
      <c r="P60" s="19">
        <v>25680</v>
      </c>
      <c r="Q60" s="12"/>
      <c r="R60" s="9">
        <v>4</v>
      </c>
      <c r="S60" s="9" t="s">
        <v>865</v>
      </c>
      <c r="U60" s="6" t="s">
        <v>1111</v>
      </c>
    </row>
    <row r="61" spans="1:21" s="9" customFormat="1" x14ac:dyDescent="0.2">
      <c r="A61" s="7">
        <v>12208</v>
      </c>
      <c r="B61" s="8" t="s">
        <v>451</v>
      </c>
      <c r="C61" s="8" t="s">
        <v>733</v>
      </c>
      <c r="D61" s="15" t="s">
        <v>732</v>
      </c>
      <c r="E61" s="15" t="s">
        <v>1164</v>
      </c>
      <c r="F61" s="15" t="s">
        <v>1393</v>
      </c>
      <c r="G61" s="18">
        <v>8</v>
      </c>
      <c r="H61" s="16">
        <v>35408</v>
      </c>
      <c r="I61" s="17">
        <v>21.073972602739726</v>
      </c>
      <c r="J61" s="18" t="s">
        <v>7</v>
      </c>
      <c r="K61" s="16">
        <v>41244</v>
      </c>
      <c r="L61" s="17">
        <v>5.0849315068493155</v>
      </c>
      <c r="M61" s="16">
        <v>25789</v>
      </c>
      <c r="N61" s="17">
        <v>47.42739726027397</v>
      </c>
      <c r="O61" s="18" t="s">
        <v>4</v>
      </c>
      <c r="P61" s="19">
        <v>25550</v>
      </c>
      <c r="Q61" s="19"/>
      <c r="R61" s="9">
        <v>4</v>
      </c>
      <c r="S61" s="9" t="s">
        <v>865</v>
      </c>
      <c r="U61" s="6" t="s">
        <v>1156</v>
      </c>
    </row>
    <row r="62" spans="1:21" s="9" customFormat="1" x14ac:dyDescent="0.2">
      <c r="A62" s="7">
        <v>19365</v>
      </c>
      <c r="B62" s="8" t="s">
        <v>420</v>
      </c>
      <c r="C62" s="8" t="s">
        <v>419</v>
      </c>
      <c r="D62" s="8" t="s">
        <v>418</v>
      </c>
      <c r="E62" s="8" t="s">
        <v>134</v>
      </c>
      <c r="F62" s="8" t="s">
        <v>416</v>
      </c>
      <c r="G62" s="7">
        <v>68</v>
      </c>
      <c r="H62" s="16">
        <v>38666</v>
      </c>
      <c r="I62" s="11">
        <v>12.147945205479452</v>
      </c>
      <c r="J62" s="7" t="s">
        <v>7</v>
      </c>
      <c r="K62" s="16">
        <v>39995</v>
      </c>
      <c r="L62" s="11">
        <v>8.506849315068493</v>
      </c>
      <c r="M62" s="16">
        <v>22573</v>
      </c>
      <c r="N62" s="17">
        <v>56.238356164383561</v>
      </c>
      <c r="O62" s="7" t="s">
        <v>4</v>
      </c>
      <c r="P62" s="19">
        <v>25330</v>
      </c>
      <c r="Q62" s="12"/>
      <c r="R62" s="9">
        <v>4</v>
      </c>
      <c r="S62" s="9" t="s">
        <v>865</v>
      </c>
      <c r="U62" s="6" t="s">
        <v>1145</v>
      </c>
    </row>
    <row r="63" spans="1:21" s="9" customFormat="1" x14ac:dyDescent="0.2">
      <c r="A63" s="7">
        <v>13701</v>
      </c>
      <c r="B63" s="8" t="s">
        <v>36</v>
      </c>
      <c r="C63" s="8" t="s">
        <v>210</v>
      </c>
      <c r="D63" s="15" t="s">
        <v>209</v>
      </c>
      <c r="E63" s="15" t="s">
        <v>1164</v>
      </c>
      <c r="F63" s="15" t="s">
        <v>206</v>
      </c>
      <c r="G63" s="18">
        <v>130</v>
      </c>
      <c r="H63" s="16">
        <v>36088</v>
      </c>
      <c r="I63" s="17">
        <v>19.210958904109589</v>
      </c>
      <c r="J63" s="18" t="s">
        <v>7</v>
      </c>
      <c r="K63" s="16">
        <v>40878</v>
      </c>
      <c r="L63" s="17">
        <v>6.087671232876712</v>
      </c>
      <c r="M63" s="16">
        <v>25848</v>
      </c>
      <c r="N63" s="17">
        <v>47.265753424657532</v>
      </c>
      <c r="O63" s="18" t="s">
        <v>4</v>
      </c>
      <c r="P63" s="19">
        <v>25310</v>
      </c>
      <c r="Q63" s="19"/>
      <c r="R63" s="9">
        <v>4</v>
      </c>
      <c r="S63" s="9" t="s">
        <v>865</v>
      </c>
      <c r="U63" s="6" t="s">
        <v>1151</v>
      </c>
    </row>
    <row r="64" spans="1:21" s="9" customFormat="1" x14ac:dyDescent="0.2">
      <c r="A64" s="7">
        <v>14493</v>
      </c>
      <c r="B64" s="8" t="s">
        <v>480</v>
      </c>
      <c r="C64" s="8" t="s">
        <v>33</v>
      </c>
      <c r="D64" s="8" t="s">
        <v>479</v>
      </c>
      <c r="E64" s="8" t="s">
        <v>38</v>
      </c>
      <c r="F64" s="8" t="s">
        <v>473</v>
      </c>
      <c r="G64" s="7">
        <v>59</v>
      </c>
      <c r="H64" s="16">
        <v>36598</v>
      </c>
      <c r="I64" s="11">
        <v>17.813698630136987</v>
      </c>
      <c r="J64" s="7" t="s">
        <v>7</v>
      </c>
      <c r="K64" s="16">
        <v>38991</v>
      </c>
      <c r="L64" s="11">
        <v>11.257534246575343</v>
      </c>
      <c r="M64" s="16">
        <v>26828</v>
      </c>
      <c r="N64" s="17">
        <v>44.580821917808223</v>
      </c>
      <c r="O64" s="7" t="s">
        <v>4</v>
      </c>
      <c r="P64" s="19">
        <v>25240</v>
      </c>
      <c r="Q64" s="12"/>
      <c r="R64" s="9">
        <v>4</v>
      </c>
      <c r="S64" s="9" t="s">
        <v>865</v>
      </c>
      <c r="U64" s="6" t="s">
        <v>1108</v>
      </c>
    </row>
    <row r="65" spans="1:21" s="9" customFormat="1" x14ac:dyDescent="0.2">
      <c r="A65" s="7">
        <v>9910</v>
      </c>
      <c r="B65" s="8" t="s">
        <v>266</v>
      </c>
      <c r="C65" s="8" t="s">
        <v>704</v>
      </c>
      <c r="D65" s="15" t="s">
        <v>703</v>
      </c>
      <c r="E65" s="15" t="s">
        <v>1165</v>
      </c>
      <c r="F65" s="15" t="s">
        <v>700</v>
      </c>
      <c r="G65" s="18">
        <v>14</v>
      </c>
      <c r="H65" s="16">
        <v>31184</v>
      </c>
      <c r="I65" s="17">
        <v>32.646575342465752</v>
      </c>
      <c r="J65" s="18" t="s">
        <v>7</v>
      </c>
      <c r="K65" s="16">
        <v>36709</v>
      </c>
      <c r="L65" s="17">
        <v>17.509589041095889</v>
      </c>
      <c r="M65" s="16">
        <v>22072</v>
      </c>
      <c r="N65" s="17">
        <v>57.610958904109587</v>
      </c>
      <c r="O65" s="18" t="s">
        <v>4</v>
      </c>
      <c r="P65" s="19">
        <v>25190</v>
      </c>
      <c r="Q65" s="19"/>
      <c r="R65" s="9">
        <v>4</v>
      </c>
      <c r="S65" s="9" t="s">
        <v>865</v>
      </c>
      <c r="U65" s="6" t="s">
        <v>1128</v>
      </c>
    </row>
    <row r="66" spans="1:21" s="9" customFormat="1" x14ac:dyDescent="0.2">
      <c r="A66" s="7">
        <v>19720</v>
      </c>
      <c r="B66" s="8" t="s">
        <v>546</v>
      </c>
      <c r="C66" s="8" t="s">
        <v>407</v>
      </c>
      <c r="D66" s="8" t="s">
        <v>545</v>
      </c>
      <c r="E66" s="8" t="s">
        <v>134</v>
      </c>
      <c r="F66" s="8" t="s">
        <v>541</v>
      </c>
      <c r="G66" s="7">
        <v>40</v>
      </c>
      <c r="H66" s="16">
        <v>38826</v>
      </c>
      <c r="I66" s="11">
        <v>11.70958904109589</v>
      </c>
      <c r="J66" s="7" t="s">
        <v>7</v>
      </c>
      <c r="K66" s="16">
        <v>42278</v>
      </c>
      <c r="L66" s="11">
        <v>2.2520547945205478</v>
      </c>
      <c r="M66" s="16">
        <v>26110</v>
      </c>
      <c r="N66" s="17">
        <v>46.547945205479451</v>
      </c>
      <c r="O66" s="7" t="s">
        <v>4</v>
      </c>
      <c r="P66" s="19">
        <v>24340</v>
      </c>
      <c r="Q66" s="12"/>
      <c r="R66" s="9">
        <v>4</v>
      </c>
      <c r="S66" s="9" t="s">
        <v>865</v>
      </c>
      <c r="U66" s="6" t="s">
        <v>1159</v>
      </c>
    </row>
    <row r="67" spans="1:21" s="9" customFormat="1" x14ac:dyDescent="0.2">
      <c r="A67" s="7">
        <v>3397</v>
      </c>
      <c r="B67" s="8" t="s">
        <v>343</v>
      </c>
      <c r="C67" s="8" t="s">
        <v>468</v>
      </c>
      <c r="D67" s="15" t="s">
        <v>467</v>
      </c>
      <c r="E67" s="15" t="s">
        <v>1165</v>
      </c>
      <c r="F67" s="15" t="s">
        <v>46</v>
      </c>
      <c r="G67" s="18">
        <v>696</v>
      </c>
      <c r="H67" s="16">
        <v>33399</v>
      </c>
      <c r="I67" s="17">
        <v>26.578082191780823</v>
      </c>
      <c r="J67" s="18" t="s">
        <v>7</v>
      </c>
      <c r="K67" s="16">
        <v>38718</v>
      </c>
      <c r="L67" s="17">
        <v>12.005479452054795</v>
      </c>
      <c r="M67" s="16">
        <v>24717</v>
      </c>
      <c r="N67" s="17">
        <v>50.364383561643834</v>
      </c>
      <c r="O67" s="18" t="s">
        <v>4</v>
      </c>
      <c r="P67" s="19">
        <v>23200</v>
      </c>
      <c r="Q67" s="19"/>
      <c r="R67" s="9">
        <v>4</v>
      </c>
      <c r="S67" s="9" t="s">
        <v>865</v>
      </c>
      <c r="U67" s="6" t="s">
        <v>1101</v>
      </c>
    </row>
    <row r="68" spans="1:21" s="9" customFormat="1" x14ac:dyDescent="0.2">
      <c r="A68" s="7">
        <v>13708</v>
      </c>
      <c r="B68" s="8" t="s">
        <v>270</v>
      </c>
      <c r="C68" s="8" t="s">
        <v>269</v>
      </c>
      <c r="D68" s="20" t="s">
        <v>268</v>
      </c>
      <c r="E68" s="20" t="s">
        <v>1163</v>
      </c>
      <c r="F68" s="20" t="s">
        <v>520</v>
      </c>
      <c r="G68" s="23">
        <v>568</v>
      </c>
      <c r="H68" s="21">
        <v>36090</v>
      </c>
      <c r="I68" s="22">
        <v>19.205479452054796</v>
      </c>
      <c r="J68" s="23" t="s">
        <v>7</v>
      </c>
      <c r="K68" s="21">
        <v>40513</v>
      </c>
      <c r="L68" s="22">
        <v>7.087671232876712</v>
      </c>
      <c r="M68" s="21">
        <v>21452</v>
      </c>
      <c r="N68" s="22">
        <v>59.30958904109589</v>
      </c>
      <c r="O68" s="23" t="s">
        <v>4</v>
      </c>
      <c r="P68" s="19">
        <v>22420</v>
      </c>
      <c r="Q68" s="24"/>
      <c r="R68" s="9">
        <v>4</v>
      </c>
      <c r="S68" s="9" t="s">
        <v>865</v>
      </c>
      <c r="U68" s="6" t="s">
        <v>1122</v>
      </c>
    </row>
    <row r="69" spans="1:21" s="9" customFormat="1" x14ac:dyDescent="0.2">
      <c r="A69" s="7">
        <v>19870</v>
      </c>
      <c r="B69" s="8" t="s">
        <v>147</v>
      </c>
      <c r="C69" s="8" t="s">
        <v>729</v>
      </c>
      <c r="D69" s="15" t="s">
        <v>728</v>
      </c>
      <c r="E69" s="15" t="s">
        <v>1164</v>
      </c>
      <c r="F69" s="15" t="s">
        <v>725</v>
      </c>
      <c r="G69" s="18">
        <v>9</v>
      </c>
      <c r="H69" s="16">
        <v>38887</v>
      </c>
      <c r="I69" s="17">
        <v>11.542465753424658</v>
      </c>
      <c r="J69" s="18" t="s">
        <v>7</v>
      </c>
      <c r="K69" s="16">
        <v>41852</v>
      </c>
      <c r="L69" s="17">
        <v>3.419178082191781</v>
      </c>
      <c r="M69" s="16">
        <v>26754</v>
      </c>
      <c r="N69" s="17">
        <v>44.783561643835618</v>
      </c>
      <c r="O69" s="18" t="s">
        <v>4</v>
      </c>
      <c r="P69" s="19">
        <v>22390</v>
      </c>
      <c r="Q69" s="19"/>
      <c r="R69" s="9">
        <v>4</v>
      </c>
      <c r="S69" s="9" t="s">
        <v>865</v>
      </c>
      <c r="U69" s="6" t="s">
        <v>1153</v>
      </c>
    </row>
    <row r="70" spans="1:21" s="9" customFormat="1" x14ac:dyDescent="0.2">
      <c r="A70" s="7">
        <v>18506</v>
      </c>
      <c r="B70" s="8" t="s">
        <v>544</v>
      </c>
      <c r="C70" s="8" t="s">
        <v>543</v>
      </c>
      <c r="D70" s="8" t="s">
        <v>542</v>
      </c>
      <c r="E70" s="8" t="s">
        <v>134</v>
      </c>
      <c r="F70" s="8" t="s">
        <v>465</v>
      </c>
      <c r="G70" s="7">
        <v>62</v>
      </c>
      <c r="H70" s="16">
        <v>38338</v>
      </c>
      <c r="I70" s="11">
        <v>13.046575342465754</v>
      </c>
      <c r="J70" s="7" t="s">
        <v>7</v>
      </c>
      <c r="K70" s="16">
        <v>42476</v>
      </c>
      <c r="L70" s="11">
        <v>1.7095890410958905</v>
      </c>
      <c r="M70" s="16">
        <v>27242</v>
      </c>
      <c r="N70" s="17">
        <v>43.446575342465756</v>
      </c>
      <c r="O70" s="7" t="s">
        <v>4</v>
      </c>
      <c r="P70" s="19">
        <v>19450</v>
      </c>
      <c r="Q70" s="12"/>
      <c r="R70" s="9">
        <v>4</v>
      </c>
      <c r="S70" s="9" t="s">
        <v>865</v>
      </c>
      <c r="U70" s="6" t="s">
        <v>920</v>
      </c>
    </row>
    <row r="71" spans="1:21" s="9" customFormat="1" x14ac:dyDescent="0.2">
      <c r="A71" s="7">
        <v>11636</v>
      </c>
      <c r="B71" s="8" t="s">
        <v>10</v>
      </c>
      <c r="C71" s="8" t="s">
        <v>9</v>
      </c>
      <c r="D71" s="15" t="s">
        <v>8</v>
      </c>
      <c r="E71" s="15" t="s">
        <v>1166</v>
      </c>
      <c r="F71" s="15" t="s">
        <v>2</v>
      </c>
      <c r="G71" s="18">
        <v>943</v>
      </c>
      <c r="H71" s="16">
        <v>35191</v>
      </c>
      <c r="I71" s="17">
        <v>21.668493150684931</v>
      </c>
      <c r="J71" s="18" t="s">
        <v>7</v>
      </c>
      <c r="K71" s="16">
        <v>40893</v>
      </c>
      <c r="L71" s="17">
        <v>6.0465753424657533</v>
      </c>
      <c r="M71" s="16">
        <v>24983</v>
      </c>
      <c r="N71" s="17">
        <v>49.635616438356166</v>
      </c>
      <c r="O71" s="18" t="s">
        <v>4</v>
      </c>
      <c r="P71" s="19">
        <v>17570</v>
      </c>
      <c r="Q71" s="19"/>
      <c r="R71" s="9">
        <v>4</v>
      </c>
      <c r="S71" s="9" t="s">
        <v>865</v>
      </c>
      <c r="U71" s="6" t="s">
        <v>1138</v>
      </c>
    </row>
    <row r="72" spans="1:21" s="9" customFormat="1" x14ac:dyDescent="0.2">
      <c r="A72" s="7">
        <v>17726</v>
      </c>
      <c r="B72" s="8" t="s">
        <v>497</v>
      </c>
      <c r="C72" s="8" t="s">
        <v>496</v>
      </c>
      <c r="D72" s="8" t="s">
        <v>495</v>
      </c>
      <c r="E72" s="8" t="s">
        <v>134</v>
      </c>
      <c r="F72" s="8" t="s">
        <v>494</v>
      </c>
      <c r="G72" s="7">
        <v>50</v>
      </c>
      <c r="H72" s="16">
        <v>38033</v>
      </c>
      <c r="I72" s="11">
        <v>13.882191780821918</v>
      </c>
      <c r="J72" s="7" t="s">
        <v>7</v>
      </c>
      <c r="K72" s="16">
        <v>41244</v>
      </c>
      <c r="L72" s="11">
        <v>5.0849315068493155</v>
      </c>
      <c r="M72" s="16">
        <v>28811</v>
      </c>
      <c r="N72" s="17">
        <v>39.147945205479452</v>
      </c>
      <c r="O72" s="7" t="s">
        <v>4</v>
      </c>
      <c r="P72" s="19">
        <v>17270</v>
      </c>
      <c r="Q72" s="12"/>
      <c r="R72" s="9">
        <v>4</v>
      </c>
      <c r="S72" s="9" t="s">
        <v>865</v>
      </c>
      <c r="U72" s="6" t="s">
        <v>1155</v>
      </c>
    </row>
    <row r="73" spans="1:21" s="9" customFormat="1" x14ac:dyDescent="0.2"/>
    <row r="74" spans="1:21" s="9" customFormat="1" x14ac:dyDescent="0.2"/>
    <row r="75" spans="1:21" s="9" customFormat="1" x14ac:dyDescent="0.2"/>
    <row r="76" spans="1:21" s="9" customFormat="1" x14ac:dyDescent="0.2"/>
    <row r="77" spans="1:21" s="9" customFormat="1" x14ac:dyDescent="0.2"/>
    <row r="78" spans="1:21" s="9" customFormat="1" x14ac:dyDescent="0.2"/>
    <row r="79" spans="1:21" s="9" customFormat="1" x14ac:dyDescent="0.2"/>
    <row r="80" spans="1:21" s="9" customFormat="1" x14ac:dyDescent="0.2"/>
    <row r="81" s="9" customFormat="1" x14ac:dyDescent="0.2"/>
    <row r="82" s="9" customFormat="1" x14ac:dyDescent="0.2"/>
    <row r="83" s="9" customFormat="1" x14ac:dyDescent="0.2"/>
    <row r="84" s="9" customFormat="1" x14ac:dyDescent="0.2"/>
    <row r="85" s="9" customFormat="1" x14ac:dyDescent="0.2"/>
    <row r="86" s="9" customFormat="1" x14ac:dyDescent="0.2"/>
    <row r="87" s="9" customFormat="1" x14ac:dyDescent="0.2"/>
    <row r="88" s="9" customFormat="1" x14ac:dyDescent="0.2"/>
    <row r="89" s="9" customFormat="1" x14ac:dyDescent="0.2"/>
    <row r="90" s="9" customFormat="1" x14ac:dyDescent="0.2"/>
    <row r="91" s="9" customFormat="1" x14ac:dyDescent="0.2"/>
    <row r="92" s="9" customFormat="1" x14ac:dyDescent="0.2"/>
    <row r="93" s="9" customFormat="1" x14ac:dyDescent="0.2"/>
  </sheetData>
  <sortState ref="A2:U72">
    <sortCondition descending="1" ref="P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s="9" customFormat="1" x14ac:dyDescent="0.2">
      <c r="A2" s="7">
        <v>20775</v>
      </c>
      <c r="B2" s="8" t="s">
        <v>163</v>
      </c>
      <c r="C2" s="8" t="s">
        <v>829</v>
      </c>
      <c r="D2" s="15" t="s">
        <v>788</v>
      </c>
      <c r="E2" s="15" t="s">
        <v>144</v>
      </c>
      <c r="F2" s="15" t="s">
        <v>1387</v>
      </c>
      <c r="G2" s="18">
        <v>61</v>
      </c>
      <c r="H2" s="16">
        <v>39225</v>
      </c>
      <c r="I2" s="17">
        <v>10.616438356164384</v>
      </c>
      <c r="J2" s="18" t="s">
        <v>7</v>
      </c>
      <c r="K2" s="16">
        <v>42902</v>
      </c>
      <c r="L2" s="17">
        <v>0.54246575342465753</v>
      </c>
      <c r="M2" s="16">
        <v>31239</v>
      </c>
      <c r="N2" s="17">
        <v>32.495890410958907</v>
      </c>
      <c r="O2" s="18" t="s">
        <v>4</v>
      </c>
      <c r="P2" s="19">
        <v>26210</v>
      </c>
      <c r="Q2" s="19"/>
      <c r="R2" s="9">
        <v>4</v>
      </c>
      <c r="S2" s="9" t="s">
        <v>865</v>
      </c>
      <c r="U2" s="6" t="s">
        <v>1057</v>
      </c>
    </row>
    <row r="3" spans="1:21" s="9" customFormat="1" x14ac:dyDescent="0.2">
      <c r="A3" s="7">
        <v>22939</v>
      </c>
      <c r="B3" s="8" t="s">
        <v>679</v>
      </c>
      <c r="C3" s="8" t="s">
        <v>678</v>
      </c>
      <c r="D3" s="15" t="s">
        <v>677</v>
      </c>
      <c r="E3" s="15" t="s">
        <v>144</v>
      </c>
      <c r="F3" s="15" t="s">
        <v>1388</v>
      </c>
      <c r="G3" s="18">
        <v>12</v>
      </c>
      <c r="H3" s="16">
        <v>39916</v>
      </c>
      <c r="I3" s="17">
        <v>8.7232876712328764</v>
      </c>
      <c r="J3" s="18" t="s">
        <v>7</v>
      </c>
      <c r="K3" s="16">
        <v>42902</v>
      </c>
      <c r="L3" s="17">
        <v>0.54246575342465753</v>
      </c>
      <c r="M3" s="16">
        <v>32668</v>
      </c>
      <c r="N3" s="17">
        <v>28.580821917808219</v>
      </c>
      <c r="O3" s="18" t="s">
        <v>4</v>
      </c>
      <c r="P3" s="19">
        <v>22460</v>
      </c>
      <c r="Q3" s="19"/>
      <c r="R3" s="9">
        <v>4</v>
      </c>
      <c r="S3" s="9" t="s">
        <v>865</v>
      </c>
      <c r="U3" s="6" t="s">
        <v>908</v>
      </c>
    </row>
    <row r="4" spans="1:21" s="9" customFormat="1" x14ac:dyDescent="0.2">
      <c r="A4" s="7">
        <v>12798</v>
      </c>
      <c r="B4" s="8" t="s">
        <v>24</v>
      </c>
      <c r="C4" s="8" t="s">
        <v>165</v>
      </c>
      <c r="D4" s="15" t="s">
        <v>164</v>
      </c>
      <c r="E4" s="15" t="s">
        <v>1165</v>
      </c>
      <c r="F4" s="15" t="s">
        <v>100</v>
      </c>
      <c r="G4" s="18">
        <v>601</v>
      </c>
      <c r="H4" s="16">
        <v>35730</v>
      </c>
      <c r="I4" s="17">
        <v>20.19178082191781</v>
      </c>
      <c r="J4" s="18" t="s">
        <v>7</v>
      </c>
      <c r="K4" s="16">
        <v>42979</v>
      </c>
      <c r="L4" s="17">
        <v>0.33150684931506852</v>
      </c>
      <c r="M4" s="16">
        <v>24892</v>
      </c>
      <c r="N4" s="17">
        <v>49.884931506849313</v>
      </c>
      <c r="O4" s="18" t="s">
        <v>4</v>
      </c>
      <c r="P4" s="19">
        <v>21220</v>
      </c>
      <c r="Q4" s="19"/>
      <c r="R4" s="9">
        <v>4</v>
      </c>
      <c r="S4" s="9" t="s">
        <v>865</v>
      </c>
      <c r="U4" s="6" t="s">
        <v>1120</v>
      </c>
    </row>
    <row r="5" spans="1:21" s="9" customFormat="1" x14ac:dyDescent="0.2">
      <c r="A5" s="7">
        <v>26346</v>
      </c>
      <c r="B5" s="8" t="s">
        <v>178</v>
      </c>
      <c r="C5" s="8" t="s">
        <v>294</v>
      </c>
      <c r="D5" s="8" t="s">
        <v>293</v>
      </c>
      <c r="E5" s="8" t="s">
        <v>38</v>
      </c>
      <c r="F5" s="8" t="s">
        <v>1384</v>
      </c>
      <c r="G5" s="7">
        <v>3</v>
      </c>
      <c r="H5" s="16">
        <v>41074</v>
      </c>
      <c r="I5" s="11">
        <v>5.5506849315068489</v>
      </c>
      <c r="J5" s="7" t="s">
        <v>7</v>
      </c>
      <c r="K5" s="16">
        <v>42932</v>
      </c>
      <c r="L5" s="11">
        <v>0.46027397260273972</v>
      </c>
      <c r="M5" s="16">
        <v>32582</v>
      </c>
      <c r="N5" s="17">
        <v>28.816438356164383</v>
      </c>
      <c r="O5" s="7" t="s">
        <v>4</v>
      </c>
      <c r="P5" s="19">
        <v>15120</v>
      </c>
      <c r="Q5" s="12"/>
      <c r="R5" s="9">
        <v>4</v>
      </c>
      <c r="S5" s="9" t="s">
        <v>865</v>
      </c>
      <c r="U5" s="6" t="s">
        <v>878</v>
      </c>
    </row>
    <row r="6" spans="1:21" x14ac:dyDescent="0.2">
      <c r="A6" s="7">
        <v>26127</v>
      </c>
      <c r="B6" s="8" t="s">
        <v>686</v>
      </c>
      <c r="C6" s="8" t="s">
        <v>1435</v>
      </c>
      <c r="D6" s="8" t="s">
        <v>685</v>
      </c>
      <c r="E6" s="8" t="s">
        <v>18</v>
      </c>
      <c r="F6" s="8" t="s">
        <v>782</v>
      </c>
      <c r="G6" s="7">
        <v>166</v>
      </c>
      <c r="H6" s="16">
        <v>40967</v>
      </c>
      <c r="I6" s="11">
        <v>5.8438356164383558</v>
      </c>
      <c r="J6" s="7" t="s">
        <v>7</v>
      </c>
      <c r="K6" s="16">
        <v>42917</v>
      </c>
      <c r="L6" s="11">
        <v>0.50136986301369868</v>
      </c>
      <c r="M6" s="16">
        <v>28552</v>
      </c>
      <c r="N6" s="17">
        <v>39.857534246575341</v>
      </c>
      <c r="O6" s="7" t="s">
        <v>4</v>
      </c>
      <c r="P6" s="19">
        <v>9780</v>
      </c>
      <c r="Q6" s="12"/>
      <c r="R6" s="9">
        <v>4</v>
      </c>
      <c r="S6" s="9" t="s">
        <v>865</v>
      </c>
      <c r="T6" s="9"/>
      <c r="U6" s="6" t="s">
        <v>973</v>
      </c>
    </row>
    <row r="7" spans="1:21" x14ac:dyDescent="0.2">
      <c r="A7" s="7">
        <v>21761</v>
      </c>
      <c r="B7" s="8" t="s">
        <v>397</v>
      </c>
      <c r="C7" s="8" t="s">
        <v>39</v>
      </c>
      <c r="D7" s="15" t="s">
        <v>396</v>
      </c>
      <c r="E7" s="15" t="s">
        <v>1165</v>
      </c>
      <c r="F7" s="15" t="s">
        <v>89</v>
      </c>
      <c r="G7" s="18">
        <v>602</v>
      </c>
      <c r="H7" s="16">
        <v>39539</v>
      </c>
      <c r="I7" s="17">
        <v>9.7561643835616429</v>
      </c>
      <c r="J7" s="18" t="s">
        <v>7</v>
      </c>
      <c r="K7" s="16">
        <v>42994</v>
      </c>
      <c r="L7" s="17">
        <v>0.29041095890410956</v>
      </c>
      <c r="M7" s="16">
        <v>29245</v>
      </c>
      <c r="N7" s="17">
        <v>37.958904109589042</v>
      </c>
      <c r="O7" s="18" t="s">
        <v>4</v>
      </c>
      <c r="P7" s="19">
        <v>2980</v>
      </c>
      <c r="Q7" s="19"/>
      <c r="R7" s="9">
        <v>4</v>
      </c>
      <c r="S7" s="9" t="s">
        <v>865</v>
      </c>
      <c r="T7" s="9"/>
      <c r="U7" s="6" t="s">
        <v>931</v>
      </c>
    </row>
  </sheetData>
  <sortState ref="A2:U7">
    <sortCondition descending="1" ref="P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s="9" customFormat="1" x14ac:dyDescent="0.2">
      <c r="A2" s="7">
        <v>25036</v>
      </c>
      <c r="B2" s="8" t="s">
        <v>259</v>
      </c>
      <c r="C2" s="8" t="s">
        <v>87</v>
      </c>
      <c r="D2" s="15" t="s">
        <v>258</v>
      </c>
      <c r="E2" s="15" t="s">
        <v>1167</v>
      </c>
      <c r="F2" s="15" t="s">
        <v>249</v>
      </c>
      <c r="G2" s="18">
        <v>98</v>
      </c>
      <c r="H2" s="16">
        <v>38383</v>
      </c>
      <c r="I2" s="17">
        <v>12.923287671232877</v>
      </c>
      <c r="J2" s="18" t="s">
        <v>7</v>
      </c>
      <c r="K2" s="16">
        <v>40603</v>
      </c>
      <c r="L2" s="17">
        <v>6.8410958904109593</v>
      </c>
      <c r="M2" s="16">
        <v>28246</v>
      </c>
      <c r="N2" s="17">
        <v>40.695890410958903</v>
      </c>
      <c r="O2" s="18" t="s">
        <v>0</v>
      </c>
      <c r="P2" s="19">
        <v>69140</v>
      </c>
      <c r="Q2" s="19"/>
      <c r="R2" s="9">
        <v>1</v>
      </c>
      <c r="S2" s="9" t="s">
        <v>862</v>
      </c>
      <c r="U2" s="6" t="s">
        <v>1079</v>
      </c>
    </row>
    <row r="3" spans="1:21" s="9" customFormat="1" x14ac:dyDescent="0.2">
      <c r="A3" s="7">
        <v>2776</v>
      </c>
      <c r="B3" s="8" t="s">
        <v>3</v>
      </c>
      <c r="C3" s="8" t="s">
        <v>373</v>
      </c>
      <c r="D3" s="15" t="s">
        <v>375</v>
      </c>
      <c r="E3" s="15" t="s">
        <v>1167</v>
      </c>
      <c r="F3" s="15" t="s">
        <v>369</v>
      </c>
      <c r="G3" s="18">
        <v>76</v>
      </c>
      <c r="H3" s="16">
        <v>33023</v>
      </c>
      <c r="I3" s="17">
        <v>27.608219178082191</v>
      </c>
      <c r="J3" s="18" t="s">
        <v>7</v>
      </c>
      <c r="K3" s="16">
        <v>38108</v>
      </c>
      <c r="L3" s="17">
        <v>13.676712328767124</v>
      </c>
      <c r="M3" s="16">
        <v>23510</v>
      </c>
      <c r="N3" s="17">
        <v>53.671232876712331</v>
      </c>
      <c r="O3" s="18" t="s">
        <v>0</v>
      </c>
      <c r="P3" s="19">
        <v>68270</v>
      </c>
      <c r="Q3" s="19"/>
      <c r="R3" s="9">
        <v>1</v>
      </c>
      <c r="S3" s="9" t="s">
        <v>862</v>
      </c>
      <c r="U3" s="6" t="s">
        <v>1080</v>
      </c>
    </row>
    <row r="4" spans="1:21" s="9" customFormat="1" x14ac:dyDescent="0.2">
      <c r="A4" s="7">
        <v>3895</v>
      </c>
      <c r="B4" s="8" t="s">
        <v>435</v>
      </c>
      <c r="C4" s="8" t="s">
        <v>434</v>
      </c>
      <c r="D4" s="15" t="s">
        <v>433</v>
      </c>
      <c r="E4" s="15" t="s">
        <v>1167</v>
      </c>
      <c r="F4" s="15" t="s">
        <v>421</v>
      </c>
      <c r="G4" s="18">
        <v>67</v>
      </c>
      <c r="H4" s="16">
        <v>33647</v>
      </c>
      <c r="I4" s="17">
        <v>25.898630136986302</v>
      </c>
      <c r="J4" s="18" t="s">
        <v>7</v>
      </c>
      <c r="K4" s="16">
        <v>37987</v>
      </c>
      <c r="L4" s="17">
        <v>14.008219178082191</v>
      </c>
      <c r="M4" s="16">
        <v>24918</v>
      </c>
      <c r="N4" s="17">
        <v>49.813698630136983</v>
      </c>
      <c r="O4" s="18" t="s">
        <v>0</v>
      </c>
      <c r="P4" s="19">
        <v>67600</v>
      </c>
      <c r="Q4" s="19"/>
      <c r="R4" s="9">
        <v>1</v>
      </c>
      <c r="S4" s="9" t="s">
        <v>862</v>
      </c>
      <c r="U4" s="6" t="s">
        <v>1092</v>
      </c>
    </row>
    <row r="5" spans="1:21" s="9" customFormat="1" x14ac:dyDescent="0.2">
      <c r="A5" s="7">
        <v>16138</v>
      </c>
      <c r="B5" s="8" t="s">
        <v>458</v>
      </c>
      <c r="C5" s="8" t="s">
        <v>457</v>
      </c>
      <c r="D5" s="15" t="s">
        <v>456</v>
      </c>
      <c r="E5" s="15" t="s">
        <v>1167</v>
      </c>
      <c r="F5" s="15" t="s">
        <v>452</v>
      </c>
      <c r="G5" s="18">
        <v>64</v>
      </c>
      <c r="H5" s="16">
        <v>34092</v>
      </c>
      <c r="I5" s="17">
        <v>24.67945205479452</v>
      </c>
      <c r="J5" s="18" t="s">
        <v>7</v>
      </c>
      <c r="K5" s="16">
        <v>37834</v>
      </c>
      <c r="L5" s="17">
        <v>14.427397260273972</v>
      </c>
      <c r="M5" s="16">
        <v>21857</v>
      </c>
      <c r="N5" s="17">
        <v>58.2</v>
      </c>
      <c r="O5" s="18" t="s">
        <v>0</v>
      </c>
      <c r="P5" s="19">
        <v>62570</v>
      </c>
      <c r="Q5" s="19"/>
      <c r="R5" s="9">
        <v>1</v>
      </c>
      <c r="S5" s="9" t="s">
        <v>862</v>
      </c>
      <c r="U5" s="6" t="s">
        <v>1104</v>
      </c>
    </row>
    <row r="6" spans="1:21" s="9" customFormat="1" x14ac:dyDescent="0.2">
      <c r="A6" s="7">
        <v>19280</v>
      </c>
      <c r="B6" s="8" t="s">
        <v>237</v>
      </c>
      <c r="C6" s="8" t="s">
        <v>236</v>
      </c>
      <c r="D6" s="15" t="s">
        <v>235</v>
      </c>
      <c r="E6" s="15" t="s">
        <v>1167</v>
      </c>
      <c r="F6" s="15" t="s">
        <v>229</v>
      </c>
      <c r="G6" s="18">
        <v>111</v>
      </c>
      <c r="H6" s="16">
        <v>38652</v>
      </c>
      <c r="I6" s="17">
        <v>12.186301369863013</v>
      </c>
      <c r="J6" s="18" t="s">
        <v>7</v>
      </c>
      <c r="K6" s="16">
        <v>40878</v>
      </c>
      <c r="L6" s="17">
        <v>6.087671232876712</v>
      </c>
      <c r="M6" s="16">
        <v>27988</v>
      </c>
      <c r="N6" s="17">
        <v>41.402739726027399</v>
      </c>
      <c r="O6" s="18" t="s">
        <v>0</v>
      </c>
      <c r="P6" s="19">
        <v>59860</v>
      </c>
      <c r="Q6" s="19"/>
      <c r="R6" s="9">
        <v>1</v>
      </c>
      <c r="S6" s="9" t="s">
        <v>862</v>
      </c>
      <c r="U6" s="6" t="s">
        <v>1096</v>
      </c>
    </row>
    <row r="7" spans="1:21" s="9" customFormat="1" x14ac:dyDescent="0.2">
      <c r="A7" s="7">
        <v>22235</v>
      </c>
      <c r="B7" s="8" t="s">
        <v>88</v>
      </c>
      <c r="C7" s="8" t="s">
        <v>359</v>
      </c>
      <c r="D7" s="15" t="s">
        <v>358</v>
      </c>
      <c r="E7" s="15" t="s">
        <v>1167</v>
      </c>
      <c r="F7" s="15" t="s">
        <v>353</v>
      </c>
      <c r="G7" s="18">
        <v>80</v>
      </c>
      <c r="H7" s="16">
        <v>39700</v>
      </c>
      <c r="I7" s="17">
        <v>9.3150684931506849</v>
      </c>
      <c r="J7" s="18" t="s">
        <v>7</v>
      </c>
      <c r="K7" s="16">
        <v>42370</v>
      </c>
      <c r="L7" s="17">
        <v>2</v>
      </c>
      <c r="M7" s="16">
        <v>31211</v>
      </c>
      <c r="N7" s="17">
        <v>32.57260273972603</v>
      </c>
      <c r="O7" s="18" t="s">
        <v>0</v>
      </c>
      <c r="P7" s="19">
        <v>59510</v>
      </c>
      <c r="Q7" s="19"/>
      <c r="R7" s="9">
        <v>1</v>
      </c>
      <c r="S7" s="9" t="s">
        <v>862</v>
      </c>
      <c r="U7" s="6" t="s">
        <v>871</v>
      </c>
    </row>
    <row r="8" spans="1:21" s="9" customFormat="1" x14ac:dyDescent="0.2">
      <c r="A8" s="7">
        <v>15018</v>
      </c>
      <c r="B8" s="8" t="s">
        <v>27</v>
      </c>
      <c r="C8" s="8" t="s">
        <v>650</v>
      </c>
      <c r="D8" s="15" t="s">
        <v>649</v>
      </c>
      <c r="E8" s="15" t="s">
        <v>1167</v>
      </c>
      <c r="F8" s="15" t="s">
        <v>639</v>
      </c>
      <c r="G8" s="18">
        <v>23</v>
      </c>
      <c r="H8" s="16">
        <v>37354</v>
      </c>
      <c r="I8" s="17">
        <v>15.742465753424657</v>
      </c>
      <c r="J8" s="18" t="s">
        <v>7</v>
      </c>
      <c r="K8" s="16">
        <v>39264</v>
      </c>
      <c r="L8" s="17">
        <v>10.509589041095891</v>
      </c>
      <c r="M8" s="16">
        <v>20518</v>
      </c>
      <c r="N8" s="17">
        <v>61.868493150684934</v>
      </c>
      <c r="O8" s="18" t="s">
        <v>0</v>
      </c>
      <c r="P8" s="19">
        <v>58640</v>
      </c>
      <c r="Q8" s="19"/>
      <c r="R8" s="9">
        <v>1</v>
      </c>
      <c r="S8" s="9" t="s">
        <v>862</v>
      </c>
      <c r="U8" s="6" t="s">
        <v>1090</v>
      </c>
    </row>
    <row r="9" spans="1:21" s="9" customFormat="1" x14ac:dyDescent="0.2">
      <c r="A9" s="7">
        <v>21642</v>
      </c>
      <c r="B9" s="8" t="s">
        <v>24</v>
      </c>
      <c r="C9" s="8" t="s">
        <v>202</v>
      </c>
      <c r="D9" s="15" t="s">
        <v>205</v>
      </c>
      <c r="E9" s="15" t="s">
        <v>1167</v>
      </c>
      <c r="F9" s="15" t="s">
        <v>198</v>
      </c>
      <c r="G9" s="18">
        <v>153</v>
      </c>
      <c r="H9" s="16">
        <v>39499</v>
      </c>
      <c r="I9" s="17">
        <v>9.8657534246575338</v>
      </c>
      <c r="J9" s="18" t="s">
        <v>7</v>
      </c>
      <c r="K9" s="16">
        <v>40787</v>
      </c>
      <c r="L9" s="17">
        <v>6.3369863013698629</v>
      </c>
      <c r="M9" s="16">
        <v>29937</v>
      </c>
      <c r="N9" s="17">
        <v>36.063013698630137</v>
      </c>
      <c r="O9" s="18" t="s">
        <v>0</v>
      </c>
      <c r="P9" s="19">
        <v>58500</v>
      </c>
      <c r="Q9" s="19"/>
      <c r="R9" s="9">
        <v>1</v>
      </c>
      <c r="S9" s="9" t="s">
        <v>862</v>
      </c>
      <c r="U9" s="6" t="s">
        <v>1082</v>
      </c>
    </row>
    <row r="10" spans="1:21" s="9" customFormat="1" x14ac:dyDescent="0.2">
      <c r="A10" s="7">
        <v>24786</v>
      </c>
      <c r="B10" s="8" t="s">
        <v>204</v>
      </c>
      <c r="C10" s="8" t="s">
        <v>202</v>
      </c>
      <c r="D10" s="15" t="s">
        <v>203</v>
      </c>
      <c r="E10" s="15" t="s">
        <v>1167</v>
      </c>
      <c r="F10" s="15" t="s">
        <v>388</v>
      </c>
      <c r="G10" s="18">
        <v>74</v>
      </c>
      <c r="H10" s="16">
        <v>40458</v>
      </c>
      <c r="I10" s="17">
        <v>7.2383561643835614</v>
      </c>
      <c r="J10" s="18" t="s">
        <v>7</v>
      </c>
      <c r="K10" s="16">
        <v>42644</v>
      </c>
      <c r="L10" s="17">
        <v>1.2493150684931507</v>
      </c>
      <c r="M10" s="16">
        <v>29989</v>
      </c>
      <c r="N10" s="17">
        <v>35.920547945205477</v>
      </c>
      <c r="O10" s="18" t="s">
        <v>0</v>
      </c>
      <c r="P10" s="19">
        <v>57680</v>
      </c>
      <c r="Q10" s="19"/>
      <c r="R10" s="9">
        <v>1</v>
      </c>
      <c r="S10" s="9" t="s">
        <v>862</v>
      </c>
      <c r="U10" s="6" t="s">
        <v>872</v>
      </c>
    </row>
    <row r="11" spans="1:21" s="9" customFormat="1" x14ac:dyDescent="0.2">
      <c r="A11" s="7">
        <v>14574</v>
      </c>
      <c r="B11" s="8" t="s">
        <v>197</v>
      </c>
      <c r="C11" s="8" t="s">
        <v>196</v>
      </c>
      <c r="D11" s="15" t="s">
        <v>195</v>
      </c>
      <c r="E11" s="15" t="s">
        <v>1166</v>
      </c>
      <c r="F11" s="15" t="s">
        <v>190</v>
      </c>
      <c r="G11" s="18">
        <v>165</v>
      </c>
      <c r="H11" s="16">
        <v>36626</v>
      </c>
      <c r="I11" s="17">
        <v>17.736986301369864</v>
      </c>
      <c r="J11" s="18" t="s">
        <v>7</v>
      </c>
      <c r="K11" s="16">
        <v>40787</v>
      </c>
      <c r="L11" s="17">
        <v>6.3369863013698629</v>
      </c>
      <c r="M11" s="16">
        <v>23503</v>
      </c>
      <c r="N11" s="17">
        <v>53.69041095890411</v>
      </c>
      <c r="O11" s="18" t="s">
        <v>0</v>
      </c>
      <c r="P11" s="19">
        <v>53650</v>
      </c>
      <c r="Q11" s="19"/>
      <c r="R11" s="9">
        <v>1</v>
      </c>
      <c r="S11" s="9" t="s">
        <v>862</v>
      </c>
      <c r="U11" s="6" t="s">
        <v>1118</v>
      </c>
    </row>
    <row r="12" spans="1:21" s="9" customFormat="1" x14ac:dyDescent="0.2">
      <c r="A12" s="7">
        <v>24439</v>
      </c>
      <c r="B12" s="8" t="s">
        <v>232</v>
      </c>
      <c r="C12" s="8" t="s">
        <v>519</v>
      </c>
      <c r="D12" s="15" t="s">
        <v>518</v>
      </c>
      <c r="E12" s="15" t="s">
        <v>1166</v>
      </c>
      <c r="F12" s="15" t="s">
        <v>514</v>
      </c>
      <c r="G12" s="18">
        <v>45</v>
      </c>
      <c r="H12" s="16">
        <v>40352</v>
      </c>
      <c r="I12" s="17">
        <v>7.5287671232876709</v>
      </c>
      <c r="J12" s="18" t="s">
        <v>7</v>
      </c>
      <c r="K12" s="16">
        <v>41122</v>
      </c>
      <c r="L12" s="17">
        <v>5.419178082191781</v>
      </c>
      <c r="M12" s="16">
        <v>20483</v>
      </c>
      <c r="N12" s="17">
        <v>61.964383561643835</v>
      </c>
      <c r="O12" s="18" t="s">
        <v>0</v>
      </c>
      <c r="P12" s="19">
        <v>48020</v>
      </c>
      <c r="Q12" s="19"/>
      <c r="R12" s="9">
        <v>1</v>
      </c>
      <c r="S12" s="9" t="s">
        <v>862</v>
      </c>
      <c r="U12" s="6" t="s">
        <v>1091</v>
      </c>
    </row>
    <row r="13" spans="1:21" s="9" customFormat="1" x14ac:dyDescent="0.2">
      <c r="A13" s="7">
        <v>15152</v>
      </c>
      <c r="B13" s="8" t="s">
        <v>321</v>
      </c>
      <c r="C13" s="8" t="s">
        <v>320</v>
      </c>
      <c r="D13" s="15" t="s">
        <v>319</v>
      </c>
      <c r="E13" s="15" t="s">
        <v>1166</v>
      </c>
      <c r="F13" s="15" t="s">
        <v>313</v>
      </c>
      <c r="G13" s="18">
        <v>84</v>
      </c>
      <c r="H13" s="16">
        <v>36878</v>
      </c>
      <c r="I13" s="17">
        <v>17.046575342465754</v>
      </c>
      <c r="J13" s="18" t="s">
        <v>7</v>
      </c>
      <c r="K13" s="16">
        <v>40148</v>
      </c>
      <c r="L13" s="17">
        <v>8.087671232876712</v>
      </c>
      <c r="M13" s="16">
        <v>28413</v>
      </c>
      <c r="N13" s="17">
        <v>40.238356164383561</v>
      </c>
      <c r="O13" s="18" t="s">
        <v>0</v>
      </c>
      <c r="P13" s="19">
        <v>45440</v>
      </c>
      <c r="Q13" s="19"/>
      <c r="R13" s="9">
        <v>2</v>
      </c>
      <c r="S13" s="9" t="s">
        <v>863</v>
      </c>
      <c r="U13" s="6" t="s">
        <v>1093</v>
      </c>
    </row>
    <row r="14" spans="1:21" s="9" customFormat="1" x14ac:dyDescent="0.2">
      <c r="A14" s="7">
        <v>11324</v>
      </c>
      <c r="B14" s="8" t="s">
        <v>666</v>
      </c>
      <c r="C14" s="8" t="s">
        <v>665</v>
      </c>
      <c r="D14" s="15" t="s">
        <v>664</v>
      </c>
      <c r="E14" s="15" t="s">
        <v>1166</v>
      </c>
      <c r="F14" s="15" t="s">
        <v>658</v>
      </c>
      <c r="G14" s="18">
        <v>21</v>
      </c>
      <c r="H14" s="16">
        <v>35016</v>
      </c>
      <c r="I14" s="17">
        <v>22.147945205479452</v>
      </c>
      <c r="J14" s="18" t="s">
        <v>7</v>
      </c>
      <c r="K14" s="16">
        <v>38443</v>
      </c>
      <c r="L14" s="17">
        <v>12.758904109589041</v>
      </c>
      <c r="M14" s="16">
        <v>25619</v>
      </c>
      <c r="N14" s="17">
        <v>47.893150684931506</v>
      </c>
      <c r="O14" s="18" t="s">
        <v>0</v>
      </c>
      <c r="P14" s="19">
        <v>31880</v>
      </c>
      <c r="Q14" s="19"/>
      <c r="R14" s="9">
        <v>3</v>
      </c>
      <c r="S14" s="9" t="s">
        <v>864</v>
      </c>
      <c r="U14" s="6" t="s">
        <v>1094</v>
      </c>
    </row>
    <row r="15" spans="1:21" s="9" customFormat="1" x14ac:dyDescent="0.2">
      <c r="A15" s="7">
        <v>12900</v>
      </c>
      <c r="B15" s="8" t="s">
        <v>362</v>
      </c>
      <c r="C15" s="8" t="s">
        <v>361</v>
      </c>
      <c r="D15" s="15" t="s">
        <v>360</v>
      </c>
      <c r="E15" s="15" t="s">
        <v>1167</v>
      </c>
      <c r="F15" s="15" t="s">
        <v>810</v>
      </c>
      <c r="G15" s="18">
        <v>195</v>
      </c>
      <c r="H15" s="16">
        <v>35744</v>
      </c>
      <c r="I15" s="17">
        <v>20.153424657534245</v>
      </c>
      <c r="J15" s="18" t="s">
        <v>7</v>
      </c>
      <c r="K15" s="16">
        <v>36863</v>
      </c>
      <c r="L15" s="17">
        <v>17.087671232876712</v>
      </c>
      <c r="M15" s="16">
        <v>19502</v>
      </c>
      <c r="N15" s="17">
        <v>64.652054794520552</v>
      </c>
      <c r="O15" s="18" t="s">
        <v>0</v>
      </c>
      <c r="P15" s="19">
        <v>29910</v>
      </c>
      <c r="Q15" s="19"/>
      <c r="R15" s="9">
        <v>3</v>
      </c>
      <c r="S15" s="9" t="s">
        <v>864</v>
      </c>
      <c r="U15" s="6" t="s">
        <v>1098</v>
      </c>
    </row>
    <row r="16" spans="1:21" x14ac:dyDescent="0.2">
      <c r="A16" s="7">
        <v>25397</v>
      </c>
      <c r="B16" s="8" t="s">
        <v>357</v>
      </c>
      <c r="C16" s="8" t="s">
        <v>356</v>
      </c>
      <c r="D16" s="15" t="s">
        <v>355</v>
      </c>
      <c r="E16" s="15" t="s">
        <v>1166</v>
      </c>
      <c r="F16" s="15" t="s">
        <v>1400</v>
      </c>
      <c r="G16" s="18">
        <v>176</v>
      </c>
      <c r="H16" s="16">
        <v>40704</v>
      </c>
      <c r="I16" s="17">
        <v>6.5643835616438357</v>
      </c>
      <c r="J16" s="18" t="s">
        <v>7</v>
      </c>
      <c r="K16" s="16">
        <v>42339</v>
      </c>
      <c r="L16" s="17">
        <v>2.0849315068493151</v>
      </c>
      <c r="M16" s="16">
        <v>30860</v>
      </c>
      <c r="N16" s="17">
        <v>33.534246575342465</v>
      </c>
      <c r="O16" s="18" t="s">
        <v>0</v>
      </c>
      <c r="P16" s="19">
        <v>28710</v>
      </c>
      <c r="Q16" s="19"/>
      <c r="R16" s="9">
        <v>3</v>
      </c>
      <c r="S16" s="9" t="s">
        <v>864</v>
      </c>
      <c r="T16" s="9"/>
      <c r="U16" s="6" t="s">
        <v>1161</v>
      </c>
    </row>
  </sheetData>
  <sortState ref="A2:U16">
    <sortCondition descending="1" ref="P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</sheetData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0"/>
  <sheetViews>
    <sheetView tabSelected="1" zoomScaleNormal="100"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R178" sqref="R178:S178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x14ac:dyDescent="0.2">
      <c r="A2" s="7">
        <v>17511</v>
      </c>
      <c r="B2" s="8" t="s">
        <v>210</v>
      </c>
      <c r="C2" s="8" t="s">
        <v>390</v>
      </c>
      <c r="D2" s="15" t="s">
        <v>389</v>
      </c>
      <c r="E2" s="15" t="s">
        <v>1167</v>
      </c>
      <c r="F2" s="15" t="s">
        <v>388</v>
      </c>
      <c r="G2" s="15">
        <v>74</v>
      </c>
      <c r="H2" s="16">
        <v>37945</v>
      </c>
      <c r="I2" s="17">
        <v>14.123287671232877</v>
      </c>
      <c r="J2" s="18" t="s">
        <v>1</v>
      </c>
      <c r="K2" s="16">
        <v>40179</v>
      </c>
      <c r="L2" s="17">
        <v>8.0027397260273965</v>
      </c>
      <c r="M2" s="16">
        <v>23492</v>
      </c>
      <c r="N2" s="17">
        <v>53.720547945205482</v>
      </c>
      <c r="O2" s="18" t="s">
        <v>4</v>
      </c>
      <c r="P2" s="18"/>
      <c r="Q2" s="12">
        <v>210150</v>
      </c>
      <c r="R2" s="9">
        <v>1</v>
      </c>
      <c r="S2" s="9" t="s">
        <v>866</v>
      </c>
      <c r="T2" s="9"/>
      <c r="U2" s="6" t="s">
        <v>916</v>
      </c>
    </row>
    <row r="3" spans="1:21" x14ac:dyDescent="0.2">
      <c r="A3" s="7">
        <v>22126</v>
      </c>
      <c r="B3" s="8" t="s">
        <v>619</v>
      </c>
      <c r="C3" s="8" t="s">
        <v>618</v>
      </c>
      <c r="D3" s="15" t="s">
        <v>617</v>
      </c>
      <c r="E3" s="15" t="s">
        <v>1165</v>
      </c>
      <c r="F3" s="15" t="s">
        <v>608</v>
      </c>
      <c r="G3" s="15">
        <v>30</v>
      </c>
      <c r="H3" s="16">
        <v>39666</v>
      </c>
      <c r="I3" s="17">
        <v>9.4082191780821915</v>
      </c>
      <c r="J3" s="18" t="s">
        <v>1</v>
      </c>
      <c r="K3" s="16">
        <v>41214</v>
      </c>
      <c r="L3" s="17">
        <v>5.1671232876712327</v>
      </c>
      <c r="M3" s="16">
        <v>25588</v>
      </c>
      <c r="N3" s="17">
        <v>47.978082191780821</v>
      </c>
      <c r="O3" s="18" t="s">
        <v>4</v>
      </c>
      <c r="P3" s="18"/>
      <c r="Q3" s="12">
        <v>202510</v>
      </c>
      <c r="R3" s="9">
        <v>1</v>
      </c>
      <c r="S3" s="9" t="s">
        <v>866</v>
      </c>
      <c r="T3" s="9"/>
      <c r="U3" s="6" t="s">
        <v>898</v>
      </c>
    </row>
    <row r="4" spans="1:21" x14ac:dyDescent="0.2">
      <c r="A4" s="7">
        <v>24977</v>
      </c>
      <c r="B4" s="8" t="s">
        <v>31</v>
      </c>
      <c r="C4" s="8" t="s">
        <v>395</v>
      </c>
      <c r="D4" s="15" t="s">
        <v>394</v>
      </c>
      <c r="E4" s="15" t="s">
        <v>1165</v>
      </c>
      <c r="F4" s="15" t="s">
        <v>393</v>
      </c>
      <c r="G4" s="15">
        <v>73</v>
      </c>
      <c r="H4" s="16">
        <v>40526</v>
      </c>
      <c r="I4" s="17">
        <v>7.0520547945205481</v>
      </c>
      <c r="J4" s="18" t="s">
        <v>1</v>
      </c>
      <c r="K4" s="16">
        <v>41671</v>
      </c>
      <c r="L4" s="17">
        <v>3.9150684931506849</v>
      </c>
      <c r="M4" s="16">
        <v>31434</v>
      </c>
      <c r="N4" s="17">
        <v>31.961643835616439</v>
      </c>
      <c r="O4" s="18" t="s">
        <v>4</v>
      </c>
      <c r="P4" s="18"/>
      <c r="Q4" s="12">
        <v>200310</v>
      </c>
      <c r="R4" s="9">
        <v>1</v>
      </c>
      <c r="S4" s="9" t="s">
        <v>866</v>
      </c>
      <c r="T4" s="9"/>
      <c r="U4" s="6" t="s">
        <v>1030</v>
      </c>
    </row>
    <row r="5" spans="1:21" x14ac:dyDescent="0.2">
      <c r="A5" s="7">
        <v>9220</v>
      </c>
      <c r="B5" s="8" t="s">
        <v>558</v>
      </c>
      <c r="C5" s="8" t="s">
        <v>1246</v>
      </c>
      <c r="D5" s="15" t="s">
        <v>1181</v>
      </c>
      <c r="E5" s="15" t="s">
        <v>1164</v>
      </c>
      <c r="F5" s="15" t="s">
        <v>219</v>
      </c>
      <c r="G5" s="15">
        <v>124</v>
      </c>
      <c r="H5" s="16">
        <v>30585</v>
      </c>
      <c r="I5" s="17">
        <v>34.287671232876711</v>
      </c>
      <c r="J5" s="18" t="s">
        <v>1</v>
      </c>
      <c r="K5" s="16">
        <v>42401</v>
      </c>
      <c r="L5" s="17">
        <v>1.9150684931506849</v>
      </c>
      <c r="M5" s="16">
        <v>22214</v>
      </c>
      <c r="N5" s="17">
        <v>57.221917808219175</v>
      </c>
      <c r="O5" s="18" t="s">
        <v>4</v>
      </c>
      <c r="P5" s="18"/>
      <c r="Q5" s="12">
        <v>189010</v>
      </c>
      <c r="R5" s="9">
        <v>1</v>
      </c>
      <c r="S5" s="9" t="s">
        <v>866</v>
      </c>
      <c r="T5" s="9"/>
      <c r="U5" s="6" t="s">
        <v>1331</v>
      </c>
    </row>
    <row r="6" spans="1:21" x14ac:dyDescent="0.2">
      <c r="A6" s="7">
        <v>13963</v>
      </c>
      <c r="B6" s="8" t="s">
        <v>36</v>
      </c>
      <c r="C6" s="8" t="s">
        <v>299</v>
      </c>
      <c r="D6" s="15" t="s">
        <v>298</v>
      </c>
      <c r="E6" s="15" t="s">
        <v>1164</v>
      </c>
      <c r="F6" s="15" t="s">
        <v>292</v>
      </c>
      <c r="G6" s="15">
        <v>86</v>
      </c>
      <c r="H6" s="16">
        <v>36213</v>
      </c>
      <c r="I6" s="17">
        <v>18.86849315068493</v>
      </c>
      <c r="J6" s="18" t="s">
        <v>1</v>
      </c>
      <c r="K6" s="16">
        <v>39676</v>
      </c>
      <c r="L6" s="17">
        <v>9.3808219178082197</v>
      </c>
      <c r="M6" s="16">
        <v>25210</v>
      </c>
      <c r="N6" s="17">
        <v>49.013698630136986</v>
      </c>
      <c r="O6" s="18" t="s">
        <v>4</v>
      </c>
      <c r="P6" s="18"/>
      <c r="Q6" s="12">
        <v>181610</v>
      </c>
      <c r="R6" s="9">
        <v>1</v>
      </c>
      <c r="S6" s="9" t="s">
        <v>866</v>
      </c>
      <c r="T6" s="9"/>
      <c r="U6" s="6" t="s">
        <v>900</v>
      </c>
    </row>
    <row r="7" spans="1:21" x14ac:dyDescent="0.2">
      <c r="A7" s="7">
        <v>21351</v>
      </c>
      <c r="B7" s="8" t="s">
        <v>14</v>
      </c>
      <c r="C7" s="8" t="s">
        <v>13</v>
      </c>
      <c r="D7" s="15" t="s">
        <v>12</v>
      </c>
      <c r="E7" s="15" t="s">
        <v>1163</v>
      </c>
      <c r="F7" s="15" t="s">
        <v>11</v>
      </c>
      <c r="G7" s="15">
        <v>909</v>
      </c>
      <c r="H7" s="16">
        <v>39400</v>
      </c>
      <c r="I7" s="17">
        <v>10.136986301369863</v>
      </c>
      <c r="J7" s="18" t="s">
        <v>1</v>
      </c>
      <c r="K7" s="16">
        <v>41426</v>
      </c>
      <c r="L7" s="17">
        <v>4.5863013698630137</v>
      </c>
      <c r="M7" s="16">
        <v>30517</v>
      </c>
      <c r="N7" s="17">
        <v>34.473972602739728</v>
      </c>
      <c r="O7" s="18" t="s">
        <v>4</v>
      </c>
      <c r="P7" s="18"/>
      <c r="Q7" s="12">
        <v>179860</v>
      </c>
      <c r="R7" s="9">
        <v>1</v>
      </c>
      <c r="S7" s="9" t="s">
        <v>866</v>
      </c>
      <c r="T7" s="9"/>
      <c r="U7" s="6" t="s">
        <v>951</v>
      </c>
    </row>
    <row r="8" spans="1:21" x14ac:dyDescent="0.2">
      <c r="A8" s="7">
        <v>22329</v>
      </c>
      <c r="B8" s="8" t="s">
        <v>130</v>
      </c>
      <c r="C8" s="8" t="s">
        <v>129</v>
      </c>
      <c r="D8" s="15" t="s">
        <v>128</v>
      </c>
      <c r="E8" s="15" t="s">
        <v>1163</v>
      </c>
      <c r="F8" s="15" t="s">
        <v>118</v>
      </c>
      <c r="G8" s="15">
        <v>585</v>
      </c>
      <c r="H8" s="16">
        <v>39715</v>
      </c>
      <c r="I8" s="17">
        <v>9.2739726027397253</v>
      </c>
      <c r="J8" s="18" t="s">
        <v>1</v>
      </c>
      <c r="K8" s="16">
        <v>40695</v>
      </c>
      <c r="L8" s="17">
        <v>6.5890410958904111</v>
      </c>
      <c r="M8" s="16">
        <v>28161</v>
      </c>
      <c r="N8" s="17">
        <v>40.92876712328767</v>
      </c>
      <c r="O8" s="18" t="s">
        <v>4</v>
      </c>
      <c r="P8" s="18"/>
      <c r="Q8" s="12">
        <v>179790</v>
      </c>
      <c r="R8" s="9">
        <v>1</v>
      </c>
      <c r="S8" s="9" t="s">
        <v>866</v>
      </c>
      <c r="T8" s="9"/>
      <c r="U8" s="6" t="s">
        <v>940</v>
      </c>
    </row>
    <row r="9" spans="1:21" x14ac:dyDescent="0.2">
      <c r="A9" s="7">
        <v>18008</v>
      </c>
      <c r="B9" s="8" t="s">
        <v>365</v>
      </c>
      <c r="C9" s="8" t="s">
        <v>364</v>
      </c>
      <c r="D9" s="20" t="s">
        <v>363</v>
      </c>
      <c r="E9" s="20" t="s">
        <v>144</v>
      </c>
      <c r="F9" s="20" t="s">
        <v>1387</v>
      </c>
      <c r="G9" s="20">
        <v>61</v>
      </c>
      <c r="H9" s="21">
        <v>38180</v>
      </c>
      <c r="I9" s="22">
        <v>13.479452054794521</v>
      </c>
      <c r="J9" s="23" t="s">
        <v>1</v>
      </c>
      <c r="K9" s="21">
        <v>40072</v>
      </c>
      <c r="L9" s="22">
        <v>8.2958904109589042</v>
      </c>
      <c r="M9" s="21">
        <v>29468</v>
      </c>
      <c r="N9" s="22">
        <v>37.347945205479455</v>
      </c>
      <c r="O9" s="23" t="s">
        <v>4</v>
      </c>
      <c r="P9" s="23"/>
      <c r="Q9" s="12">
        <v>179140</v>
      </c>
      <c r="R9" s="9">
        <v>1</v>
      </c>
      <c r="S9" s="25" t="s">
        <v>866</v>
      </c>
      <c r="T9" s="25"/>
      <c r="U9" s="6" t="s">
        <v>907</v>
      </c>
    </row>
    <row r="10" spans="1:21" x14ac:dyDescent="0.2">
      <c r="A10" s="7">
        <v>20523</v>
      </c>
      <c r="B10" s="8" t="s">
        <v>150</v>
      </c>
      <c r="C10" s="8" t="s">
        <v>149</v>
      </c>
      <c r="D10" s="15" t="s">
        <v>148</v>
      </c>
      <c r="E10" s="15" t="s">
        <v>1163</v>
      </c>
      <c r="F10" s="15" t="s">
        <v>143</v>
      </c>
      <c r="G10" s="15">
        <v>578</v>
      </c>
      <c r="H10" s="16">
        <v>39148</v>
      </c>
      <c r="I10" s="17">
        <v>10.827397260273973</v>
      </c>
      <c r="J10" s="18" t="s">
        <v>1</v>
      </c>
      <c r="K10" s="16">
        <v>39448</v>
      </c>
      <c r="L10" s="17">
        <v>10.005479452054795</v>
      </c>
      <c r="M10" s="16">
        <v>25483</v>
      </c>
      <c r="N10" s="17">
        <v>48.265753424657532</v>
      </c>
      <c r="O10" s="18" t="s">
        <v>4</v>
      </c>
      <c r="P10" s="18"/>
      <c r="Q10" s="12">
        <v>176140</v>
      </c>
      <c r="R10" s="9">
        <v>1</v>
      </c>
      <c r="S10" s="9" t="s">
        <v>866</v>
      </c>
      <c r="T10" s="9"/>
      <c r="U10" s="6" t="s">
        <v>879</v>
      </c>
    </row>
    <row r="11" spans="1:21" x14ac:dyDescent="0.2">
      <c r="A11" s="7">
        <v>23601</v>
      </c>
      <c r="B11" s="8" t="s">
        <v>181</v>
      </c>
      <c r="C11" s="8" t="s">
        <v>180</v>
      </c>
      <c r="D11" s="8" t="s">
        <v>179</v>
      </c>
      <c r="E11" s="8" t="s">
        <v>38</v>
      </c>
      <c r="F11" s="8" t="s">
        <v>746</v>
      </c>
      <c r="G11" s="7">
        <v>4</v>
      </c>
      <c r="H11" s="16">
        <v>40093</v>
      </c>
      <c r="I11" s="11">
        <v>8.2383561643835623</v>
      </c>
      <c r="J11" s="7" t="s">
        <v>1</v>
      </c>
      <c r="K11" s="16">
        <v>41548</v>
      </c>
      <c r="L11" s="11">
        <v>4.2520547945205482</v>
      </c>
      <c r="M11" s="16">
        <v>30456</v>
      </c>
      <c r="N11" s="17">
        <v>34.641095890410959</v>
      </c>
      <c r="O11" s="7" t="s">
        <v>4</v>
      </c>
      <c r="P11" s="19"/>
      <c r="Q11" s="12">
        <v>174460</v>
      </c>
      <c r="R11" s="9">
        <v>1</v>
      </c>
      <c r="S11" s="9" t="s">
        <v>866</v>
      </c>
      <c r="T11" s="9"/>
      <c r="U11" s="6" t="s">
        <v>987</v>
      </c>
    </row>
    <row r="12" spans="1:21" x14ac:dyDescent="0.2">
      <c r="A12" s="7">
        <v>22636</v>
      </c>
      <c r="B12" s="8" t="s">
        <v>261</v>
      </c>
      <c r="C12" s="8" t="s">
        <v>841</v>
      </c>
      <c r="D12" s="15" t="s">
        <v>797</v>
      </c>
      <c r="E12" s="15" t="s">
        <v>1163</v>
      </c>
      <c r="F12" s="15" t="s">
        <v>489</v>
      </c>
      <c r="G12" s="15">
        <v>52</v>
      </c>
      <c r="H12" s="16">
        <v>39821</v>
      </c>
      <c r="I12" s="17">
        <v>8.9835616438356158</v>
      </c>
      <c r="J12" s="18" t="s">
        <v>1</v>
      </c>
      <c r="K12" s="16">
        <v>42278</v>
      </c>
      <c r="L12" s="17">
        <v>2.2520547945205478</v>
      </c>
      <c r="M12" s="16">
        <v>31762</v>
      </c>
      <c r="N12" s="17">
        <v>31.063013698630137</v>
      </c>
      <c r="O12" s="18" t="s">
        <v>4</v>
      </c>
      <c r="P12" s="18"/>
      <c r="Q12" s="12">
        <v>174200</v>
      </c>
      <c r="R12" s="9">
        <v>1</v>
      </c>
      <c r="S12" s="9" t="s">
        <v>866</v>
      </c>
      <c r="T12" s="9"/>
      <c r="U12" s="6" t="s">
        <v>1061</v>
      </c>
    </row>
    <row r="13" spans="1:21" x14ac:dyDescent="0.2">
      <c r="A13" s="7">
        <v>17971</v>
      </c>
      <c r="B13" s="8" t="s">
        <v>77</v>
      </c>
      <c r="C13" s="8" t="s">
        <v>76</v>
      </c>
      <c r="D13" s="15" t="s">
        <v>75</v>
      </c>
      <c r="E13" s="15" t="s">
        <v>1164</v>
      </c>
      <c r="F13" s="15" t="s">
        <v>74</v>
      </c>
      <c r="G13" s="15">
        <v>605</v>
      </c>
      <c r="H13" s="16">
        <v>38180</v>
      </c>
      <c r="I13" s="17">
        <v>13.479452054794521</v>
      </c>
      <c r="J13" s="18" t="s">
        <v>1</v>
      </c>
      <c r="K13" s="16">
        <v>41821</v>
      </c>
      <c r="L13" s="17">
        <v>3.504109589041096</v>
      </c>
      <c r="M13" s="16">
        <v>29720</v>
      </c>
      <c r="N13" s="17">
        <v>36.657534246575345</v>
      </c>
      <c r="O13" s="18" t="s">
        <v>4</v>
      </c>
      <c r="P13" s="18"/>
      <c r="Q13" s="12">
        <v>170680</v>
      </c>
      <c r="R13" s="9">
        <v>1</v>
      </c>
      <c r="S13" s="9" t="s">
        <v>866</v>
      </c>
      <c r="T13" s="9"/>
      <c r="U13" s="6" t="s">
        <v>1047</v>
      </c>
    </row>
    <row r="14" spans="1:21" x14ac:dyDescent="0.2">
      <c r="A14" s="7">
        <v>18669</v>
      </c>
      <c r="B14" s="8" t="s">
        <v>614</v>
      </c>
      <c r="C14" s="8" t="s">
        <v>613</v>
      </c>
      <c r="D14" s="15" t="s">
        <v>612</v>
      </c>
      <c r="E14" s="15" t="s">
        <v>1165</v>
      </c>
      <c r="F14" s="15" t="s">
        <v>608</v>
      </c>
      <c r="G14" s="15">
        <v>30</v>
      </c>
      <c r="H14" s="16">
        <v>38404</v>
      </c>
      <c r="I14" s="17">
        <v>12.865753424657534</v>
      </c>
      <c r="J14" s="18" t="s">
        <v>1</v>
      </c>
      <c r="K14" s="16">
        <v>40179</v>
      </c>
      <c r="L14" s="17">
        <v>8.0027397260273965</v>
      </c>
      <c r="M14" s="16">
        <v>25079</v>
      </c>
      <c r="N14" s="17">
        <v>49.372602739726027</v>
      </c>
      <c r="O14" s="18" t="s">
        <v>4</v>
      </c>
      <c r="P14" s="18"/>
      <c r="Q14" s="12">
        <v>168510</v>
      </c>
      <c r="R14" s="9">
        <v>1</v>
      </c>
      <c r="S14" s="9" t="s">
        <v>866</v>
      </c>
      <c r="T14" s="9"/>
      <c r="U14" s="6" t="s">
        <v>905</v>
      </c>
    </row>
    <row r="15" spans="1:21" x14ac:dyDescent="0.2">
      <c r="A15" s="7">
        <v>4290</v>
      </c>
      <c r="B15" s="8" t="s">
        <v>155</v>
      </c>
      <c r="C15" s="8" t="s">
        <v>4</v>
      </c>
      <c r="D15" s="15" t="s">
        <v>154</v>
      </c>
      <c r="E15" s="15" t="s">
        <v>1164</v>
      </c>
      <c r="F15" s="15" t="s">
        <v>1394</v>
      </c>
      <c r="G15" s="15">
        <v>89</v>
      </c>
      <c r="H15" s="16">
        <v>33795</v>
      </c>
      <c r="I15" s="17">
        <v>25.493150684931507</v>
      </c>
      <c r="J15" s="18" t="s">
        <v>1</v>
      </c>
      <c r="K15" s="16">
        <v>41045</v>
      </c>
      <c r="L15" s="17">
        <v>5.6301369863013697</v>
      </c>
      <c r="M15" s="16">
        <v>22678</v>
      </c>
      <c r="N15" s="17">
        <v>55.950684931506849</v>
      </c>
      <c r="O15" s="18" t="s">
        <v>4</v>
      </c>
      <c r="P15" s="18"/>
      <c r="Q15" s="12">
        <v>168230</v>
      </c>
      <c r="R15" s="9">
        <v>1</v>
      </c>
      <c r="S15" s="9" t="s">
        <v>866</v>
      </c>
      <c r="T15" s="9"/>
      <c r="U15" s="6" t="s">
        <v>921</v>
      </c>
    </row>
    <row r="16" spans="1:21" x14ac:dyDescent="0.2">
      <c r="A16" s="7">
        <v>18371</v>
      </c>
      <c r="B16" s="8" t="s">
        <v>117</v>
      </c>
      <c r="C16" s="8" t="s">
        <v>540</v>
      </c>
      <c r="D16" s="8" t="s">
        <v>539</v>
      </c>
      <c r="E16" s="8" t="s">
        <v>18</v>
      </c>
      <c r="F16" s="8" t="s">
        <v>538</v>
      </c>
      <c r="G16" s="7">
        <v>41</v>
      </c>
      <c r="H16" s="16">
        <v>38303</v>
      </c>
      <c r="I16" s="11">
        <v>13.142465753424657</v>
      </c>
      <c r="J16" s="7" t="s">
        <v>1</v>
      </c>
      <c r="K16" s="16">
        <v>39630</v>
      </c>
      <c r="L16" s="11">
        <v>9.506849315068493</v>
      </c>
      <c r="M16" s="16">
        <v>25685</v>
      </c>
      <c r="N16" s="17">
        <v>47.712328767123289</v>
      </c>
      <c r="O16" s="7" t="s">
        <v>4</v>
      </c>
      <c r="P16" s="19"/>
      <c r="Q16" s="12">
        <v>166960</v>
      </c>
      <c r="R16" s="9">
        <v>1</v>
      </c>
      <c r="S16" s="9" t="s">
        <v>866</v>
      </c>
      <c r="T16" s="9"/>
      <c r="U16" s="6" t="s">
        <v>1031</v>
      </c>
    </row>
    <row r="17" spans="1:21" x14ac:dyDescent="0.2">
      <c r="A17" s="7">
        <v>3573</v>
      </c>
      <c r="B17" s="8" t="s">
        <v>347</v>
      </c>
      <c r="C17" s="8" t="s">
        <v>346</v>
      </c>
      <c r="D17" s="8" t="s">
        <v>345</v>
      </c>
      <c r="E17" s="8" t="s">
        <v>38</v>
      </c>
      <c r="F17" s="8" t="s">
        <v>339</v>
      </c>
      <c r="G17" s="7">
        <v>81</v>
      </c>
      <c r="H17" s="16">
        <v>33505</v>
      </c>
      <c r="I17" s="11">
        <v>26.287671232876711</v>
      </c>
      <c r="J17" s="7" t="s">
        <v>1</v>
      </c>
      <c r="K17" s="16">
        <v>40194</v>
      </c>
      <c r="L17" s="11">
        <v>7.9616438356164387</v>
      </c>
      <c r="M17" s="16">
        <v>24738</v>
      </c>
      <c r="N17" s="17">
        <v>50.30684931506849</v>
      </c>
      <c r="O17" s="7" t="s">
        <v>4</v>
      </c>
      <c r="P17" s="19"/>
      <c r="Q17" s="12">
        <v>166510</v>
      </c>
      <c r="R17" s="9">
        <v>1</v>
      </c>
      <c r="S17" s="9" t="s">
        <v>866</v>
      </c>
      <c r="T17" s="9"/>
      <c r="U17" s="6" t="s">
        <v>977</v>
      </c>
    </row>
    <row r="18" spans="1:21" x14ac:dyDescent="0.2">
      <c r="A18" s="7">
        <v>26858</v>
      </c>
      <c r="B18" s="8" t="s">
        <v>835</v>
      </c>
      <c r="C18" s="8" t="s">
        <v>836</v>
      </c>
      <c r="D18" s="15" t="s">
        <v>793</v>
      </c>
      <c r="E18" s="15" t="s">
        <v>1165</v>
      </c>
      <c r="F18" s="15" t="s">
        <v>406</v>
      </c>
      <c r="G18" s="15">
        <v>71</v>
      </c>
      <c r="H18" s="16">
        <v>41274</v>
      </c>
      <c r="I18" s="17">
        <v>5.0027397260273974</v>
      </c>
      <c r="J18" s="18" t="s">
        <v>1</v>
      </c>
      <c r="K18" s="16">
        <v>42221</v>
      </c>
      <c r="L18" s="17">
        <v>2.408219178082192</v>
      </c>
      <c r="M18" s="16">
        <v>27708</v>
      </c>
      <c r="N18" s="17">
        <v>42.169863013698631</v>
      </c>
      <c r="O18" s="18" t="s">
        <v>4</v>
      </c>
      <c r="P18" s="18"/>
      <c r="Q18" s="12">
        <v>166470</v>
      </c>
      <c r="R18" s="9">
        <v>1</v>
      </c>
      <c r="S18" s="9" t="s">
        <v>866</v>
      </c>
      <c r="T18" s="9"/>
      <c r="U18" s="6" t="s">
        <v>1053</v>
      </c>
    </row>
    <row r="19" spans="1:21" x14ac:dyDescent="0.2">
      <c r="A19" s="7">
        <v>17160</v>
      </c>
      <c r="B19" s="8" t="s">
        <v>169</v>
      </c>
      <c r="C19" s="8" t="s">
        <v>168</v>
      </c>
      <c r="D19" s="15" t="s">
        <v>167</v>
      </c>
      <c r="E19" s="15" t="s">
        <v>144</v>
      </c>
      <c r="F19" s="15" t="s">
        <v>166</v>
      </c>
      <c r="G19" s="15">
        <v>564</v>
      </c>
      <c r="H19" s="16">
        <v>37728</v>
      </c>
      <c r="I19" s="17">
        <v>14.717808219178082</v>
      </c>
      <c r="J19" s="18" t="s">
        <v>1</v>
      </c>
      <c r="K19" s="16">
        <v>40848</v>
      </c>
      <c r="L19" s="17">
        <v>6.1698630136986301</v>
      </c>
      <c r="M19" s="16">
        <v>25579</v>
      </c>
      <c r="N19" s="17">
        <v>48.0027397260274</v>
      </c>
      <c r="O19" s="18" t="s">
        <v>4</v>
      </c>
      <c r="P19" s="18"/>
      <c r="Q19" s="12">
        <v>165860</v>
      </c>
      <c r="R19" s="9">
        <v>1</v>
      </c>
      <c r="S19" s="9" t="s">
        <v>866</v>
      </c>
      <c r="T19" s="9"/>
      <c r="U19" s="6" t="s">
        <v>1056</v>
      </c>
    </row>
    <row r="20" spans="1:21" x14ac:dyDescent="0.2">
      <c r="A20" s="7">
        <v>21672</v>
      </c>
      <c r="B20" s="8" t="s">
        <v>88</v>
      </c>
      <c r="C20" s="8" t="s">
        <v>630</v>
      </c>
      <c r="D20" s="8" t="s">
        <v>696</v>
      </c>
      <c r="E20" s="8" t="s">
        <v>134</v>
      </c>
      <c r="F20" s="8" t="s">
        <v>695</v>
      </c>
      <c r="G20" s="7">
        <v>16</v>
      </c>
      <c r="H20" s="16">
        <v>39513</v>
      </c>
      <c r="I20" s="11">
        <v>9.8273972602739725</v>
      </c>
      <c r="J20" s="7" t="s">
        <v>1</v>
      </c>
      <c r="K20" s="16">
        <v>41609</v>
      </c>
      <c r="L20" s="11">
        <v>4.0849315068493155</v>
      </c>
      <c r="M20" s="16">
        <v>30709</v>
      </c>
      <c r="N20" s="17">
        <v>33.947945205479449</v>
      </c>
      <c r="O20" s="7" t="s">
        <v>4</v>
      </c>
      <c r="P20" s="19"/>
      <c r="Q20" s="12">
        <v>165780</v>
      </c>
      <c r="R20" s="9">
        <v>1</v>
      </c>
      <c r="S20" s="9" t="s">
        <v>866</v>
      </c>
      <c r="T20" s="9"/>
      <c r="U20" s="6" t="s">
        <v>886</v>
      </c>
    </row>
    <row r="21" spans="1:21" x14ac:dyDescent="0.2">
      <c r="A21" s="7">
        <v>22164</v>
      </c>
      <c r="B21" s="8" t="s">
        <v>127</v>
      </c>
      <c r="C21" s="8" t="s">
        <v>126</v>
      </c>
      <c r="D21" s="15" t="s">
        <v>125</v>
      </c>
      <c r="E21" s="15" t="s">
        <v>1163</v>
      </c>
      <c r="F21" s="15" t="s">
        <v>118</v>
      </c>
      <c r="G21" s="15">
        <v>585</v>
      </c>
      <c r="H21" s="16">
        <v>39666</v>
      </c>
      <c r="I21" s="17">
        <v>9.4082191780821915</v>
      </c>
      <c r="J21" s="18" t="s">
        <v>1</v>
      </c>
      <c r="K21" s="16">
        <v>40437</v>
      </c>
      <c r="L21" s="17">
        <v>7.2958904109589042</v>
      </c>
      <c r="M21" s="16">
        <v>30985</v>
      </c>
      <c r="N21" s="17">
        <v>33.19178082191781</v>
      </c>
      <c r="O21" s="18" t="s">
        <v>4</v>
      </c>
      <c r="P21" s="18"/>
      <c r="Q21" s="12">
        <v>164020</v>
      </c>
      <c r="R21" s="9">
        <v>1</v>
      </c>
      <c r="S21" s="9" t="s">
        <v>866</v>
      </c>
      <c r="T21" s="9"/>
      <c r="U21" s="6" t="s">
        <v>932</v>
      </c>
    </row>
    <row r="22" spans="1:21" x14ac:dyDescent="0.2">
      <c r="A22" s="7">
        <v>18545</v>
      </c>
      <c r="B22" s="8" t="s">
        <v>327</v>
      </c>
      <c r="C22" s="8" t="s">
        <v>326</v>
      </c>
      <c r="D22" s="15" t="s">
        <v>325</v>
      </c>
      <c r="E22" s="15" t="s">
        <v>1163</v>
      </c>
      <c r="F22" s="15" t="s">
        <v>322</v>
      </c>
      <c r="G22" s="15">
        <v>83</v>
      </c>
      <c r="H22" s="16">
        <v>38330</v>
      </c>
      <c r="I22" s="17">
        <v>13.068493150684931</v>
      </c>
      <c r="J22" s="18" t="s">
        <v>1</v>
      </c>
      <c r="K22" s="16">
        <v>40422</v>
      </c>
      <c r="L22" s="17">
        <v>7.3369863013698629</v>
      </c>
      <c r="M22" s="16">
        <v>27277</v>
      </c>
      <c r="N22" s="17">
        <v>43.350684931506848</v>
      </c>
      <c r="O22" s="18" t="s">
        <v>4</v>
      </c>
      <c r="P22" s="18"/>
      <c r="Q22" s="12">
        <v>163570</v>
      </c>
      <c r="R22" s="9">
        <v>1</v>
      </c>
      <c r="S22" s="9" t="s">
        <v>866</v>
      </c>
      <c r="T22" s="9"/>
      <c r="U22" s="6" t="s">
        <v>926</v>
      </c>
    </row>
    <row r="23" spans="1:21" x14ac:dyDescent="0.2">
      <c r="A23" s="7">
        <v>16255</v>
      </c>
      <c r="B23" s="8" t="s">
        <v>49</v>
      </c>
      <c r="C23" s="8" t="s">
        <v>1238</v>
      </c>
      <c r="D23" s="15" t="s">
        <v>1174</v>
      </c>
      <c r="E23" s="15" t="s">
        <v>1165</v>
      </c>
      <c r="F23" s="15" t="s">
        <v>622</v>
      </c>
      <c r="G23" s="15">
        <v>27</v>
      </c>
      <c r="H23" s="16">
        <v>37375</v>
      </c>
      <c r="I23" s="17">
        <v>15.684931506849315</v>
      </c>
      <c r="J23" s="18" t="s">
        <v>1</v>
      </c>
      <c r="K23" s="16">
        <v>42430</v>
      </c>
      <c r="L23" s="17">
        <v>1.8356164383561644</v>
      </c>
      <c r="M23" s="16">
        <v>26254</v>
      </c>
      <c r="N23" s="17">
        <v>46.153424657534245</v>
      </c>
      <c r="O23" s="18" t="s">
        <v>4</v>
      </c>
      <c r="P23" s="18"/>
      <c r="Q23" s="12">
        <v>162670</v>
      </c>
      <c r="R23" s="9">
        <v>1</v>
      </c>
      <c r="S23" s="9" t="s">
        <v>866</v>
      </c>
      <c r="T23" s="9"/>
      <c r="U23" s="6" t="s">
        <v>1324</v>
      </c>
    </row>
    <row r="24" spans="1:21" x14ac:dyDescent="0.2">
      <c r="A24" s="7">
        <v>17298</v>
      </c>
      <c r="B24" s="8" t="s">
        <v>497</v>
      </c>
      <c r="C24" s="8" t="s">
        <v>593</v>
      </c>
      <c r="D24" s="15" t="s">
        <v>592</v>
      </c>
      <c r="E24" s="15" t="s">
        <v>1165</v>
      </c>
      <c r="F24" s="15" t="s">
        <v>1399</v>
      </c>
      <c r="G24" s="15">
        <v>241</v>
      </c>
      <c r="H24" s="16">
        <v>38112</v>
      </c>
      <c r="I24" s="17">
        <v>13.665753424657535</v>
      </c>
      <c r="J24" s="18" t="s">
        <v>1</v>
      </c>
      <c r="K24" s="16">
        <v>39630</v>
      </c>
      <c r="L24" s="17">
        <v>9.506849315068493</v>
      </c>
      <c r="M24" s="16">
        <v>28304</v>
      </c>
      <c r="N24" s="17">
        <v>40.536986301369865</v>
      </c>
      <c r="O24" s="18" t="s">
        <v>4</v>
      </c>
      <c r="P24" s="18"/>
      <c r="Q24" s="12">
        <v>161860</v>
      </c>
      <c r="R24" s="9">
        <v>1</v>
      </c>
      <c r="S24" s="9" t="s">
        <v>866</v>
      </c>
      <c r="T24" s="9"/>
      <c r="U24" s="6" t="s">
        <v>928</v>
      </c>
    </row>
    <row r="25" spans="1:21" x14ac:dyDescent="0.2">
      <c r="A25" s="7">
        <v>21531</v>
      </c>
      <c r="B25" s="8" t="s">
        <v>471</v>
      </c>
      <c r="C25" s="8" t="s">
        <v>470</v>
      </c>
      <c r="D25" s="15" t="s">
        <v>469</v>
      </c>
      <c r="E25" s="15" t="s">
        <v>144</v>
      </c>
      <c r="F25" s="15" t="s">
        <v>1387</v>
      </c>
      <c r="G25" s="15">
        <v>61</v>
      </c>
      <c r="H25" s="16">
        <v>39456</v>
      </c>
      <c r="I25" s="17">
        <v>9.9835616438356158</v>
      </c>
      <c r="J25" s="18" t="s">
        <v>1</v>
      </c>
      <c r="K25" s="16">
        <v>40603</v>
      </c>
      <c r="L25" s="17">
        <v>6.8410958904109593</v>
      </c>
      <c r="M25" s="16">
        <v>30957</v>
      </c>
      <c r="N25" s="17">
        <v>33.268493150684932</v>
      </c>
      <c r="O25" s="18" t="s">
        <v>4</v>
      </c>
      <c r="P25" s="18"/>
      <c r="Q25" s="12">
        <v>161150</v>
      </c>
      <c r="R25" s="9">
        <v>1</v>
      </c>
      <c r="S25" s="9" t="s">
        <v>866</v>
      </c>
      <c r="T25" s="9"/>
      <c r="U25" s="6" t="s">
        <v>984</v>
      </c>
    </row>
    <row r="26" spans="1:21" x14ac:dyDescent="0.2">
      <c r="A26" s="7">
        <v>247</v>
      </c>
      <c r="B26" s="8" t="s">
        <v>79</v>
      </c>
      <c r="C26" s="8" t="s">
        <v>245</v>
      </c>
      <c r="D26" s="15" t="s">
        <v>244</v>
      </c>
      <c r="E26" s="15" t="s">
        <v>1163</v>
      </c>
      <c r="F26" s="15" t="s">
        <v>1390</v>
      </c>
      <c r="G26" s="15">
        <v>106</v>
      </c>
      <c r="H26" s="16">
        <v>31336</v>
      </c>
      <c r="I26" s="17">
        <v>32.230136986301368</v>
      </c>
      <c r="J26" s="18" t="s">
        <v>1</v>
      </c>
      <c r="K26" s="16">
        <v>33604</v>
      </c>
      <c r="L26" s="17">
        <v>26.016438356164382</v>
      </c>
      <c r="M26" s="16">
        <v>21458</v>
      </c>
      <c r="N26" s="17">
        <v>59.293150684931504</v>
      </c>
      <c r="O26" s="18" t="s">
        <v>4</v>
      </c>
      <c r="P26" s="18"/>
      <c r="Q26" s="12">
        <v>161050</v>
      </c>
      <c r="R26" s="9">
        <v>1</v>
      </c>
      <c r="S26" s="9" t="s">
        <v>866</v>
      </c>
      <c r="T26" s="9"/>
      <c r="U26" s="6" t="s">
        <v>1008</v>
      </c>
    </row>
    <row r="27" spans="1:21" x14ac:dyDescent="0.2">
      <c r="A27" s="7">
        <v>25963</v>
      </c>
      <c r="B27" s="8" t="s">
        <v>39</v>
      </c>
      <c r="C27" s="8" t="s">
        <v>1240</v>
      </c>
      <c r="D27" s="15" t="s">
        <v>1176</v>
      </c>
      <c r="E27" s="15" t="s">
        <v>1165</v>
      </c>
      <c r="F27" s="15" t="s">
        <v>1398</v>
      </c>
      <c r="G27" s="15">
        <v>15</v>
      </c>
      <c r="H27" s="16">
        <v>40906</v>
      </c>
      <c r="I27" s="17">
        <v>6.0109589041095894</v>
      </c>
      <c r="J27" s="18" t="s">
        <v>1</v>
      </c>
      <c r="K27" s="16">
        <v>42476</v>
      </c>
      <c r="L27" s="17">
        <v>1.7095890410958905</v>
      </c>
      <c r="M27" s="16">
        <v>30049</v>
      </c>
      <c r="N27" s="17">
        <v>35.756164383561647</v>
      </c>
      <c r="O27" s="18" t="s">
        <v>4</v>
      </c>
      <c r="P27" s="18"/>
      <c r="Q27" s="12">
        <v>160540</v>
      </c>
      <c r="R27" s="9">
        <v>1</v>
      </c>
      <c r="S27" s="9" t="s">
        <v>866</v>
      </c>
      <c r="T27" s="9"/>
      <c r="U27" s="6" t="s">
        <v>1326</v>
      </c>
    </row>
    <row r="28" spans="1:21" x14ac:dyDescent="0.2">
      <c r="A28" s="7">
        <v>26970</v>
      </c>
      <c r="B28" s="8" t="s">
        <v>24</v>
      </c>
      <c r="C28" s="8" t="s">
        <v>823</v>
      </c>
      <c r="D28" s="8" t="s">
        <v>784</v>
      </c>
      <c r="E28" s="8" t="s">
        <v>38</v>
      </c>
      <c r="F28" s="8" t="s">
        <v>596</v>
      </c>
      <c r="G28" s="7">
        <v>32</v>
      </c>
      <c r="H28" s="16">
        <v>41313</v>
      </c>
      <c r="I28" s="11">
        <v>4.8958904109589039</v>
      </c>
      <c r="J28" s="7" t="s">
        <v>1</v>
      </c>
      <c r="K28" s="16">
        <v>42156</v>
      </c>
      <c r="L28" s="11">
        <v>2.5863013698630137</v>
      </c>
      <c r="M28" s="16">
        <v>33232</v>
      </c>
      <c r="N28" s="17">
        <v>27.035616438356165</v>
      </c>
      <c r="O28" s="7" t="s">
        <v>4</v>
      </c>
      <c r="P28" s="19"/>
      <c r="Q28" s="12">
        <v>159270</v>
      </c>
      <c r="R28" s="9">
        <v>1</v>
      </c>
      <c r="S28" s="9" t="s">
        <v>866</v>
      </c>
      <c r="T28" s="9"/>
      <c r="U28" s="6" t="s">
        <v>1066</v>
      </c>
    </row>
    <row r="29" spans="1:21" x14ac:dyDescent="0.2">
      <c r="A29" s="7">
        <v>5824</v>
      </c>
      <c r="B29" s="8" t="s">
        <v>243</v>
      </c>
      <c r="C29" s="8" t="s">
        <v>242</v>
      </c>
      <c r="D29" s="15" t="s">
        <v>241</v>
      </c>
      <c r="E29" s="15" t="s">
        <v>1163</v>
      </c>
      <c r="F29" s="15" t="s">
        <v>1390</v>
      </c>
      <c r="G29" s="15">
        <v>106</v>
      </c>
      <c r="H29" s="16">
        <v>34250</v>
      </c>
      <c r="I29" s="17">
        <v>24.246575342465754</v>
      </c>
      <c r="J29" s="18" t="s">
        <v>1</v>
      </c>
      <c r="K29" s="16">
        <v>39829</v>
      </c>
      <c r="L29" s="17">
        <v>8.9616438356164387</v>
      </c>
      <c r="M29" s="16">
        <v>24929</v>
      </c>
      <c r="N29" s="17">
        <v>49.783561643835618</v>
      </c>
      <c r="O29" s="18" t="s">
        <v>4</v>
      </c>
      <c r="P29" s="18"/>
      <c r="Q29" s="12">
        <v>157070</v>
      </c>
      <c r="R29" s="9">
        <v>1</v>
      </c>
      <c r="S29" s="9" t="s">
        <v>866</v>
      </c>
      <c r="T29" s="9"/>
      <c r="U29" s="6" t="s">
        <v>933</v>
      </c>
    </row>
    <row r="30" spans="1:21" x14ac:dyDescent="0.2">
      <c r="A30" s="7">
        <v>22499</v>
      </c>
      <c r="B30" s="8" t="s">
        <v>147</v>
      </c>
      <c r="C30" s="8" t="s">
        <v>499</v>
      </c>
      <c r="D30" s="8" t="s">
        <v>500</v>
      </c>
      <c r="E30" s="8" t="s">
        <v>134</v>
      </c>
      <c r="F30" s="8" t="s">
        <v>498</v>
      </c>
      <c r="G30" s="7">
        <v>48</v>
      </c>
      <c r="H30" s="16">
        <v>39772</v>
      </c>
      <c r="I30" s="11">
        <v>9.117808219178082</v>
      </c>
      <c r="J30" s="7" t="s">
        <v>1</v>
      </c>
      <c r="K30" s="16">
        <v>41275</v>
      </c>
      <c r="L30" s="11">
        <v>5</v>
      </c>
      <c r="M30" s="16">
        <v>28496</v>
      </c>
      <c r="N30" s="17">
        <v>40.010958904109586</v>
      </c>
      <c r="O30" s="7" t="s">
        <v>4</v>
      </c>
      <c r="P30" s="19"/>
      <c r="Q30" s="12">
        <v>156410</v>
      </c>
      <c r="R30" s="9">
        <v>1</v>
      </c>
      <c r="S30" s="9" t="s">
        <v>866</v>
      </c>
      <c r="T30" s="9"/>
      <c r="U30" s="6" t="s">
        <v>913</v>
      </c>
    </row>
    <row r="31" spans="1:21" x14ac:dyDescent="0.2">
      <c r="A31" s="7">
        <v>25210</v>
      </c>
      <c r="B31" s="8" t="s">
        <v>66</v>
      </c>
      <c r="C31" s="8" t="s">
        <v>335</v>
      </c>
      <c r="D31" s="8" t="s">
        <v>334</v>
      </c>
      <c r="E31" s="8" t="s">
        <v>18</v>
      </c>
      <c r="F31" s="8" t="s">
        <v>331</v>
      </c>
      <c r="G31" s="7">
        <v>82</v>
      </c>
      <c r="H31" s="16">
        <v>40632</v>
      </c>
      <c r="I31" s="11">
        <v>6.7616438356164386</v>
      </c>
      <c r="J31" s="7" t="s">
        <v>1</v>
      </c>
      <c r="K31" s="16">
        <v>41487</v>
      </c>
      <c r="L31" s="11">
        <v>4.419178082191781</v>
      </c>
      <c r="M31" s="16">
        <v>31386</v>
      </c>
      <c r="N31" s="17">
        <v>32.093150684931508</v>
      </c>
      <c r="O31" s="7" t="s">
        <v>4</v>
      </c>
      <c r="P31" s="19"/>
      <c r="Q31" s="12">
        <v>156150</v>
      </c>
      <c r="R31" s="9">
        <v>1</v>
      </c>
      <c r="S31" s="9" t="s">
        <v>866</v>
      </c>
      <c r="T31" s="9"/>
      <c r="U31" s="6" t="s">
        <v>903</v>
      </c>
    </row>
    <row r="32" spans="1:21" x14ac:dyDescent="0.2">
      <c r="A32" s="7">
        <v>12494</v>
      </c>
      <c r="B32" s="8" t="s">
        <v>16</v>
      </c>
      <c r="C32" s="8" t="s">
        <v>748</v>
      </c>
      <c r="D32" s="8" t="s">
        <v>747</v>
      </c>
      <c r="E32" s="8" t="s">
        <v>38</v>
      </c>
      <c r="F32" s="8" t="s">
        <v>746</v>
      </c>
      <c r="G32" s="7">
        <v>4</v>
      </c>
      <c r="H32" s="16">
        <v>35555</v>
      </c>
      <c r="I32" s="11">
        <v>20.671232876712327</v>
      </c>
      <c r="J32" s="7" t="s">
        <v>1</v>
      </c>
      <c r="K32" s="16">
        <v>39279</v>
      </c>
      <c r="L32" s="11">
        <v>10.468493150684932</v>
      </c>
      <c r="M32" s="16">
        <v>25640</v>
      </c>
      <c r="N32" s="17">
        <v>47.835616438356162</v>
      </c>
      <c r="O32" s="7" t="s">
        <v>4</v>
      </c>
      <c r="P32" s="19"/>
      <c r="Q32" s="12">
        <v>155730</v>
      </c>
      <c r="R32" s="9">
        <v>1</v>
      </c>
      <c r="S32" s="9" t="s">
        <v>866</v>
      </c>
      <c r="T32" s="9"/>
      <c r="U32" s="6" t="s">
        <v>963</v>
      </c>
    </row>
    <row r="33" spans="1:21" s="9" customFormat="1" x14ac:dyDescent="0.2">
      <c r="A33" s="7">
        <v>25488</v>
      </c>
      <c r="B33" s="8" t="s">
        <v>819</v>
      </c>
      <c r="C33" s="8" t="s">
        <v>830</v>
      </c>
      <c r="D33" s="15" t="s">
        <v>789</v>
      </c>
      <c r="E33" s="15" t="s">
        <v>144</v>
      </c>
      <c r="F33" s="15" t="s">
        <v>605</v>
      </c>
      <c r="G33" s="15">
        <v>31</v>
      </c>
      <c r="H33" s="16">
        <v>40736</v>
      </c>
      <c r="I33" s="17">
        <v>6.4767123287671229</v>
      </c>
      <c r="J33" s="18" t="s">
        <v>1</v>
      </c>
      <c r="K33" s="16">
        <v>42005</v>
      </c>
      <c r="L33" s="17">
        <v>3</v>
      </c>
      <c r="M33" s="16">
        <v>24051</v>
      </c>
      <c r="N33" s="17">
        <v>52.18904109589041</v>
      </c>
      <c r="O33" s="18" t="s">
        <v>4</v>
      </c>
      <c r="P33" s="18"/>
      <c r="Q33" s="12">
        <v>155140</v>
      </c>
      <c r="R33" s="9">
        <v>1</v>
      </c>
      <c r="S33" s="9" t="s">
        <v>866</v>
      </c>
      <c r="U33" s="6" t="s">
        <v>1055</v>
      </c>
    </row>
    <row r="34" spans="1:21" s="9" customFormat="1" x14ac:dyDescent="0.2">
      <c r="A34" s="7">
        <v>28109</v>
      </c>
      <c r="B34" s="8" t="s">
        <v>1251</v>
      </c>
      <c r="C34" s="8" t="s">
        <v>1252</v>
      </c>
      <c r="D34" s="8" t="s">
        <v>1184</v>
      </c>
      <c r="E34" s="8" t="s">
        <v>38</v>
      </c>
      <c r="F34" s="8" t="s">
        <v>1384</v>
      </c>
      <c r="G34" s="7">
        <v>3</v>
      </c>
      <c r="H34" s="16">
        <v>41697</v>
      </c>
      <c r="I34" s="11">
        <v>3.8438356164383563</v>
      </c>
      <c r="J34" s="7" t="s">
        <v>1</v>
      </c>
      <c r="K34" s="16">
        <v>42506</v>
      </c>
      <c r="L34" s="11">
        <v>1.6273972602739726</v>
      </c>
      <c r="M34" s="16">
        <v>27782</v>
      </c>
      <c r="N34" s="17">
        <v>41.967123287671235</v>
      </c>
      <c r="O34" s="7" t="s">
        <v>4</v>
      </c>
      <c r="P34" s="19"/>
      <c r="Q34" s="12">
        <v>154740</v>
      </c>
      <c r="R34" s="9">
        <v>1</v>
      </c>
      <c r="S34" s="9" t="s">
        <v>866</v>
      </c>
      <c r="U34" s="6" t="s">
        <v>1334</v>
      </c>
    </row>
    <row r="35" spans="1:21" s="9" customFormat="1" x14ac:dyDescent="0.2">
      <c r="A35" s="7">
        <v>20449</v>
      </c>
      <c r="B35" s="8" t="s">
        <v>193</v>
      </c>
      <c r="C35" s="8" t="s">
        <v>526</v>
      </c>
      <c r="D35" s="15" t="s">
        <v>525</v>
      </c>
      <c r="E35" s="15" t="s">
        <v>1163</v>
      </c>
      <c r="F35" s="15" t="s">
        <v>143</v>
      </c>
      <c r="G35" s="15">
        <v>578</v>
      </c>
      <c r="H35" s="16">
        <v>39113</v>
      </c>
      <c r="I35" s="17">
        <v>10.923287671232877</v>
      </c>
      <c r="J35" s="18" t="s">
        <v>1</v>
      </c>
      <c r="K35" s="16">
        <v>40134</v>
      </c>
      <c r="L35" s="17">
        <v>8.1260273972602732</v>
      </c>
      <c r="M35" s="16">
        <v>31033</v>
      </c>
      <c r="N35" s="17">
        <v>33.060273972602737</v>
      </c>
      <c r="O35" s="18" t="s">
        <v>4</v>
      </c>
      <c r="P35" s="18"/>
      <c r="Q35" s="12">
        <v>154730</v>
      </c>
      <c r="R35" s="9">
        <v>1</v>
      </c>
      <c r="S35" s="9" t="s">
        <v>866</v>
      </c>
      <c r="U35" s="6" t="s">
        <v>882</v>
      </c>
    </row>
    <row r="36" spans="1:21" s="9" customFormat="1" x14ac:dyDescent="0.2">
      <c r="A36" s="7">
        <v>22124</v>
      </c>
      <c r="B36" s="8" t="s">
        <v>42</v>
      </c>
      <c r="C36" s="8" t="s">
        <v>41</v>
      </c>
      <c r="D36" s="8" t="s">
        <v>40</v>
      </c>
      <c r="E36" s="8" t="s">
        <v>38</v>
      </c>
      <c r="F36" s="8" t="s">
        <v>37</v>
      </c>
      <c r="G36" s="7">
        <v>848</v>
      </c>
      <c r="H36" s="16">
        <v>39668</v>
      </c>
      <c r="I36" s="11">
        <v>9.4027397260273968</v>
      </c>
      <c r="J36" s="7" t="s">
        <v>1</v>
      </c>
      <c r="K36" s="16">
        <v>40559</v>
      </c>
      <c r="L36" s="11">
        <v>6.9616438356164387</v>
      </c>
      <c r="M36" s="16">
        <v>29438</v>
      </c>
      <c r="N36" s="17">
        <v>37.43013698630137</v>
      </c>
      <c r="O36" s="7" t="s">
        <v>4</v>
      </c>
      <c r="P36" s="19"/>
      <c r="Q36" s="12">
        <v>154670</v>
      </c>
      <c r="R36" s="9">
        <v>1</v>
      </c>
      <c r="S36" s="9" t="s">
        <v>866</v>
      </c>
      <c r="U36" s="6" t="s">
        <v>993</v>
      </c>
    </row>
    <row r="37" spans="1:21" s="9" customFormat="1" x14ac:dyDescent="0.2">
      <c r="A37" s="7">
        <v>16042</v>
      </c>
      <c r="B37" s="8" t="s">
        <v>214</v>
      </c>
      <c r="C37" s="8" t="s">
        <v>756</v>
      </c>
      <c r="D37" s="8" t="s">
        <v>755</v>
      </c>
      <c r="E37" s="8" t="s">
        <v>18</v>
      </c>
      <c r="F37" s="8" t="s">
        <v>754</v>
      </c>
      <c r="G37" s="7">
        <v>1</v>
      </c>
      <c r="H37" s="16">
        <v>37299</v>
      </c>
      <c r="I37" s="11">
        <v>15.893150684931507</v>
      </c>
      <c r="J37" s="7" t="s">
        <v>1</v>
      </c>
      <c r="K37" s="16">
        <v>41214</v>
      </c>
      <c r="L37" s="11">
        <v>5.1671232876712327</v>
      </c>
      <c r="M37" s="16">
        <v>24732</v>
      </c>
      <c r="N37" s="17">
        <v>50.323287671232876</v>
      </c>
      <c r="O37" s="7" t="s">
        <v>4</v>
      </c>
      <c r="P37" s="19"/>
      <c r="Q37" s="12">
        <v>153360</v>
      </c>
      <c r="R37" s="9">
        <v>1</v>
      </c>
      <c r="S37" s="9" t="s">
        <v>866</v>
      </c>
      <c r="U37" s="6" t="s">
        <v>997</v>
      </c>
    </row>
    <row r="38" spans="1:21" s="9" customFormat="1" x14ac:dyDescent="0.2">
      <c r="A38" s="7">
        <v>25425</v>
      </c>
      <c r="B38" s="8" t="s">
        <v>297</v>
      </c>
      <c r="C38" s="8" t="s">
        <v>296</v>
      </c>
      <c r="D38" s="15" t="s">
        <v>295</v>
      </c>
      <c r="E38" s="15" t="s">
        <v>1164</v>
      </c>
      <c r="F38" s="15" t="s">
        <v>292</v>
      </c>
      <c r="G38" s="15">
        <v>86</v>
      </c>
      <c r="H38" s="16">
        <v>40716</v>
      </c>
      <c r="I38" s="17">
        <v>6.5315068493150683</v>
      </c>
      <c r="J38" s="18" t="s">
        <v>1</v>
      </c>
      <c r="K38" s="16">
        <v>41699</v>
      </c>
      <c r="L38" s="17">
        <v>3.8383561643835615</v>
      </c>
      <c r="M38" s="16">
        <v>32257</v>
      </c>
      <c r="N38" s="17">
        <v>29.706849315068492</v>
      </c>
      <c r="O38" s="18" t="s">
        <v>4</v>
      </c>
      <c r="P38" s="18"/>
      <c r="Q38" s="12">
        <v>153350</v>
      </c>
      <c r="R38" s="9">
        <v>1</v>
      </c>
      <c r="S38" s="9" t="s">
        <v>866</v>
      </c>
      <c r="U38" s="6" t="s">
        <v>885</v>
      </c>
    </row>
    <row r="39" spans="1:21" s="9" customFormat="1" x14ac:dyDescent="0.2">
      <c r="A39" s="7">
        <v>18795</v>
      </c>
      <c r="B39" s="8" t="s">
        <v>280</v>
      </c>
      <c r="C39" s="8" t="s">
        <v>279</v>
      </c>
      <c r="D39" s="8" t="s">
        <v>278</v>
      </c>
      <c r="E39" s="8" t="s">
        <v>18</v>
      </c>
      <c r="F39" s="8" t="s">
        <v>271</v>
      </c>
      <c r="G39" s="7">
        <v>90</v>
      </c>
      <c r="H39" s="16">
        <v>38481</v>
      </c>
      <c r="I39" s="11">
        <v>12.654794520547945</v>
      </c>
      <c r="J39" s="7" t="s">
        <v>1</v>
      </c>
      <c r="K39" s="16">
        <v>39371</v>
      </c>
      <c r="L39" s="11">
        <v>10.216438356164383</v>
      </c>
      <c r="M39" s="16">
        <v>28450</v>
      </c>
      <c r="N39" s="17">
        <v>40.136986301369866</v>
      </c>
      <c r="O39" s="7" t="s">
        <v>4</v>
      </c>
      <c r="P39" s="19"/>
      <c r="Q39" s="12">
        <v>153290</v>
      </c>
      <c r="R39" s="9">
        <v>1</v>
      </c>
      <c r="S39" s="9" t="s">
        <v>866</v>
      </c>
      <c r="U39" s="6" t="s">
        <v>888</v>
      </c>
    </row>
    <row r="40" spans="1:21" s="9" customFormat="1" x14ac:dyDescent="0.2">
      <c r="A40" s="7">
        <v>11266</v>
      </c>
      <c r="B40" s="8" t="s">
        <v>308</v>
      </c>
      <c r="C40" s="8" t="s">
        <v>307</v>
      </c>
      <c r="D40" s="15" t="s">
        <v>306</v>
      </c>
      <c r="E40" s="15" t="s">
        <v>1163</v>
      </c>
      <c r="F40" s="15" t="s">
        <v>302</v>
      </c>
      <c r="G40" s="15">
        <v>85</v>
      </c>
      <c r="H40" s="16">
        <v>34988</v>
      </c>
      <c r="I40" s="17">
        <v>22.224657534246575</v>
      </c>
      <c r="J40" s="18" t="s">
        <v>1</v>
      </c>
      <c r="K40" s="16">
        <v>40330</v>
      </c>
      <c r="L40" s="17">
        <v>7.5890410958904111</v>
      </c>
      <c r="M40" s="16">
        <v>24060</v>
      </c>
      <c r="N40" s="17">
        <v>52.164383561643838</v>
      </c>
      <c r="O40" s="18" t="s">
        <v>4</v>
      </c>
      <c r="P40" s="18"/>
      <c r="Q40" s="12">
        <v>152990</v>
      </c>
      <c r="R40" s="9">
        <v>1</v>
      </c>
      <c r="S40" s="9" t="s">
        <v>866</v>
      </c>
      <c r="U40" s="6" t="s">
        <v>971</v>
      </c>
    </row>
    <row r="41" spans="1:21" s="9" customFormat="1" x14ac:dyDescent="0.2">
      <c r="A41" s="7">
        <v>20079</v>
      </c>
      <c r="B41" s="8" t="s">
        <v>343</v>
      </c>
      <c r="C41" s="8" t="s">
        <v>349</v>
      </c>
      <c r="D41" s="8" t="s">
        <v>348</v>
      </c>
      <c r="E41" s="8" t="s">
        <v>38</v>
      </c>
      <c r="F41" s="8" t="s">
        <v>339</v>
      </c>
      <c r="G41" s="7">
        <v>81</v>
      </c>
      <c r="H41" s="16">
        <v>38973</v>
      </c>
      <c r="I41" s="11">
        <v>11.306849315068494</v>
      </c>
      <c r="J41" s="7" t="s">
        <v>1</v>
      </c>
      <c r="K41" s="16">
        <v>41259</v>
      </c>
      <c r="L41" s="11">
        <v>5.043835616438356</v>
      </c>
      <c r="M41" s="16">
        <v>29238</v>
      </c>
      <c r="N41" s="17">
        <v>37.978082191780821</v>
      </c>
      <c r="O41" s="7" t="s">
        <v>4</v>
      </c>
      <c r="P41" s="19"/>
      <c r="Q41" s="12">
        <v>152620</v>
      </c>
      <c r="R41" s="9">
        <v>1</v>
      </c>
      <c r="S41" s="9" t="s">
        <v>866</v>
      </c>
      <c r="U41" s="6" t="s">
        <v>974</v>
      </c>
    </row>
    <row r="42" spans="1:21" s="9" customFormat="1" x14ac:dyDescent="0.2">
      <c r="A42" s="7">
        <v>17657</v>
      </c>
      <c r="B42" s="8" t="s">
        <v>631</v>
      </c>
      <c r="C42" s="8" t="s">
        <v>630</v>
      </c>
      <c r="D42" s="15" t="s">
        <v>629</v>
      </c>
      <c r="E42" s="15" t="s">
        <v>1166</v>
      </c>
      <c r="F42" s="15" t="s">
        <v>2</v>
      </c>
      <c r="G42" s="15">
        <v>943</v>
      </c>
      <c r="H42" s="16">
        <v>38652</v>
      </c>
      <c r="I42" s="17">
        <v>12.186301369863013</v>
      </c>
      <c r="J42" s="18" t="s">
        <v>1</v>
      </c>
      <c r="K42" s="16">
        <v>41290</v>
      </c>
      <c r="L42" s="17">
        <v>4.9589041095890414</v>
      </c>
      <c r="M42" s="16">
        <v>25407</v>
      </c>
      <c r="N42" s="17">
        <v>48.473972602739728</v>
      </c>
      <c r="O42" s="18" t="s">
        <v>4</v>
      </c>
      <c r="P42" s="18"/>
      <c r="Q42" s="12">
        <v>152130</v>
      </c>
      <c r="R42" s="9">
        <v>2</v>
      </c>
      <c r="S42" s="9" t="s">
        <v>867</v>
      </c>
      <c r="U42" s="6" t="s">
        <v>1003</v>
      </c>
    </row>
    <row r="43" spans="1:21" s="9" customFormat="1" x14ac:dyDescent="0.2">
      <c r="A43" s="7">
        <v>21522</v>
      </c>
      <c r="B43" s="8" t="s">
        <v>611</v>
      </c>
      <c r="C43" s="8" t="s">
        <v>610</v>
      </c>
      <c r="D43" s="15" t="s">
        <v>609</v>
      </c>
      <c r="E43" s="15" t="s">
        <v>1165</v>
      </c>
      <c r="F43" s="15" t="s">
        <v>608</v>
      </c>
      <c r="G43" s="15">
        <v>30</v>
      </c>
      <c r="H43" s="16">
        <v>39435</v>
      </c>
      <c r="I43" s="17">
        <v>10.04109589041096</v>
      </c>
      <c r="J43" s="18" t="s">
        <v>1</v>
      </c>
      <c r="K43" s="16">
        <v>41760</v>
      </c>
      <c r="L43" s="17">
        <v>3.6712328767123288</v>
      </c>
      <c r="M43" s="16">
        <v>27426</v>
      </c>
      <c r="N43" s="17">
        <v>42.942465753424656</v>
      </c>
      <c r="O43" s="18" t="s">
        <v>4</v>
      </c>
      <c r="P43" s="18"/>
      <c r="Q43" s="12">
        <v>151960</v>
      </c>
      <c r="R43" s="9">
        <v>2</v>
      </c>
      <c r="S43" s="9" t="s">
        <v>867</v>
      </c>
      <c r="U43" s="6" t="s">
        <v>1022</v>
      </c>
    </row>
    <row r="44" spans="1:21" s="9" customFormat="1" x14ac:dyDescent="0.2">
      <c r="A44" s="7">
        <v>11585</v>
      </c>
      <c r="B44" s="8" t="s">
        <v>70</v>
      </c>
      <c r="C44" s="8" t="s">
        <v>504</v>
      </c>
      <c r="D44" s="8" t="s">
        <v>503</v>
      </c>
      <c r="E44" s="8" t="s">
        <v>134</v>
      </c>
      <c r="F44" s="8" t="s">
        <v>498</v>
      </c>
      <c r="G44" s="7">
        <v>48</v>
      </c>
      <c r="H44" s="16">
        <v>35142</v>
      </c>
      <c r="I44" s="11">
        <v>21.802739726027397</v>
      </c>
      <c r="J44" s="7" t="s">
        <v>1</v>
      </c>
      <c r="K44" s="16">
        <v>40148</v>
      </c>
      <c r="L44" s="11">
        <v>8.087671232876712</v>
      </c>
      <c r="M44" s="16">
        <v>22387</v>
      </c>
      <c r="N44" s="17">
        <v>56.747945205479454</v>
      </c>
      <c r="O44" s="7" t="s">
        <v>4</v>
      </c>
      <c r="P44" s="19"/>
      <c r="Q44" s="12">
        <v>151490</v>
      </c>
      <c r="R44" s="9">
        <v>2</v>
      </c>
      <c r="S44" s="9" t="s">
        <v>867</v>
      </c>
      <c r="U44" s="6" t="s">
        <v>1014</v>
      </c>
    </row>
    <row r="45" spans="1:21" s="9" customFormat="1" x14ac:dyDescent="0.2">
      <c r="A45" s="7">
        <v>22205</v>
      </c>
      <c r="B45" s="8" t="s">
        <v>1288</v>
      </c>
      <c r="C45" s="8" t="s">
        <v>1289</v>
      </c>
      <c r="D45" s="15" t="s">
        <v>1211</v>
      </c>
      <c r="E45" s="15" t="s">
        <v>1163</v>
      </c>
      <c r="F45" s="15" t="s">
        <v>118</v>
      </c>
      <c r="G45" s="15">
        <v>585</v>
      </c>
      <c r="H45" s="16">
        <v>39687</v>
      </c>
      <c r="I45" s="17">
        <v>9.3506849315068497</v>
      </c>
      <c r="J45" s="18" t="s">
        <v>1</v>
      </c>
      <c r="K45" s="16">
        <v>42690</v>
      </c>
      <c r="L45" s="17">
        <v>1.1232876712328768</v>
      </c>
      <c r="M45" s="16">
        <v>31867</v>
      </c>
      <c r="N45" s="17">
        <v>30.775342465753425</v>
      </c>
      <c r="O45" s="18" t="s">
        <v>4</v>
      </c>
      <c r="P45" s="18"/>
      <c r="Q45" s="12">
        <v>151430</v>
      </c>
      <c r="R45" s="9">
        <v>2</v>
      </c>
      <c r="S45" s="9" t="s">
        <v>867</v>
      </c>
      <c r="U45" s="6" t="s">
        <v>1361</v>
      </c>
    </row>
    <row r="46" spans="1:21" s="9" customFormat="1" x14ac:dyDescent="0.2">
      <c r="A46" s="7">
        <v>24440</v>
      </c>
      <c r="B46" s="8" t="s">
        <v>6</v>
      </c>
      <c r="C46" s="8" t="s">
        <v>845</v>
      </c>
      <c r="D46" s="15" t="s">
        <v>800</v>
      </c>
      <c r="E46" s="15" t="s">
        <v>1163</v>
      </c>
      <c r="F46" s="15" t="s">
        <v>118</v>
      </c>
      <c r="G46" s="15">
        <v>585</v>
      </c>
      <c r="H46" s="16">
        <v>40353</v>
      </c>
      <c r="I46" s="17">
        <v>7.5260273972602736</v>
      </c>
      <c r="J46" s="18" t="s">
        <v>1</v>
      </c>
      <c r="K46" s="16">
        <v>42020</v>
      </c>
      <c r="L46" s="17">
        <v>2.9589041095890409</v>
      </c>
      <c r="M46" s="16">
        <v>32220</v>
      </c>
      <c r="N46" s="17">
        <v>29.80821917808219</v>
      </c>
      <c r="O46" s="18" t="s">
        <v>4</v>
      </c>
      <c r="P46" s="18"/>
      <c r="Q46" s="12">
        <v>150890</v>
      </c>
      <c r="R46" s="9">
        <v>2</v>
      </c>
      <c r="S46" s="9" t="s">
        <v>867</v>
      </c>
      <c r="U46" s="6" t="s">
        <v>1025</v>
      </c>
    </row>
    <row r="47" spans="1:21" s="9" customFormat="1" x14ac:dyDescent="0.2">
      <c r="A47" s="7">
        <v>22968</v>
      </c>
      <c r="B47" s="8" t="s">
        <v>115</v>
      </c>
      <c r="C47" s="8" t="s">
        <v>175</v>
      </c>
      <c r="D47" s="8" t="s">
        <v>174</v>
      </c>
      <c r="E47" s="8" t="s">
        <v>38</v>
      </c>
      <c r="F47" s="8" t="s">
        <v>171</v>
      </c>
      <c r="G47" s="7">
        <v>561</v>
      </c>
      <c r="H47" s="16">
        <v>39932</v>
      </c>
      <c r="I47" s="11">
        <v>8.6794520547945204</v>
      </c>
      <c r="J47" s="7" t="s">
        <v>1</v>
      </c>
      <c r="K47" s="16">
        <v>40924</v>
      </c>
      <c r="L47" s="11">
        <v>5.9616438356164387</v>
      </c>
      <c r="M47" s="16">
        <v>27595</v>
      </c>
      <c r="N47" s="17">
        <v>42.479452054794521</v>
      </c>
      <c r="O47" s="7" t="s">
        <v>4</v>
      </c>
      <c r="P47" s="19"/>
      <c r="Q47" s="12">
        <v>150620</v>
      </c>
      <c r="R47" s="9">
        <v>2</v>
      </c>
      <c r="S47" s="9" t="s">
        <v>867</v>
      </c>
      <c r="U47" s="6" t="s">
        <v>906</v>
      </c>
    </row>
    <row r="48" spans="1:21" s="9" customFormat="1" x14ac:dyDescent="0.2">
      <c r="A48" s="7">
        <v>28188</v>
      </c>
      <c r="B48" s="8" t="s">
        <v>261</v>
      </c>
      <c r="C48" s="8" t="s">
        <v>1301</v>
      </c>
      <c r="D48" s="8" t="s">
        <v>1218</v>
      </c>
      <c r="E48" s="8" t="s">
        <v>38</v>
      </c>
      <c r="F48" s="8" t="s">
        <v>557</v>
      </c>
      <c r="G48" s="7">
        <v>38</v>
      </c>
      <c r="H48" s="16">
        <v>41723</v>
      </c>
      <c r="I48" s="11">
        <v>3.7726027397260276</v>
      </c>
      <c r="J48" s="7" t="s">
        <v>1</v>
      </c>
      <c r="K48" s="16">
        <v>42537</v>
      </c>
      <c r="L48" s="11">
        <v>1.5424657534246575</v>
      </c>
      <c r="M48" s="16">
        <v>31988</v>
      </c>
      <c r="N48" s="17">
        <v>30.443835616438356</v>
      </c>
      <c r="O48" s="7" t="s">
        <v>4</v>
      </c>
      <c r="P48" s="19"/>
      <c r="Q48" s="12">
        <v>149270</v>
      </c>
      <c r="R48" s="9">
        <v>2</v>
      </c>
      <c r="S48" s="9" t="s">
        <v>867</v>
      </c>
      <c r="U48" s="6" t="s">
        <v>1368</v>
      </c>
    </row>
    <row r="49" spans="1:21" s="9" customFormat="1" x14ac:dyDescent="0.2">
      <c r="A49" s="7">
        <v>6979</v>
      </c>
      <c r="B49" s="8" t="s">
        <v>410</v>
      </c>
      <c r="C49" s="8" t="s">
        <v>409</v>
      </c>
      <c r="D49" s="15" t="s">
        <v>408</v>
      </c>
      <c r="E49" s="15" t="s">
        <v>1165</v>
      </c>
      <c r="F49" s="15" t="s">
        <v>406</v>
      </c>
      <c r="G49" s="15">
        <v>71</v>
      </c>
      <c r="H49" s="16">
        <v>34533</v>
      </c>
      <c r="I49" s="17">
        <v>23.471232876712328</v>
      </c>
      <c r="J49" s="18" t="s">
        <v>1</v>
      </c>
      <c r="K49" s="16">
        <v>36161</v>
      </c>
      <c r="L49" s="17">
        <v>19.010958904109589</v>
      </c>
      <c r="M49" s="16">
        <v>20704</v>
      </c>
      <c r="N49" s="17">
        <v>61.358904109589041</v>
      </c>
      <c r="O49" s="18" t="s">
        <v>4</v>
      </c>
      <c r="P49" s="18"/>
      <c r="Q49" s="12">
        <v>149030</v>
      </c>
      <c r="R49" s="9">
        <v>2</v>
      </c>
      <c r="S49" s="9" t="s">
        <v>867</v>
      </c>
      <c r="U49" s="6" t="s">
        <v>890</v>
      </c>
    </row>
    <row r="50" spans="1:21" s="9" customFormat="1" x14ac:dyDescent="0.2">
      <c r="A50" s="7">
        <v>21741</v>
      </c>
      <c r="B50" s="8" t="s">
        <v>108</v>
      </c>
      <c r="C50" s="8" t="s">
        <v>820</v>
      </c>
      <c r="D50" s="8" t="s">
        <v>780</v>
      </c>
      <c r="E50" s="8" t="s">
        <v>18</v>
      </c>
      <c r="F50" s="8" t="s">
        <v>17</v>
      </c>
      <c r="G50" s="7">
        <v>868</v>
      </c>
      <c r="H50" s="16">
        <v>39538</v>
      </c>
      <c r="I50" s="11">
        <v>9.7589041095890412</v>
      </c>
      <c r="J50" s="7" t="s">
        <v>1</v>
      </c>
      <c r="K50" s="16">
        <v>42036</v>
      </c>
      <c r="L50" s="11">
        <v>2.9150684931506849</v>
      </c>
      <c r="M50" s="16">
        <v>26816</v>
      </c>
      <c r="N50" s="17">
        <v>44.613698630136987</v>
      </c>
      <c r="O50" s="7" t="s">
        <v>4</v>
      </c>
      <c r="P50" s="19"/>
      <c r="Q50" s="12">
        <v>149000</v>
      </c>
      <c r="R50" s="9">
        <v>2</v>
      </c>
      <c r="S50" s="9" t="s">
        <v>867</v>
      </c>
      <c r="U50" s="6" t="s">
        <v>1020</v>
      </c>
    </row>
    <row r="51" spans="1:21" s="9" customFormat="1" x14ac:dyDescent="0.2">
      <c r="A51" s="7">
        <v>18524</v>
      </c>
      <c r="B51" s="8" t="s">
        <v>601</v>
      </c>
      <c r="C51" s="8" t="s">
        <v>600</v>
      </c>
      <c r="D51" s="8" t="s">
        <v>599</v>
      </c>
      <c r="E51" s="8" t="s">
        <v>38</v>
      </c>
      <c r="F51" s="8" t="s">
        <v>596</v>
      </c>
      <c r="G51" s="7">
        <v>32</v>
      </c>
      <c r="H51" s="16">
        <v>38338</v>
      </c>
      <c r="I51" s="11">
        <v>13.046575342465754</v>
      </c>
      <c r="J51" s="7" t="s">
        <v>1</v>
      </c>
      <c r="K51" s="16">
        <v>39203</v>
      </c>
      <c r="L51" s="11">
        <v>10.676712328767124</v>
      </c>
      <c r="M51" s="16">
        <v>26622</v>
      </c>
      <c r="N51" s="17">
        <v>45.145205479452052</v>
      </c>
      <c r="O51" s="7" t="s">
        <v>4</v>
      </c>
      <c r="P51" s="19"/>
      <c r="Q51" s="12">
        <v>148810</v>
      </c>
      <c r="R51" s="9">
        <v>2</v>
      </c>
      <c r="S51" s="9" t="s">
        <v>867</v>
      </c>
      <c r="U51" s="6" t="s">
        <v>874</v>
      </c>
    </row>
    <row r="52" spans="1:21" s="9" customFormat="1" x14ac:dyDescent="0.2">
      <c r="A52" s="7">
        <v>23335</v>
      </c>
      <c r="B52" s="8" t="s">
        <v>524</v>
      </c>
      <c r="C52" s="8" t="s">
        <v>523</v>
      </c>
      <c r="D52" s="15" t="s">
        <v>522</v>
      </c>
      <c r="E52" s="15" t="s">
        <v>1163</v>
      </c>
      <c r="F52" s="15" t="s">
        <v>143</v>
      </c>
      <c r="G52" s="15">
        <v>578</v>
      </c>
      <c r="H52" s="16">
        <v>40022</v>
      </c>
      <c r="I52" s="17">
        <v>8.4328767123287669</v>
      </c>
      <c r="J52" s="18" t="s">
        <v>1</v>
      </c>
      <c r="K52" s="16">
        <v>41306</v>
      </c>
      <c r="L52" s="17">
        <v>4.9150684931506845</v>
      </c>
      <c r="M52" s="16">
        <v>32060</v>
      </c>
      <c r="N52" s="17">
        <v>30.246575342465754</v>
      </c>
      <c r="O52" s="18" t="s">
        <v>4</v>
      </c>
      <c r="P52" s="18"/>
      <c r="Q52" s="12">
        <v>148650</v>
      </c>
      <c r="R52" s="9">
        <v>2</v>
      </c>
      <c r="S52" s="9" t="s">
        <v>867</v>
      </c>
      <c r="U52" s="6" t="s">
        <v>876</v>
      </c>
    </row>
    <row r="53" spans="1:21" s="9" customFormat="1" x14ac:dyDescent="0.2">
      <c r="A53" s="7">
        <v>25771</v>
      </c>
      <c r="B53" s="8" t="s">
        <v>140</v>
      </c>
      <c r="C53" s="8" t="s">
        <v>285</v>
      </c>
      <c r="D53" s="15" t="s">
        <v>284</v>
      </c>
      <c r="E53" s="15" t="s">
        <v>1164</v>
      </c>
      <c r="F53" s="15" t="s">
        <v>1394</v>
      </c>
      <c r="G53" s="15">
        <v>89</v>
      </c>
      <c r="H53" s="16">
        <v>40848</v>
      </c>
      <c r="I53" s="17">
        <v>6.1698630136986301</v>
      </c>
      <c r="J53" s="18" t="s">
        <v>1</v>
      </c>
      <c r="K53" s="16">
        <v>41928</v>
      </c>
      <c r="L53" s="17">
        <v>3.2109589041095892</v>
      </c>
      <c r="M53" s="16">
        <v>23742</v>
      </c>
      <c r="N53" s="17">
        <v>53.035616438356165</v>
      </c>
      <c r="O53" s="18" t="s">
        <v>4</v>
      </c>
      <c r="P53" s="18"/>
      <c r="Q53" s="12">
        <v>146790</v>
      </c>
      <c r="R53" s="9">
        <v>2</v>
      </c>
      <c r="S53" s="9" t="s">
        <v>867</v>
      </c>
      <c r="U53" s="6" t="s">
        <v>897</v>
      </c>
    </row>
    <row r="54" spans="1:21" s="9" customFormat="1" x14ac:dyDescent="0.2">
      <c r="A54" s="7">
        <v>19144</v>
      </c>
      <c r="B54" s="8" t="s">
        <v>130</v>
      </c>
      <c r="C54" s="8" t="s">
        <v>351</v>
      </c>
      <c r="D54" s="8" t="s">
        <v>350</v>
      </c>
      <c r="E54" s="8" t="s">
        <v>38</v>
      </c>
      <c r="F54" s="8" t="s">
        <v>339</v>
      </c>
      <c r="G54" s="7">
        <v>81</v>
      </c>
      <c r="H54" s="16">
        <v>38614</v>
      </c>
      <c r="I54" s="11">
        <v>12.29041095890411</v>
      </c>
      <c r="J54" s="7" t="s">
        <v>1</v>
      </c>
      <c r="K54" s="16">
        <v>39402</v>
      </c>
      <c r="L54" s="11">
        <v>10.131506849315068</v>
      </c>
      <c r="M54" s="16">
        <v>22970</v>
      </c>
      <c r="N54" s="17">
        <v>55.150684931506852</v>
      </c>
      <c r="O54" s="7" t="s">
        <v>4</v>
      </c>
      <c r="P54" s="19"/>
      <c r="Q54" s="12">
        <v>146620</v>
      </c>
      <c r="R54" s="9">
        <v>2</v>
      </c>
      <c r="S54" s="9" t="s">
        <v>867</v>
      </c>
      <c r="U54" s="6" t="s">
        <v>930</v>
      </c>
    </row>
    <row r="55" spans="1:21" s="9" customFormat="1" x14ac:dyDescent="0.2">
      <c r="A55" s="7">
        <v>20129</v>
      </c>
      <c r="B55" s="8" t="s">
        <v>69</v>
      </c>
      <c r="C55" s="8" t="s">
        <v>588</v>
      </c>
      <c r="D55" s="15" t="s">
        <v>587</v>
      </c>
      <c r="E55" s="15" t="s">
        <v>1163</v>
      </c>
      <c r="F55" s="15" t="s">
        <v>586</v>
      </c>
      <c r="G55" s="15">
        <v>33</v>
      </c>
      <c r="H55" s="16">
        <v>38971</v>
      </c>
      <c r="I55" s="17">
        <v>11.312328767123288</v>
      </c>
      <c r="J55" s="18" t="s">
        <v>1</v>
      </c>
      <c r="K55" s="16">
        <v>40225</v>
      </c>
      <c r="L55" s="17">
        <v>7.8767123287671232</v>
      </c>
      <c r="M55" s="16">
        <v>30510</v>
      </c>
      <c r="N55" s="17">
        <v>34.493150684931507</v>
      </c>
      <c r="O55" s="18" t="s">
        <v>4</v>
      </c>
      <c r="P55" s="18"/>
      <c r="Q55" s="12">
        <v>146150</v>
      </c>
      <c r="R55" s="9">
        <v>2</v>
      </c>
      <c r="S55" s="9" t="s">
        <v>867</v>
      </c>
      <c r="U55" s="6" t="s">
        <v>937</v>
      </c>
    </row>
    <row r="56" spans="1:21" s="9" customFormat="1" x14ac:dyDescent="0.2">
      <c r="A56" s="7">
        <v>26203</v>
      </c>
      <c r="B56" s="8" t="s">
        <v>261</v>
      </c>
      <c r="C56" s="8" t="s">
        <v>87</v>
      </c>
      <c r="D56" s="8" t="s">
        <v>1172</v>
      </c>
      <c r="E56" s="8" t="s">
        <v>38</v>
      </c>
      <c r="F56" s="8" t="s">
        <v>673</v>
      </c>
      <c r="G56" s="7">
        <v>19</v>
      </c>
      <c r="H56" s="16">
        <v>41009</v>
      </c>
      <c r="I56" s="11">
        <v>5.7287671232876711</v>
      </c>
      <c r="J56" s="7" t="s">
        <v>1</v>
      </c>
      <c r="K56" s="16">
        <v>42370</v>
      </c>
      <c r="L56" s="11">
        <v>2</v>
      </c>
      <c r="M56" s="16">
        <v>30307</v>
      </c>
      <c r="N56" s="17">
        <v>35.049315068493151</v>
      </c>
      <c r="O56" s="7" t="s">
        <v>4</v>
      </c>
      <c r="P56" s="19"/>
      <c r="Q56" s="12">
        <v>146120</v>
      </c>
      <c r="R56" s="9">
        <v>2</v>
      </c>
      <c r="S56" s="9" t="s">
        <v>867</v>
      </c>
      <c r="U56" s="6" t="s">
        <v>1322</v>
      </c>
    </row>
    <row r="57" spans="1:21" s="9" customFormat="1" x14ac:dyDescent="0.2">
      <c r="A57" s="7">
        <v>12043</v>
      </c>
      <c r="B57" s="8" t="s">
        <v>85</v>
      </c>
      <c r="C57" s="8" t="s">
        <v>84</v>
      </c>
      <c r="D57" s="15" t="s">
        <v>83</v>
      </c>
      <c r="E57" s="15" t="s">
        <v>1164</v>
      </c>
      <c r="F57" s="15" t="s">
        <v>82</v>
      </c>
      <c r="G57" s="15">
        <v>603</v>
      </c>
      <c r="H57" s="16">
        <v>35338</v>
      </c>
      <c r="I57" s="17">
        <v>21.265753424657536</v>
      </c>
      <c r="J57" s="18" t="s">
        <v>1</v>
      </c>
      <c r="K57" s="16">
        <v>41944</v>
      </c>
      <c r="L57" s="17">
        <v>3.1671232876712327</v>
      </c>
      <c r="M57" s="16">
        <v>25057</v>
      </c>
      <c r="N57" s="17">
        <v>49.43287671232877</v>
      </c>
      <c r="O57" s="18" t="s">
        <v>4</v>
      </c>
      <c r="P57" s="18"/>
      <c r="Q57" s="12">
        <v>145950</v>
      </c>
      <c r="R57" s="9">
        <v>2</v>
      </c>
      <c r="S57" s="9" t="s">
        <v>867</v>
      </c>
      <c r="U57" s="6" t="s">
        <v>1052</v>
      </c>
    </row>
    <row r="58" spans="1:21" s="9" customFormat="1" x14ac:dyDescent="0.2">
      <c r="A58" s="7">
        <v>20964</v>
      </c>
      <c r="B58" s="8" t="s">
        <v>1235</v>
      </c>
      <c r="C58" s="8" t="s">
        <v>1236</v>
      </c>
      <c r="D58" s="15" t="s">
        <v>1171</v>
      </c>
      <c r="E58" s="15" t="s">
        <v>1166</v>
      </c>
      <c r="F58" s="15" t="s">
        <v>2</v>
      </c>
      <c r="G58" s="15">
        <v>943</v>
      </c>
      <c r="H58" s="16">
        <v>39286</v>
      </c>
      <c r="I58" s="17">
        <v>10.449315068493151</v>
      </c>
      <c r="J58" s="18" t="s">
        <v>1</v>
      </c>
      <c r="K58" s="16">
        <v>42370</v>
      </c>
      <c r="L58" s="17">
        <v>2</v>
      </c>
      <c r="M58" s="16">
        <v>30412</v>
      </c>
      <c r="N58" s="17">
        <v>34.761643835616439</v>
      </c>
      <c r="O58" s="18" t="s">
        <v>4</v>
      </c>
      <c r="P58" s="18"/>
      <c r="Q58" s="12">
        <v>145390</v>
      </c>
      <c r="R58" s="9">
        <v>2</v>
      </c>
      <c r="S58" s="9" t="s">
        <v>867</v>
      </c>
      <c r="U58" s="6" t="s">
        <v>1321</v>
      </c>
    </row>
    <row r="59" spans="1:21" s="9" customFormat="1" x14ac:dyDescent="0.2">
      <c r="A59" s="7">
        <v>27166</v>
      </c>
      <c r="B59" s="8" t="s">
        <v>45</v>
      </c>
      <c r="C59" s="8" t="s">
        <v>1307</v>
      </c>
      <c r="D59" s="15" t="s">
        <v>1223</v>
      </c>
      <c r="E59" s="15" t="s">
        <v>1163</v>
      </c>
      <c r="F59" s="15" t="s">
        <v>489</v>
      </c>
      <c r="G59" s="15">
        <v>52</v>
      </c>
      <c r="H59" s="16">
        <v>41403</v>
      </c>
      <c r="I59" s="17">
        <v>4.6493150684931503</v>
      </c>
      <c r="J59" s="18" t="s">
        <v>1</v>
      </c>
      <c r="K59" s="16">
        <v>42675</v>
      </c>
      <c r="L59" s="17">
        <v>1.1643835616438356</v>
      </c>
      <c r="M59" s="16">
        <v>25327</v>
      </c>
      <c r="N59" s="17">
        <v>48.69315068493151</v>
      </c>
      <c r="O59" s="18" t="s">
        <v>4</v>
      </c>
      <c r="P59" s="18"/>
      <c r="Q59" s="12">
        <v>144950</v>
      </c>
      <c r="R59" s="9">
        <v>2</v>
      </c>
      <c r="S59" s="9" t="s">
        <v>867</v>
      </c>
      <c r="U59" s="6" t="s">
        <v>1373</v>
      </c>
    </row>
    <row r="60" spans="1:21" s="9" customFormat="1" x14ac:dyDescent="0.2">
      <c r="A60" s="7">
        <v>19858</v>
      </c>
      <c r="B60" s="8" t="s">
        <v>88</v>
      </c>
      <c r="C60" s="8" t="s">
        <v>513</v>
      </c>
      <c r="D60" s="15" t="s">
        <v>512</v>
      </c>
      <c r="E60" s="15" t="s">
        <v>1164</v>
      </c>
      <c r="F60" s="15" t="s">
        <v>505</v>
      </c>
      <c r="G60" s="15">
        <v>47</v>
      </c>
      <c r="H60" s="16">
        <v>38880</v>
      </c>
      <c r="I60" s="17">
        <v>11.561643835616438</v>
      </c>
      <c r="J60" s="18" t="s">
        <v>1</v>
      </c>
      <c r="K60" s="16">
        <v>39661</v>
      </c>
      <c r="L60" s="17">
        <v>9.4219178082191775</v>
      </c>
      <c r="M60" s="16">
        <v>29702</v>
      </c>
      <c r="N60" s="17">
        <v>36.706849315068496</v>
      </c>
      <c r="O60" s="18" t="s">
        <v>4</v>
      </c>
      <c r="P60" s="18"/>
      <c r="Q60" s="12">
        <v>143860</v>
      </c>
      <c r="R60" s="9">
        <v>2</v>
      </c>
      <c r="S60" s="9" t="s">
        <v>867</v>
      </c>
      <c r="U60" s="6" t="s">
        <v>1041</v>
      </c>
    </row>
    <row r="61" spans="1:21" s="9" customFormat="1" x14ac:dyDescent="0.2">
      <c r="A61" s="7">
        <v>5533</v>
      </c>
      <c r="B61" s="8" t="s">
        <v>821</v>
      </c>
      <c r="C61" s="8" t="s">
        <v>671</v>
      </c>
      <c r="D61" s="8" t="s">
        <v>781</v>
      </c>
      <c r="E61" s="8" t="s">
        <v>18</v>
      </c>
      <c r="F61" s="8" t="s">
        <v>754</v>
      </c>
      <c r="G61" s="7">
        <v>1</v>
      </c>
      <c r="H61" s="16">
        <v>34179</v>
      </c>
      <c r="I61" s="11">
        <v>24.44109589041096</v>
      </c>
      <c r="J61" s="7" t="s">
        <v>1</v>
      </c>
      <c r="K61" s="16">
        <v>42171</v>
      </c>
      <c r="L61" s="11">
        <v>2.5452054794520547</v>
      </c>
      <c r="M61" s="16">
        <v>26117</v>
      </c>
      <c r="N61" s="17">
        <v>46.528767123287672</v>
      </c>
      <c r="O61" s="7" t="s">
        <v>4</v>
      </c>
      <c r="P61" s="19"/>
      <c r="Q61" s="12">
        <v>143650</v>
      </c>
      <c r="R61" s="9">
        <v>2</v>
      </c>
      <c r="S61" s="9" t="s">
        <v>867</v>
      </c>
      <c r="U61" s="6" t="s">
        <v>1049</v>
      </c>
    </row>
    <row r="62" spans="1:21" s="9" customFormat="1" x14ac:dyDescent="0.2">
      <c r="A62" s="7">
        <v>20107</v>
      </c>
      <c r="B62" s="8" t="s">
        <v>14</v>
      </c>
      <c r="C62" s="8" t="s">
        <v>441</v>
      </c>
      <c r="D62" s="15" t="s">
        <v>440</v>
      </c>
      <c r="E62" s="15" t="s">
        <v>1163</v>
      </c>
      <c r="F62" s="15" t="s">
        <v>436</v>
      </c>
      <c r="G62" s="15">
        <v>66</v>
      </c>
      <c r="H62" s="16">
        <v>38971</v>
      </c>
      <c r="I62" s="17">
        <v>11.312328767123288</v>
      </c>
      <c r="J62" s="18" t="s">
        <v>1</v>
      </c>
      <c r="K62" s="16">
        <v>40878</v>
      </c>
      <c r="L62" s="17">
        <v>6.087671232876712</v>
      </c>
      <c r="M62" s="16">
        <v>30650</v>
      </c>
      <c r="N62" s="17">
        <v>34.109589041095887</v>
      </c>
      <c r="O62" s="18" t="s">
        <v>4</v>
      </c>
      <c r="P62" s="18"/>
      <c r="Q62" s="12">
        <v>143160</v>
      </c>
      <c r="R62" s="9">
        <v>2</v>
      </c>
      <c r="S62" s="9" t="s">
        <v>867</v>
      </c>
      <c r="U62" s="6" t="s">
        <v>1032</v>
      </c>
    </row>
    <row r="63" spans="1:21" s="9" customFormat="1" x14ac:dyDescent="0.2">
      <c r="A63" s="9">
        <v>22278</v>
      </c>
      <c r="B63" s="6" t="s">
        <v>472</v>
      </c>
      <c r="C63" s="6" t="s">
        <v>834</v>
      </c>
      <c r="D63" s="15" t="s">
        <v>792</v>
      </c>
      <c r="E63" s="15" t="s">
        <v>144</v>
      </c>
      <c r="F63" s="15" t="s">
        <v>481</v>
      </c>
      <c r="G63" s="15">
        <v>53</v>
      </c>
      <c r="H63" s="16">
        <v>39694</v>
      </c>
      <c r="I63" s="17">
        <v>9.331506849315069</v>
      </c>
      <c r="J63" s="18" t="s">
        <v>1</v>
      </c>
      <c r="K63" s="16">
        <v>42309</v>
      </c>
      <c r="L63" s="17">
        <v>2.1671232876712327</v>
      </c>
      <c r="M63" s="16">
        <v>28860</v>
      </c>
      <c r="N63" s="17">
        <v>39.013698630136986</v>
      </c>
      <c r="O63" s="18" t="s">
        <v>4</v>
      </c>
      <c r="P63" s="18"/>
      <c r="Q63" s="12">
        <v>143100</v>
      </c>
      <c r="R63" s="9">
        <v>2</v>
      </c>
      <c r="S63" s="9" t="s">
        <v>867</v>
      </c>
      <c r="U63" s="6" t="s">
        <v>1064</v>
      </c>
    </row>
    <row r="64" spans="1:21" s="9" customFormat="1" x14ac:dyDescent="0.2">
      <c r="A64" s="7">
        <v>20884</v>
      </c>
      <c r="B64" s="8" t="s">
        <v>178</v>
      </c>
      <c r="C64" s="8" t="s">
        <v>570</v>
      </c>
      <c r="D64" s="15" t="s">
        <v>569</v>
      </c>
      <c r="E64" s="15" t="s">
        <v>1165</v>
      </c>
      <c r="F64" s="15" t="s">
        <v>568</v>
      </c>
      <c r="G64" s="15">
        <v>36</v>
      </c>
      <c r="H64" s="16">
        <v>39259</v>
      </c>
      <c r="I64" s="17">
        <v>10.523287671232877</v>
      </c>
      <c r="J64" s="18" t="s">
        <v>1</v>
      </c>
      <c r="K64" s="16">
        <v>41806</v>
      </c>
      <c r="L64" s="17">
        <v>3.5452054794520547</v>
      </c>
      <c r="M64" s="16">
        <v>30768</v>
      </c>
      <c r="N64" s="17">
        <v>33.786301369863011</v>
      </c>
      <c r="O64" s="18" t="s">
        <v>4</v>
      </c>
      <c r="P64" s="18"/>
      <c r="Q64" s="12">
        <v>143040</v>
      </c>
      <c r="R64" s="9">
        <v>2</v>
      </c>
      <c r="S64" s="9" t="s">
        <v>867</v>
      </c>
      <c r="U64" s="6" t="s">
        <v>1038</v>
      </c>
    </row>
    <row r="65" spans="1:21" s="9" customFormat="1" x14ac:dyDescent="0.2">
      <c r="A65" s="7">
        <v>19292</v>
      </c>
      <c r="B65" s="8" t="s">
        <v>305</v>
      </c>
      <c r="C65" s="8" t="s">
        <v>304</v>
      </c>
      <c r="D65" s="15" t="s">
        <v>303</v>
      </c>
      <c r="E65" s="15" t="s">
        <v>1163</v>
      </c>
      <c r="F65" s="15" t="s">
        <v>302</v>
      </c>
      <c r="G65" s="15">
        <v>85</v>
      </c>
      <c r="H65" s="16">
        <v>38652</v>
      </c>
      <c r="I65" s="17">
        <v>12.186301369863013</v>
      </c>
      <c r="J65" s="18" t="s">
        <v>1</v>
      </c>
      <c r="K65" s="16">
        <v>41275</v>
      </c>
      <c r="L65" s="17">
        <v>5</v>
      </c>
      <c r="M65" s="16">
        <v>25839</v>
      </c>
      <c r="N65" s="17">
        <v>47.290410958904111</v>
      </c>
      <c r="O65" s="18" t="s">
        <v>4</v>
      </c>
      <c r="P65" s="18"/>
      <c r="Q65" s="12">
        <v>142970</v>
      </c>
      <c r="R65" s="9">
        <v>2</v>
      </c>
      <c r="S65" s="9" t="s">
        <v>867</v>
      </c>
      <c r="U65" s="6" t="s">
        <v>1010</v>
      </c>
    </row>
    <row r="66" spans="1:21" s="9" customFormat="1" x14ac:dyDescent="0.2">
      <c r="A66" s="7">
        <v>22171</v>
      </c>
      <c r="B66" s="8" t="s">
        <v>24</v>
      </c>
      <c r="C66" s="8" t="s">
        <v>208</v>
      </c>
      <c r="D66" s="15" t="s">
        <v>207</v>
      </c>
      <c r="E66" s="15" t="s">
        <v>1164</v>
      </c>
      <c r="F66" s="15" t="s">
        <v>206</v>
      </c>
      <c r="G66" s="15">
        <v>130</v>
      </c>
      <c r="H66" s="16">
        <v>39666</v>
      </c>
      <c r="I66" s="17">
        <v>9.4082191780821915</v>
      </c>
      <c r="J66" s="18" t="s">
        <v>1</v>
      </c>
      <c r="K66" s="16">
        <v>40544</v>
      </c>
      <c r="L66" s="17">
        <v>7.0027397260273974</v>
      </c>
      <c r="M66" s="16">
        <v>28866</v>
      </c>
      <c r="N66" s="17">
        <v>38.9972602739726</v>
      </c>
      <c r="O66" s="18" t="s">
        <v>4</v>
      </c>
      <c r="P66" s="18"/>
      <c r="Q66" s="12">
        <v>142040</v>
      </c>
      <c r="R66" s="9">
        <v>2</v>
      </c>
      <c r="S66" s="9" t="s">
        <v>867</v>
      </c>
      <c r="U66" s="6" t="s">
        <v>936</v>
      </c>
    </row>
    <row r="67" spans="1:21" s="9" customFormat="1" x14ac:dyDescent="0.2">
      <c r="A67" s="7">
        <v>27181</v>
      </c>
      <c r="B67" s="8" t="s">
        <v>828</v>
      </c>
      <c r="C67" s="8" t="s">
        <v>741</v>
      </c>
      <c r="D67" s="15" t="s">
        <v>787</v>
      </c>
      <c r="E67" s="15" t="s">
        <v>144</v>
      </c>
      <c r="F67" s="15" t="s">
        <v>705</v>
      </c>
      <c r="G67" s="15">
        <v>13</v>
      </c>
      <c r="H67" s="16">
        <v>41425</v>
      </c>
      <c r="I67" s="17">
        <v>4.5890410958904111</v>
      </c>
      <c r="J67" s="18" t="s">
        <v>1</v>
      </c>
      <c r="K67" s="16">
        <v>42221</v>
      </c>
      <c r="L67" s="17">
        <v>2.408219178082192</v>
      </c>
      <c r="M67" s="16">
        <v>32882</v>
      </c>
      <c r="N67" s="17">
        <v>27.994520547945207</v>
      </c>
      <c r="O67" s="18" t="s">
        <v>4</v>
      </c>
      <c r="P67" s="18"/>
      <c r="Q67" s="12">
        <v>141560</v>
      </c>
      <c r="R67" s="9">
        <v>2</v>
      </c>
      <c r="S67" s="9" t="s">
        <v>867</v>
      </c>
      <c r="U67" s="6" t="s">
        <v>1060</v>
      </c>
    </row>
    <row r="68" spans="1:21" s="9" customFormat="1" x14ac:dyDescent="0.2">
      <c r="A68" s="7">
        <v>16239</v>
      </c>
      <c r="B68" s="8" t="s">
        <v>34</v>
      </c>
      <c r="C68" s="8" t="s">
        <v>33</v>
      </c>
      <c r="D68" s="8" t="s">
        <v>32</v>
      </c>
      <c r="E68" s="8" t="s">
        <v>18</v>
      </c>
      <c r="F68" s="8" t="s">
        <v>28</v>
      </c>
      <c r="G68" s="7">
        <v>849</v>
      </c>
      <c r="H68" s="16">
        <v>37307</v>
      </c>
      <c r="I68" s="11">
        <v>15.871232876712329</v>
      </c>
      <c r="J68" s="7" t="s">
        <v>1</v>
      </c>
      <c r="K68" s="16">
        <v>38869</v>
      </c>
      <c r="L68" s="11">
        <v>11.591780821917808</v>
      </c>
      <c r="M68" s="16">
        <v>27870</v>
      </c>
      <c r="N68" s="17">
        <v>41.726027397260275</v>
      </c>
      <c r="O68" s="7" t="s">
        <v>4</v>
      </c>
      <c r="P68" s="19"/>
      <c r="Q68" s="12">
        <v>141520</v>
      </c>
      <c r="R68" s="9">
        <v>2</v>
      </c>
      <c r="S68" s="9" t="s">
        <v>867</v>
      </c>
      <c r="U68" s="6" t="s">
        <v>893</v>
      </c>
    </row>
    <row r="69" spans="1:21" s="9" customFormat="1" x14ac:dyDescent="0.2">
      <c r="A69" s="7">
        <v>25245</v>
      </c>
      <c r="B69" s="8" t="s">
        <v>147</v>
      </c>
      <c r="C69" s="8" t="s">
        <v>146</v>
      </c>
      <c r="D69" s="15" t="s">
        <v>145</v>
      </c>
      <c r="E69" s="15" t="s">
        <v>1163</v>
      </c>
      <c r="F69" s="15" t="s">
        <v>143</v>
      </c>
      <c r="G69" s="15">
        <v>578</v>
      </c>
      <c r="H69" s="16">
        <v>40662</v>
      </c>
      <c r="I69" s="17">
        <v>6.6794520547945204</v>
      </c>
      <c r="J69" s="18" t="s">
        <v>1</v>
      </c>
      <c r="K69" s="16">
        <v>41791</v>
      </c>
      <c r="L69" s="17">
        <v>3.5863013698630137</v>
      </c>
      <c r="M69" s="16">
        <v>28093</v>
      </c>
      <c r="N69" s="17">
        <v>41.115068493150687</v>
      </c>
      <c r="O69" s="18" t="s">
        <v>4</v>
      </c>
      <c r="P69" s="18"/>
      <c r="Q69" s="12">
        <v>140830</v>
      </c>
      <c r="R69" s="9">
        <v>2</v>
      </c>
      <c r="S69" s="9" t="s">
        <v>867</v>
      </c>
      <c r="U69" s="6" t="s">
        <v>989</v>
      </c>
    </row>
    <row r="70" spans="1:21" s="9" customFormat="1" x14ac:dyDescent="0.2">
      <c r="A70" s="7">
        <v>19518</v>
      </c>
      <c r="B70" s="8" t="s">
        <v>222</v>
      </c>
      <c r="C70" s="8" t="s">
        <v>221</v>
      </c>
      <c r="D70" s="15" t="s">
        <v>220</v>
      </c>
      <c r="E70" s="15" t="s">
        <v>1164</v>
      </c>
      <c r="F70" s="15" t="s">
        <v>219</v>
      </c>
      <c r="G70" s="15">
        <v>124</v>
      </c>
      <c r="H70" s="16">
        <v>38761</v>
      </c>
      <c r="I70" s="17">
        <v>11.887671232876713</v>
      </c>
      <c r="J70" s="18" t="s">
        <v>1</v>
      </c>
      <c r="K70" s="16">
        <v>41640</v>
      </c>
      <c r="L70" s="17">
        <v>4</v>
      </c>
      <c r="M70" s="16">
        <v>29504</v>
      </c>
      <c r="N70" s="17">
        <v>37.249315068493154</v>
      </c>
      <c r="O70" s="18" t="s">
        <v>4</v>
      </c>
      <c r="P70" s="18"/>
      <c r="Q70" s="12">
        <v>139850</v>
      </c>
      <c r="R70" s="9">
        <v>2</v>
      </c>
      <c r="S70" s="9" t="s">
        <v>867</v>
      </c>
      <c r="U70" s="6" t="s">
        <v>994</v>
      </c>
    </row>
    <row r="71" spans="1:21" s="9" customFormat="1" x14ac:dyDescent="0.2">
      <c r="A71" s="7">
        <v>23766</v>
      </c>
      <c r="B71" s="8" t="s">
        <v>103</v>
      </c>
      <c r="C71" s="8" t="s">
        <v>102</v>
      </c>
      <c r="D71" s="15" t="s">
        <v>101</v>
      </c>
      <c r="E71" s="15" t="s">
        <v>1165</v>
      </c>
      <c r="F71" s="15" t="s">
        <v>100</v>
      </c>
      <c r="G71" s="15">
        <v>601</v>
      </c>
      <c r="H71" s="16">
        <v>40151</v>
      </c>
      <c r="I71" s="17">
        <v>8.0794520547945208</v>
      </c>
      <c r="J71" s="18" t="s">
        <v>1</v>
      </c>
      <c r="K71" s="16">
        <v>41671</v>
      </c>
      <c r="L71" s="17">
        <v>3.9150684931506849</v>
      </c>
      <c r="M71" s="16">
        <v>25539</v>
      </c>
      <c r="N71" s="17">
        <v>48.112328767123287</v>
      </c>
      <c r="O71" s="18" t="s">
        <v>4</v>
      </c>
      <c r="P71" s="18"/>
      <c r="Q71" s="12">
        <v>139490</v>
      </c>
      <c r="R71" s="9">
        <v>2</v>
      </c>
      <c r="S71" s="9" t="s">
        <v>867</v>
      </c>
      <c r="U71" s="6" t="s">
        <v>1037</v>
      </c>
    </row>
    <row r="72" spans="1:21" s="9" customFormat="1" x14ac:dyDescent="0.2">
      <c r="A72" s="7">
        <v>23996</v>
      </c>
      <c r="B72" s="8" t="s">
        <v>24</v>
      </c>
      <c r="C72" s="8" t="s">
        <v>23</v>
      </c>
      <c r="D72" s="8" t="s">
        <v>22</v>
      </c>
      <c r="E72" s="8" t="s">
        <v>18</v>
      </c>
      <c r="F72" s="8" t="s">
        <v>782</v>
      </c>
      <c r="G72" s="7">
        <v>166</v>
      </c>
      <c r="H72" s="16">
        <v>40218</v>
      </c>
      <c r="I72" s="11">
        <v>7.8958904109589039</v>
      </c>
      <c r="J72" s="7" t="s">
        <v>1</v>
      </c>
      <c r="K72" s="16">
        <v>41306</v>
      </c>
      <c r="L72" s="11">
        <v>4.9150684931506845</v>
      </c>
      <c r="M72" s="16">
        <v>30701</v>
      </c>
      <c r="N72" s="17">
        <v>33.969863013698628</v>
      </c>
      <c r="O72" s="7" t="s">
        <v>4</v>
      </c>
      <c r="P72" s="19"/>
      <c r="Q72" s="12">
        <v>138950</v>
      </c>
      <c r="R72" s="9">
        <v>2</v>
      </c>
      <c r="S72" s="9" t="s">
        <v>867</v>
      </c>
      <c r="U72" s="6" t="s">
        <v>922</v>
      </c>
    </row>
    <row r="73" spans="1:21" s="9" customFormat="1" x14ac:dyDescent="0.2">
      <c r="A73" s="7">
        <v>3821</v>
      </c>
      <c r="B73" s="8" t="s">
        <v>484</v>
      </c>
      <c r="C73" s="8" t="s">
        <v>483</v>
      </c>
      <c r="D73" s="15" t="s">
        <v>482</v>
      </c>
      <c r="E73" s="15" t="s">
        <v>144</v>
      </c>
      <c r="F73" s="15" t="s">
        <v>481</v>
      </c>
      <c r="G73" s="15">
        <v>53</v>
      </c>
      <c r="H73" s="16">
        <v>33623</v>
      </c>
      <c r="I73" s="17">
        <v>25.964383561643835</v>
      </c>
      <c r="J73" s="18" t="s">
        <v>1</v>
      </c>
      <c r="K73" s="16">
        <v>39630</v>
      </c>
      <c r="L73" s="17">
        <v>9.506849315068493</v>
      </c>
      <c r="M73" s="16">
        <v>25039</v>
      </c>
      <c r="N73" s="17">
        <v>49.482191780821921</v>
      </c>
      <c r="O73" s="18" t="s">
        <v>4</v>
      </c>
      <c r="P73" s="18"/>
      <c r="Q73" s="12">
        <v>138420</v>
      </c>
      <c r="R73" s="9">
        <v>2</v>
      </c>
      <c r="S73" s="9" t="s">
        <v>867</v>
      </c>
      <c r="U73" s="6" t="s">
        <v>1027</v>
      </c>
    </row>
    <row r="74" spans="1:21" s="9" customFormat="1" x14ac:dyDescent="0.2">
      <c r="A74" s="7">
        <v>26946</v>
      </c>
      <c r="B74" s="8" t="s">
        <v>193</v>
      </c>
      <c r="C74" s="8" t="s">
        <v>853</v>
      </c>
      <c r="D74" s="15" t="s">
        <v>808</v>
      </c>
      <c r="E74" s="15" t="s">
        <v>1164</v>
      </c>
      <c r="F74" s="15" t="s">
        <v>579</v>
      </c>
      <c r="G74" s="15">
        <v>34</v>
      </c>
      <c r="H74" s="16">
        <v>41306</v>
      </c>
      <c r="I74" s="17">
        <v>4.9150684931506845</v>
      </c>
      <c r="J74" s="18" t="s">
        <v>1</v>
      </c>
      <c r="K74" s="16">
        <v>42309</v>
      </c>
      <c r="L74" s="17">
        <v>2.1671232876712327</v>
      </c>
      <c r="M74" s="16">
        <v>31792</v>
      </c>
      <c r="N74" s="17">
        <v>30.980821917808218</v>
      </c>
      <c r="O74" s="18" t="s">
        <v>4</v>
      </c>
      <c r="P74" s="18"/>
      <c r="Q74" s="12">
        <v>138060</v>
      </c>
      <c r="R74" s="9">
        <v>2</v>
      </c>
      <c r="S74" s="9" t="s">
        <v>867</v>
      </c>
      <c r="U74" s="6" t="s">
        <v>1077</v>
      </c>
    </row>
    <row r="75" spans="1:21" s="9" customFormat="1" x14ac:dyDescent="0.2">
      <c r="A75" s="7">
        <v>21190</v>
      </c>
      <c r="B75" s="8" t="s">
        <v>843</v>
      </c>
      <c r="C75" s="8" t="s">
        <v>844</v>
      </c>
      <c r="D75" s="15" t="s">
        <v>799</v>
      </c>
      <c r="E75" s="15" t="s">
        <v>1163</v>
      </c>
      <c r="F75" s="15" t="s">
        <v>322</v>
      </c>
      <c r="G75" s="15">
        <v>83</v>
      </c>
      <c r="H75" s="16">
        <v>39351</v>
      </c>
      <c r="I75" s="17">
        <v>10.271232876712329</v>
      </c>
      <c r="J75" s="18" t="s">
        <v>1</v>
      </c>
      <c r="K75" s="16">
        <v>42005</v>
      </c>
      <c r="L75" s="17">
        <v>3</v>
      </c>
      <c r="M75" s="16">
        <v>27219</v>
      </c>
      <c r="N75" s="17">
        <v>43.509589041095893</v>
      </c>
      <c r="O75" s="18" t="s">
        <v>4</v>
      </c>
      <c r="P75" s="18"/>
      <c r="Q75" s="12">
        <v>137040</v>
      </c>
      <c r="R75" s="9">
        <v>2</v>
      </c>
      <c r="S75" s="9" t="s">
        <v>867</v>
      </c>
      <c r="U75" s="6" t="s">
        <v>1050</v>
      </c>
    </row>
    <row r="76" spans="1:21" s="9" customFormat="1" x14ac:dyDescent="0.2">
      <c r="A76" s="7">
        <v>13472</v>
      </c>
      <c r="B76" s="8" t="s">
        <v>511</v>
      </c>
      <c r="C76" s="8" t="s">
        <v>510</v>
      </c>
      <c r="D76" s="15" t="s">
        <v>509</v>
      </c>
      <c r="E76" s="15" t="s">
        <v>1165</v>
      </c>
      <c r="F76" s="15" t="s">
        <v>406</v>
      </c>
      <c r="G76" s="15">
        <v>71</v>
      </c>
      <c r="H76" s="16">
        <v>35997</v>
      </c>
      <c r="I76" s="17">
        <v>19.460273972602739</v>
      </c>
      <c r="J76" s="18" t="s">
        <v>1</v>
      </c>
      <c r="K76" s="16">
        <v>40269</v>
      </c>
      <c r="L76" s="17">
        <v>7.7561643835616438</v>
      </c>
      <c r="M76" s="16">
        <v>23619</v>
      </c>
      <c r="N76" s="17">
        <v>53.372602739726027</v>
      </c>
      <c r="O76" s="18" t="s">
        <v>4</v>
      </c>
      <c r="P76" s="18"/>
      <c r="Q76" s="12">
        <v>137030</v>
      </c>
      <c r="R76" s="9">
        <v>2</v>
      </c>
      <c r="S76" s="9" t="s">
        <v>867</v>
      </c>
      <c r="U76" s="6" t="s">
        <v>1004</v>
      </c>
    </row>
    <row r="77" spans="1:21" s="9" customFormat="1" x14ac:dyDescent="0.2">
      <c r="A77" s="7">
        <v>321</v>
      </c>
      <c r="B77" s="8" t="s">
        <v>1247</v>
      </c>
      <c r="C77" s="8" t="s">
        <v>1248</v>
      </c>
      <c r="D77" s="8" t="s">
        <v>1182</v>
      </c>
      <c r="E77" s="8" t="s">
        <v>18</v>
      </c>
      <c r="F77" s="8" t="s">
        <v>260</v>
      </c>
      <c r="G77" s="7">
        <v>95</v>
      </c>
      <c r="H77" s="16">
        <v>36690</v>
      </c>
      <c r="I77" s="11">
        <v>17.561643835616437</v>
      </c>
      <c r="J77" s="7" t="s">
        <v>1</v>
      </c>
      <c r="K77" s="16">
        <v>42583</v>
      </c>
      <c r="L77" s="11">
        <v>1.4164383561643836</v>
      </c>
      <c r="M77" s="16">
        <v>20492</v>
      </c>
      <c r="N77" s="17">
        <v>61.939726027397263</v>
      </c>
      <c r="O77" s="7" t="s">
        <v>4</v>
      </c>
      <c r="P77" s="19"/>
      <c r="Q77" s="12">
        <v>136770</v>
      </c>
      <c r="R77" s="9">
        <v>2</v>
      </c>
      <c r="S77" s="9" t="s">
        <v>867</v>
      </c>
      <c r="U77" s="6" t="s">
        <v>1332</v>
      </c>
    </row>
    <row r="78" spans="1:21" s="9" customFormat="1" x14ac:dyDescent="0.2">
      <c r="A78" s="7">
        <v>13610</v>
      </c>
      <c r="B78" s="8" t="s">
        <v>36</v>
      </c>
      <c r="C78" s="8" t="s">
        <v>399</v>
      </c>
      <c r="D78" s="15" t="s">
        <v>398</v>
      </c>
      <c r="E78" s="15" t="s">
        <v>1165</v>
      </c>
      <c r="F78" s="15" t="s">
        <v>393</v>
      </c>
      <c r="G78" s="15">
        <v>73</v>
      </c>
      <c r="H78" s="16">
        <v>36060</v>
      </c>
      <c r="I78" s="17">
        <v>19.287671232876711</v>
      </c>
      <c r="J78" s="18" t="s">
        <v>1</v>
      </c>
      <c r="K78" s="16">
        <v>38702</v>
      </c>
      <c r="L78" s="17">
        <v>12.049315068493151</v>
      </c>
      <c r="M78" s="16">
        <v>24144</v>
      </c>
      <c r="N78" s="17">
        <v>51.934246575342463</v>
      </c>
      <c r="O78" s="18" t="s">
        <v>4</v>
      </c>
      <c r="P78" s="18"/>
      <c r="Q78" s="12">
        <v>136580</v>
      </c>
      <c r="R78" s="9">
        <v>2</v>
      </c>
      <c r="S78" s="9" t="s">
        <v>867</v>
      </c>
      <c r="U78" s="6" t="s">
        <v>955</v>
      </c>
    </row>
    <row r="79" spans="1:21" s="9" customFormat="1" x14ac:dyDescent="0.2">
      <c r="A79" s="7">
        <v>25112</v>
      </c>
      <c r="B79" s="8" t="s">
        <v>1259</v>
      </c>
      <c r="C79" s="8" t="s">
        <v>1260</v>
      </c>
      <c r="D79" s="8" t="s">
        <v>1190</v>
      </c>
      <c r="E79" s="8" t="s">
        <v>18</v>
      </c>
      <c r="F79" s="8" t="s">
        <v>459</v>
      </c>
      <c r="G79" s="7">
        <v>63</v>
      </c>
      <c r="H79" s="16">
        <v>40571</v>
      </c>
      <c r="I79" s="11">
        <v>6.9287671232876713</v>
      </c>
      <c r="J79" s="7" t="s">
        <v>1</v>
      </c>
      <c r="K79" s="16">
        <v>42629</v>
      </c>
      <c r="L79" s="11">
        <v>1.2904109589041095</v>
      </c>
      <c r="M79" s="16">
        <v>30807</v>
      </c>
      <c r="N79" s="17">
        <v>33.679452054794524</v>
      </c>
      <c r="O79" s="7" t="s">
        <v>4</v>
      </c>
      <c r="P79" s="19"/>
      <c r="Q79" s="12">
        <v>136240</v>
      </c>
      <c r="R79" s="9">
        <v>2</v>
      </c>
      <c r="S79" s="9" t="s">
        <v>867</v>
      </c>
      <c r="U79" s="6" t="s">
        <v>1340</v>
      </c>
    </row>
    <row r="80" spans="1:21" s="9" customFormat="1" x14ac:dyDescent="0.2">
      <c r="A80" s="7">
        <v>27687</v>
      </c>
      <c r="B80" s="8" t="s">
        <v>1242</v>
      </c>
      <c r="C80" s="8" t="s">
        <v>1243</v>
      </c>
      <c r="D80" s="15" t="s">
        <v>1179</v>
      </c>
      <c r="E80" s="15" t="s">
        <v>1165</v>
      </c>
      <c r="F80" s="15" t="s">
        <v>622</v>
      </c>
      <c r="G80" s="15">
        <v>27</v>
      </c>
      <c r="H80" s="16">
        <v>41571</v>
      </c>
      <c r="I80" s="17">
        <v>4.1890410958904107</v>
      </c>
      <c r="J80" s="18" t="s">
        <v>1</v>
      </c>
      <c r="K80" s="16">
        <v>42401</v>
      </c>
      <c r="L80" s="17">
        <v>1.9150684931506849</v>
      </c>
      <c r="M80" s="16">
        <v>31919</v>
      </c>
      <c r="N80" s="17">
        <v>30.632876712328766</v>
      </c>
      <c r="O80" s="18" t="s">
        <v>4</v>
      </c>
      <c r="P80" s="18"/>
      <c r="Q80" s="12">
        <v>136210</v>
      </c>
      <c r="R80" s="9">
        <v>2</v>
      </c>
      <c r="S80" s="9" t="s">
        <v>867</v>
      </c>
      <c r="U80" s="6" t="s">
        <v>1329</v>
      </c>
    </row>
    <row r="81" spans="1:21" s="9" customFormat="1" x14ac:dyDescent="0.2">
      <c r="A81" s="7">
        <v>20555</v>
      </c>
      <c r="B81" s="8" t="s">
        <v>147</v>
      </c>
      <c r="C81" s="8" t="s">
        <v>415</v>
      </c>
      <c r="D81" s="15" t="s">
        <v>414</v>
      </c>
      <c r="E81" s="15" t="s">
        <v>1164</v>
      </c>
      <c r="F81" s="15" t="s">
        <v>1392</v>
      </c>
      <c r="G81" s="15">
        <v>35</v>
      </c>
      <c r="H81" s="16">
        <v>39168</v>
      </c>
      <c r="I81" s="17">
        <v>10.772602739726027</v>
      </c>
      <c r="J81" s="18" t="s">
        <v>1</v>
      </c>
      <c r="K81" s="16">
        <v>41091</v>
      </c>
      <c r="L81" s="17">
        <v>5.5041095890410956</v>
      </c>
      <c r="M81" s="16">
        <v>22663</v>
      </c>
      <c r="N81" s="17">
        <v>55.991780821917807</v>
      </c>
      <c r="O81" s="18" t="s">
        <v>4</v>
      </c>
      <c r="P81" s="18"/>
      <c r="Q81" s="12">
        <v>135890</v>
      </c>
      <c r="R81" s="9">
        <v>2</v>
      </c>
      <c r="S81" s="9" t="s">
        <v>867</v>
      </c>
      <c r="U81" s="6" t="s">
        <v>938</v>
      </c>
    </row>
    <row r="82" spans="1:21" s="9" customFormat="1" x14ac:dyDescent="0.2">
      <c r="A82" s="7">
        <v>17020</v>
      </c>
      <c r="B82" s="8" t="s">
        <v>153</v>
      </c>
      <c r="C82" s="8" t="s">
        <v>825</v>
      </c>
      <c r="D82" s="8" t="s">
        <v>344</v>
      </c>
      <c r="E82" s="8" t="s">
        <v>38</v>
      </c>
      <c r="F82" s="8" t="s">
        <v>339</v>
      </c>
      <c r="G82" s="7">
        <v>81</v>
      </c>
      <c r="H82" s="16">
        <v>37676</v>
      </c>
      <c r="I82" s="11">
        <v>14.860273972602739</v>
      </c>
      <c r="J82" s="7" t="s">
        <v>1</v>
      </c>
      <c r="K82" s="16">
        <v>39052</v>
      </c>
      <c r="L82" s="11">
        <v>11.09041095890411</v>
      </c>
      <c r="M82" s="16">
        <v>19515</v>
      </c>
      <c r="N82" s="17">
        <v>64.61643835616438</v>
      </c>
      <c r="O82" s="7" t="s">
        <v>4</v>
      </c>
      <c r="P82" s="19"/>
      <c r="Q82" s="12">
        <v>135850</v>
      </c>
      <c r="R82" s="9">
        <v>2</v>
      </c>
      <c r="S82" s="9" t="s">
        <v>867</v>
      </c>
      <c r="U82" s="6" t="s">
        <v>1045</v>
      </c>
    </row>
    <row r="83" spans="1:21" s="9" customFormat="1" x14ac:dyDescent="0.2">
      <c r="A83" s="7">
        <v>24658</v>
      </c>
      <c r="B83" s="8" t="s">
        <v>69</v>
      </c>
      <c r="C83" s="8" t="s">
        <v>68</v>
      </c>
      <c r="D83" s="8" t="s">
        <v>67</v>
      </c>
      <c r="E83" s="8" t="s">
        <v>38</v>
      </c>
      <c r="F83" s="8" t="s">
        <v>596</v>
      </c>
      <c r="G83" s="7">
        <v>32</v>
      </c>
      <c r="H83" s="16">
        <v>40422</v>
      </c>
      <c r="I83" s="11">
        <v>7.3369863013698629</v>
      </c>
      <c r="J83" s="7" t="s">
        <v>1</v>
      </c>
      <c r="K83" s="16">
        <v>41791</v>
      </c>
      <c r="L83" s="11">
        <v>3.5863013698630137</v>
      </c>
      <c r="M83" s="16">
        <v>32117</v>
      </c>
      <c r="N83" s="17">
        <v>30.090410958904108</v>
      </c>
      <c r="O83" s="7" t="s">
        <v>4</v>
      </c>
      <c r="P83" s="19"/>
      <c r="Q83" s="12">
        <v>135630</v>
      </c>
      <c r="R83" s="9">
        <v>2</v>
      </c>
      <c r="S83" s="9" t="s">
        <v>867</v>
      </c>
      <c r="U83" s="6" t="s">
        <v>969</v>
      </c>
    </row>
    <row r="84" spans="1:21" s="9" customFormat="1" x14ac:dyDescent="0.2">
      <c r="A84" s="7">
        <v>11857</v>
      </c>
      <c r="B84" s="8" t="s">
        <v>283</v>
      </c>
      <c r="C84" s="8" t="s">
        <v>310</v>
      </c>
      <c r="D84" s="15" t="s">
        <v>309</v>
      </c>
      <c r="E84" s="15" t="s">
        <v>1163</v>
      </c>
      <c r="F84" s="15" t="s">
        <v>302</v>
      </c>
      <c r="G84" s="15">
        <v>85</v>
      </c>
      <c r="H84" s="16">
        <v>35247</v>
      </c>
      <c r="I84" s="17">
        <v>21.515068493150686</v>
      </c>
      <c r="J84" s="18" t="s">
        <v>1</v>
      </c>
      <c r="K84" s="16">
        <v>39798</v>
      </c>
      <c r="L84" s="17">
        <v>9.0465753424657542</v>
      </c>
      <c r="M84" s="16">
        <v>24776</v>
      </c>
      <c r="N84" s="17">
        <v>50.202739726027396</v>
      </c>
      <c r="O84" s="18" t="s">
        <v>4</v>
      </c>
      <c r="P84" s="18"/>
      <c r="Q84" s="12">
        <v>135570</v>
      </c>
      <c r="R84" s="9">
        <v>2</v>
      </c>
      <c r="S84" s="9" t="s">
        <v>867</v>
      </c>
      <c r="U84" s="6" t="s">
        <v>1006</v>
      </c>
    </row>
    <row r="85" spans="1:21" s="9" customFormat="1" x14ac:dyDescent="0.2">
      <c r="A85" s="7">
        <v>26338</v>
      </c>
      <c r="B85" s="8" t="s">
        <v>170</v>
      </c>
      <c r="C85" s="8" t="s">
        <v>1232</v>
      </c>
      <c r="D85" s="8" t="s">
        <v>1169</v>
      </c>
      <c r="E85" s="8" t="s">
        <v>18</v>
      </c>
      <c r="F85" s="8" t="s">
        <v>271</v>
      </c>
      <c r="G85" s="7">
        <v>90</v>
      </c>
      <c r="H85" s="16">
        <v>41071</v>
      </c>
      <c r="I85" s="11">
        <v>5.558904109589041</v>
      </c>
      <c r="J85" s="7" t="s">
        <v>1</v>
      </c>
      <c r="K85" s="16">
        <v>42370</v>
      </c>
      <c r="L85" s="11">
        <v>2</v>
      </c>
      <c r="M85" s="16">
        <v>25074</v>
      </c>
      <c r="N85" s="17">
        <v>49.386301369863013</v>
      </c>
      <c r="O85" s="7" t="s">
        <v>4</v>
      </c>
      <c r="P85" s="19"/>
      <c r="Q85" s="12">
        <v>135330</v>
      </c>
      <c r="R85" s="9">
        <v>2</v>
      </c>
      <c r="S85" s="9" t="s">
        <v>867</v>
      </c>
      <c r="U85" s="6" t="s">
        <v>1319</v>
      </c>
    </row>
    <row r="86" spans="1:21" s="9" customFormat="1" x14ac:dyDescent="0.2">
      <c r="A86" s="7">
        <v>23065</v>
      </c>
      <c r="B86" s="8" t="s">
        <v>837</v>
      </c>
      <c r="C86" s="8" t="s">
        <v>838</v>
      </c>
      <c r="D86" s="15" t="s">
        <v>794</v>
      </c>
      <c r="E86" s="15" t="s">
        <v>1165</v>
      </c>
      <c r="F86" s="15" t="s">
        <v>393</v>
      </c>
      <c r="G86" s="15">
        <v>73</v>
      </c>
      <c r="H86" s="16">
        <v>39975</v>
      </c>
      <c r="I86" s="17">
        <v>8.5616438356164384</v>
      </c>
      <c r="J86" s="18" t="s">
        <v>1</v>
      </c>
      <c r="K86" s="16">
        <v>42156</v>
      </c>
      <c r="L86" s="17">
        <v>2.5863013698630137</v>
      </c>
      <c r="M86" s="16">
        <v>26746</v>
      </c>
      <c r="N86" s="17">
        <v>44.805479452054797</v>
      </c>
      <c r="O86" s="18" t="s">
        <v>4</v>
      </c>
      <c r="P86" s="18"/>
      <c r="Q86" s="12">
        <v>135140</v>
      </c>
      <c r="R86" s="9">
        <v>2</v>
      </c>
      <c r="S86" s="9" t="s">
        <v>867</v>
      </c>
      <c r="U86" s="6" t="s">
        <v>1051</v>
      </c>
    </row>
    <row r="87" spans="1:21" s="9" customFormat="1" x14ac:dyDescent="0.2">
      <c r="A87" s="7">
        <v>7111</v>
      </c>
      <c r="B87" s="8" t="s">
        <v>1249</v>
      </c>
      <c r="C87" s="8" t="s">
        <v>1250</v>
      </c>
      <c r="D87" s="15" t="s">
        <v>1183</v>
      </c>
      <c r="E87" s="15" t="s">
        <v>144</v>
      </c>
      <c r="F87" s="15" t="s">
        <v>605</v>
      </c>
      <c r="G87" s="15">
        <v>31</v>
      </c>
      <c r="H87" s="16">
        <v>34575</v>
      </c>
      <c r="I87" s="17">
        <v>23.356164383561644</v>
      </c>
      <c r="J87" s="18" t="s">
        <v>1</v>
      </c>
      <c r="K87" s="16">
        <v>42370</v>
      </c>
      <c r="L87" s="17">
        <v>2</v>
      </c>
      <c r="M87" s="16">
        <v>22879</v>
      </c>
      <c r="N87" s="17">
        <v>55.4</v>
      </c>
      <c r="O87" s="18" t="s">
        <v>4</v>
      </c>
      <c r="P87" s="18"/>
      <c r="Q87" s="12">
        <v>135010</v>
      </c>
      <c r="R87" s="9">
        <v>2</v>
      </c>
      <c r="S87" s="9" t="s">
        <v>867</v>
      </c>
      <c r="U87" s="6" t="s">
        <v>1333</v>
      </c>
    </row>
    <row r="88" spans="1:21" s="9" customFormat="1" x14ac:dyDescent="0.2">
      <c r="A88" s="7">
        <v>18351</v>
      </c>
      <c r="B88" s="8" t="s">
        <v>47</v>
      </c>
      <c r="C88" s="8" t="s">
        <v>378</v>
      </c>
      <c r="D88" s="15" t="s">
        <v>377</v>
      </c>
      <c r="E88" s="15" t="s">
        <v>1166</v>
      </c>
      <c r="F88" s="15" t="s">
        <v>376</v>
      </c>
      <c r="G88" s="15">
        <v>75</v>
      </c>
      <c r="H88" s="16">
        <v>38307</v>
      </c>
      <c r="I88" s="17">
        <v>13.131506849315068</v>
      </c>
      <c r="J88" s="18" t="s">
        <v>1</v>
      </c>
      <c r="K88" s="16">
        <v>39934</v>
      </c>
      <c r="L88" s="17">
        <v>8.6739726027397257</v>
      </c>
      <c r="M88" s="16">
        <v>27960</v>
      </c>
      <c r="N88" s="17">
        <v>41.479452054794521</v>
      </c>
      <c r="O88" s="18" t="s">
        <v>4</v>
      </c>
      <c r="P88" s="18"/>
      <c r="Q88" s="12">
        <v>134740</v>
      </c>
      <c r="R88" s="9">
        <v>2</v>
      </c>
      <c r="S88" s="9" t="s">
        <v>867</v>
      </c>
      <c r="U88" s="6" t="s">
        <v>1036</v>
      </c>
    </row>
    <row r="89" spans="1:21" s="9" customFormat="1" x14ac:dyDescent="0.2">
      <c r="A89" s="7">
        <v>26516</v>
      </c>
      <c r="B89" s="8" t="s">
        <v>16</v>
      </c>
      <c r="C89" s="8" t="s">
        <v>1266</v>
      </c>
      <c r="D89" s="15" t="s">
        <v>1194</v>
      </c>
      <c r="E89" s="15" t="s">
        <v>1165</v>
      </c>
      <c r="F89" s="15" t="s">
        <v>1399</v>
      </c>
      <c r="G89" s="15">
        <v>241</v>
      </c>
      <c r="H89" s="16">
        <v>41156</v>
      </c>
      <c r="I89" s="17">
        <v>5.3260273972602743</v>
      </c>
      <c r="J89" s="18" t="s">
        <v>1</v>
      </c>
      <c r="K89" s="16">
        <v>42430</v>
      </c>
      <c r="L89" s="17">
        <v>1.8356164383561644</v>
      </c>
      <c r="M89" s="16">
        <v>30343</v>
      </c>
      <c r="N89" s="17">
        <v>34.950684931506849</v>
      </c>
      <c r="O89" s="18" t="s">
        <v>4</v>
      </c>
      <c r="P89" s="18"/>
      <c r="Q89" s="12">
        <v>134640</v>
      </c>
      <c r="R89" s="9">
        <v>2</v>
      </c>
      <c r="S89" s="9" t="s">
        <v>867</v>
      </c>
      <c r="U89" s="6" t="s">
        <v>1344</v>
      </c>
    </row>
    <row r="90" spans="1:21" s="9" customFormat="1" x14ac:dyDescent="0.2">
      <c r="A90" s="7">
        <v>24172</v>
      </c>
      <c r="B90" s="8" t="s">
        <v>21</v>
      </c>
      <c r="C90" s="8" t="s">
        <v>20</v>
      </c>
      <c r="D90" s="8" t="s">
        <v>19</v>
      </c>
      <c r="E90" s="8" t="s">
        <v>18</v>
      </c>
      <c r="F90" s="8" t="s">
        <v>17</v>
      </c>
      <c r="G90" s="7">
        <v>868</v>
      </c>
      <c r="H90" s="16">
        <v>40281</v>
      </c>
      <c r="I90" s="11">
        <v>7.7232876712328764</v>
      </c>
      <c r="J90" s="7" t="s">
        <v>1</v>
      </c>
      <c r="K90" s="16">
        <v>41306</v>
      </c>
      <c r="L90" s="11">
        <v>4.9150684931506845</v>
      </c>
      <c r="M90" s="16">
        <v>28189</v>
      </c>
      <c r="N90" s="17">
        <v>40.852054794520548</v>
      </c>
      <c r="O90" s="7" t="s">
        <v>4</v>
      </c>
      <c r="P90" s="19"/>
      <c r="Q90" s="12">
        <v>134460</v>
      </c>
      <c r="R90" s="9">
        <v>2</v>
      </c>
      <c r="S90" s="9" t="s">
        <v>867</v>
      </c>
      <c r="U90" s="6" t="s">
        <v>995</v>
      </c>
    </row>
    <row r="91" spans="1:21" s="9" customFormat="1" x14ac:dyDescent="0.2">
      <c r="A91" s="7">
        <v>27196</v>
      </c>
      <c r="B91" s="8" t="s">
        <v>1258</v>
      </c>
      <c r="C91" s="8" t="s">
        <v>335</v>
      </c>
      <c r="D91" s="15" t="s">
        <v>1189</v>
      </c>
      <c r="E91" s="15" t="s">
        <v>1164</v>
      </c>
      <c r="F91" s="15" t="s">
        <v>82</v>
      </c>
      <c r="G91" s="15">
        <v>603</v>
      </c>
      <c r="H91" s="16">
        <v>41410</v>
      </c>
      <c r="I91" s="17">
        <v>4.6301369863013697</v>
      </c>
      <c r="J91" s="18" t="s">
        <v>1</v>
      </c>
      <c r="K91" s="16">
        <v>42385</v>
      </c>
      <c r="L91" s="17">
        <v>1.9589041095890412</v>
      </c>
      <c r="M91" s="16">
        <v>26652</v>
      </c>
      <c r="N91" s="17">
        <v>45.063013698630137</v>
      </c>
      <c r="O91" s="18" t="s">
        <v>4</v>
      </c>
      <c r="P91" s="18"/>
      <c r="Q91" s="12">
        <v>133820</v>
      </c>
      <c r="R91" s="9">
        <v>2</v>
      </c>
      <c r="S91" s="9" t="s">
        <v>867</v>
      </c>
      <c r="U91" s="6" t="s">
        <v>1339</v>
      </c>
    </row>
    <row r="92" spans="1:21" s="9" customFormat="1" x14ac:dyDescent="0.2">
      <c r="A92" s="7">
        <v>25962</v>
      </c>
      <c r="B92" s="8" t="s">
        <v>140</v>
      </c>
      <c r="C92" s="8" t="s">
        <v>139</v>
      </c>
      <c r="D92" s="8" t="s">
        <v>138</v>
      </c>
      <c r="E92" s="8" t="s">
        <v>134</v>
      </c>
      <c r="F92" s="8" t="s">
        <v>490</v>
      </c>
      <c r="G92" s="7">
        <v>51</v>
      </c>
      <c r="H92" s="16">
        <v>40905</v>
      </c>
      <c r="I92" s="11">
        <v>6.0136986301369859</v>
      </c>
      <c r="J92" s="7" t="s">
        <v>1</v>
      </c>
      <c r="K92" s="16">
        <v>41640</v>
      </c>
      <c r="L92" s="11">
        <v>4</v>
      </c>
      <c r="M92" s="16">
        <v>21383</v>
      </c>
      <c r="N92" s="17">
        <v>59.4986301369863</v>
      </c>
      <c r="O92" s="7" t="s">
        <v>4</v>
      </c>
      <c r="P92" s="19"/>
      <c r="Q92" s="12">
        <v>133580</v>
      </c>
      <c r="R92" s="9">
        <v>2</v>
      </c>
      <c r="S92" s="9" t="s">
        <v>867</v>
      </c>
      <c r="U92" s="6" t="s">
        <v>925</v>
      </c>
    </row>
    <row r="93" spans="1:21" s="9" customFormat="1" x14ac:dyDescent="0.2">
      <c r="A93" s="7">
        <v>11193</v>
      </c>
      <c r="B93" s="8" t="s">
        <v>308</v>
      </c>
      <c r="C93" s="8" t="s">
        <v>576</v>
      </c>
      <c r="D93" s="15" t="s">
        <v>575</v>
      </c>
      <c r="E93" s="15" t="s">
        <v>1164</v>
      </c>
      <c r="F93" s="15" t="s">
        <v>1392</v>
      </c>
      <c r="G93" s="15">
        <v>35</v>
      </c>
      <c r="H93" s="16">
        <v>34962</v>
      </c>
      <c r="I93" s="17">
        <v>22.295890410958904</v>
      </c>
      <c r="J93" s="18" t="s">
        <v>1</v>
      </c>
      <c r="K93" s="16">
        <v>38139</v>
      </c>
      <c r="L93" s="17">
        <v>13.591780821917808</v>
      </c>
      <c r="M93" s="16">
        <v>22817</v>
      </c>
      <c r="N93" s="17">
        <v>55.56986301369863</v>
      </c>
      <c r="O93" s="18" t="s">
        <v>4</v>
      </c>
      <c r="P93" s="18"/>
      <c r="Q93" s="12">
        <v>132540</v>
      </c>
      <c r="R93" s="9">
        <v>2</v>
      </c>
      <c r="S93" s="9" t="s">
        <v>867</v>
      </c>
      <c r="U93" s="6" t="s">
        <v>1005</v>
      </c>
    </row>
    <row r="94" spans="1:21" s="9" customFormat="1" x14ac:dyDescent="0.2">
      <c r="A94" s="7">
        <v>13650</v>
      </c>
      <c r="B94" s="8" t="s">
        <v>352</v>
      </c>
      <c r="C94" s="8" t="s">
        <v>691</v>
      </c>
      <c r="D94" s="15" t="s">
        <v>690</v>
      </c>
      <c r="E94" s="15" t="s">
        <v>1163</v>
      </c>
      <c r="F94" s="15" t="s">
        <v>1391</v>
      </c>
      <c r="G94" s="15">
        <v>17</v>
      </c>
      <c r="H94" s="16">
        <v>36066</v>
      </c>
      <c r="I94" s="17">
        <v>19.271232876712329</v>
      </c>
      <c r="J94" s="18" t="s">
        <v>1</v>
      </c>
      <c r="K94" s="16">
        <v>39052</v>
      </c>
      <c r="L94" s="17">
        <v>11.09041095890411</v>
      </c>
      <c r="M94" s="16">
        <v>23725</v>
      </c>
      <c r="N94" s="17">
        <v>53.082191780821915</v>
      </c>
      <c r="O94" s="18" t="s">
        <v>4</v>
      </c>
      <c r="P94" s="18"/>
      <c r="Q94" s="12">
        <v>131440</v>
      </c>
      <c r="R94" s="9">
        <v>2</v>
      </c>
      <c r="S94" s="9" t="s">
        <v>867</v>
      </c>
      <c r="U94" s="6" t="s">
        <v>902</v>
      </c>
    </row>
    <row r="95" spans="1:21" s="9" customFormat="1" x14ac:dyDescent="0.2">
      <c r="A95" s="7">
        <v>21381</v>
      </c>
      <c r="B95" s="8" t="s">
        <v>31</v>
      </c>
      <c r="C95" s="8" t="s">
        <v>30</v>
      </c>
      <c r="D95" s="8" t="s">
        <v>29</v>
      </c>
      <c r="E95" s="8" t="s">
        <v>18</v>
      </c>
      <c r="F95" s="8" t="s">
        <v>28</v>
      </c>
      <c r="G95" s="7">
        <v>849</v>
      </c>
      <c r="H95" s="16">
        <v>39409</v>
      </c>
      <c r="I95" s="11">
        <v>10.112328767123287</v>
      </c>
      <c r="J95" s="7" t="s">
        <v>1</v>
      </c>
      <c r="K95" s="16">
        <v>40787</v>
      </c>
      <c r="L95" s="11">
        <v>6.3369863013698629</v>
      </c>
      <c r="M95" s="16">
        <v>30137</v>
      </c>
      <c r="N95" s="17">
        <v>35.515068493150686</v>
      </c>
      <c r="O95" s="7" t="s">
        <v>4</v>
      </c>
      <c r="P95" s="19"/>
      <c r="Q95" s="12">
        <v>130210</v>
      </c>
      <c r="R95" s="9">
        <v>2</v>
      </c>
      <c r="S95" s="9" t="s">
        <v>867</v>
      </c>
      <c r="U95" s="6" t="s">
        <v>892</v>
      </c>
    </row>
    <row r="96" spans="1:21" s="9" customFormat="1" x14ac:dyDescent="0.2">
      <c r="A96" s="7">
        <v>19240</v>
      </c>
      <c r="B96" s="8" t="s">
        <v>70</v>
      </c>
      <c r="C96" s="8" t="s">
        <v>1435</v>
      </c>
      <c r="D96" s="15" t="s">
        <v>446</v>
      </c>
      <c r="E96" s="15" t="s">
        <v>38</v>
      </c>
      <c r="F96" s="15" t="s">
        <v>445</v>
      </c>
      <c r="G96" s="15">
        <v>65</v>
      </c>
      <c r="H96" s="16">
        <v>38631</v>
      </c>
      <c r="I96" s="17">
        <v>12.243835616438357</v>
      </c>
      <c r="J96" s="18" t="s">
        <v>1</v>
      </c>
      <c r="K96" s="16">
        <v>40909</v>
      </c>
      <c r="L96" s="17">
        <v>6.0027397260273974</v>
      </c>
      <c r="M96" s="16">
        <v>25597</v>
      </c>
      <c r="N96" s="17">
        <v>47.953424657534249</v>
      </c>
      <c r="O96" s="18" t="s">
        <v>4</v>
      </c>
      <c r="P96" s="18"/>
      <c r="Q96" s="12">
        <v>129000</v>
      </c>
      <c r="R96" s="9">
        <v>2</v>
      </c>
      <c r="S96" s="9" t="s">
        <v>867</v>
      </c>
      <c r="U96" s="6" t="s">
        <v>998</v>
      </c>
    </row>
    <row r="97" spans="1:21" s="9" customFormat="1" x14ac:dyDescent="0.2">
      <c r="A97" s="7">
        <v>8283</v>
      </c>
      <c r="B97" s="8" t="s">
        <v>69</v>
      </c>
      <c r="C97" s="8" t="s">
        <v>448</v>
      </c>
      <c r="D97" s="15" t="s">
        <v>447</v>
      </c>
      <c r="E97" s="15" t="s">
        <v>38</v>
      </c>
      <c r="F97" s="15" t="s">
        <v>445</v>
      </c>
      <c r="G97" s="15">
        <v>65</v>
      </c>
      <c r="H97" s="16">
        <v>34785</v>
      </c>
      <c r="I97" s="17">
        <v>22.780821917808218</v>
      </c>
      <c r="J97" s="18" t="s">
        <v>1</v>
      </c>
      <c r="K97" s="16">
        <v>39995</v>
      </c>
      <c r="L97" s="17">
        <v>8.506849315068493</v>
      </c>
      <c r="M97" s="16">
        <v>26066</v>
      </c>
      <c r="N97" s="17">
        <v>46.668493150684931</v>
      </c>
      <c r="O97" s="18" t="s">
        <v>4</v>
      </c>
      <c r="P97" s="18"/>
      <c r="Q97" s="12">
        <v>128920</v>
      </c>
      <c r="R97" s="9">
        <v>2</v>
      </c>
      <c r="S97" s="9" t="s">
        <v>867</v>
      </c>
      <c r="U97" s="6" t="s">
        <v>923</v>
      </c>
    </row>
    <row r="98" spans="1:21" s="9" customFormat="1" x14ac:dyDescent="0.2">
      <c r="A98" s="7">
        <v>16930</v>
      </c>
      <c r="B98" s="8" t="s">
        <v>833</v>
      </c>
      <c r="C98" s="8" t="s">
        <v>226</v>
      </c>
      <c r="D98" s="15" t="s">
        <v>791</v>
      </c>
      <c r="E98" s="15" t="s">
        <v>144</v>
      </c>
      <c r="F98" s="15" t="s">
        <v>225</v>
      </c>
      <c r="G98" s="15">
        <v>116</v>
      </c>
      <c r="H98" s="16">
        <v>35796</v>
      </c>
      <c r="I98" s="17">
        <v>20.010958904109589</v>
      </c>
      <c r="J98" s="18" t="s">
        <v>1</v>
      </c>
      <c r="K98" s="16">
        <v>38626</v>
      </c>
      <c r="L98" s="17">
        <v>12.257534246575343</v>
      </c>
      <c r="M98" s="16">
        <v>26286</v>
      </c>
      <c r="N98" s="17">
        <v>46.065753424657537</v>
      </c>
      <c r="O98" s="18" t="s">
        <v>4</v>
      </c>
      <c r="P98" s="18"/>
      <c r="Q98" s="12">
        <v>128880</v>
      </c>
      <c r="R98" s="9">
        <v>2</v>
      </c>
      <c r="S98" s="9" t="s">
        <v>867</v>
      </c>
      <c r="U98" s="6" t="s">
        <v>970</v>
      </c>
    </row>
    <row r="99" spans="1:21" s="9" customFormat="1" x14ac:dyDescent="0.2">
      <c r="A99" s="7">
        <v>25640</v>
      </c>
      <c r="B99" s="8" t="s">
        <v>39</v>
      </c>
      <c r="C99" s="8" t="s">
        <v>1255</v>
      </c>
      <c r="D99" s="15" t="s">
        <v>1186</v>
      </c>
      <c r="E99" s="15" t="s">
        <v>1163</v>
      </c>
      <c r="F99" s="15" t="s">
        <v>11</v>
      </c>
      <c r="G99" s="15">
        <v>909</v>
      </c>
      <c r="H99" s="16">
        <v>40795</v>
      </c>
      <c r="I99" s="17">
        <v>6.3150684931506849</v>
      </c>
      <c r="J99" s="18" t="s">
        <v>1</v>
      </c>
      <c r="K99" s="16">
        <v>42461</v>
      </c>
      <c r="L99" s="17">
        <v>1.7506849315068493</v>
      </c>
      <c r="M99" s="16">
        <v>32315</v>
      </c>
      <c r="N99" s="17">
        <v>29.547945205479451</v>
      </c>
      <c r="O99" s="18" t="s">
        <v>4</v>
      </c>
      <c r="P99" s="18"/>
      <c r="Q99" s="12">
        <v>128870</v>
      </c>
      <c r="R99" s="9">
        <v>2</v>
      </c>
      <c r="S99" s="9" t="s">
        <v>867</v>
      </c>
      <c r="U99" s="6" t="s">
        <v>1336</v>
      </c>
    </row>
    <row r="100" spans="1:21" s="9" customFormat="1" x14ac:dyDescent="0.2">
      <c r="A100" s="7">
        <v>24396</v>
      </c>
      <c r="B100" s="8" t="s">
        <v>117</v>
      </c>
      <c r="C100" s="8" t="s">
        <v>78</v>
      </c>
      <c r="D100" s="15" t="s">
        <v>805</v>
      </c>
      <c r="E100" s="15" t="s">
        <v>1164</v>
      </c>
      <c r="F100" s="15" t="s">
        <v>74</v>
      </c>
      <c r="G100" s="15">
        <v>605</v>
      </c>
      <c r="H100" s="16">
        <v>40347</v>
      </c>
      <c r="I100" s="17">
        <v>7.5424657534246577</v>
      </c>
      <c r="J100" s="18" t="s">
        <v>1</v>
      </c>
      <c r="K100" s="16">
        <v>42278</v>
      </c>
      <c r="L100" s="17">
        <v>2.2520547945205478</v>
      </c>
      <c r="M100" s="16">
        <v>29937</v>
      </c>
      <c r="N100" s="17">
        <v>36.063013698630137</v>
      </c>
      <c r="O100" s="18" t="s">
        <v>4</v>
      </c>
      <c r="P100" s="18"/>
      <c r="Q100" s="12">
        <v>128770</v>
      </c>
      <c r="R100" s="9">
        <v>2</v>
      </c>
      <c r="S100" s="9" t="s">
        <v>867</v>
      </c>
      <c r="U100" s="6" t="s">
        <v>1072</v>
      </c>
    </row>
    <row r="101" spans="1:21" s="9" customFormat="1" x14ac:dyDescent="0.2">
      <c r="A101" s="7">
        <v>12497</v>
      </c>
      <c r="B101" s="8" t="s">
        <v>591</v>
      </c>
      <c r="C101" s="8" t="s">
        <v>590</v>
      </c>
      <c r="D101" s="15" t="s">
        <v>589</v>
      </c>
      <c r="E101" s="15" t="s">
        <v>1163</v>
      </c>
      <c r="F101" s="15" t="s">
        <v>586</v>
      </c>
      <c r="G101" s="15">
        <v>33</v>
      </c>
      <c r="H101" s="16">
        <v>35544</v>
      </c>
      <c r="I101" s="17">
        <v>20.701369863013699</v>
      </c>
      <c r="J101" s="18" t="s">
        <v>1</v>
      </c>
      <c r="K101" s="16">
        <v>41456</v>
      </c>
      <c r="L101" s="17">
        <v>4.5041095890410956</v>
      </c>
      <c r="M101" s="16">
        <v>20684</v>
      </c>
      <c r="N101" s="17">
        <v>61.413698630136984</v>
      </c>
      <c r="O101" s="18" t="s">
        <v>4</v>
      </c>
      <c r="P101" s="18"/>
      <c r="Q101" s="12">
        <v>128230</v>
      </c>
      <c r="R101" s="9">
        <v>3</v>
      </c>
      <c r="S101" s="9" t="s">
        <v>868</v>
      </c>
      <c r="U101" s="6" t="s">
        <v>1001</v>
      </c>
    </row>
    <row r="102" spans="1:21" s="9" customFormat="1" x14ac:dyDescent="0.2">
      <c r="A102" s="7">
        <v>24879</v>
      </c>
      <c r="B102" s="8" t="s">
        <v>283</v>
      </c>
      <c r="C102" s="8" t="s">
        <v>824</v>
      </c>
      <c r="D102" s="8" t="s">
        <v>785</v>
      </c>
      <c r="E102" s="8" t="s">
        <v>38</v>
      </c>
      <c r="F102" s="8" t="s">
        <v>37</v>
      </c>
      <c r="G102" s="7">
        <v>848</v>
      </c>
      <c r="H102" s="16">
        <v>40487</v>
      </c>
      <c r="I102" s="11">
        <v>7.1589041095890407</v>
      </c>
      <c r="J102" s="7" t="s">
        <v>1</v>
      </c>
      <c r="K102" s="16">
        <v>42125</v>
      </c>
      <c r="L102" s="11">
        <v>2.6712328767123288</v>
      </c>
      <c r="M102" s="16">
        <v>32369</v>
      </c>
      <c r="N102" s="17">
        <v>29.4</v>
      </c>
      <c r="O102" s="7" t="s">
        <v>4</v>
      </c>
      <c r="P102" s="19"/>
      <c r="Q102" s="12">
        <v>128230</v>
      </c>
      <c r="R102" s="9">
        <v>3</v>
      </c>
      <c r="S102" s="9" t="s">
        <v>868</v>
      </c>
      <c r="U102" s="6" t="s">
        <v>1069</v>
      </c>
    </row>
    <row r="103" spans="1:21" s="9" customFormat="1" x14ac:dyDescent="0.2">
      <c r="A103" s="7">
        <v>14011</v>
      </c>
      <c r="B103" s="8" t="s">
        <v>1286</v>
      </c>
      <c r="C103" s="8" t="s">
        <v>1287</v>
      </c>
      <c r="D103" s="15" t="s">
        <v>1210</v>
      </c>
      <c r="E103" s="15" t="s">
        <v>1165</v>
      </c>
      <c r="F103" s="15" t="s">
        <v>64</v>
      </c>
      <c r="G103" s="15">
        <v>607</v>
      </c>
      <c r="H103" s="16">
        <v>36270</v>
      </c>
      <c r="I103" s="17">
        <v>18.712328767123289</v>
      </c>
      <c r="J103" s="18" t="s">
        <v>1</v>
      </c>
      <c r="K103" s="16">
        <v>42675</v>
      </c>
      <c r="L103" s="17">
        <v>1.1643835616438356</v>
      </c>
      <c r="M103" s="16">
        <v>26359</v>
      </c>
      <c r="N103" s="17">
        <v>45.865753424657534</v>
      </c>
      <c r="O103" s="18" t="s">
        <v>4</v>
      </c>
      <c r="P103" s="18"/>
      <c r="Q103" s="12">
        <v>128070</v>
      </c>
      <c r="R103" s="9">
        <v>3</v>
      </c>
      <c r="S103" s="9" t="s">
        <v>868</v>
      </c>
      <c r="U103" s="6" t="s">
        <v>1360</v>
      </c>
    </row>
    <row r="104" spans="1:21" s="9" customFormat="1" x14ac:dyDescent="0.2">
      <c r="A104" s="7">
        <v>20589</v>
      </c>
      <c r="B104" s="8" t="s">
        <v>114</v>
      </c>
      <c r="C104" s="8" t="s">
        <v>113</v>
      </c>
      <c r="D104" s="8" t="s">
        <v>112</v>
      </c>
      <c r="E104" s="8" t="s">
        <v>38</v>
      </c>
      <c r="F104" s="8" t="s">
        <v>107</v>
      </c>
      <c r="G104" s="7">
        <v>591</v>
      </c>
      <c r="H104" s="16">
        <v>39156</v>
      </c>
      <c r="I104" s="11">
        <v>10.805479452054794</v>
      </c>
      <c r="J104" s="7" t="s">
        <v>1</v>
      </c>
      <c r="K104" s="16">
        <v>40893</v>
      </c>
      <c r="L104" s="11">
        <v>6.0465753424657533</v>
      </c>
      <c r="M104" s="16">
        <v>20137</v>
      </c>
      <c r="N104" s="17">
        <v>62.912328767123284</v>
      </c>
      <c r="O104" s="7" t="s">
        <v>4</v>
      </c>
      <c r="P104" s="19"/>
      <c r="Q104" s="12">
        <v>127340</v>
      </c>
      <c r="R104" s="9">
        <v>3</v>
      </c>
      <c r="S104" s="9" t="s">
        <v>868</v>
      </c>
      <c r="U104" s="6" t="s">
        <v>960</v>
      </c>
    </row>
    <row r="105" spans="1:21" s="9" customFormat="1" x14ac:dyDescent="0.2">
      <c r="A105" s="7">
        <v>21357</v>
      </c>
      <c r="B105" s="8" t="s">
        <v>387</v>
      </c>
      <c r="C105" s="8" t="s">
        <v>386</v>
      </c>
      <c r="D105" s="15" t="s">
        <v>385</v>
      </c>
      <c r="E105" s="15" t="s">
        <v>1166</v>
      </c>
      <c r="F105" s="15" t="s">
        <v>376</v>
      </c>
      <c r="G105" s="15">
        <v>75</v>
      </c>
      <c r="H105" s="16">
        <v>39401</v>
      </c>
      <c r="I105" s="17">
        <v>10.134246575342466</v>
      </c>
      <c r="J105" s="18" t="s">
        <v>1</v>
      </c>
      <c r="K105" s="16">
        <v>40163</v>
      </c>
      <c r="L105" s="17">
        <v>8.0465753424657542</v>
      </c>
      <c r="M105" s="16">
        <v>26308</v>
      </c>
      <c r="N105" s="17">
        <v>46.005479452054793</v>
      </c>
      <c r="O105" s="18" t="s">
        <v>4</v>
      </c>
      <c r="P105" s="18"/>
      <c r="Q105" s="12">
        <v>126750</v>
      </c>
      <c r="R105" s="9">
        <v>3</v>
      </c>
      <c r="S105" s="9" t="s">
        <v>868</v>
      </c>
      <c r="U105" s="6" t="s">
        <v>914</v>
      </c>
    </row>
    <row r="106" spans="1:21" s="9" customFormat="1" x14ac:dyDescent="0.2">
      <c r="A106" s="7">
        <v>24134</v>
      </c>
      <c r="B106" s="8" t="s">
        <v>462</v>
      </c>
      <c r="C106" s="8" t="s">
        <v>461</v>
      </c>
      <c r="D106" s="8" t="s">
        <v>460</v>
      </c>
      <c r="E106" s="8" t="s">
        <v>18</v>
      </c>
      <c r="F106" s="8" t="s">
        <v>459</v>
      </c>
      <c r="G106" s="7">
        <v>63</v>
      </c>
      <c r="H106" s="16">
        <v>40261</v>
      </c>
      <c r="I106" s="11">
        <v>7.7780821917808218</v>
      </c>
      <c r="J106" s="7" t="s">
        <v>1</v>
      </c>
      <c r="K106" s="16">
        <v>41306</v>
      </c>
      <c r="L106" s="11">
        <v>4.9150684931506845</v>
      </c>
      <c r="M106" s="16">
        <v>31510</v>
      </c>
      <c r="N106" s="17">
        <v>31.753424657534246</v>
      </c>
      <c r="O106" s="7" t="s">
        <v>4</v>
      </c>
      <c r="P106" s="19"/>
      <c r="Q106" s="12">
        <v>126640</v>
      </c>
      <c r="R106" s="9">
        <v>3</v>
      </c>
      <c r="S106" s="9" t="s">
        <v>868</v>
      </c>
      <c r="U106" s="6" t="s">
        <v>873</v>
      </c>
    </row>
    <row r="107" spans="1:21" s="9" customFormat="1" x14ac:dyDescent="0.2">
      <c r="A107" s="7">
        <v>25367</v>
      </c>
      <c r="B107" s="8" t="s">
        <v>69</v>
      </c>
      <c r="C107" s="8" t="s">
        <v>850</v>
      </c>
      <c r="D107" s="15" t="s">
        <v>803</v>
      </c>
      <c r="E107" s="15" t="s">
        <v>1164</v>
      </c>
      <c r="F107" s="15" t="s">
        <v>1393</v>
      </c>
      <c r="G107" s="15">
        <v>8</v>
      </c>
      <c r="H107" s="16">
        <v>40690</v>
      </c>
      <c r="I107" s="17">
        <v>6.602739726027397</v>
      </c>
      <c r="J107" s="18" t="s">
        <v>1</v>
      </c>
      <c r="K107" s="16">
        <v>42324</v>
      </c>
      <c r="L107" s="17">
        <v>2.1260273972602741</v>
      </c>
      <c r="M107" s="16">
        <v>31592</v>
      </c>
      <c r="N107" s="17">
        <v>31.528767123287672</v>
      </c>
      <c r="O107" s="18" t="s">
        <v>4</v>
      </c>
      <c r="P107" s="18"/>
      <c r="Q107" s="12">
        <v>126480</v>
      </c>
      <c r="R107" s="9">
        <v>3</v>
      </c>
      <c r="S107" s="9" t="s">
        <v>868</v>
      </c>
      <c r="U107" s="6" t="s">
        <v>1063</v>
      </c>
    </row>
    <row r="108" spans="1:21" s="9" customFormat="1" x14ac:dyDescent="0.2">
      <c r="A108" s="7">
        <v>25832</v>
      </c>
      <c r="B108" s="8" t="s">
        <v>342</v>
      </c>
      <c r="C108" s="8" t="s">
        <v>341</v>
      </c>
      <c r="D108" s="8" t="s">
        <v>340</v>
      </c>
      <c r="E108" s="8" t="s">
        <v>18</v>
      </c>
      <c r="F108" s="8" t="s">
        <v>271</v>
      </c>
      <c r="G108" s="7">
        <v>90</v>
      </c>
      <c r="H108" s="16">
        <v>40863</v>
      </c>
      <c r="I108" s="11">
        <v>6.1287671232876715</v>
      </c>
      <c r="J108" s="7" t="s">
        <v>1</v>
      </c>
      <c r="K108" s="16">
        <v>41944</v>
      </c>
      <c r="L108" s="11">
        <v>3.1671232876712327</v>
      </c>
      <c r="M108" s="16">
        <v>31641</v>
      </c>
      <c r="N108" s="17">
        <v>31.394520547945206</v>
      </c>
      <c r="O108" s="7" t="s">
        <v>4</v>
      </c>
      <c r="P108" s="19"/>
      <c r="Q108" s="12">
        <v>126450</v>
      </c>
      <c r="R108" s="9">
        <v>3</v>
      </c>
      <c r="S108" s="9" t="s">
        <v>868</v>
      </c>
      <c r="U108" s="6" t="s">
        <v>1058</v>
      </c>
    </row>
    <row r="109" spans="1:21" s="9" customFormat="1" x14ac:dyDescent="0.2">
      <c r="A109" s="7">
        <v>12530</v>
      </c>
      <c r="B109" s="8" t="s">
        <v>288</v>
      </c>
      <c r="C109" s="8" t="s">
        <v>287</v>
      </c>
      <c r="D109" s="15" t="s">
        <v>286</v>
      </c>
      <c r="E109" s="15" t="s">
        <v>1164</v>
      </c>
      <c r="F109" s="15" t="s">
        <v>1394</v>
      </c>
      <c r="G109" s="15">
        <v>89</v>
      </c>
      <c r="H109" s="16">
        <v>35562</v>
      </c>
      <c r="I109" s="17">
        <v>20.652054794520549</v>
      </c>
      <c r="J109" s="18" t="s">
        <v>1</v>
      </c>
      <c r="K109" s="16">
        <v>38108</v>
      </c>
      <c r="L109" s="17">
        <v>13.676712328767124</v>
      </c>
      <c r="M109" s="16">
        <v>23576</v>
      </c>
      <c r="N109" s="17">
        <v>53.490410958904107</v>
      </c>
      <c r="O109" s="18" t="s">
        <v>4</v>
      </c>
      <c r="P109" s="18"/>
      <c r="Q109" s="12">
        <v>126190</v>
      </c>
      <c r="R109" s="9">
        <v>3</v>
      </c>
      <c r="S109" s="9" t="s">
        <v>868</v>
      </c>
      <c r="U109" s="6" t="s">
        <v>966</v>
      </c>
    </row>
    <row r="110" spans="1:21" s="9" customFormat="1" x14ac:dyDescent="0.2">
      <c r="A110" s="7">
        <v>21920</v>
      </c>
      <c r="B110" s="8" t="s">
        <v>115</v>
      </c>
      <c r="C110" s="8" t="s">
        <v>852</v>
      </c>
      <c r="D110" s="15" t="s">
        <v>807</v>
      </c>
      <c r="E110" s="15" t="s">
        <v>1164</v>
      </c>
      <c r="F110" s="15" t="s">
        <v>1392</v>
      </c>
      <c r="G110" s="15">
        <v>35</v>
      </c>
      <c r="H110" s="16">
        <v>39594</v>
      </c>
      <c r="I110" s="17">
        <v>9.6054794520547944</v>
      </c>
      <c r="J110" s="18" t="s">
        <v>1</v>
      </c>
      <c r="K110" s="16">
        <v>42186</v>
      </c>
      <c r="L110" s="17">
        <v>2.504109589041096</v>
      </c>
      <c r="M110" s="16">
        <v>31460</v>
      </c>
      <c r="N110" s="17">
        <v>31.890410958904109</v>
      </c>
      <c r="O110" s="18" t="s">
        <v>4</v>
      </c>
      <c r="P110" s="18"/>
      <c r="Q110" s="12">
        <v>125630</v>
      </c>
      <c r="R110" s="9">
        <v>3</v>
      </c>
      <c r="S110" s="9" t="s">
        <v>868</v>
      </c>
      <c r="U110" s="6" t="s">
        <v>1071</v>
      </c>
    </row>
    <row r="111" spans="1:21" s="9" customFormat="1" x14ac:dyDescent="0.2">
      <c r="A111" s="7">
        <v>19440</v>
      </c>
      <c r="B111" s="8" t="s">
        <v>117</v>
      </c>
      <c r="C111" s="8" t="s">
        <v>581</v>
      </c>
      <c r="D111" s="15" t="s">
        <v>580</v>
      </c>
      <c r="E111" s="15" t="s">
        <v>1164</v>
      </c>
      <c r="F111" s="15" t="s">
        <v>579</v>
      </c>
      <c r="G111" s="15">
        <v>34</v>
      </c>
      <c r="H111" s="16">
        <v>38701</v>
      </c>
      <c r="I111" s="17">
        <v>12.052054794520547</v>
      </c>
      <c r="J111" s="18" t="s">
        <v>1</v>
      </c>
      <c r="K111" s="16">
        <v>39448</v>
      </c>
      <c r="L111" s="17">
        <v>10.005479452054795</v>
      </c>
      <c r="M111" s="16">
        <v>30068</v>
      </c>
      <c r="N111" s="17">
        <v>35.704109589041096</v>
      </c>
      <c r="O111" s="18" t="s">
        <v>4</v>
      </c>
      <c r="P111" s="18"/>
      <c r="Q111" s="12">
        <v>125490</v>
      </c>
      <c r="R111" s="9">
        <v>3</v>
      </c>
      <c r="S111" s="9" t="s">
        <v>868</v>
      </c>
      <c r="U111" s="6" t="s">
        <v>918</v>
      </c>
    </row>
    <row r="112" spans="1:21" s="9" customFormat="1" x14ac:dyDescent="0.2">
      <c r="A112" s="7">
        <v>11863</v>
      </c>
      <c r="B112" s="8" t="s">
        <v>402</v>
      </c>
      <c r="C112" s="8" t="s">
        <v>401</v>
      </c>
      <c r="D112" s="15" t="s">
        <v>400</v>
      </c>
      <c r="E112" s="15" t="s">
        <v>1165</v>
      </c>
      <c r="F112" s="15" t="s">
        <v>393</v>
      </c>
      <c r="G112" s="15">
        <v>73</v>
      </c>
      <c r="H112" s="16">
        <v>35249</v>
      </c>
      <c r="I112" s="17">
        <v>21.509589041095889</v>
      </c>
      <c r="J112" s="18" t="s">
        <v>1</v>
      </c>
      <c r="K112" s="16">
        <v>39569</v>
      </c>
      <c r="L112" s="17">
        <v>9.6739726027397257</v>
      </c>
      <c r="M112" s="16">
        <v>25463</v>
      </c>
      <c r="N112" s="17">
        <v>48.320547945205476</v>
      </c>
      <c r="O112" s="18" t="s">
        <v>4</v>
      </c>
      <c r="P112" s="18"/>
      <c r="Q112" s="12">
        <v>124760</v>
      </c>
      <c r="R112" s="9">
        <v>3</v>
      </c>
      <c r="S112" s="9" t="s">
        <v>868</v>
      </c>
      <c r="U112" s="6" t="s">
        <v>943</v>
      </c>
    </row>
    <row r="113" spans="1:21" s="9" customFormat="1" x14ac:dyDescent="0.2">
      <c r="A113" s="7">
        <v>20452</v>
      </c>
      <c r="B113" s="8" t="s">
        <v>158</v>
      </c>
      <c r="C113" s="8" t="s">
        <v>583</v>
      </c>
      <c r="D113" s="15" t="s">
        <v>582</v>
      </c>
      <c r="E113" s="15" t="s">
        <v>1164</v>
      </c>
      <c r="F113" s="15" t="s">
        <v>579</v>
      </c>
      <c r="G113" s="15">
        <v>34</v>
      </c>
      <c r="H113" s="16">
        <v>39127</v>
      </c>
      <c r="I113" s="17">
        <v>10.884931506849314</v>
      </c>
      <c r="J113" s="18" t="s">
        <v>1</v>
      </c>
      <c r="K113" s="16">
        <v>40817</v>
      </c>
      <c r="L113" s="17">
        <v>6.2547945205479456</v>
      </c>
      <c r="M113" s="16">
        <v>25567</v>
      </c>
      <c r="N113" s="17">
        <v>48.035616438356165</v>
      </c>
      <c r="O113" s="18" t="s">
        <v>4</v>
      </c>
      <c r="P113" s="18"/>
      <c r="Q113" s="12">
        <v>124310</v>
      </c>
      <c r="R113" s="9">
        <v>3</v>
      </c>
      <c r="S113" s="9" t="s">
        <v>868</v>
      </c>
      <c r="U113" s="6" t="s">
        <v>881</v>
      </c>
    </row>
    <row r="114" spans="1:21" s="9" customFormat="1" x14ac:dyDescent="0.2">
      <c r="A114" s="7">
        <v>26574</v>
      </c>
      <c r="B114" s="8" t="s">
        <v>31</v>
      </c>
      <c r="C114" s="8" t="s">
        <v>620</v>
      </c>
      <c r="D114" s="8" t="s">
        <v>1224</v>
      </c>
      <c r="E114" s="8" t="s">
        <v>18</v>
      </c>
      <c r="F114" s="8" t="s">
        <v>459</v>
      </c>
      <c r="G114" s="7">
        <v>63</v>
      </c>
      <c r="H114" s="16">
        <v>41151</v>
      </c>
      <c r="I114" s="11">
        <v>5.3397260273972602</v>
      </c>
      <c r="J114" s="7" t="s">
        <v>1</v>
      </c>
      <c r="K114" s="16">
        <v>42675</v>
      </c>
      <c r="L114" s="11">
        <v>1.1643835616438356</v>
      </c>
      <c r="M114" s="16">
        <v>32724</v>
      </c>
      <c r="N114" s="17">
        <v>28.427397260273974</v>
      </c>
      <c r="O114" s="7" t="s">
        <v>4</v>
      </c>
      <c r="P114" s="19"/>
      <c r="Q114" s="12">
        <v>123940</v>
      </c>
      <c r="R114" s="9">
        <v>3</v>
      </c>
      <c r="S114" s="9" t="s">
        <v>868</v>
      </c>
      <c r="U114" s="6" t="s">
        <v>1374</v>
      </c>
    </row>
    <row r="115" spans="1:21" s="9" customFormat="1" x14ac:dyDescent="0.2">
      <c r="A115" s="7">
        <v>25317</v>
      </c>
      <c r="B115" s="8" t="s">
        <v>837</v>
      </c>
      <c r="C115" s="8" t="s">
        <v>840</v>
      </c>
      <c r="D115" s="15" t="s">
        <v>796</v>
      </c>
      <c r="E115" s="15" t="s">
        <v>1165</v>
      </c>
      <c r="F115" s="15" t="s">
        <v>46</v>
      </c>
      <c r="G115" s="15">
        <v>696</v>
      </c>
      <c r="H115" s="16">
        <v>40676</v>
      </c>
      <c r="I115" s="17">
        <v>6.6410958904109592</v>
      </c>
      <c r="J115" s="18" t="s">
        <v>1</v>
      </c>
      <c r="K115" s="16">
        <v>42064</v>
      </c>
      <c r="L115" s="17">
        <v>2.8383561643835615</v>
      </c>
      <c r="M115" s="16">
        <v>30089</v>
      </c>
      <c r="N115" s="17">
        <v>35.646575342465752</v>
      </c>
      <c r="O115" s="18" t="s">
        <v>4</v>
      </c>
      <c r="P115" s="18"/>
      <c r="Q115" s="12">
        <v>123910</v>
      </c>
      <c r="R115" s="9">
        <v>3</v>
      </c>
      <c r="S115" s="9" t="s">
        <v>868</v>
      </c>
      <c r="U115" s="6" t="s">
        <v>1043</v>
      </c>
    </row>
    <row r="116" spans="1:21" s="9" customFormat="1" x14ac:dyDescent="0.2">
      <c r="A116" s="7">
        <v>19782</v>
      </c>
      <c r="B116" s="8" t="s">
        <v>36</v>
      </c>
      <c r="C116" s="8" t="s">
        <v>551</v>
      </c>
      <c r="D116" s="8" t="s">
        <v>550</v>
      </c>
      <c r="E116" s="8" t="s">
        <v>18</v>
      </c>
      <c r="F116" s="8" t="s">
        <v>549</v>
      </c>
      <c r="G116" s="7">
        <v>39</v>
      </c>
      <c r="H116" s="16">
        <v>38846</v>
      </c>
      <c r="I116" s="11">
        <v>11.654794520547945</v>
      </c>
      <c r="J116" s="7" t="s">
        <v>1</v>
      </c>
      <c r="K116" s="16">
        <v>40787</v>
      </c>
      <c r="L116" s="11">
        <v>6.3369863013698629</v>
      </c>
      <c r="M116" s="16">
        <v>21800</v>
      </c>
      <c r="N116" s="17">
        <v>58.356164383561641</v>
      </c>
      <c r="O116" s="7" t="s">
        <v>4</v>
      </c>
      <c r="P116" s="19"/>
      <c r="Q116" s="12">
        <v>123330</v>
      </c>
      <c r="R116" s="9">
        <v>3</v>
      </c>
      <c r="S116" s="9" t="s">
        <v>868</v>
      </c>
      <c r="U116" s="6" t="s">
        <v>958</v>
      </c>
    </row>
    <row r="117" spans="1:21" s="9" customFormat="1" x14ac:dyDescent="0.2">
      <c r="A117" s="7">
        <v>24041</v>
      </c>
      <c r="B117" s="8" t="s">
        <v>1230</v>
      </c>
      <c r="C117" s="8" t="s">
        <v>1231</v>
      </c>
      <c r="D117" s="8" t="s">
        <v>1168</v>
      </c>
      <c r="E117" s="8" t="s">
        <v>18</v>
      </c>
      <c r="F117" s="8" t="s">
        <v>538</v>
      </c>
      <c r="G117" s="7">
        <v>41</v>
      </c>
      <c r="H117" s="16">
        <v>40235</v>
      </c>
      <c r="I117" s="11">
        <v>7.8493150684931505</v>
      </c>
      <c r="J117" s="7" t="s">
        <v>1</v>
      </c>
      <c r="K117" s="16">
        <v>42370</v>
      </c>
      <c r="L117" s="11">
        <v>2</v>
      </c>
      <c r="M117" s="16">
        <v>28862</v>
      </c>
      <c r="N117" s="17">
        <v>39.008219178082193</v>
      </c>
      <c r="O117" s="7" t="s">
        <v>4</v>
      </c>
      <c r="P117" s="19"/>
      <c r="Q117" s="12">
        <v>122940</v>
      </c>
      <c r="R117" s="9">
        <v>3</v>
      </c>
      <c r="S117" s="9" t="s">
        <v>868</v>
      </c>
      <c r="U117" s="6" t="s">
        <v>1318</v>
      </c>
    </row>
    <row r="118" spans="1:21" s="9" customFormat="1" x14ac:dyDescent="0.2">
      <c r="A118" s="7">
        <v>11582</v>
      </c>
      <c r="B118" s="8" t="s">
        <v>137</v>
      </c>
      <c r="C118" s="8" t="s">
        <v>136</v>
      </c>
      <c r="D118" s="8" t="s">
        <v>135</v>
      </c>
      <c r="E118" s="8" t="s">
        <v>134</v>
      </c>
      <c r="F118" s="8" t="s">
        <v>490</v>
      </c>
      <c r="G118" s="7">
        <v>51</v>
      </c>
      <c r="H118" s="16">
        <v>35135</v>
      </c>
      <c r="I118" s="11">
        <v>21.82191780821918</v>
      </c>
      <c r="J118" s="7" t="s">
        <v>1</v>
      </c>
      <c r="K118" s="16">
        <v>39569</v>
      </c>
      <c r="L118" s="11">
        <v>9.6739726027397257</v>
      </c>
      <c r="M118" s="16">
        <v>22349</v>
      </c>
      <c r="N118" s="17">
        <v>56.852054794520548</v>
      </c>
      <c r="O118" s="7" t="s">
        <v>4</v>
      </c>
      <c r="P118" s="19"/>
      <c r="Q118" s="12">
        <v>122170</v>
      </c>
      <c r="R118" s="9">
        <v>3</v>
      </c>
      <c r="S118" s="9" t="s">
        <v>868</v>
      </c>
      <c r="U118" s="6" t="s">
        <v>999</v>
      </c>
    </row>
    <row r="119" spans="1:21" s="9" customFormat="1" x14ac:dyDescent="0.2">
      <c r="A119" s="7">
        <v>20336</v>
      </c>
      <c r="B119" s="8" t="s">
        <v>39</v>
      </c>
      <c r="C119" s="8" t="s">
        <v>727</v>
      </c>
      <c r="D119" s="15" t="s">
        <v>726</v>
      </c>
      <c r="E119" s="15" t="s">
        <v>1164</v>
      </c>
      <c r="F119" s="15" t="s">
        <v>725</v>
      </c>
      <c r="G119" s="15">
        <v>9</v>
      </c>
      <c r="H119" s="16">
        <v>39072</v>
      </c>
      <c r="I119" s="17">
        <v>11.035616438356165</v>
      </c>
      <c r="J119" s="18" t="s">
        <v>1</v>
      </c>
      <c r="K119" s="16">
        <v>40940</v>
      </c>
      <c r="L119" s="17">
        <v>5.9178082191780819</v>
      </c>
      <c r="M119" s="16">
        <v>23670</v>
      </c>
      <c r="N119" s="17">
        <v>53.232876712328768</v>
      </c>
      <c r="O119" s="18" t="s">
        <v>4</v>
      </c>
      <c r="P119" s="18"/>
      <c r="Q119" s="12">
        <v>122160</v>
      </c>
      <c r="R119" s="9">
        <v>3</v>
      </c>
      <c r="S119" s="9" t="s">
        <v>868</v>
      </c>
      <c r="U119" s="6" t="s">
        <v>1023</v>
      </c>
    </row>
    <row r="120" spans="1:21" s="9" customFormat="1" x14ac:dyDescent="0.2">
      <c r="A120" s="7">
        <v>19092</v>
      </c>
      <c r="B120" s="8" t="s">
        <v>93</v>
      </c>
      <c r="C120" s="8" t="s">
        <v>486</v>
      </c>
      <c r="D120" s="15" t="s">
        <v>485</v>
      </c>
      <c r="E120" s="15" t="s">
        <v>144</v>
      </c>
      <c r="F120" s="15" t="s">
        <v>481</v>
      </c>
      <c r="G120" s="15">
        <v>53</v>
      </c>
      <c r="H120" s="16">
        <v>38579</v>
      </c>
      <c r="I120" s="17">
        <v>12.386301369863014</v>
      </c>
      <c r="J120" s="18" t="s">
        <v>1</v>
      </c>
      <c r="K120" s="16">
        <v>40179</v>
      </c>
      <c r="L120" s="17">
        <v>8.0027397260273965</v>
      </c>
      <c r="M120" s="16">
        <v>21136</v>
      </c>
      <c r="N120" s="17">
        <v>60.175342465753424</v>
      </c>
      <c r="O120" s="18" t="s">
        <v>4</v>
      </c>
      <c r="P120" s="18"/>
      <c r="Q120" s="12">
        <v>122070</v>
      </c>
      <c r="R120" s="9">
        <v>3</v>
      </c>
      <c r="S120" s="9" t="s">
        <v>868</v>
      </c>
      <c r="U120" s="6" t="s">
        <v>964</v>
      </c>
    </row>
    <row r="121" spans="1:21" s="9" customFormat="1" x14ac:dyDescent="0.2">
      <c r="A121" s="7">
        <v>28860</v>
      </c>
      <c r="B121" s="8" t="s">
        <v>1302</v>
      </c>
      <c r="C121" s="8" t="s">
        <v>1303</v>
      </c>
      <c r="D121" s="8" t="s">
        <v>1219</v>
      </c>
      <c r="E121" s="8" t="s">
        <v>38</v>
      </c>
      <c r="F121" s="8" t="s">
        <v>596</v>
      </c>
      <c r="G121" s="7">
        <v>32</v>
      </c>
      <c r="H121" s="16">
        <v>41907</v>
      </c>
      <c r="I121" s="11">
        <v>3.2684931506849315</v>
      </c>
      <c r="J121" s="7" t="s">
        <v>1</v>
      </c>
      <c r="K121" s="16">
        <v>42705</v>
      </c>
      <c r="L121" s="11">
        <v>1.0821917808219179</v>
      </c>
      <c r="M121" s="16">
        <v>28380</v>
      </c>
      <c r="N121" s="17">
        <v>40.328767123287669</v>
      </c>
      <c r="O121" s="7" t="s">
        <v>4</v>
      </c>
      <c r="P121" s="19"/>
      <c r="Q121" s="12">
        <v>121810</v>
      </c>
      <c r="R121" s="9">
        <v>3</v>
      </c>
      <c r="S121" s="9" t="s">
        <v>868</v>
      </c>
      <c r="U121" s="6" t="s">
        <v>1369</v>
      </c>
    </row>
    <row r="122" spans="1:21" s="9" customFormat="1" x14ac:dyDescent="0.2">
      <c r="A122" s="7">
        <v>23454</v>
      </c>
      <c r="B122" s="8" t="s">
        <v>560</v>
      </c>
      <c r="C122" s="8" t="s">
        <v>68</v>
      </c>
      <c r="D122" s="8" t="s">
        <v>559</v>
      </c>
      <c r="E122" s="8" t="s">
        <v>38</v>
      </c>
      <c r="F122" s="8" t="s">
        <v>557</v>
      </c>
      <c r="G122" s="7">
        <v>38</v>
      </c>
      <c r="H122" s="16">
        <v>40060</v>
      </c>
      <c r="I122" s="11">
        <v>8.3287671232876708</v>
      </c>
      <c r="J122" s="7" t="s">
        <v>1</v>
      </c>
      <c r="K122" s="16">
        <v>41395</v>
      </c>
      <c r="L122" s="11">
        <v>4.6712328767123283</v>
      </c>
      <c r="M122" s="16">
        <v>25413</v>
      </c>
      <c r="N122" s="17">
        <v>48.457534246575342</v>
      </c>
      <c r="O122" s="7" t="s">
        <v>4</v>
      </c>
      <c r="P122" s="19"/>
      <c r="Q122" s="12">
        <v>121750</v>
      </c>
      <c r="R122" s="9">
        <v>3</v>
      </c>
      <c r="S122" s="9" t="s">
        <v>868</v>
      </c>
      <c r="U122" s="6" t="s">
        <v>961</v>
      </c>
    </row>
    <row r="123" spans="1:21" s="9" customFormat="1" x14ac:dyDescent="0.2">
      <c r="A123" s="7">
        <v>22976</v>
      </c>
      <c r="B123" s="8" t="s">
        <v>1295</v>
      </c>
      <c r="C123" s="8" t="s">
        <v>1296</v>
      </c>
      <c r="D123" s="8" t="s">
        <v>1214</v>
      </c>
      <c r="E123" s="8" t="s">
        <v>18</v>
      </c>
      <c r="F123" s="8" t="s">
        <v>28</v>
      </c>
      <c r="G123" s="7">
        <v>849</v>
      </c>
      <c r="H123" s="16">
        <v>39918</v>
      </c>
      <c r="I123" s="11">
        <v>8.7178082191780817</v>
      </c>
      <c r="J123" s="7" t="s">
        <v>1</v>
      </c>
      <c r="K123" s="16">
        <v>42614</v>
      </c>
      <c r="L123" s="11">
        <v>1.3315068493150686</v>
      </c>
      <c r="M123" s="16">
        <v>22963</v>
      </c>
      <c r="N123" s="17">
        <v>55.169863013698631</v>
      </c>
      <c r="O123" s="7" t="s">
        <v>4</v>
      </c>
      <c r="P123" s="19"/>
      <c r="Q123" s="12">
        <v>119630</v>
      </c>
      <c r="R123" s="9">
        <v>3</v>
      </c>
      <c r="S123" s="9" t="s">
        <v>868</v>
      </c>
      <c r="U123" s="6" t="s">
        <v>1364</v>
      </c>
    </row>
    <row r="124" spans="1:21" s="9" customFormat="1" x14ac:dyDescent="0.2">
      <c r="A124" s="7">
        <v>21728</v>
      </c>
      <c r="B124" s="8" t="s">
        <v>368</v>
      </c>
      <c r="C124" s="8" t="s">
        <v>367</v>
      </c>
      <c r="D124" s="15" t="s">
        <v>366</v>
      </c>
      <c r="E124" s="15" t="s">
        <v>144</v>
      </c>
      <c r="F124" s="15" t="s">
        <v>1388</v>
      </c>
      <c r="G124" s="15">
        <v>12</v>
      </c>
      <c r="H124" s="16">
        <v>39539</v>
      </c>
      <c r="I124" s="17">
        <v>9.7561643835616429</v>
      </c>
      <c r="J124" s="18" t="s">
        <v>1</v>
      </c>
      <c r="K124" s="16">
        <v>40924</v>
      </c>
      <c r="L124" s="17">
        <v>5.9616438356164387</v>
      </c>
      <c r="M124" s="16">
        <v>26465</v>
      </c>
      <c r="N124" s="17">
        <v>45.575342465753423</v>
      </c>
      <c r="O124" s="18" t="s">
        <v>4</v>
      </c>
      <c r="P124" s="18"/>
      <c r="Q124" s="12">
        <v>119560</v>
      </c>
      <c r="R124" s="9">
        <v>3</v>
      </c>
      <c r="S124" s="9" t="s">
        <v>868</v>
      </c>
      <c r="U124" s="6" t="s">
        <v>917</v>
      </c>
    </row>
    <row r="125" spans="1:21" s="9" customFormat="1" x14ac:dyDescent="0.2">
      <c r="A125" s="7">
        <v>27949</v>
      </c>
      <c r="B125" s="8" t="s">
        <v>1263</v>
      </c>
      <c r="C125" s="8" t="s">
        <v>1264</v>
      </c>
      <c r="D125" s="8" t="s">
        <v>1192</v>
      </c>
      <c r="E125" s="8" t="s">
        <v>18</v>
      </c>
      <c r="F125" s="8" t="s">
        <v>621</v>
      </c>
      <c r="G125" s="7">
        <v>28</v>
      </c>
      <c r="H125" s="16">
        <v>41648</v>
      </c>
      <c r="I125" s="11">
        <v>3.978082191780822</v>
      </c>
      <c r="J125" s="7" t="s">
        <v>1</v>
      </c>
      <c r="K125" s="16">
        <v>42506</v>
      </c>
      <c r="L125" s="11">
        <v>1.6273972602739726</v>
      </c>
      <c r="M125" s="16">
        <v>31419</v>
      </c>
      <c r="N125" s="17">
        <v>32.0027397260274</v>
      </c>
      <c r="O125" s="7" t="s">
        <v>4</v>
      </c>
      <c r="P125" s="19"/>
      <c r="Q125" s="12">
        <v>119020</v>
      </c>
      <c r="R125" s="9">
        <v>3</v>
      </c>
      <c r="S125" s="9" t="s">
        <v>868</v>
      </c>
      <c r="U125" s="6" t="s">
        <v>1342</v>
      </c>
    </row>
    <row r="126" spans="1:21" s="9" customFormat="1" x14ac:dyDescent="0.2">
      <c r="A126" s="7">
        <v>22252</v>
      </c>
      <c r="B126" s="8" t="s">
        <v>58</v>
      </c>
      <c r="C126" s="8" t="s">
        <v>57</v>
      </c>
      <c r="D126" s="8" t="s">
        <v>56</v>
      </c>
      <c r="E126" s="8" t="s">
        <v>38</v>
      </c>
      <c r="F126" s="8" t="s">
        <v>746</v>
      </c>
      <c r="G126" s="7">
        <v>4</v>
      </c>
      <c r="H126" s="16">
        <v>39694</v>
      </c>
      <c r="I126" s="11">
        <v>9.331506849315069</v>
      </c>
      <c r="J126" s="7" t="s">
        <v>1</v>
      </c>
      <c r="K126" s="16">
        <v>40634</v>
      </c>
      <c r="L126" s="11">
        <v>6.7561643835616438</v>
      </c>
      <c r="M126" s="16">
        <v>25560</v>
      </c>
      <c r="N126" s="17">
        <v>48.054794520547944</v>
      </c>
      <c r="O126" s="7" t="s">
        <v>4</v>
      </c>
      <c r="P126" s="19"/>
      <c r="Q126" s="12">
        <v>118740</v>
      </c>
      <c r="R126" s="9">
        <v>3</v>
      </c>
      <c r="S126" s="9" t="s">
        <v>868</v>
      </c>
      <c r="U126" s="6" t="s">
        <v>1029</v>
      </c>
    </row>
    <row r="127" spans="1:21" s="9" customFormat="1" x14ac:dyDescent="0.2">
      <c r="A127" s="7">
        <v>27363</v>
      </c>
      <c r="B127" s="8" t="s">
        <v>1268</v>
      </c>
      <c r="C127" s="8" t="s">
        <v>1269</v>
      </c>
      <c r="D127" s="15" t="s">
        <v>1196</v>
      </c>
      <c r="E127" s="15" t="s">
        <v>144</v>
      </c>
      <c r="F127" s="15" t="s">
        <v>527</v>
      </c>
      <c r="G127" s="15">
        <v>43</v>
      </c>
      <c r="H127" s="16">
        <v>41459</v>
      </c>
      <c r="I127" s="17">
        <v>4.4958904109589044</v>
      </c>
      <c r="J127" s="18" t="s">
        <v>1</v>
      </c>
      <c r="K127" s="16">
        <v>42552</v>
      </c>
      <c r="L127" s="17">
        <v>1.5013698630136987</v>
      </c>
      <c r="M127" s="16">
        <v>32217</v>
      </c>
      <c r="N127" s="17">
        <v>29.816438356164383</v>
      </c>
      <c r="O127" s="18" t="s">
        <v>4</v>
      </c>
      <c r="P127" s="18"/>
      <c r="Q127" s="12">
        <v>118590</v>
      </c>
      <c r="R127" s="9">
        <v>3</v>
      </c>
      <c r="S127" s="9" t="s">
        <v>868</v>
      </c>
      <c r="U127" s="6" t="s">
        <v>1346</v>
      </c>
    </row>
    <row r="128" spans="1:21" s="9" customFormat="1" x14ac:dyDescent="0.2">
      <c r="A128" s="7">
        <v>22918</v>
      </c>
      <c r="B128" s="8" t="s">
        <v>653</v>
      </c>
      <c r="C128" s="8" t="s">
        <v>239</v>
      </c>
      <c r="D128" s="15" t="s">
        <v>652</v>
      </c>
      <c r="E128" s="15" t="s">
        <v>1164</v>
      </c>
      <c r="F128" s="15" t="s">
        <v>651</v>
      </c>
      <c r="G128" s="15">
        <v>22</v>
      </c>
      <c r="H128" s="16">
        <v>39903</v>
      </c>
      <c r="I128" s="17">
        <v>8.7589041095890412</v>
      </c>
      <c r="J128" s="18" t="s">
        <v>1</v>
      </c>
      <c r="K128" s="16">
        <v>40679</v>
      </c>
      <c r="L128" s="17">
        <v>6.6328767123287671</v>
      </c>
      <c r="M128" s="16">
        <v>30890</v>
      </c>
      <c r="N128" s="17">
        <v>33.452054794520549</v>
      </c>
      <c r="O128" s="18" t="s">
        <v>4</v>
      </c>
      <c r="P128" s="18"/>
      <c r="Q128" s="12">
        <v>118510</v>
      </c>
      <c r="R128" s="9">
        <v>3</v>
      </c>
      <c r="S128" s="9" t="s">
        <v>868</v>
      </c>
      <c r="U128" s="6" t="s">
        <v>953</v>
      </c>
    </row>
    <row r="129" spans="1:21" s="9" customFormat="1" x14ac:dyDescent="0.2">
      <c r="A129" s="7">
        <v>23728</v>
      </c>
      <c r="B129" s="8" t="s">
        <v>508</v>
      </c>
      <c r="C129" s="8" t="s">
        <v>507</v>
      </c>
      <c r="D129" s="15" t="s">
        <v>506</v>
      </c>
      <c r="E129" s="15" t="s">
        <v>1164</v>
      </c>
      <c r="F129" s="15" t="s">
        <v>505</v>
      </c>
      <c r="G129" s="15">
        <v>47</v>
      </c>
      <c r="H129" s="16">
        <v>40130</v>
      </c>
      <c r="I129" s="17">
        <v>8.1369863013698627</v>
      </c>
      <c r="J129" s="18" t="s">
        <v>1</v>
      </c>
      <c r="K129" s="16">
        <v>41974</v>
      </c>
      <c r="L129" s="17">
        <v>3.0849315068493151</v>
      </c>
      <c r="M129" s="16">
        <v>29227</v>
      </c>
      <c r="N129" s="17">
        <v>38.008219178082193</v>
      </c>
      <c r="O129" s="18" t="s">
        <v>4</v>
      </c>
      <c r="P129" s="18"/>
      <c r="Q129" s="12">
        <v>118430</v>
      </c>
      <c r="R129" s="9">
        <v>3</v>
      </c>
      <c r="S129" s="9" t="s">
        <v>868</v>
      </c>
      <c r="U129" s="6" t="s">
        <v>1046</v>
      </c>
    </row>
    <row r="130" spans="1:21" s="9" customFormat="1" x14ac:dyDescent="0.2">
      <c r="A130" s="7">
        <v>23017</v>
      </c>
      <c r="B130" s="8" t="s">
        <v>1284</v>
      </c>
      <c r="C130" s="8" t="s">
        <v>1285</v>
      </c>
      <c r="D130" s="15" t="s">
        <v>1209</v>
      </c>
      <c r="E130" s="15" t="s">
        <v>1165</v>
      </c>
      <c r="F130" s="15" t="s">
        <v>608</v>
      </c>
      <c r="G130" s="15">
        <v>30</v>
      </c>
      <c r="H130" s="16">
        <v>39959</v>
      </c>
      <c r="I130" s="17">
        <v>8.6054794520547944</v>
      </c>
      <c r="J130" s="18" t="s">
        <v>1</v>
      </c>
      <c r="K130" s="16">
        <v>42537</v>
      </c>
      <c r="L130" s="17">
        <v>1.5424657534246575</v>
      </c>
      <c r="M130" s="16">
        <v>29916</v>
      </c>
      <c r="N130" s="17">
        <v>36.12054794520548</v>
      </c>
      <c r="O130" s="18" t="s">
        <v>4</v>
      </c>
      <c r="P130" s="18"/>
      <c r="Q130" s="12">
        <v>117830</v>
      </c>
      <c r="R130" s="9">
        <v>3</v>
      </c>
      <c r="S130" s="9" t="s">
        <v>868</v>
      </c>
      <c r="U130" s="6" t="s">
        <v>1359</v>
      </c>
    </row>
    <row r="131" spans="1:21" s="9" customFormat="1" x14ac:dyDescent="0.2">
      <c r="A131" s="7">
        <v>22885</v>
      </c>
      <c r="B131" s="8" t="s">
        <v>66</v>
      </c>
      <c r="C131" s="8" t="s">
        <v>598</v>
      </c>
      <c r="D131" s="8" t="s">
        <v>597</v>
      </c>
      <c r="E131" s="8" t="s">
        <v>38</v>
      </c>
      <c r="F131" s="8" t="s">
        <v>1384</v>
      </c>
      <c r="G131" s="7">
        <v>3</v>
      </c>
      <c r="H131" s="16">
        <v>39897</v>
      </c>
      <c r="I131" s="11">
        <v>8.7753424657534254</v>
      </c>
      <c r="J131" s="7" t="s">
        <v>1</v>
      </c>
      <c r="K131" s="16">
        <v>40940</v>
      </c>
      <c r="L131" s="11">
        <v>5.9178082191780819</v>
      </c>
      <c r="M131" s="16">
        <v>27706</v>
      </c>
      <c r="N131" s="17">
        <v>42.175342465753424</v>
      </c>
      <c r="O131" s="7" t="s">
        <v>4</v>
      </c>
      <c r="P131" s="19"/>
      <c r="Q131" s="12">
        <v>117800</v>
      </c>
      <c r="R131" s="9">
        <v>3</v>
      </c>
      <c r="S131" s="9" t="s">
        <v>868</v>
      </c>
      <c r="U131" s="6" t="s">
        <v>1018</v>
      </c>
    </row>
    <row r="132" spans="1:21" s="9" customFormat="1" x14ac:dyDescent="0.2">
      <c r="A132" s="7">
        <v>14514</v>
      </c>
      <c r="B132" s="8" t="s">
        <v>52</v>
      </c>
      <c r="C132" s="8" t="s">
        <v>51</v>
      </c>
      <c r="D132" s="8" t="s">
        <v>50</v>
      </c>
      <c r="E132" s="8" t="s">
        <v>18</v>
      </c>
      <c r="F132" s="8" t="s">
        <v>48</v>
      </c>
      <c r="G132" s="7">
        <v>688</v>
      </c>
      <c r="H132" s="16">
        <v>36598</v>
      </c>
      <c r="I132" s="11">
        <v>17.813698630136987</v>
      </c>
      <c r="J132" s="7" t="s">
        <v>1</v>
      </c>
      <c r="K132" s="16">
        <v>39417</v>
      </c>
      <c r="L132" s="11">
        <v>10.09041095890411</v>
      </c>
      <c r="M132" s="16">
        <v>26321</v>
      </c>
      <c r="N132" s="17">
        <v>45.969863013698628</v>
      </c>
      <c r="O132" s="7" t="s">
        <v>4</v>
      </c>
      <c r="P132" s="19"/>
      <c r="Q132" s="12">
        <v>117480</v>
      </c>
      <c r="R132" s="9">
        <v>3</v>
      </c>
      <c r="S132" s="9" t="s">
        <v>868</v>
      </c>
      <c r="U132" s="6" t="s">
        <v>939</v>
      </c>
    </row>
    <row r="133" spans="1:21" s="9" customFormat="1" x14ac:dyDescent="0.2">
      <c r="A133" s="7">
        <v>16493</v>
      </c>
      <c r="B133" s="8" t="s">
        <v>634</v>
      </c>
      <c r="C133" s="8" t="s">
        <v>636</v>
      </c>
      <c r="D133" s="15" t="s">
        <v>635</v>
      </c>
      <c r="E133" s="15" t="s">
        <v>1166</v>
      </c>
      <c r="F133" s="15" t="s">
        <v>1400</v>
      </c>
      <c r="G133" s="15">
        <v>176</v>
      </c>
      <c r="H133" s="16">
        <v>37502</v>
      </c>
      <c r="I133" s="17">
        <v>15.336986301369864</v>
      </c>
      <c r="J133" s="18" t="s">
        <v>1</v>
      </c>
      <c r="K133" s="16">
        <v>38718</v>
      </c>
      <c r="L133" s="17">
        <v>12.005479452054795</v>
      </c>
      <c r="M133" s="16">
        <v>29016</v>
      </c>
      <c r="N133" s="17">
        <v>38.586301369863016</v>
      </c>
      <c r="O133" s="18" t="s">
        <v>4</v>
      </c>
      <c r="P133" s="18"/>
      <c r="Q133" s="12">
        <v>116760</v>
      </c>
      <c r="R133" s="9">
        <v>3</v>
      </c>
      <c r="S133" s="9" t="s">
        <v>868</v>
      </c>
      <c r="U133" s="6" t="s">
        <v>967</v>
      </c>
    </row>
    <row r="134" spans="1:21" s="9" customFormat="1" x14ac:dyDescent="0.2">
      <c r="A134" s="7">
        <v>26373</v>
      </c>
      <c r="B134" s="8" t="s">
        <v>34</v>
      </c>
      <c r="C134" s="8" t="s">
        <v>160</v>
      </c>
      <c r="D134" s="15" t="s">
        <v>159</v>
      </c>
      <c r="E134" s="15" t="s">
        <v>1164</v>
      </c>
      <c r="F134" s="15" t="s">
        <v>725</v>
      </c>
      <c r="G134" s="15">
        <v>9</v>
      </c>
      <c r="H134" s="16">
        <v>41078</v>
      </c>
      <c r="I134" s="17">
        <v>5.5397260273972604</v>
      </c>
      <c r="J134" s="18" t="s">
        <v>1</v>
      </c>
      <c r="K134" s="16">
        <v>41836</v>
      </c>
      <c r="L134" s="17">
        <v>3.463013698630137</v>
      </c>
      <c r="M134" s="16">
        <v>30711</v>
      </c>
      <c r="N134" s="17">
        <v>33.942465753424656</v>
      </c>
      <c r="O134" s="18" t="s">
        <v>4</v>
      </c>
      <c r="P134" s="18"/>
      <c r="Q134" s="12">
        <v>116610</v>
      </c>
      <c r="R134" s="9">
        <v>3</v>
      </c>
      <c r="S134" s="9" t="s">
        <v>868</v>
      </c>
      <c r="U134" s="6" t="s">
        <v>976</v>
      </c>
    </row>
    <row r="135" spans="1:21" s="9" customFormat="1" x14ac:dyDescent="0.2">
      <c r="A135" s="7">
        <v>23753</v>
      </c>
      <c r="B135" s="8" t="s">
        <v>92</v>
      </c>
      <c r="C135" s="8" t="s">
        <v>91</v>
      </c>
      <c r="D135" s="15" t="s">
        <v>90</v>
      </c>
      <c r="E135" s="15" t="s">
        <v>1165</v>
      </c>
      <c r="F135" s="15" t="s">
        <v>89</v>
      </c>
      <c r="G135" s="15">
        <v>602</v>
      </c>
      <c r="H135" s="16">
        <v>40143</v>
      </c>
      <c r="I135" s="17">
        <v>8.1013698630136979</v>
      </c>
      <c r="J135" s="18" t="s">
        <v>1</v>
      </c>
      <c r="K135" s="16">
        <v>41760</v>
      </c>
      <c r="L135" s="17">
        <v>3.6712328767123288</v>
      </c>
      <c r="M135" s="16">
        <v>28880</v>
      </c>
      <c r="N135" s="17">
        <v>38.958904109589042</v>
      </c>
      <c r="O135" s="18" t="s">
        <v>4</v>
      </c>
      <c r="P135" s="18"/>
      <c r="Q135" s="12">
        <v>116460</v>
      </c>
      <c r="R135" s="9">
        <v>3</v>
      </c>
      <c r="S135" s="9" t="s">
        <v>868</v>
      </c>
      <c r="U135" s="6" t="s">
        <v>1017</v>
      </c>
    </row>
    <row r="136" spans="1:21" s="9" customFormat="1" x14ac:dyDescent="0.2">
      <c r="A136" s="7">
        <v>16826</v>
      </c>
      <c r="B136" s="8" t="s">
        <v>115</v>
      </c>
      <c r="C136" s="8" t="s">
        <v>529</v>
      </c>
      <c r="D136" s="15" t="s">
        <v>528</v>
      </c>
      <c r="E136" s="15" t="s">
        <v>144</v>
      </c>
      <c r="F136" s="15" t="s">
        <v>527</v>
      </c>
      <c r="G136" s="15">
        <v>43</v>
      </c>
      <c r="H136" s="16">
        <v>37613</v>
      </c>
      <c r="I136" s="17">
        <v>15.032876712328767</v>
      </c>
      <c r="J136" s="18" t="s">
        <v>1</v>
      </c>
      <c r="K136" s="16">
        <v>41699</v>
      </c>
      <c r="L136" s="17">
        <v>3.8383561643835615</v>
      </c>
      <c r="M136" s="16">
        <v>23109</v>
      </c>
      <c r="N136" s="17">
        <v>54.769863013698632</v>
      </c>
      <c r="O136" s="18" t="s">
        <v>4</v>
      </c>
      <c r="P136" s="18"/>
      <c r="Q136" s="12">
        <v>116400</v>
      </c>
      <c r="R136" s="9">
        <v>3</v>
      </c>
      <c r="S136" s="9" t="s">
        <v>868</v>
      </c>
      <c r="U136" s="6" t="s">
        <v>1009</v>
      </c>
    </row>
    <row r="137" spans="1:21" s="9" customFormat="1" x14ac:dyDescent="0.2">
      <c r="A137" s="7">
        <v>27067</v>
      </c>
      <c r="B137" s="8" t="s">
        <v>1271</v>
      </c>
      <c r="C137" s="8" t="s">
        <v>1272</v>
      </c>
      <c r="D137" s="8" t="s">
        <v>1198</v>
      </c>
      <c r="E137" s="8" t="s">
        <v>38</v>
      </c>
      <c r="F137" s="8" t="s">
        <v>107</v>
      </c>
      <c r="G137" s="7">
        <v>591</v>
      </c>
      <c r="H137" s="16">
        <v>41381</v>
      </c>
      <c r="I137" s="11">
        <v>4.7095890410958905</v>
      </c>
      <c r="J137" s="7" t="s">
        <v>1</v>
      </c>
      <c r="K137" s="16">
        <v>42644</v>
      </c>
      <c r="L137" s="11">
        <v>1.2493150684931507</v>
      </c>
      <c r="M137" s="16">
        <v>30785</v>
      </c>
      <c r="N137" s="17">
        <v>33.739726027397261</v>
      </c>
      <c r="O137" s="7" t="s">
        <v>4</v>
      </c>
      <c r="P137" s="19"/>
      <c r="Q137" s="12">
        <v>115970</v>
      </c>
      <c r="R137" s="9">
        <v>3</v>
      </c>
      <c r="S137" s="9" t="s">
        <v>868</v>
      </c>
      <c r="U137" s="6" t="s">
        <v>1348</v>
      </c>
    </row>
    <row r="138" spans="1:21" s="9" customFormat="1" x14ac:dyDescent="0.2">
      <c r="A138" s="7">
        <v>13149</v>
      </c>
      <c r="B138" s="8" t="s">
        <v>65</v>
      </c>
      <c r="C138" s="8" t="s">
        <v>333</v>
      </c>
      <c r="D138" s="8" t="s">
        <v>332</v>
      </c>
      <c r="E138" s="8" t="s">
        <v>18</v>
      </c>
      <c r="F138" s="8" t="s">
        <v>331</v>
      </c>
      <c r="G138" s="7">
        <v>82</v>
      </c>
      <c r="H138" s="16">
        <v>35828</v>
      </c>
      <c r="I138" s="11">
        <v>19.923287671232877</v>
      </c>
      <c r="J138" s="7" t="s">
        <v>1</v>
      </c>
      <c r="K138" s="16">
        <v>39448</v>
      </c>
      <c r="L138" s="11">
        <v>10.005479452054795</v>
      </c>
      <c r="M138" s="16">
        <v>23187</v>
      </c>
      <c r="N138" s="17">
        <v>54.556164383561644</v>
      </c>
      <c r="O138" s="7" t="s">
        <v>4</v>
      </c>
      <c r="P138" s="19"/>
      <c r="Q138" s="12">
        <v>115920</v>
      </c>
      <c r="R138" s="9">
        <v>3</v>
      </c>
      <c r="S138" s="9" t="s">
        <v>868</v>
      </c>
      <c r="U138" s="6" t="s">
        <v>1000</v>
      </c>
    </row>
    <row r="139" spans="1:21" s="9" customFormat="1" x14ac:dyDescent="0.2">
      <c r="A139" s="7">
        <v>18980</v>
      </c>
      <c r="B139" s="8" t="s">
        <v>1297</v>
      </c>
      <c r="C139" s="8" t="s">
        <v>1298</v>
      </c>
      <c r="D139" s="15" t="s">
        <v>1215</v>
      </c>
      <c r="E139" s="15" t="s">
        <v>1165</v>
      </c>
      <c r="F139" s="15" t="s">
        <v>1398</v>
      </c>
      <c r="G139" s="15">
        <v>15</v>
      </c>
      <c r="H139" s="16">
        <v>38526</v>
      </c>
      <c r="I139" s="17">
        <v>12.531506849315068</v>
      </c>
      <c r="J139" s="18" t="s">
        <v>1</v>
      </c>
      <c r="K139" s="16">
        <v>42614</v>
      </c>
      <c r="L139" s="17">
        <v>1.3315068493150686</v>
      </c>
      <c r="M139" s="16">
        <v>21943</v>
      </c>
      <c r="N139" s="17">
        <v>57.964383561643835</v>
      </c>
      <c r="O139" s="18" t="s">
        <v>4</v>
      </c>
      <c r="P139" s="18"/>
      <c r="Q139" s="12">
        <v>115820</v>
      </c>
      <c r="R139" s="9">
        <v>3</v>
      </c>
      <c r="S139" s="9" t="s">
        <v>868</v>
      </c>
      <c r="U139" s="6" t="s">
        <v>1365</v>
      </c>
    </row>
    <row r="140" spans="1:21" s="9" customFormat="1" x14ac:dyDescent="0.2">
      <c r="A140" s="7">
        <v>23362</v>
      </c>
      <c r="B140" s="8" t="s">
        <v>283</v>
      </c>
      <c r="C140" s="8" t="s">
        <v>712</v>
      </c>
      <c r="D140" s="15" t="s">
        <v>711</v>
      </c>
      <c r="E140" s="15" t="s">
        <v>144</v>
      </c>
      <c r="F140" s="15" t="s">
        <v>1388</v>
      </c>
      <c r="G140" s="15">
        <v>12</v>
      </c>
      <c r="H140" s="16">
        <v>40016</v>
      </c>
      <c r="I140" s="17">
        <v>8.4493150684931511</v>
      </c>
      <c r="J140" s="18" t="s">
        <v>1</v>
      </c>
      <c r="K140" s="16">
        <v>41760</v>
      </c>
      <c r="L140" s="17">
        <v>3.6712328767123288</v>
      </c>
      <c r="M140" s="16">
        <v>31664</v>
      </c>
      <c r="N140" s="17">
        <v>31.331506849315069</v>
      </c>
      <c r="O140" s="18" t="s">
        <v>4</v>
      </c>
      <c r="P140" s="18"/>
      <c r="Q140" s="12">
        <v>115800</v>
      </c>
      <c r="R140" s="9">
        <v>3</v>
      </c>
      <c r="S140" s="9" t="s">
        <v>868</v>
      </c>
      <c r="U140" s="6" t="s">
        <v>1034</v>
      </c>
    </row>
    <row r="141" spans="1:21" s="9" customFormat="1" x14ac:dyDescent="0.2">
      <c r="A141" s="7">
        <v>20530</v>
      </c>
      <c r="B141" s="8" t="s">
        <v>111</v>
      </c>
      <c r="C141" s="8" t="s">
        <v>110</v>
      </c>
      <c r="D141" s="8" t="s">
        <v>109</v>
      </c>
      <c r="E141" s="8" t="s">
        <v>38</v>
      </c>
      <c r="F141" s="8" t="s">
        <v>107</v>
      </c>
      <c r="G141" s="7">
        <v>591</v>
      </c>
      <c r="H141" s="16">
        <v>39135</v>
      </c>
      <c r="I141" s="11">
        <v>10.863013698630137</v>
      </c>
      <c r="J141" s="7" t="s">
        <v>1</v>
      </c>
      <c r="K141" s="16">
        <v>39888</v>
      </c>
      <c r="L141" s="11">
        <v>8.8000000000000007</v>
      </c>
      <c r="M141" s="16">
        <v>20770</v>
      </c>
      <c r="N141" s="17">
        <v>61.178082191780824</v>
      </c>
      <c r="O141" s="7" t="s">
        <v>4</v>
      </c>
      <c r="P141" s="19"/>
      <c r="Q141" s="12">
        <v>114380</v>
      </c>
      <c r="R141" s="9">
        <v>3</v>
      </c>
      <c r="S141" s="9" t="s">
        <v>868</v>
      </c>
      <c r="U141" s="6" t="s">
        <v>962</v>
      </c>
    </row>
    <row r="142" spans="1:21" s="9" customFormat="1" x14ac:dyDescent="0.2">
      <c r="A142" s="7">
        <v>19718</v>
      </c>
      <c r="B142" s="8" t="s">
        <v>69</v>
      </c>
      <c r="C142" s="8" t="s">
        <v>276</v>
      </c>
      <c r="D142" s="8" t="s">
        <v>275</v>
      </c>
      <c r="E142" s="8" t="s">
        <v>18</v>
      </c>
      <c r="F142" s="8" t="s">
        <v>271</v>
      </c>
      <c r="G142" s="7">
        <v>90</v>
      </c>
      <c r="H142" s="16">
        <v>38826</v>
      </c>
      <c r="I142" s="11">
        <v>11.70958904109589</v>
      </c>
      <c r="J142" s="7" t="s">
        <v>1</v>
      </c>
      <c r="K142" s="16">
        <v>41183</v>
      </c>
      <c r="L142" s="11">
        <v>5.2520547945205482</v>
      </c>
      <c r="M142" s="16">
        <v>30312</v>
      </c>
      <c r="N142" s="17">
        <v>35.035616438356165</v>
      </c>
      <c r="O142" s="7" t="s">
        <v>4</v>
      </c>
      <c r="P142" s="19"/>
      <c r="Q142" s="12">
        <v>114310</v>
      </c>
      <c r="R142" s="9">
        <v>3</v>
      </c>
      <c r="S142" s="9" t="s">
        <v>868</v>
      </c>
      <c r="U142" s="6" t="s">
        <v>980</v>
      </c>
    </row>
    <row r="143" spans="1:21" s="9" customFormat="1" x14ac:dyDescent="0.2">
      <c r="A143" s="7">
        <v>19384</v>
      </c>
      <c r="B143" s="8" t="s">
        <v>731</v>
      </c>
      <c r="C143" s="8" t="s">
        <v>849</v>
      </c>
      <c r="D143" s="15" t="s">
        <v>730</v>
      </c>
      <c r="E143" s="15" t="s">
        <v>1164</v>
      </c>
      <c r="F143" s="15" t="s">
        <v>1393</v>
      </c>
      <c r="G143" s="15">
        <v>8</v>
      </c>
      <c r="H143" s="16">
        <v>38684</v>
      </c>
      <c r="I143" s="17">
        <v>12.098630136986301</v>
      </c>
      <c r="J143" s="18" t="s">
        <v>1</v>
      </c>
      <c r="K143" s="16">
        <v>40634</v>
      </c>
      <c r="L143" s="17">
        <v>6.7561643835616438</v>
      </c>
      <c r="M143" s="16">
        <v>24116</v>
      </c>
      <c r="N143" s="17">
        <v>52.010958904109586</v>
      </c>
      <c r="O143" s="18" t="s">
        <v>4</v>
      </c>
      <c r="P143" s="18"/>
      <c r="Q143" s="12">
        <v>113920</v>
      </c>
      <c r="R143" s="9">
        <v>3</v>
      </c>
      <c r="S143" s="9" t="s">
        <v>868</v>
      </c>
      <c r="U143" s="6" t="s">
        <v>990</v>
      </c>
    </row>
    <row r="144" spans="1:21" s="9" customFormat="1" x14ac:dyDescent="0.2">
      <c r="A144" s="7">
        <v>19685</v>
      </c>
      <c r="B144" s="8" t="s">
        <v>65</v>
      </c>
      <c r="C144" s="8" t="s">
        <v>669</v>
      </c>
      <c r="D144" s="8" t="s">
        <v>668</v>
      </c>
      <c r="E144" s="8" t="s">
        <v>38</v>
      </c>
      <c r="F144" s="8" t="s">
        <v>667</v>
      </c>
      <c r="G144" s="7">
        <v>20</v>
      </c>
      <c r="H144" s="16">
        <v>38826</v>
      </c>
      <c r="I144" s="11">
        <v>11.70958904109589</v>
      </c>
      <c r="J144" s="7" t="s">
        <v>1</v>
      </c>
      <c r="K144" s="16">
        <v>40452</v>
      </c>
      <c r="L144" s="11">
        <v>7.2547945205479456</v>
      </c>
      <c r="M144" s="16">
        <v>29313</v>
      </c>
      <c r="N144" s="17">
        <v>37.772602739726025</v>
      </c>
      <c r="O144" s="7" t="s">
        <v>4</v>
      </c>
      <c r="P144" s="19"/>
      <c r="Q144" s="12">
        <v>113720</v>
      </c>
      <c r="R144" s="9">
        <v>3</v>
      </c>
      <c r="S144" s="9" t="s">
        <v>868</v>
      </c>
      <c r="U144" s="6" t="s">
        <v>1016</v>
      </c>
    </row>
    <row r="145" spans="1:21" s="9" customFormat="1" x14ac:dyDescent="0.2">
      <c r="A145" s="7">
        <v>25058</v>
      </c>
      <c r="B145" s="8" t="s">
        <v>848</v>
      </c>
      <c r="C145" s="8" t="s">
        <v>218</v>
      </c>
      <c r="D145" s="15" t="s">
        <v>802</v>
      </c>
      <c r="E145" s="15" t="s">
        <v>1163</v>
      </c>
      <c r="F145" s="15" t="s">
        <v>11</v>
      </c>
      <c r="G145" s="15">
        <v>909</v>
      </c>
      <c r="H145" s="16">
        <v>40563</v>
      </c>
      <c r="I145" s="17">
        <v>6.9506849315068493</v>
      </c>
      <c r="J145" s="18" t="s">
        <v>1</v>
      </c>
      <c r="K145" s="16">
        <v>42309</v>
      </c>
      <c r="L145" s="17">
        <v>2.1671232876712327</v>
      </c>
      <c r="M145" s="16">
        <v>25267</v>
      </c>
      <c r="N145" s="17">
        <v>48.857534246575341</v>
      </c>
      <c r="O145" s="18" t="s">
        <v>4</v>
      </c>
      <c r="P145" s="18"/>
      <c r="Q145" s="12">
        <v>113650</v>
      </c>
      <c r="R145" s="9">
        <v>3</v>
      </c>
      <c r="S145" s="9" t="s">
        <v>868</v>
      </c>
      <c r="U145" s="6" t="s">
        <v>1075</v>
      </c>
    </row>
    <row r="146" spans="1:21" s="9" customFormat="1" x14ac:dyDescent="0.2">
      <c r="A146" s="7">
        <v>26067</v>
      </c>
      <c r="B146" s="8" t="s">
        <v>1313</v>
      </c>
      <c r="C146" s="8" t="s">
        <v>1314</v>
      </c>
      <c r="D146" s="15" t="s">
        <v>1228</v>
      </c>
      <c r="E146" s="15" t="s">
        <v>1163</v>
      </c>
      <c r="F146" s="15" t="s">
        <v>586</v>
      </c>
      <c r="G146" s="15">
        <v>33</v>
      </c>
      <c r="H146" s="16">
        <v>40938</v>
      </c>
      <c r="I146" s="17">
        <v>5.9232876712328766</v>
      </c>
      <c r="J146" s="18" t="s">
        <v>1</v>
      </c>
      <c r="K146" s="16">
        <v>42705</v>
      </c>
      <c r="L146" s="17">
        <v>1.0821917808219179</v>
      </c>
      <c r="M146" s="16">
        <v>31160</v>
      </c>
      <c r="N146" s="17">
        <v>32.712328767123289</v>
      </c>
      <c r="O146" s="18" t="s">
        <v>4</v>
      </c>
      <c r="P146" s="18"/>
      <c r="Q146" s="12">
        <v>113390</v>
      </c>
      <c r="R146" s="9">
        <v>3</v>
      </c>
      <c r="S146" s="9" t="s">
        <v>868</v>
      </c>
      <c r="U146" s="6" t="s">
        <v>1379</v>
      </c>
    </row>
    <row r="147" spans="1:21" s="9" customFormat="1" x14ac:dyDescent="0.2">
      <c r="A147" s="7">
        <v>27425</v>
      </c>
      <c r="B147" s="8" t="s">
        <v>1308</v>
      </c>
      <c r="C147" s="8" t="s">
        <v>1309</v>
      </c>
      <c r="D147" s="15" t="s">
        <v>1225</v>
      </c>
      <c r="E147" s="15" t="s">
        <v>1165</v>
      </c>
      <c r="F147" s="15" t="s">
        <v>1399</v>
      </c>
      <c r="G147" s="15">
        <v>241</v>
      </c>
      <c r="H147" s="16">
        <v>41479</v>
      </c>
      <c r="I147" s="17">
        <v>4.441095890410959</v>
      </c>
      <c r="J147" s="18" t="s">
        <v>1</v>
      </c>
      <c r="K147" s="16">
        <v>42705</v>
      </c>
      <c r="L147" s="17">
        <v>1.0821917808219179</v>
      </c>
      <c r="M147" s="16">
        <v>24633</v>
      </c>
      <c r="N147" s="17">
        <v>50.594520547945208</v>
      </c>
      <c r="O147" s="18" t="s">
        <v>4</v>
      </c>
      <c r="P147" s="18"/>
      <c r="Q147" s="12">
        <v>112220</v>
      </c>
      <c r="R147" s="9">
        <v>3</v>
      </c>
      <c r="S147" s="9" t="s">
        <v>868</v>
      </c>
      <c r="U147" s="6" t="s">
        <v>1375</v>
      </c>
    </row>
    <row r="148" spans="1:21" s="9" customFormat="1" x14ac:dyDescent="0.2">
      <c r="A148" s="7">
        <v>26214</v>
      </c>
      <c r="B148" s="8" t="s">
        <v>69</v>
      </c>
      <c r="C148" s="8" t="s">
        <v>565</v>
      </c>
      <c r="D148" s="15" t="s">
        <v>564</v>
      </c>
      <c r="E148" s="15" t="s">
        <v>1164</v>
      </c>
      <c r="F148" s="15" t="s">
        <v>563</v>
      </c>
      <c r="G148" s="15">
        <v>37</v>
      </c>
      <c r="H148" s="16">
        <v>41011</v>
      </c>
      <c r="I148" s="17">
        <v>5.7232876712328764</v>
      </c>
      <c r="J148" s="18" t="s">
        <v>1</v>
      </c>
      <c r="K148" s="16">
        <v>41760</v>
      </c>
      <c r="L148" s="17">
        <v>3.6712328767123288</v>
      </c>
      <c r="M148" s="16">
        <v>31191</v>
      </c>
      <c r="N148" s="17">
        <v>32.627397260273973</v>
      </c>
      <c r="O148" s="18" t="s">
        <v>4</v>
      </c>
      <c r="P148" s="18"/>
      <c r="Q148" s="12">
        <v>111680</v>
      </c>
      <c r="R148" s="9">
        <v>3</v>
      </c>
      <c r="S148" s="9" t="s">
        <v>868</v>
      </c>
      <c r="U148" s="6" t="s">
        <v>952</v>
      </c>
    </row>
    <row r="149" spans="1:21" s="9" customFormat="1" x14ac:dyDescent="0.2">
      <c r="A149" s="7">
        <v>20938</v>
      </c>
      <c r="B149" s="8" t="s">
        <v>124</v>
      </c>
      <c r="C149" s="8" t="s">
        <v>123</v>
      </c>
      <c r="D149" s="15" t="s">
        <v>122</v>
      </c>
      <c r="E149" s="15" t="s">
        <v>1165</v>
      </c>
      <c r="F149" s="15" t="s">
        <v>1399</v>
      </c>
      <c r="G149" s="15">
        <v>241</v>
      </c>
      <c r="H149" s="16">
        <v>39274</v>
      </c>
      <c r="I149" s="17">
        <v>10.482191780821918</v>
      </c>
      <c r="J149" s="18" t="s">
        <v>1</v>
      </c>
      <c r="K149" s="16">
        <v>40102</v>
      </c>
      <c r="L149" s="17">
        <v>8.213698630136987</v>
      </c>
      <c r="M149" s="16">
        <v>29676</v>
      </c>
      <c r="N149" s="17">
        <v>36.778082191780825</v>
      </c>
      <c r="O149" s="18" t="s">
        <v>4</v>
      </c>
      <c r="P149" s="18"/>
      <c r="Q149" s="12">
        <v>111220</v>
      </c>
      <c r="R149" s="9">
        <v>3</v>
      </c>
      <c r="S149" s="9" t="s">
        <v>868</v>
      </c>
      <c r="U149" s="6" t="s">
        <v>981</v>
      </c>
    </row>
    <row r="150" spans="1:21" s="9" customFormat="1" x14ac:dyDescent="0.2">
      <c r="A150" s="7">
        <v>16002</v>
      </c>
      <c r="B150" s="8" t="s">
        <v>1312</v>
      </c>
      <c r="C150" s="8" t="s">
        <v>63</v>
      </c>
      <c r="D150" s="15" t="s">
        <v>1227</v>
      </c>
      <c r="E150" s="15" t="s">
        <v>1165</v>
      </c>
      <c r="F150" s="15" t="s">
        <v>1398</v>
      </c>
      <c r="G150" s="15">
        <v>15</v>
      </c>
      <c r="H150" s="16">
        <v>37242</v>
      </c>
      <c r="I150" s="17">
        <v>16.049315068493151</v>
      </c>
      <c r="J150" s="18" t="s">
        <v>1</v>
      </c>
      <c r="K150" s="16">
        <v>42583</v>
      </c>
      <c r="L150" s="17">
        <v>1.4164383561643836</v>
      </c>
      <c r="M150" s="16">
        <v>26453</v>
      </c>
      <c r="N150" s="17">
        <v>45.608219178082194</v>
      </c>
      <c r="O150" s="18" t="s">
        <v>4</v>
      </c>
      <c r="P150" s="18"/>
      <c r="Q150" s="12">
        <v>111150</v>
      </c>
      <c r="R150" s="9">
        <v>3</v>
      </c>
      <c r="S150" s="9" t="s">
        <v>868</v>
      </c>
      <c r="U150" s="6" t="s">
        <v>1378</v>
      </c>
    </row>
    <row r="151" spans="1:21" s="9" customFormat="1" x14ac:dyDescent="0.2">
      <c r="A151" s="7">
        <v>25797</v>
      </c>
      <c r="B151" s="8" t="s">
        <v>1299</v>
      </c>
      <c r="C151" s="8" t="s">
        <v>1300</v>
      </c>
      <c r="D151" s="8" t="s">
        <v>1217</v>
      </c>
      <c r="E151" s="8" t="s">
        <v>134</v>
      </c>
      <c r="F151" s="8" t="s">
        <v>541</v>
      </c>
      <c r="G151" s="7">
        <v>40</v>
      </c>
      <c r="H151" s="16">
        <v>40849</v>
      </c>
      <c r="I151" s="11">
        <v>6.1671232876712327</v>
      </c>
      <c r="J151" s="7" t="s">
        <v>1</v>
      </c>
      <c r="K151" s="16">
        <v>42675</v>
      </c>
      <c r="L151" s="11">
        <v>1.1643835616438356</v>
      </c>
      <c r="M151" s="16">
        <v>25017</v>
      </c>
      <c r="N151" s="17">
        <v>49.542465753424658</v>
      </c>
      <c r="O151" s="7" t="s">
        <v>4</v>
      </c>
      <c r="P151" s="19"/>
      <c r="Q151" s="12">
        <v>110430</v>
      </c>
      <c r="R151" s="9">
        <v>3</v>
      </c>
      <c r="S151" s="9" t="s">
        <v>868</v>
      </c>
      <c r="U151" s="6" t="s">
        <v>1367</v>
      </c>
    </row>
    <row r="152" spans="1:21" s="9" customFormat="1" x14ac:dyDescent="0.2">
      <c r="A152" s="7">
        <v>25269</v>
      </c>
      <c r="B152" s="8" t="s">
        <v>137</v>
      </c>
      <c r="C152" s="8" t="s">
        <v>736</v>
      </c>
      <c r="D152" s="8" t="s">
        <v>735</v>
      </c>
      <c r="E152" s="8" t="s">
        <v>134</v>
      </c>
      <c r="F152" s="8" t="s">
        <v>734</v>
      </c>
      <c r="G152" s="7">
        <v>6</v>
      </c>
      <c r="H152" s="16">
        <v>40654</v>
      </c>
      <c r="I152" s="11">
        <v>6.7013698630136984</v>
      </c>
      <c r="J152" s="7" t="s">
        <v>1</v>
      </c>
      <c r="K152" s="16">
        <v>41699</v>
      </c>
      <c r="L152" s="11">
        <v>3.8383561643835615</v>
      </c>
      <c r="M152" s="16">
        <v>30149</v>
      </c>
      <c r="N152" s="17">
        <v>35.482191780821921</v>
      </c>
      <c r="O152" s="7" t="s">
        <v>4</v>
      </c>
      <c r="P152" s="19"/>
      <c r="Q152" s="12">
        <v>110420</v>
      </c>
      <c r="R152" s="9">
        <v>3</v>
      </c>
      <c r="S152" s="9" t="s">
        <v>868</v>
      </c>
      <c r="U152" s="6" t="s">
        <v>911</v>
      </c>
    </row>
    <row r="153" spans="1:21" s="9" customFormat="1" x14ac:dyDescent="0.2">
      <c r="A153" s="7">
        <v>15125</v>
      </c>
      <c r="B153" s="8" t="s">
        <v>839</v>
      </c>
      <c r="C153" s="8" t="s">
        <v>214</v>
      </c>
      <c r="D153" s="15" t="s">
        <v>795</v>
      </c>
      <c r="E153" s="15" t="s">
        <v>1165</v>
      </c>
      <c r="F153" s="15" t="s">
        <v>46</v>
      </c>
      <c r="G153" s="15">
        <v>696</v>
      </c>
      <c r="H153" s="16">
        <v>36878</v>
      </c>
      <c r="I153" s="17">
        <v>17.046575342465754</v>
      </c>
      <c r="J153" s="18" t="s">
        <v>1</v>
      </c>
      <c r="K153" s="16">
        <v>42051</v>
      </c>
      <c r="L153" s="17">
        <v>2.8739726027397259</v>
      </c>
      <c r="M153" s="16">
        <v>22414</v>
      </c>
      <c r="N153" s="17">
        <v>56.673972602739724</v>
      </c>
      <c r="O153" s="18" t="s">
        <v>4</v>
      </c>
      <c r="P153" s="18"/>
      <c r="Q153" s="12">
        <v>109860</v>
      </c>
      <c r="R153" s="9">
        <v>3</v>
      </c>
      <c r="S153" s="9" t="s">
        <v>868</v>
      </c>
      <c r="U153" s="6" t="s">
        <v>1042</v>
      </c>
    </row>
    <row r="154" spans="1:21" s="9" customFormat="1" x14ac:dyDescent="0.2">
      <c r="A154" s="7">
        <v>25487</v>
      </c>
      <c r="B154" s="8" t="s">
        <v>739</v>
      </c>
      <c r="C154" s="8" t="s">
        <v>738</v>
      </c>
      <c r="D154" s="8" t="s">
        <v>737</v>
      </c>
      <c r="E154" s="8" t="s">
        <v>134</v>
      </c>
      <c r="F154" s="8" t="s">
        <v>734</v>
      </c>
      <c r="G154" s="7">
        <v>6</v>
      </c>
      <c r="H154" s="16">
        <v>40744</v>
      </c>
      <c r="I154" s="11">
        <v>6.4547945205479449</v>
      </c>
      <c r="J154" s="7" t="s">
        <v>1</v>
      </c>
      <c r="K154" s="16">
        <v>41594</v>
      </c>
      <c r="L154" s="11">
        <v>4.1260273972602741</v>
      </c>
      <c r="M154" s="16">
        <v>26962</v>
      </c>
      <c r="N154" s="17">
        <v>44.213698630136989</v>
      </c>
      <c r="O154" s="7" t="s">
        <v>4</v>
      </c>
      <c r="P154" s="19"/>
      <c r="Q154" s="12">
        <v>109320</v>
      </c>
      <c r="R154" s="9">
        <v>3</v>
      </c>
      <c r="S154" s="9" t="s">
        <v>868</v>
      </c>
      <c r="U154" s="6" t="s">
        <v>894</v>
      </c>
    </row>
    <row r="155" spans="1:21" s="9" customFormat="1" x14ac:dyDescent="0.2">
      <c r="A155" s="7">
        <v>28941</v>
      </c>
      <c r="B155" s="8" t="s">
        <v>277</v>
      </c>
      <c r="C155" s="8" t="s">
        <v>1310</v>
      </c>
      <c r="D155" s="8" t="s">
        <v>1383</v>
      </c>
      <c r="E155" s="8" t="s">
        <v>134</v>
      </c>
      <c r="F155" s="8" t="s">
        <v>541</v>
      </c>
      <c r="G155" s="7">
        <v>40</v>
      </c>
      <c r="H155" s="16">
        <v>41907</v>
      </c>
      <c r="I155" s="11">
        <v>3.2684931506849315</v>
      </c>
      <c r="J155" s="7" t="s">
        <v>1</v>
      </c>
      <c r="K155" s="16">
        <v>42705</v>
      </c>
      <c r="L155" s="11">
        <v>1.0821917808219179</v>
      </c>
      <c r="M155" s="16">
        <v>30405</v>
      </c>
      <c r="N155" s="17">
        <v>34.780821917808218</v>
      </c>
      <c r="O155" s="7" t="s">
        <v>4</v>
      </c>
      <c r="P155" s="19"/>
      <c r="Q155" s="12">
        <v>108680</v>
      </c>
      <c r="R155" s="9">
        <v>3</v>
      </c>
      <c r="S155" s="9" t="s">
        <v>868</v>
      </c>
      <c r="U155" s="6" t="s">
        <v>1376</v>
      </c>
    </row>
    <row r="156" spans="1:21" s="9" customFormat="1" x14ac:dyDescent="0.2">
      <c r="A156" s="7">
        <v>16525</v>
      </c>
      <c r="B156" s="8" t="s">
        <v>92</v>
      </c>
      <c r="C156" s="8" t="s">
        <v>702</v>
      </c>
      <c r="D156" s="15" t="s">
        <v>701</v>
      </c>
      <c r="E156" s="15" t="s">
        <v>1165</v>
      </c>
      <c r="F156" s="15" t="s">
        <v>700</v>
      </c>
      <c r="G156" s="15">
        <v>14</v>
      </c>
      <c r="H156" s="16">
        <v>37516</v>
      </c>
      <c r="I156" s="17">
        <v>15.298630136986301</v>
      </c>
      <c r="J156" s="18" t="s">
        <v>1</v>
      </c>
      <c r="K156" s="16">
        <v>39310</v>
      </c>
      <c r="L156" s="17">
        <v>10.383561643835616</v>
      </c>
      <c r="M156" s="16">
        <v>21019</v>
      </c>
      <c r="N156" s="17">
        <v>60.495890410958907</v>
      </c>
      <c r="O156" s="18" t="s">
        <v>4</v>
      </c>
      <c r="P156" s="18"/>
      <c r="Q156" s="12">
        <v>108070</v>
      </c>
      <c r="R156" s="9">
        <v>3</v>
      </c>
      <c r="S156" s="9" t="s">
        <v>868</v>
      </c>
      <c r="U156" s="6" t="s">
        <v>934</v>
      </c>
    </row>
    <row r="157" spans="1:21" s="9" customFormat="1" x14ac:dyDescent="0.2">
      <c r="A157" s="7">
        <v>27669</v>
      </c>
      <c r="B157" s="8" t="s">
        <v>88</v>
      </c>
      <c r="C157" s="8" t="s">
        <v>1434</v>
      </c>
      <c r="D157" s="15" t="s">
        <v>1200</v>
      </c>
      <c r="E157" s="15" t="s">
        <v>144</v>
      </c>
      <c r="F157" s="15" t="s">
        <v>527</v>
      </c>
      <c r="G157" s="15">
        <v>43</v>
      </c>
      <c r="H157" s="16">
        <v>41564</v>
      </c>
      <c r="I157" s="17">
        <v>4.2082191780821914</v>
      </c>
      <c r="J157" s="18" t="s">
        <v>1</v>
      </c>
      <c r="K157" s="16">
        <v>42552</v>
      </c>
      <c r="L157" s="17">
        <v>1.5013698630136987</v>
      </c>
      <c r="M157" s="16">
        <v>31646</v>
      </c>
      <c r="N157" s="17">
        <v>31.38082191780822</v>
      </c>
      <c r="O157" s="18" t="s">
        <v>4</v>
      </c>
      <c r="P157" s="18"/>
      <c r="Q157" s="12">
        <v>107300</v>
      </c>
      <c r="R157" s="9">
        <v>3</v>
      </c>
      <c r="S157" s="9" t="s">
        <v>868</v>
      </c>
      <c r="U157" s="6" t="s">
        <v>1350</v>
      </c>
    </row>
    <row r="158" spans="1:21" s="9" customFormat="1" x14ac:dyDescent="0.2">
      <c r="A158" s="7">
        <v>25608</v>
      </c>
      <c r="B158" s="8" t="s">
        <v>214</v>
      </c>
      <c r="C158" s="8" t="s">
        <v>99</v>
      </c>
      <c r="D158" s="15" t="s">
        <v>1199</v>
      </c>
      <c r="E158" s="15" t="s">
        <v>1165</v>
      </c>
      <c r="F158" s="15" t="s">
        <v>100</v>
      </c>
      <c r="G158" s="15">
        <v>601</v>
      </c>
      <c r="H158" s="16">
        <v>40781</v>
      </c>
      <c r="I158" s="17">
        <v>6.353424657534247</v>
      </c>
      <c r="J158" s="18" t="s">
        <v>1</v>
      </c>
      <c r="K158" s="16">
        <v>42476</v>
      </c>
      <c r="L158" s="17">
        <v>1.7095890410958905</v>
      </c>
      <c r="M158" s="16">
        <v>31967</v>
      </c>
      <c r="N158" s="17">
        <v>30.5013698630137</v>
      </c>
      <c r="O158" s="18" t="s">
        <v>4</v>
      </c>
      <c r="P158" s="18"/>
      <c r="Q158" s="12">
        <v>107080</v>
      </c>
      <c r="R158" s="9">
        <v>3</v>
      </c>
      <c r="S158" s="9" t="s">
        <v>868</v>
      </c>
      <c r="U158" s="6" t="s">
        <v>1349</v>
      </c>
    </row>
    <row r="159" spans="1:21" s="9" customFormat="1" x14ac:dyDescent="0.2">
      <c r="A159" s="7">
        <v>14218</v>
      </c>
      <c r="B159" s="8" t="s">
        <v>689</v>
      </c>
      <c r="C159" s="8" t="s">
        <v>688</v>
      </c>
      <c r="D159" s="15" t="s">
        <v>687</v>
      </c>
      <c r="E159" s="15" t="s">
        <v>1163</v>
      </c>
      <c r="F159" s="15" t="s">
        <v>520</v>
      </c>
      <c r="G159" s="15">
        <v>568</v>
      </c>
      <c r="H159" s="16">
        <v>36402</v>
      </c>
      <c r="I159" s="17">
        <v>18.350684931506848</v>
      </c>
      <c r="J159" s="18" t="s">
        <v>1</v>
      </c>
      <c r="K159" s="16">
        <v>41045</v>
      </c>
      <c r="L159" s="17">
        <v>5.6301369863013697</v>
      </c>
      <c r="M159" s="16">
        <v>19872</v>
      </c>
      <c r="N159" s="17">
        <v>63.638356164383559</v>
      </c>
      <c r="O159" s="18" t="s">
        <v>4</v>
      </c>
      <c r="P159" s="18"/>
      <c r="Q159" s="12">
        <v>105920</v>
      </c>
      <c r="R159" s="9">
        <v>3</v>
      </c>
      <c r="S159" s="9" t="s">
        <v>868</v>
      </c>
      <c r="U159" s="6" t="s">
        <v>1012</v>
      </c>
    </row>
    <row r="160" spans="1:21" s="9" customFormat="1" x14ac:dyDescent="0.2">
      <c r="A160" s="7">
        <v>27657</v>
      </c>
      <c r="B160" s="8" t="s">
        <v>1282</v>
      </c>
      <c r="C160" s="8" t="s">
        <v>1283</v>
      </c>
      <c r="D160" s="15" t="s">
        <v>1208</v>
      </c>
      <c r="E160" s="15" t="s">
        <v>1166</v>
      </c>
      <c r="F160" s="15" t="s">
        <v>376</v>
      </c>
      <c r="G160" s="15">
        <v>75</v>
      </c>
      <c r="H160" s="16">
        <v>41570</v>
      </c>
      <c r="I160" s="17">
        <v>4.1917808219178081</v>
      </c>
      <c r="J160" s="18" t="s">
        <v>1</v>
      </c>
      <c r="K160" s="16">
        <v>42461</v>
      </c>
      <c r="L160" s="17">
        <v>1.7506849315068493</v>
      </c>
      <c r="M160" s="16">
        <v>27674</v>
      </c>
      <c r="N160" s="17">
        <v>42.263013698630139</v>
      </c>
      <c r="O160" s="18" t="s">
        <v>4</v>
      </c>
      <c r="P160" s="18"/>
      <c r="Q160" s="12">
        <v>105740</v>
      </c>
      <c r="R160" s="9">
        <v>3</v>
      </c>
      <c r="S160" s="9" t="s">
        <v>868</v>
      </c>
      <c r="U160" s="6" t="s">
        <v>1358</v>
      </c>
    </row>
    <row r="161" spans="1:21" s="9" customFormat="1" x14ac:dyDescent="0.2">
      <c r="A161" s="7">
        <v>27332</v>
      </c>
      <c r="B161" s="8" t="s">
        <v>574</v>
      </c>
      <c r="C161" s="8" t="s">
        <v>466</v>
      </c>
      <c r="D161" s="15" t="s">
        <v>1216</v>
      </c>
      <c r="E161" s="15" t="s">
        <v>1164</v>
      </c>
      <c r="F161" s="15" t="s">
        <v>1392</v>
      </c>
      <c r="G161" s="15">
        <v>35</v>
      </c>
      <c r="H161" s="16">
        <v>41450</v>
      </c>
      <c r="I161" s="17">
        <v>4.5205479452054798</v>
      </c>
      <c r="J161" s="18" t="s">
        <v>1</v>
      </c>
      <c r="K161" s="16">
        <v>42583</v>
      </c>
      <c r="L161" s="17">
        <v>1.4164383561643836</v>
      </c>
      <c r="M161" s="16">
        <v>27028</v>
      </c>
      <c r="N161" s="17">
        <v>44.032876712328765</v>
      </c>
      <c r="O161" s="18" t="s">
        <v>4</v>
      </c>
      <c r="P161" s="18"/>
      <c r="Q161" s="12">
        <v>104900</v>
      </c>
      <c r="R161" s="9">
        <v>4</v>
      </c>
      <c r="S161" s="9" t="s">
        <v>869</v>
      </c>
      <c r="U161" s="6" t="s">
        <v>1366</v>
      </c>
    </row>
    <row r="162" spans="1:21" s="9" customFormat="1" x14ac:dyDescent="0.2">
      <c r="A162" s="7">
        <v>24123</v>
      </c>
      <c r="B162" s="8" t="s">
        <v>187</v>
      </c>
      <c r="C162" s="8" t="s">
        <v>186</v>
      </c>
      <c r="D162" s="8" t="s">
        <v>185</v>
      </c>
      <c r="E162" s="8" t="s">
        <v>38</v>
      </c>
      <c r="F162" s="8" t="s">
        <v>746</v>
      </c>
      <c r="G162" s="7">
        <v>4</v>
      </c>
      <c r="H162" s="16">
        <v>40260</v>
      </c>
      <c r="I162" s="11">
        <v>7.7808219178082192</v>
      </c>
      <c r="J162" s="7" t="s">
        <v>1</v>
      </c>
      <c r="K162" s="16">
        <v>41548</v>
      </c>
      <c r="L162" s="11">
        <v>4.2520547945205482</v>
      </c>
      <c r="M162" s="16">
        <v>29749</v>
      </c>
      <c r="N162" s="17">
        <v>36.578082191780823</v>
      </c>
      <c r="O162" s="7" t="s">
        <v>4</v>
      </c>
      <c r="P162" s="19"/>
      <c r="Q162" s="12">
        <v>104690</v>
      </c>
      <c r="R162" s="9">
        <v>4</v>
      </c>
      <c r="S162" s="9" t="s">
        <v>869</v>
      </c>
      <c r="U162" s="6" t="s">
        <v>935</v>
      </c>
    </row>
    <row r="163" spans="1:21" s="9" customFormat="1" x14ac:dyDescent="0.2">
      <c r="A163" s="7">
        <v>21433</v>
      </c>
      <c r="B163" s="8" t="s">
        <v>312</v>
      </c>
      <c r="C163" s="8" t="s">
        <v>714</v>
      </c>
      <c r="D163" s="15" t="s">
        <v>713</v>
      </c>
      <c r="E163" s="15" t="s">
        <v>144</v>
      </c>
      <c r="F163" s="15" t="s">
        <v>1388</v>
      </c>
      <c r="G163" s="15">
        <v>12</v>
      </c>
      <c r="H163" s="16">
        <v>39430</v>
      </c>
      <c r="I163" s="17">
        <v>10.054794520547945</v>
      </c>
      <c r="J163" s="18" t="s">
        <v>1</v>
      </c>
      <c r="K163" s="16">
        <v>41441</v>
      </c>
      <c r="L163" s="17">
        <v>4.5452054794520551</v>
      </c>
      <c r="M163" s="16">
        <v>23371</v>
      </c>
      <c r="N163" s="17">
        <v>54.052054794520551</v>
      </c>
      <c r="O163" s="18" t="s">
        <v>4</v>
      </c>
      <c r="P163" s="18"/>
      <c r="Q163" s="12">
        <v>103290</v>
      </c>
      <c r="R163" s="9">
        <v>4</v>
      </c>
      <c r="S163" s="9" t="s">
        <v>869</v>
      </c>
      <c r="U163" s="6" t="s">
        <v>954</v>
      </c>
    </row>
    <row r="164" spans="1:21" s="9" customFormat="1" x14ac:dyDescent="0.2">
      <c r="A164" s="7">
        <v>20981</v>
      </c>
      <c r="B164" s="8" t="s">
        <v>163</v>
      </c>
      <c r="C164" s="8" t="s">
        <v>162</v>
      </c>
      <c r="D164" s="15" t="s">
        <v>161</v>
      </c>
      <c r="E164" s="15" t="s">
        <v>1164</v>
      </c>
      <c r="F164" s="15" t="s">
        <v>206</v>
      </c>
      <c r="G164" s="15">
        <v>130</v>
      </c>
      <c r="H164" s="16">
        <v>39280</v>
      </c>
      <c r="I164" s="17">
        <v>10.465753424657533</v>
      </c>
      <c r="J164" s="18" t="s">
        <v>1</v>
      </c>
      <c r="K164" s="16">
        <v>40544</v>
      </c>
      <c r="L164" s="17">
        <v>7.0027397260273974</v>
      </c>
      <c r="M164" s="16">
        <v>30002</v>
      </c>
      <c r="N164" s="17">
        <v>35.884931506849313</v>
      </c>
      <c r="O164" s="18" t="s">
        <v>4</v>
      </c>
      <c r="P164" s="18"/>
      <c r="Q164" s="12">
        <v>102920</v>
      </c>
      <c r="R164" s="9">
        <v>4</v>
      </c>
      <c r="S164" s="9" t="s">
        <v>869</v>
      </c>
      <c r="U164" s="6" t="s">
        <v>946</v>
      </c>
    </row>
    <row r="165" spans="1:21" s="9" customFormat="1" x14ac:dyDescent="0.2">
      <c r="A165" s="7">
        <v>1847</v>
      </c>
      <c r="B165" s="8" t="s">
        <v>842</v>
      </c>
      <c r="C165" s="8" t="s">
        <v>329</v>
      </c>
      <c r="D165" s="15" t="s">
        <v>798</v>
      </c>
      <c r="E165" s="15" t="s">
        <v>1163</v>
      </c>
      <c r="F165" s="15" t="s">
        <v>322</v>
      </c>
      <c r="G165" s="15">
        <v>83</v>
      </c>
      <c r="H165" s="16">
        <v>32282</v>
      </c>
      <c r="I165" s="17">
        <v>29.638356164383563</v>
      </c>
      <c r="J165" s="18" t="s">
        <v>1</v>
      </c>
      <c r="K165" s="16">
        <v>42005</v>
      </c>
      <c r="L165" s="17">
        <v>3</v>
      </c>
      <c r="M165" s="16">
        <v>24058</v>
      </c>
      <c r="N165" s="17">
        <v>52.169863013698631</v>
      </c>
      <c r="O165" s="18" t="s">
        <v>4</v>
      </c>
      <c r="P165" s="18"/>
      <c r="Q165" s="12">
        <v>102390</v>
      </c>
      <c r="R165" s="9">
        <v>4</v>
      </c>
      <c r="S165" s="9" t="s">
        <v>869</v>
      </c>
      <c r="U165" s="6" t="s">
        <v>950</v>
      </c>
    </row>
    <row r="166" spans="1:21" s="9" customFormat="1" x14ac:dyDescent="0.2">
      <c r="A166" s="7">
        <v>11988</v>
      </c>
      <c r="B166" s="8" t="s">
        <v>27</v>
      </c>
      <c r="C166" s="8" t="s">
        <v>478</v>
      </c>
      <c r="D166" s="8" t="s">
        <v>477</v>
      </c>
      <c r="E166" s="8" t="s">
        <v>38</v>
      </c>
      <c r="F166" s="8" t="s">
        <v>473</v>
      </c>
      <c r="G166" s="7">
        <v>59</v>
      </c>
      <c r="H166" s="16">
        <v>35317</v>
      </c>
      <c r="I166" s="11">
        <v>21.323287671232876</v>
      </c>
      <c r="J166" s="7" t="s">
        <v>1</v>
      </c>
      <c r="K166" s="16">
        <v>39173</v>
      </c>
      <c r="L166" s="11">
        <v>10.758904109589041</v>
      </c>
      <c r="M166" s="16">
        <v>19204</v>
      </c>
      <c r="N166" s="17">
        <v>65.468493150684935</v>
      </c>
      <c r="O166" s="7" t="s">
        <v>4</v>
      </c>
      <c r="P166" s="19"/>
      <c r="Q166" s="12">
        <v>101160</v>
      </c>
      <c r="R166" s="9">
        <v>4</v>
      </c>
      <c r="S166" s="9" t="s">
        <v>869</v>
      </c>
      <c r="U166" s="6" t="s">
        <v>959</v>
      </c>
    </row>
    <row r="167" spans="1:21" s="9" customFormat="1" x14ac:dyDescent="0.2">
      <c r="A167" s="7">
        <v>26737</v>
      </c>
      <c r="B167" s="8" t="s">
        <v>817</v>
      </c>
      <c r="C167" s="8" t="s">
        <v>818</v>
      </c>
      <c r="D167" s="8" t="s">
        <v>779</v>
      </c>
      <c r="E167" s="8" t="s">
        <v>18</v>
      </c>
      <c r="F167" s="8" t="s">
        <v>48</v>
      </c>
      <c r="G167" s="7">
        <v>688</v>
      </c>
      <c r="H167" s="16">
        <v>41239</v>
      </c>
      <c r="I167" s="11">
        <v>5.0986301369863014</v>
      </c>
      <c r="J167" s="7" t="s">
        <v>1</v>
      </c>
      <c r="K167" s="16">
        <v>42186</v>
      </c>
      <c r="L167" s="11">
        <v>2.504109589041096</v>
      </c>
      <c r="M167" s="16">
        <v>28337</v>
      </c>
      <c r="N167" s="17">
        <v>40.446575342465756</v>
      </c>
      <c r="O167" s="7" t="s">
        <v>4</v>
      </c>
      <c r="P167" s="19"/>
      <c r="Q167" s="12">
        <v>100350</v>
      </c>
      <c r="R167" s="9">
        <v>4</v>
      </c>
      <c r="S167" s="9" t="s">
        <v>869</v>
      </c>
      <c r="U167" s="6" t="s">
        <v>1068</v>
      </c>
    </row>
    <row r="168" spans="1:21" s="9" customFormat="1" x14ac:dyDescent="0.2">
      <c r="A168" s="7">
        <v>26021</v>
      </c>
      <c r="B168" s="8" t="s">
        <v>65</v>
      </c>
      <c r="C168" s="8" t="s">
        <v>1433</v>
      </c>
      <c r="D168" s="15" t="s">
        <v>267</v>
      </c>
      <c r="E168" s="15" t="s">
        <v>1163</v>
      </c>
      <c r="F168" s="15" t="s">
        <v>1391</v>
      </c>
      <c r="G168" s="15">
        <v>17</v>
      </c>
      <c r="H168" s="16">
        <v>40924</v>
      </c>
      <c r="I168" s="17">
        <v>5.9616438356164387</v>
      </c>
      <c r="J168" s="18" t="s">
        <v>1</v>
      </c>
      <c r="K168" s="16">
        <v>41730</v>
      </c>
      <c r="L168" s="17">
        <v>3.7534246575342465</v>
      </c>
      <c r="M168" s="16">
        <v>31107</v>
      </c>
      <c r="N168" s="17">
        <v>32.857534246575341</v>
      </c>
      <c r="O168" s="18" t="s">
        <v>4</v>
      </c>
      <c r="P168" s="18"/>
      <c r="Q168" s="12">
        <v>97890</v>
      </c>
      <c r="R168" s="9">
        <v>4</v>
      </c>
      <c r="S168" s="9" t="s">
        <v>869</v>
      </c>
      <c r="U168" s="6" t="s">
        <v>988</v>
      </c>
    </row>
    <row r="169" spans="1:21" s="9" customFormat="1" x14ac:dyDescent="0.2">
      <c r="A169" s="7">
        <v>16935</v>
      </c>
      <c r="B169" s="8" t="s">
        <v>476</v>
      </c>
      <c r="C169" s="8" t="s">
        <v>475</v>
      </c>
      <c r="D169" s="8" t="s">
        <v>474</v>
      </c>
      <c r="E169" s="8" t="s">
        <v>38</v>
      </c>
      <c r="F169" s="8" t="s">
        <v>473</v>
      </c>
      <c r="G169" s="7">
        <v>59</v>
      </c>
      <c r="H169" s="16">
        <v>37610</v>
      </c>
      <c r="I169" s="11">
        <v>15.04109589041096</v>
      </c>
      <c r="J169" s="7" t="s">
        <v>1</v>
      </c>
      <c r="K169" s="16">
        <v>39873</v>
      </c>
      <c r="L169" s="11">
        <v>8.8410958904109584</v>
      </c>
      <c r="M169" s="16">
        <v>26398</v>
      </c>
      <c r="N169" s="17">
        <v>45.758904109589039</v>
      </c>
      <c r="O169" s="7" t="s">
        <v>4</v>
      </c>
      <c r="P169" s="19"/>
      <c r="Q169" s="12">
        <v>97830</v>
      </c>
      <c r="R169" s="9">
        <v>4</v>
      </c>
      <c r="S169" s="9" t="s">
        <v>869</v>
      </c>
      <c r="U169" s="6" t="s">
        <v>1024</v>
      </c>
    </row>
    <row r="170" spans="1:21" s="9" customFormat="1" x14ac:dyDescent="0.2">
      <c r="A170" s="7">
        <v>24239</v>
      </c>
      <c r="B170" s="8" t="s">
        <v>5</v>
      </c>
      <c r="C170" s="8" t="s">
        <v>63</v>
      </c>
      <c r="D170" s="15" t="s">
        <v>670</v>
      </c>
      <c r="E170" s="15" t="s">
        <v>38</v>
      </c>
      <c r="F170" s="15" t="s">
        <v>667</v>
      </c>
      <c r="G170" s="15">
        <v>20</v>
      </c>
      <c r="H170" s="16">
        <v>40303</v>
      </c>
      <c r="I170" s="17">
        <v>7.6630136986301371</v>
      </c>
      <c r="J170" s="18" t="s">
        <v>1</v>
      </c>
      <c r="K170" s="16">
        <v>41290</v>
      </c>
      <c r="L170" s="17">
        <v>4.9589041095890414</v>
      </c>
      <c r="M170" s="16">
        <v>31567</v>
      </c>
      <c r="N170" s="17">
        <v>31.597260273972601</v>
      </c>
      <c r="O170" s="18" t="s">
        <v>4</v>
      </c>
      <c r="P170" s="18"/>
      <c r="Q170" s="12">
        <v>97330</v>
      </c>
      <c r="R170" s="9">
        <v>4</v>
      </c>
      <c r="S170" s="9" t="s">
        <v>869</v>
      </c>
      <c r="U170" s="6" t="s">
        <v>991</v>
      </c>
    </row>
    <row r="171" spans="1:21" s="9" customFormat="1" x14ac:dyDescent="0.2">
      <c r="A171" s="7">
        <v>17096</v>
      </c>
      <c r="B171" s="8" t="s">
        <v>184</v>
      </c>
      <c r="C171" s="8" t="s">
        <v>183</v>
      </c>
      <c r="D171" s="8" t="s">
        <v>182</v>
      </c>
      <c r="E171" s="8" t="s">
        <v>38</v>
      </c>
      <c r="F171" s="8" t="s">
        <v>746</v>
      </c>
      <c r="G171" s="7">
        <v>4</v>
      </c>
      <c r="H171" s="16">
        <v>37676</v>
      </c>
      <c r="I171" s="11">
        <v>14.860273972602739</v>
      </c>
      <c r="J171" s="7" t="s">
        <v>1</v>
      </c>
      <c r="K171" s="16">
        <v>39234</v>
      </c>
      <c r="L171" s="11">
        <v>10.591780821917808</v>
      </c>
      <c r="M171" s="16">
        <v>20933</v>
      </c>
      <c r="N171" s="17">
        <v>60.731506849315068</v>
      </c>
      <c r="O171" s="7" t="s">
        <v>4</v>
      </c>
      <c r="P171" s="19"/>
      <c r="Q171" s="12">
        <v>97120</v>
      </c>
      <c r="R171" s="9">
        <v>4</v>
      </c>
      <c r="S171" s="9" t="s">
        <v>869</v>
      </c>
      <c r="U171" s="6" t="s">
        <v>1015</v>
      </c>
    </row>
    <row r="172" spans="1:21" s="9" customFormat="1" x14ac:dyDescent="0.2">
      <c r="A172" s="7">
        <v>27929</v>
      </c>
      <c r="B172" s="8" t="s">
        <v>1253</v>
      </c>
      <c r="C172" s="8" t="s">
        <v>1254</v>
      </c>
      <c r="D172" s="8" t="s">
        <v>1185</v>
      </c>
      <c r="E172" s="8" t="s">
        <v>134</v>
      </c>
      <c r="F172" s="8" t="s">
        <v>541</v>
      </c>
      <c r="G172" s="7">
        <v>40</v>
      </c>
      <c r="H172" s="16">
        <v>41673</v>
      </c>
      <c r="I172" s="11">
        <v>3.9095890410958902</v>
      </c>
      <c r="J172" s="7" t="s">
        <v>1</v>
      </c>
      <c r="K172" s="16">
        <v>42476</v>
      </c>
      <c r="L172" s="11">
        <v>1.7095890410958905</v>
      </c>
      <c r="M172" s="16">
        <v>26809</v>
      </c>
      <c r="N172" s="17">
        <v>44.632876712328766</v>
      </c>
      <c r="O172" s="7" t="s">
        <v>4</v>
      </c>
      <c r="P172" s="19"/>
      <c r="Q172" s="12">
        <v>96940</v>
      </c>
      <c r="R172" s="9">
        <v>4</v>
      </c>
      <c r="S172" s="9" t="s">
        <v>869</v>
      </c>
      <c r="U172" s="6" t="s">
        <v>1335</v>
      </c>
    </row>
    <row r="173" spans="1:21" s="9" customFormat="1" x14ac:dyDescent="0.2">
      <c r="A173" s="7">
        <v>26103</v>
      </c>
      <c r="B173" s="8" t="s">
        <v>534</v>
      </c>
      <c r="C173" s="8" t="s">
        <v>1274</v>
      </c>
      <c r="D173" s="8" t="s">
        <v>1202</v>
      </c>
      <c r="E173" s="8" t="s">
        <v>18</v>
      </c>
      <c r="F173" s="8" t="s">
        <v>260</v>
      </c>
      <c r="G173" s="7">
        <v>95</v>
      </c>
      <c r="H173" s="16">
        <v>40955</v>
      </c>
      <c r="I173" s="11">
        <v>5.8767123287671232</v>
      </c>
      <c r="J173" s="7" t="s">
        <v>1</v>
      </c>
      <c r="K173" s="16">
        <v>42675</v>
      </c>
      <c r="L173" s="11">
        <v>1.1643835616438356</v>
      </c>
      <c r="M173" s="16">
        <v>29553</v>
      </c>
      <c r="N173" s="17">
        <v>37.115068493150687</v>
      </c>
      <c r="O173" s="7" t="s">
        <v>4</v>
      </c>
      <c r="P173" s="19"/>
      <c r="Q173" s="12">
        <v>96420</v>
      </c>
      <c r="R173" s="9">
        <v>4</v>
      </c>
      <c r="S173" s="9" t="s">
        <v>869</v>
      </c>
      <c r="U173" s="6" t="s">
        <v>1352</v>
      </c>
    </row>
    <row r="174" spans="1:21" s="9" customFormat="1" x14ac:dyDescent="0.2">
      <c r="A174" s="7">
        <v>14939</v>
      </c>
      <c r="B174" s="8" t="s">
        <v>39</v>
      </c>
      <c r="C174" s="8" t="s">
        <v>173</v>
      </c>
      <c r="D174" s="8" t="s">
        <v>172</v>
      </c>
      <c r="E174" s="8" t="s">
        <v>38</v>
      </c>
      <c r="F174" s="8" t="s">
        <v>171</v>
      </c>
      <c r="G174" s="7">
        <v>561</v>
      </c>
      <c r="H174" s="16">
        <v>36788</v>
      </c>
      <c r="I174" s="11">
        <v>17.293150684931508</v>
      </c>
      <c r="J174" s="7" t="s">
        <v>1</v>
      </c>
      <c r="K174" s="16">
        <v>40102</v>
      </c>
      <c r="L174" s="11">
        <v>8.213698630136987</v>
      </c>
      <c r="M174" s="16">
        <v>25922</v>
      </c>
      <c r="N174" s="17">
        <v>47.063013698630137</v>
      </c>
      <c r="O174" s="7" t="s">
        <v>4</v>
      </c>
      <c r="P174" s="19"/>
      <c r="Q174" s="12">
        <v>95880</v>
      </c>
      <c r="R174" s="9">
        <v>4</v>
      </c>
      <c r="S174" s="9" t="s">
        <v>869</v>
      </c>
      <c r="U174" s="6" t="s">
        <v>1013</v>
      </c>
    </row>
    <row r="175" spans="1:21" s="9" customFormat="1" x14ac:dyDescent="0.2">
      <c r="A175" s="7">
        <v>20289</v>
      </c>
      <c r="B175" s="8" t="s">
        <v>1261</v>
      </c>
      <c r="C175" s="8" t="s">
        <v>1262</v>
      </c>
      <c r="D175" s="15" t="s">
        <v>1191</v>
      </c>
      <c r="E175" s="15" t="s">
        <v>1167</v>
      </c>
      <c r="F175" s="15" t="s">
        <v>810</v>
      </c>
      <c r="G175" s="15">
        <v>195</v>
      </c>
      <c r="H175" s="16">
        <v>39065</v>
      </c>
      <c r="I175" s="17">
        <v>11.054794520547945</v>
      </c>
      <c r="J175" s="18" t="s">
        <v>1</v>
      </c>
      <c r="K175" s="16">
        <v>42476</v>
      </c>
      <c r="L175" s="17">
        <v>1.7095890410958905</v>
      </c>
      <c r="M175" s="16">
        <v>26795</v>
      </c>
      <c r="N175" s="17">
        <v>44.671232876712331</v>
      </c>
      <c r="O175" s="18" t="s">
        <v>4</v>
      </c>
      <c r="P175" s="18"/>
      <c r="Q175" s="12">
        <v>95700</v>
      </c>
      <c r="R175" s="9">
        <v>4</v>
      </c>
      <c r="S175" s="9" t="s">
        <v>869</v>
      </c>
      <c r="U175" s="6" t="s">
        <v>1341</v>
      </c>
    </row>
    <row r="176" spans="1:21" s="9" customFormat="1" x14ac:dyDescent="0.2">
      <c r="A176" s="7">
        <v>21274</v>
      </c>
      <c r="B176" s="8" t="s">
        <v>69</v>
      </c>
      <c r="C176" s="8" t="s">
        <v>1265</v>
      </c>
      <c r="D176" s="15" t="s">
        <v>1193</v>
      </c>
      <c r="E176" s="15" t="s">
        <v>144</v>
      </c>
      <c r="F176" s="15" t="s">
        <v>225</v>
      </c>
      <c r="G176" s="15">
        <v>116</v>
      </c>
      <c r="H176" s="16">
        <v>39372</v>
      </c>
      <c r="I176" s="17">
        <v>10.213698630136987</v>
      </c>
      <c r="J176" s="18" t="s">
        <v>1</v>
      </c>
      <c r="K176" s="16">
        <v>42476</v>
      </c>
      <c r="L176" s="17">
        <v>1.7095890410958905</v>
      </c>
      <c r="M176" s="16">
        <v>25713</v>
      </c>
      <c r="N176" s="17">
        <v>47.635616438356166</v>
      </c>
      <c r="O176" s="18" t="s">
        <v>4</v>
      </c>
      <c r="P176" s="18"/>
      <c r="Q176" s="12">
        <v>95240</v>
      </c>
      <c r="R176" s="9">
        <v>4</v>
      </c>
      <c r="S176" s="9" t="s">
        <v>869</v>
      </c>
      <c r="U176" s="6" t="s">
        <v>1343</v>
      </c>
    </row>
    <row r="177" spans="1:21" s="9" customFormat="1" x14ac:dyDescent="0.2">
      <c r="A177" s="7">
        <v>18942</v>
      </c>
      <c r="B177" s="8" t="s">
        <v>751</v>
      </c>
      <c r="C177" s="8" t="s">
        <v>750</v>
      </c>
      <c r="D177" s="8" t="s">
        <v>749</v>
      </c>
      <c r="E177" s="8" t="s">
        <v>38</v>
      </c>
      <c r="F177" s="8" t="s">
        <v>107</v>
      </c>
      <c r="G177" s="7">
        <v>591</v>
      </c>
      <c r="H177" s="16">
        <v>38509</v>
      </c>
      <c r="I177" s="11">
        <v>12.578082191780823</v>
      </c>
      <c r="J177" s="7" t="s">
        <v>1</v>
      </c>
      <c r="K177" s="16">
        <v>40225</v>
      </c>
      <c r="L177" s="11">
        <v>7.8767123287671232</v>
      </c>
      <c r="M177" s="16">
        <v>21721</v>
      </c>
      <c r="N177" s="17">
        <v>58.57260273972603</v>
      </c>
      <c r="O177" s="7" t="s">
        <v>4</v>
      </c>
      <c r="P177" s="19"/>
      <c r="Q177" s="12">
        <v>95220</v>
      </c>
      <c r="R177" s="9">
        <v>4</v>
      </c>
      <c r="S177" s="9" t="s">
        <v>869</v>
      </c>
      <c r="U177" s="6" t="s">
        <v>1019</v>
      </c>
    </row>
    <row r="178" spans="1:21" s="9" customFormat="1" x14ac:dyDescent="0.2">
      <c r="A178" s="7">
        <v>25232</v>
      </c>
      <c r="B178" s="8" t="s">
        <v>831</v>
      </c>
      <c r="C178" s="8" t="s">
        <v>832</v>
      </c>
      <c r="D178" s="15" t="s">
        <v>790</v>
      </c>
      <c r="E178" s="15" t="s">
        <v>144</v>
      </c>
      <c r="F178" s="15" t="s">
        <v>481</v>
      </c>
      <c r="G178" s="15">
        <v>53</v>
      </c>
      <c r="H178" s="16">
        <v>36612</v>
      </c>
      <c r="I178" s="17">
        <v>17.775342465753425</v>
      </c>
      <c r="J178" s="18" t="s">
        <v>1</v>
      </c>
      <c r="K178" s="16">
        <v>42020</v>
      </c>
      <c r="L178" s="17">
        <v>2.9589041095890409</v>
      </c>
      <c r="M178" s="16">
        <v>29576</v>
      </c>
      <c r="N178" s="17">
        <v>37.052054794520551</v>
      </c>
      <c r="O178" s="18" t="s">
        <v>4</v>
      </c>
      <c r="P178" s="18"/>
      <c r="Q178" s="12">
        <v>94410</v>
      </c>
      <c r="R178" s="28">
        <v>2</v>
      </c>
      <c r="S178" s="28" t="s">
        <v>867</v>
      </c>
      <c r="U178" s="6" t="s">
        <v>1039</v>
      </c>
    </row>
    <row r="179" spans="1:21" s="9" customFormat="1" x14ac:dyDescent="0.2">
      <c r="A179" s="7">
        <v>27614</v>
      </c>
      <c r="B179" s="8" t="s">
        <v>846</v>
      </c>
      <c r="C179" s="8" t="s">
        <v>847</v>
      </c>
      <c r="D179" s="15" t="s">
        <v>801</v>
      </c>
      <c r="E179" s="15" t="s">
        <v>1163</v>
      </c>
      <c r="F179" s="15" t="s">
        <v>118</v>
      </c>
      <c r="G179" s="15">
        <v>585</v>
      </c>
      <c r="H179" s="16">
        <v>41542</v>
      </c>
      <c r="I179" s="17">
        <v>4.2684931506849315</v>
      </c>
      <c r="J179" s="18" t="s">
        <v>1</v>
      </c>
      <c r="K179" s="16">
        <v>42278</v>
      </c>
      <c r="L179" s="17">
        <v>2.2520547945205478</v>
      </c>
      <c r="M179" s="16">
        <v>27615</v>
      </c>
      <c r="N179" s="17">
        <v>42.424657534246577</v>
      </c>
      <c r="O179" s="18" t="s">
        <v>4</v>
      </c>
      <c r="P179" s="18"/>
      <c r="Q179" s="12">
        <v>94160</v>
      </c>
      <c r="R179" s="9">
        <v>4</v>
      </c>
      <c r="S179" s="9" t="s">
        <v>869</v>
      </c>
      <c r="U179" s="6" t="s">
        <v>1065</v>
      </c>
    </row>
    <row r="180" spans="1:21" s="9" customFormat="1" x14ac:dyDescent="0.2">
      <c r="A180" s="7">
        <v>24189</v>
      </c>
      <c r="B180" s="8" t="s">
        <v>240</v>
      </c>
      <c r="C180" s="8" t="s">
        <v>239</v>
      </c>
      <c r="D180" s="15" t="s">
        <v>238</v>
      </c>
      <c r="E180" s="15" t="s">
        <v>1163</v>
      </c>
      <c r="F180" s="15" t="s">
        <v>1390</v>
      </c>
      <c r="G180" s="15">
        <v>106</v>
      </c>
      <c r="H180" s="16">
        <v>40296</v>
      </c>
      <c r="I180" s="17">
        <v>7.6821917808219178</v>
      </c>
      <c r="J180" s="18" t="s">
        <v>1</v>
      </c>
      <c r="K180" s="16">
        <v>41730</v>
      </c>
      <c r="L180" s="17">
        <v>3.7534246575342465</v>
      </c>
      <c r="M180" s="16">
        <v>27011</v>
      </c>
      <c r="N180" s="17">
        <v>44.079452054794523</v>
      </c>
      <c r="O180" s="18" t="s">
        <v>4</v>
      </c>
      <c r="P180" s="18"/>
      <c r="Q180" s="12">
        <v>93540</v>
      </c>
      <c r="R180" s="9">
        <v>4</v>
      </c>
      <c r="S180" s="9" t="s">
        <v>869</v>
      </c>
      <c r="U180" s="6" t="s">
        <v>1048</v>
      </c>
    </row>
    <row r="181" spans="1:21" s="9" customFormat="1" x14ac:dyDescent="0.2">
      <c r="A181" s="7">
        <v>15612</v>
      </c>
      <c r="B181" s="8" t="s">
        <v>36</v>
      </c>
      <c r="C181" s="8" t="s">
        <v>743</v>
      </c>
      <c r="D181" s="8" t="s">
        <v>742</v>
      </c>
      <c r="E181" s="8" t="s">
        <v>134</v>
      </c>
      <c r="F181" s="8" t="s">
        <v>734</v>
      </c>
      <c r="G181" s="7">
        <v>6</v>
      </c>
      <c r="H181" s="16">
        <v>37068</v>
      </c>
      <c r="I181" s="11">
        <v>16.526027397260275</v>
      </c>
      <c r="J181" s="7" t="s">
        <v>1</v>
      </c>
      <c r="K181" s="16">
        <v>39417</v>
      </c>
      <c r="L181" s="11">
        <v>10.09041095890411</v>
      </c>
      <c r="M181" s="16">
        <v>21423</v>
      </c>
      <c r="N181" s="17">
        <v>59.389041095890413</v>
      </c>
      <c r="O181" s="7" t="s">
        <v>4</v>
      </c>
      <c r="P181" s="19"/>
      <c r="Q181" s="12">
        <v>91880</v>
      </c>
      <c r="R181" s="9">
        <v>4</v>
      </c>
      <c r="S181" s="9" t="s">
        <v>869</v>
      </c>
      <c r="U181" s="6" t="s">
        <v>948</v>
      </c>
    </row>
    <row r="182" spans="1:21" s="9" customFormat="1" x14ac:dyDescent="0.2">
      <c r="A182" s="7">
        <v>19344</v>
      </c>
      <c r="B182" s="8" t="s">
        <v>1280</v>
      </c>
      <c r="C182" s="8" t="s">
        <v>1281</v>
      </c>
      <c r="D182" s="15" t="s">
        <v>1207</v>
      </c>
      <c r="E182" s="15" t="s">
        <v>1165</v>
      </c>
      <c r="F182" s="15" t="s">
        <v>622</v>
      </c>
      <c r="G182" s="15">
        <v>27</v>
      </c>
      <c r="H182" s="16">
        <v>38684</v>
      </c>
      <c r="I182" s="17">
        <v>12.098630136986301</v>
      </c>
      <c r="J182" s="18" t="s">
        <v>1</v>
      </c>
      <c r="K182" s="16">
        <v>42629</v>
      </c>
      <c r="L182" s="17">
        <v>1.2904109589041095</v>
      </c>
      <c r="M182" s="16">
        <v>26364</v>
      </c>
      <c r="N182" s="17">
        <v>45.852054794520548</v>
      </c>
      <c r="O182" s="18" t="s">
        <v>4</v>
      </c>
      <c r="P182" s="18"/>
      <c r="Q182" s="12">
        <v>91620</v>
      </c>
      <c r="R182" s="9">
        <v>4</v>
      </c>
      <c r="S182" s="9" t="s">
        <v>869</v>
      </c>
      <c r="U182" s="6" t="s">
        <v>1357</v>
      </c>
    </row>
    <row r="183" spans="1:21" s="9" customFormat="1" x14ac:dyDescent="0.2">
      <c r="A183" s="7">
        <v>22166</v>
      </c>
      <c r="B183" s="8" t="s">
        <v>213</v>
      </c>
      <c r="C183" s="8" t="s">
        <v>212</v>
      </c>
      <c r="D183" s="15" t="s">
        <v>211</v>
      </c>
      <c r="E183" s="15" t="s">
        <v>1164</v>
      </c>
      <c r="F183" s="15" t="s">
        <v>1394</v>
      </c>
      <c r="G183" s="15">
        <v>89</v>
      </c>
      <c r="H183" s="16">
        <v>39668</v>
      </c>
      <c r="I183" s="17">
        <v>9.4027397260273968</v>
      </c>
      <c r="J183" s="18" t="s">
        <v>1</v>
      </c>
      <c r="K183" s="16">
        <v>41395</v>
      </c>
      <c r="L183" s="17">
        <v>4.6712328767123283</v>
      </c>
      <c r="M183" s="16">
        <v>26160</v>
      </c>
      <c r="N183" s="17">
        <v>46.410958904109592</v>
      </c>
      <c r="O183" s="18" t="s">
        <v>4</v>
      </c>
      <c r="P183" s="18"/>
      <c r="Q183" s="12">
        <v>90480</v>
      </c>
      <c r="R183" s="9">
        <v>4</v>
      </c>
      <c r="S183" s="9" t="s">
        <v>869</v>
      </c>
      <c r="U183" s="6" t="s">
        <v>979</v>
      </c>
    </row>
    <row r="184" spans="1:21" s="9" customFormat="1" x14ac:dyDescent="0.2">
      <c r="A184" s="7">
        <v>27156</v>
      </c>
      <c r="B184" s="8" t="s">
        <v>357</v>
      </c>
      <c r="C184" s="8" t="s">
        <v>59</v>
      </c>
      <c r="D184" s="15" t="s">
        <v>804</v>
      </c>
      <c r="E184" s="15" t="s">
        <v>1164</v>
      </c>
      <c r="F184" s="15" t="s">
        <v>206</v>
      </c>
      <c r="G184" s="15">
        <v>130</v>
      </c>
      <c r="H184" s="16">
        <v>41403</v>
      </c>
      <c r="I184" s="17">
        <v>4.6493150684931503</v>
      </c>
      <c r="J184" s="18" t="s">
        <v>1</v>
      </c>
      <c r="K184" s="16">
        <v>42263</v>
      </c>
      <c r="L184" s="17">
        <v>2.2931506849315069</v>
      </c>
      <c r="M184" s="16">
        <v>28545</v>
      </c>
      <c r="N184" s="17">
        <v>39.876712328767127</v>
      </c>
      <c r="O184" s="18" t="s">
        <v>4</v>
      </c>
      <c r="P184" s="18"/>
      <c r="Q184" s="12">
        <v>86870</v>
      </c>
      <c r="R184" s="9">
        <v>4</v>
      </c>
      <c r="S184" s="9" t="s">
        <v>869</v>
      </c>
      <c r="U184" s="6" t="s">
        <v>1073</v>
      </c>
    </row>
    <row r="185" spans="1:21" s="9" customFormat="1" x14ac:dyDescent="0.2">
      <c r="A185" s="7">
        <v>8270</v>
      </c>
      <c r="B185" s="8" t="s">
        <v>158</v>
      </c>
      <c r="C185" s="8" t="s">
        <v>638</v>
      </c>
      <c r="D185" s="15" t="s">
        <v>637</v>
      </c>
      <c r="E185" s="15" t="s">
        <v>144</v>
      </c>
      <c r="F185" s="15" t="s">
        <v>225</v>
      </c>
      <c r="G185" s="15">
        <v>116</v>
      </c>
      <c r="H185" s="16">
        <v>34781</v>
      </c>
      <c r="I185" s="17">
        <v>22.791780821917808</v>
      </c>
      <c r="J185" s="18" t="s">
        <v>1</v>
      </c>
      <c r="K185" s="16">
        <v>38412</v>
      </c>
      <c r="L185" s="17">
        <v>12.843835616438357</v>
      </c>
      <c r="M185" s="16">
        <v>25125</v>
      </c>
      <c r="N185" s="17">
        <v>49.246575342465754</v>
      </c>
      <c r="O185" s="18" t="s">
        <v>4</v>
      </c>
      <c r="P185" s="18"/>
      <c r="Q185" s="12">
        <v>86750</v>
      </c>
      <c r="R185" s="9">
        <v>4</v>
      </c>
      <c r="S185" s="9" t="s">
        <v>869</v>
      </c>
      <c r="U185" s="6" t="s">
        <v>1044</v>
      </c>
    </row>
    <row r="186" spans="1:21" s="9" customFormat="1" x14ac:dyDescent="0.2">
      <c r="A186" s="7">
        <v>24494</v>
      </c>
      <c r="B186" s="8" t="s">
        <v>708</v>
      </c>
      <c r="C186" s="8" t="s">
        <v>707</v>
      </c>
      <c r="D186" s="15" t="s">
        <v>706</v>
      </c>
      <c r="E186" s="15" t="s">
        <v>144</v>
      </c>
      <c r="F186" s="15" t="s">
        <v>705</v>
      </c>
      <c r="G186" s="15">
        <v>13</v>
      </c>
      <c r="H186" s="16">
        <v>40371</v>
      </c>
      <c r="I186" s="17">
        <v>7.4767123287671229</v>
      </c>
      <c r="J186" s="18" t="s">
        <v>1</v>
      </c>
      <c r="K186" s="16">
        <v>41306</v>
      </c>
      <c r="L186" s="17">
        <v>4.9150684931506845</v>
      </c>
      <c r="M186" s="16">
        <v>30760</v>
      </c>
      <c r="N186" s="17">
        <v>33.80821917808219</v>
      </c>
      <c r="O186" s="18" t="s">
        <v>4</v>
      </c>
      <c r="P186" s="18"/>
      <c r="Q186" s="12">
        <v>85680</v>
      </c>
      <c r="R186" s="9">
        <v>4</v>
      </c>
      <c r="S186" s="9" t="s">
        <v>869</v>
      </c>
      <c r="U186" s="6" t="s">
        <v>942</v>
      </c>
    </row>
    <row r="187" spans="1:21" s="9" customFormat="1" x14ac:dyDescent="0.2">
      <c r="A187" s="7">
        <v>20443</v>
      </c>
      <c r="B187" s="8" t="s">
        <v>124</v>
      </c>
      <c r="C187" s="8" t="s">
        <v>851</v>
      </c>
      <c r="D187" s="15" t="s">
        <v>806</v>
      </c>
      <c r="E187" s="15" t="s">
        <v>1164</v>
      </c>
      <c r="F187" s="15" t="s">
        <v>219</v>
      </c>
      <c r="G187" s="15">
        <v>124</v>
      </c>
      <c r="H187" s="16">
        <v>39113</v>
      </c>
      <c r="I187" s="17">
        <v>10.923287671232877</v>
      </c>
      <c r="J187" s="18" t="s">
        <v>1</v>
      </c>
      <c r="K187" s="16">
        <v>42278</v>
      </c>
      <c r="L187" s="17">
        <v>2.2520547945205478</v>
      </c>
      <c r="M187" s="16">
        <v>24828</v>
      </c>
      <c r="N187" s="17">
        <v>50.060273972602737</v>
      </c>
      <c r="O187" s="18" t="s">
        <v>4</v>
      </c>
      <c r="P187" s="18"/>
      <c r="Q187" s="12">
        <v>83230</v>
      </c>
      <c r="R187" s="9">
        <v>4</v>
      </c>
      <c r="S187" s="9" t="s">
        <v>869</v>
      </c>
      <c r="U187" s="6" t="s">
        <v>1076</v>
      </c>
    </row>
    <row r="188" spans="1:21" s="9" customFormat="1" x14ac:dyDescent="0.2">
      <c r="A188" s="7">
        <v>22035</v>
      </c>
      <c r="B188" s="8" t="s">
        <v>439</v>
      </c>
      <c r="C188" s="8" t="s">
        <v>438</v>
      </c>
      <c r="D188" s="15" t="s">
        <v>437</v>
      </c>
      <c r="E188" s="15" t="s">
        <v>1163</v>
      </c>
      <c r="F188" s="15" t="s">
        <v>436</v>
      </c>
      <c r="G188" s="15">
        <v>66</v>
      </c>
      <c r="H188" s="16">
        <v>39643</v>
      </c>
      <c r="I188" s="17">
        <v>9.4712328767123282</v>
      </c>
      <c r="J188" s="18" t="s">
        <v>1</v>
      </c>
      <c r="K188" s="16">
        <v>41655</v>
      </c>
      <c r="L188" s="17">
        <v>3.9589041095890409</v>
      </c>
      <c r="M188" s="16">
        <v>25014</v>
      </c>
      <c r="N188" s="17">
        <v>49.550684931506851</v>
      </c>
      <c r="O188" s="18" t="s">
        <v>4</v>
      </c>
      <c r="P188" s="18"/>
      <c r="Q188" s="12">
        <v>82410</v>
      </c>
      <c r="R188" s="9">
        <v>4</v>
      </c>
      <c r="S188" s="9" t="s">
        <v>869</v>
      </c>
      <c r="U188" s="6" t="s">
        <v>965</v>
      </c>
    </row>
    <row r="189" spans="1:21" s="9" customFormat="1" x14ac:dyDescent="0.2">
      <c r="A189" s="7">
        <v>6215</v>
      </c>
      <c r="B189" s="8" t="s">
        <v>116</v>
      </c>
      <c r="C189" s="8" t="s">
        <v>741</v>
      </c>
      <c r="D189" s="8" t="s">
        <v>740</v>
      </c>
      <c r="E189" s="8" t="s">
        <v>134</v>
      </c>
      <c r="F189" s="8" t="s">
        <v>734</v>
      </c>
      <c r="G189" s="7">
        <v>6</v>
      </c>
      <c r="H189" s="16">
        <v>34351</v>
      </c>
      <c r="I189" s="11">
        <v>23.969863013698632</v>
      </c>
      <c r="J189" s="7" t="s">
        <v>1</v>
      </c>
      <c r="K189" s="16">
        <v>39783</v>
      </c>
      <c r="L189" s="11">
        <v>9.087671232876712</v>
      </c>
      <c r="M189" s="16">
        <v>21770</v>
      </c>
      <c r="N189" s="17">
        <v>58.438356164383563</v>
      </c>
      <c r="O189" s="7" t="s">
        <v>4</v>
      </c>
      <c r="P189" s="19"/>
      <c r="Q189" s="12">
        <v>81900</v>
      </c>
      <c r="R189" s="9">
        <v>4</v>
      </c>
      <c r="S189" s="9" t="s">
        <v>869</v>
      </c>
      <c r="U189" s="6" t="s">
        <v>949</v>
      </c>
    </row>
    <row r="190" spans="1:21" s="9" customFormat="1" x14ac:dyDescent="0.2">
      <c r="A190" s="7">
        <v>19953</v>
      </c>
      <c r="B190" s="8" t="s">
        <v>193</v>
      </c>
      <c r="C190" s="8" t="s">
        <v>269</v>
      </c>
      <c r="D190" s="15" t="s">
        <v>1222</v>
      </c>
      <c r="E190" s="15" t="s">
        <v>1163</v>
      </c>
      <c r="F190" s="15" t="s">
        <v>520</v>
      </c>
      <c r="G190" s="15">
        <v>568</v>
      </c>
      <c r="H190" s="16">
        <v>38910</v>
      </c>
      <c r="I190" s="17">
        <v>11.479452054794521</v>
      </c>
      <c r="J190" s="18" t="s">
        <v>1</v>
      </c>
      <c r="K190" s="16">
        <v>42461</v>
      </c>
      <c r="L190" s="17">
        <v>1.7506849315068493</v>
      </c>
      <c r="M190" s="16">
        <v>29595</v>
      </c>
      <c r="N190" s="17">
        <v>37</v>
      </c>
      <c r="O190" s="18" t="s">
        <v>4</v>
      </c>
      <c r="P190" s="18"/>
      <c r="Q190" s="12">
        <v>80460</v>
      </c>
      <c r="R190" s="9">
        <v>4</v>
      </c>
      <c r="S190" s="9" t="s">
        <v>869</v>
      </c>
      <c r="U190" s="6" t="s">
        <v>1372</v>
      </c>
    </row>
    <row r="191" spans="1:21" s="9" customFormat="1" x14ac:dyDescent="0.2">
      <c r="A191" s="7">
        <v>16081</v>
      </c>
      <c r="B191" s="8" t="s">
        <v>240</v>
      </c>
      <c r="C191" s="8" t="s">
        <v>324</v>
      </c>
      <c r="D191" s="15" t="s">
        <v>323</v>
      </c>
      <c r="E191" s="15" t="s">
        <v>1165</v>
      </c>
      <c r="F191" s="15" t="s">
        <v>1399</v>
      </c>
      <c r="G191" s="15">
        <v>241</v>
      </c>
      <c r="H191" s="16">
        <v>37284</v>
      </c>
      <c r="I191" s="17">
        <v>15.934246575342465</v>
      </c>
      <c r="J191" s="18" t="s">
        <v>1</v>
      </c>
      <c r="K191" s="16">
        <v>37926</v>
      </c>
      <c r="L191" s="17">
        <v>14.175342465753424</v>
      </c>
      <c r="M191" s="16">
        <v>20750</v>
      </c>
      <c r="N191" s="17">
        <v>61.232876712328768</v>
      </c>
      <c r="O191" s="18" t="s">
        <v>4</v>
      </c>
      <c r="P191" s="18"/>
      <c r="Q191" s="12">
        <v>79090</v>
      </c>
      <c r="R191" s="9">
        <v>4</v>
      </c>
      <c r="S191" s="9" t="s">
        <v>869</v>
      </c>
      <c r="U191" s="6" t="s">
        <v>1026</v>
      </c>
    </row>
    <row r="192" spans="1:21" s="9" customFormat="1" x14ac:dyDescent="0.2">
      <c r="A192" s="7">
        <v>28668</v>
      </c>
      <c r="B192" s="8" t="s">
        <v>16</v>
      </c>
      <c r="C192" s="8" t="s">
        <v>1270</v>
      </c>
      <c r="D192" s="15" t="s">
        <v>1197</v>
      </c>
      <c r="E192" s="15" t="s">
        <v>1163</v>
      </c>
      <c r="F192" s="15" t="s">
        <v>1391</v>
      </c>
      <c r="G192" s="15">
        <v>17</v>
      </c>
      <c r="H192" s="16">
        <v>41835</v>
      </c>
      <c r="I192" s="17">
        <v>3.4657534246575343</v>
      </c>
      <c r="J192" s="18" t="s">
        <v>1</v>
      </c>
      <c r="K192" s="16">
        <v>42370</v>
      </c>
      <c r="L192" s="17">
        <v>2</v>
      </c>
      <c r="M192" s="16">
        <v>25444</v>
      </c>
      <c r="N192" s="17">
        <v>48.372602739726027</v>
      </c>
      <c r="O192" s="18" t="s">
        <v>4</v>
      </c>
      <c r="P192" s="18"/>
      <c r="Q192" s="12">
        <v>78810</v>
      </c>
      <c r="R192" s="9">
        <v>4</v>
      </c>
      <c r="S192" s="9" t="s">
        <v>869</v>
      </c>
      <c r="U192" s="6" t="s">
        <v>1347</v>
      </c>
    </row>
    <row r="193" spans="1:21" s="9" customFormat="1" x14ac:dyDescent="0.2">
      <c r="A193" s="7">
        <v>24860</v>
      </c>
      <c r="B193" s="8" t="s">
        <v>480</v>
      </c>
      <c r="C193" s="8" t="s">
        <v>502</v>
      </c>
      <c r="D193" s="8" t="s">
        <v>501</v>
      </c>
      <c r="E193" s="8" t="s">
        <v>134</v>
      </c>
      <c r="F193" s="8" t="s">
        <v>498</v>
      </c>
      <c r="G193" s="7">
        <v>48</v>
      </c>
      <c r="H193" s="16">
        <v>40498</v>
      </c>
      <c r="I193" s="11">
        <v>7.1287671232876715</v>
      </c>
      <c r="J193" s="7" t="s">
        <v>1</v>
      </c>
      <c r="K193" s="16">
        <v>41275</v>
      </c>
      <c r="L193" s="11">
        <v>5</v>
      </c>
      <c r="M193" s="16">
        <v>27719</v>
      </c>
      <c r="N193" s="17">
        <v>42.139726027397259</v>
      </c>
      <c r="O193" s="7" t="s">
        <v>4</v>
      </c>
      <c r="P193" s="19"/>
      <c r="Q193" s="12">
        <v>75970</v>
      </c>
      <c r="R193" s="9">
        <v>4</v>
      </c>
      <c r="S193" s="9" t="s">
        <v>869</v>
      </c>
      <c r="U193" s="6" t="s">
        <v>1035</v>
      </c>
    </row>
    <row r="194" spans="1:21" s="9" customFormat="1" x14ac:dyDescent="0.2">
      <c r="A194" s="7">
        <v>27337</v>
      </c>
      <c r="B194" s="8" t="s">
        <v>65</v>
      </c>
      <c r="C194" s="8" t="s">
        <v>1306</v>
      </c>
      <c r="D194" s="8" t="s">
        <v>1221</v>
      </c>
      <c r="E194" s="8" t="s">
        <v>18</v>
      </c>
      <c r="F194" s="8" t="s">
        <v>271</v>
      </c>
      <c r="G194" s="7">
        <v>90</v>
      </c>
      <c r="H194" s="16">
        <v>41453</v>
      </c>
      <c r="I194" s="11">
        <v>4.5123287671232877</v>
      </c>
      <c r="J194" s="7" t="s">
        <v>1</v>
      </c>
      <c r="K194" s="16">
        <v>42614</v>
      </c>
      <c r="L194" s="11">
        <v>1.3315068493150686</v>
      </c>
      <c r="M194" s="16">
        <v>33137</v>
      </c>
      <c r="N194" s="17">
        <v>27.295890410958904</v>
      </c>
      <c r="O194" s="7" t="s">
        <v>4</v>
      </c>
      <c r="P194" s="19"/>
      <c r="Q194" s="12">
        <v>75400</v>
      </c>
      <c r="R194" s="9">
        <v>4</v>
      </c>
      <c r="S194" s="9" t="s">
        <v>869</v>
      </c>
      <c r="U194" s="6" t="s">
        <v>1371</v>
      </c>
    </row>
    <row r="195" spans="1:21" s="9" customFormat="1" x14ac:dyDescent="0.2">
      <c r="A195" s="7">
        <v>7307</v>
      </c>
      <c r="B195" s="8" t="s">
        <v>381</v>
      </c>
      <c r="C195" s="8" t="s">
        <v>380</v>
      </c>
      <c r="D195" s="15" t="s">
        <v>379</v>
      </c>
      <c r="E195" s="15" t="s">
        <v>1166</v>
      </c>
      <c r="F195" s="15" t="s">
        <v>376</v>
      </c>
      <c r="G195" s="15">
        <v>75</v>
      </c>
      <c r="H195" s="16">
        <v>34610</v>
      </c>
      <c r="I195" s="17">
        <v>23.260273972602739</v>
      </c>
      <c r="J195" s="18" t="s">
        <v>1</v>
      </c>
      <c r="K195" s="16">
        <v>36248</v>
      </c>
      <c r="L195" s="17">
        <v>18.772602739726029</v>
      </c>
      <c r="M195" s="16">
        <v>26351</v>
      </c>
      <c r="N195" s="17">
        <v>45.887671232876713</v>
      </c>
      <c r="O195" s="18" t="s">
        <v>4</v>
      </c>
      <c r="P195" s="18"/>
      <c r="Q195" s="12">
        <v>75330</v>
      </c>
      <c r="R195" s="9">
        <v>4</v>
      </c>
      <c r="S195" s="9" t="s">
        <v>869</v>
      </c>
      <c r="U195" s="6" t="s">
        <v>1033</v>
      </c>
    </row>
    <row r="196" spans="1:21" s="9" customFormat="1" x14ac:dyDescent="0.2">
      <c r="A196" s="7">
        <v>25399</v>
      </c>
      <c r="B196" s="8" t="s">
        <v>210</v>
      </c>
      <c r="C196" s="8" t="s">
        <v>822</v>
      </c>
      <c r="D196" s="8" t="s">
        <v>783</v>
      </c>
      <c r="E196" s="8" t="s">
        <v>38</v>
      </c>
      <c r="F196" s="8" t="s">
        <v>473</v>
      </c>
      <c r="G196" s="7">
        <v>59</v>
      </c>
      <c r="H196" s="16">
        <v>40711</v>
      </c>
      <c r="I196" s="11">
        <v>6.5452054794520551</v>
      </c>
      <c r="J196" s="7" t="s">
        <v>1</v>
      </c>
      <c r="K196" s="16">
        <v>42140</v>
      </c>
      <c r="L196" s="11">
        <v>2.6301369863013697</v>
      </c>
      <c r="M196" s="16">
        <v>26719</v>
      </c>
      <c r="N196" s="17">
        <v>44.87945205479452</v>
      </c>
      <c r="O196" s="7" t="s">
        <v>4</v>
      </c>
      <c r="P196" s="19"/>
      <c r="Q196" s="12">
        <v>74350</v>
      </c>
      <c r="R196" s="9">
        <v>4</v>
      </c>
      <c r="S196" s="9" t="s">
        <v>869</v>
      </c>
      <c r="U196" s="6" t="s">
        <v>1059</v>
      </c>
    </row>
    <row r="197" spans="1:21" s="9" customFormat="1" x14ac:dyDescent="0.2">
      <c r="A197" s="7">
        <v>25561</v>
      </c>
      <c r="B197" s="8" t="s">
        <v>1244</v>
      </c>
      <c r="C197" s="8" t="s">
        <v>1245</v>
      </c>
      <c r="D197" s="15" t="s">
        <v>1180</v>
      </c>
      <c r="E197" s="15" t="s">
        <v>1165</v>
      </c>
      <c r="F197" s="15" t="s">
        <v>393</v>
      </c>
      <c r="G197" s="15">
        <v>73</v>
      </c>
      <c r="H197" s="16">
        <v>40778</v>
      </c>
      <c r="I197" s="17">
        <v>6.3616438356164382</v>
      </c>
      <c r="J197" s="18" t="s">
        <v>1</v>
      </c>
      <c r="K197" s="16">
        <v>42370</v>
      </c>
      <c r="L197" s="17">
        <v>2</v>
      </c>
      <c r="M197" s="16">
        <v>31427</v>
      </c>
      <c r="N197" s="17">
        <v>31.980821917808218</v>
      </c>
      <c r="O197" s="18" t="s">
        <v>4</v>
      </c>
      <c r="P197" s="18"/>
      <c r="Q197" s="12">
        <v>73650</v>
      </c>
      <c r="R197" s="9">
        <v>4</v>
      </c>
      <c r="S197" s="9" t="s">
        <v>869</v>
      </c>
      <c r="U197" s="6" t="s">
        <v>1330</v>
      </c>
    </row>
    <row r="198" spans="1:21" s="9" customFormat="1" x14ac:dyDescent="0.2">
      <c r="A198" s="7">
        <v>7612</v>
      </c>
      <c r="B198" s="8" t="s">
        <v>352</v>
      </c>
      <c r="C198" s="8" t="s">
        <v>492</v>
      </c>
      <c r="D198" s="8" t="s">
        <v>491</v>
      </c>
      <c r="E198" s="8" t="s">
        <v>134</v>
      </c>
      <c r="F198" s="8" t="s">
        <v>416</v>
      </c>
      <c r="G198" s="7">
        <v>68</v>
      </c>
      <c r="H198" s="16">
        <v>29039</v>
      </c>
      <c r="I198" s="11">
        <v>38.523287671232879</v>
      </c>
      <c r="J198" s="7" t="s">
        <v>1</v>
      </c>
      <c r="K198" s="16">
        <v>34700</v>
      </c>
      <c r="L198" s="11">
        <v>23.013698630136986</v>
      </c>
      <c r="M198" s="16">
        <v>20033</v>
      </c>
      <c r="N198" s="17">
        <v>63.197260273972603</v>
      </c>
      <c r="O198" s="7" t="s">
        <v>4</v>
      </c>
      <c r="P198" s="19"/>
      <c r="Q198" s="12">
        <v>73150</v>
      </c>
      <c r="R198" s="9">
        <v>4</v>
      </c>
      <c r="S198" s="9" t="s">
        <v>869</v>
      </c>
      <c r="U198" s="6" t="s">
        <v>1007</v>
      </c>
    </row>
    <row r="199" spans="1:21" s="9" customFormat="1" x14ac:dyDescent="0.2">
      <c r="A199" s="7">
        <v>12797</v>
      </c>
      <c r="B199" s="8" t="s">
        <v>413</v>
      </c>
      <c r="C199" s="8" t="s">
        <v>1239</v>
      </c>
      <c r="D199" s="15" t="s">
        <v>1175</v>
      </c>
      <c r="E199" s="15" t="s">
        <v>1165</v>
      </c>
      <c r="F199" s="15" t="s">
        <v>1399</v>
      </c>
      <c r="G199" s="15">
        <v>241</v>
      </c>
      <c r="H199" s="16">
        <v>35730</v>
      </c>
      <c r="I199" s="17">
        <v>20.19178082191781</v>
      </c>
      <c r="J199" s="18" t="s">
        <v>1</v>
      </c>
      <c r="K199" s="16">
        <v>42461</v>
      </c>
      <c r="L199" s="17">
        <v>1.7506849315068493</v>
      </c>
      <c r="M199" s="16">
        <v>21294</v>
      </c>
      <c r="N199" s="17">
        <v>59.742465753424661</v>
      </c>
      <c r="O199" s="18" t="s">
        <v>4</v>
      </c>
      <c r="P199" s="18"/>
      <c r="Q199" s="12">
        <v>69660</v>
      </c>
      <c r="R199" s="9">
        <v>4</v>
      </c>
      <c r="S199" s="9" t="s">
        <v>869</v>
      </c>
      <c r="U199" s="6" t="s">
        <v>1325</v>
      </c>
    </row>
    <row r="200" spans="1:21" s="9" customFormat="1" x14ac:dyDescent="0.2">
      <c r="A200" s="7">
        <v>19628</v>
      </c>
      <c r="B200" s="8" t="s">
        <v>217</v>
      </c>
      <c r="C200" s="8" t="s">
        <v>216</v>
      </c>
      <c r="D200" s="15" t="s">
        <v>215</v>
      </c>
      <c r="E200" s="15" t="s">
        <v>1165</v>
      </c>
      <c r="F200" s="15" t="s">
        <v>1399</v>
      </c>
      <c r="G200" s="15">
        <v>241</v>
      </c>
      <c r="H200" s="16">
        <v>38810</v>
      </c>
      <c r="I200" s="17">
        <v>11.753424657534246</v>
      </c>
      <c r="J200" s="18" t="s">
        <v>1</v>
      </c>
      <c r="K200" s="16">
        <v>40194</v>
      </c>
      <c r="L200" s="17">
        <v>7.9616438356164387</v>
      </c>
      <c r="M200" s="16">
        <v>24437</v>
      </c>
      <c r="N200" s="17">
        <v>51.131506849315066</v>
      </c>
      <c r="O200" s="18" t="s">
        <v>4</v>
      </c>
      <c r="P200" s="18"/>
      <c r="Q200" s="12">
        <v>68220</v>
      </c>
      <c r="R200" s="9">
        <v>4</v>
      </c>
      <c r="S200" s="9" t="s">
        <v>869</v>
      </c>
      <c r="U200" s="6" t="s">
        <v>978</v>
      </c>
    </row>
    <row r="201" spans="1:21" s="9" customFormat="1" x14ac:dyDescent="0.2">
      <c r="A201" s="7">
        <v>24493</v>
      </c>
      <c r="B201" s="8" t="s">
        <v>31</v>
      </c>
      <c r="C201" s="8" t="s">
        <v>1278</v>
      </c>
      <c r="D201" s="8" t="s">
        <v>1205</v>
      </c>
      <c r="E201" s="8" t="s">
        <v>18</v>
      </c>
      <c r="F201" s="8" t="s">
        <v>549</v>
      </c>
      <c r="G201" s="7">
        <v>39</v>
      </c>
      <c r="H201" s="16">
        <v>40372</v>
      </c>
      <c r="I201" s="11">
        <v>7.4739726027397264</v>
      </c>
      <c r="J201" s="7" t="s">
        <v>1</v>
      </c>
      <c r="K201" s="16">
        <v>42552</v>
      </c>
      <c r="L201" s="11">
        <v>1.5013698630136987</v>
      </c>
      <c r="M201" s="16">
        <v>31198</v>
      </c>
      <c r="N201" s="17">
        <v>32.608219178082194</v>
      </c>
      <c r="O201" s="7" t="s">
        <v>4</v>
      </c>
      <c r="P201" s="19"/>
      <c r="Q201" s="12">
        <v>64570</v>
      </c>
      <c r="R201" s="9">
        <v>4</v>
      </c>
      <c r="S201" s="9" t="s">
        <v>869</v>
      </c>
      <c r="U201" s="6" t="s">
        <v>1355</v>
      </c>
    </row>
    <row r="202" spans="1:21" s="9" customFormat="1" x14ac:dyDescent="0.2">
      <c r="A202" s="7">
        <v>17224</v>
      </c>
      <c r="B202" s="8" t="s">
        <v>1304</v>
      </c>
      <c r="C202" s="8" t="s">
        <v>1305</v>
      </c>
      <c r="D202" s="15" t="s">
        <v>1220</v>
      </c>
      <c r="E202" s="15" t="s">
        <v>1166</v>
      </c>
      <c r="F202" s="15" t="s">
        <v>1400</v>
      </c>
      <c r="G202" s="15">
        <v>176</v>
      </c>
      <c r="H202" s="16">
        <v>37775</v>
      </c>
      <c r="I202" s="17">
        <v>14.58904109589041</v>
      </c>
      <c r="J202" s="18" t="s">
        <v>1</v>
      </c>
      <c r="K202" s="16">
        <v>42629</v>
      </c>
      <c r="L202" s="17">
        <v>1.2904109589041095</v>
      </c>
      <c r="M202" s="16">
        <v>26382</v>
      </c>
      <c r="N202" s="17">
        <v>45.802739726027397</v>
      </c>
      <c r="O202" s="18" t="s">
        <v>4</v>
      </c>
      <c r="P202" s="18"/>
      <c r="Q202" s="12">
        <v>60840</v>
      </c>
      <c r="R202" s="9">
        <v>4</v>
      </c>
      <c r="S202" s="9" t="s">
        <v>869</v>
      </c>
      <c r="U202" s="6" t="s">
        <v>1370</v>
      </c>
    </row>
    <row r="203" spans="1:21" s="9" customFormat="1" x14ac:dyDescent="0.2">
      <c r="A203" s="7">
        <v>25638</v>
      </c>
      <c r="B203" s="8" t="s">
        <v>1290</v>
      </c>
      <c r="C203" s="8" t="s">
        <v>1291</v>
      </c>
      <c r="D203" s="15" t="s">
        <v>1212</v>
      </c>
      <c r="E203" s="15" t="s">
        <v>1163</v>
      </c>
      <c r="F203" s="15" t="s">
        <v>436</v>
      </c>
      <c r="G203" s="15">
        <v>66</v>
      </c>
      <c r="H203" s="16">
        <v>40805</v>
      </c>
      <c r="I203" s="17">
        <v>6.2876712328767121</v>
      </c>
      <c r="J203" s="18" t="s">
        <v>1</v>
      </c>
      <c r="K203" s="16">
        <v>42416</v>
      </c>
      <c r="L203" s="17">
        <v>1.8739726027397261</v>
      </c>
      <c r="M203" s="16">
        <v>27280</v>
      </c>
      <c r="N203" s="17">
        <v>43.342465753424655</v>
      </c>
      <c r="O203" s="18" t="s">
        <v>4</v>
      </c>
      <c r="P203" s="18"/>
      <c r="Q203" s="12">
        <v>56760</v>
      </c>
      <c r="R203" s="9">
        <v>4</v>
      </c>
      <c r="S203" s="9" t="s">
        <v>869</v>
      </c>
      <c r="U203" s="6" t="s">
        <v>1362</v>
      </c>
    </row>
    <row r="204" spans="1:21" s="9" customFormat="1" x14ac:dyDescent="0.2">
      <c r="A204" s="7">
        <v>24197</v>
      </c>
      <c r="B204" s="8" t="s">
        <v>1279</v>
      </c>
      <c r="C204" s="8" t="s">
        <v>521</v>
      </c>
      <c r="D204" s="8" t="s">
        <v>1206</v>
      </c>
      <c r="E204" s="8" t="s">
        <v>38</v>
      </c>
      <c r="F204" s="8" t="s">
        <v>557</v>
      </c>
      <c r="G204" s="7">
        <v>38</v>
      </c>
      <c r="H204" s="16">
        <v>40291</v>
      </c>
      <c r="I204" s="11">
        <v>7.6958904109589037</v>
      </c>
      <c r="J204" s="7" t="s">
        <v>1</v>
      </c>
      <c r="K204" s="16">
        <v>42370</v>
      </c>
      <c r="L204" s="11">
        <v>2</v>
      </c>
      <c r="M204" s="16">
        <v>29457</v>
      </c>
      <c r="N204" s="17">
        <v>37.37808219178082</v>
      </c>
      <c r="O204" s="7" t="s">
        <v>4</v>
      </c>
      <c r="P204" s="19"/>
      <c r="Q204" s="12">
        <v>55900</v>
      </c>
      <c r="R204" s="9">
        <v>4</v>
      </c>
      <c r="S204" s="9" t="s">
        <v>869</v>
      </c>
      <c r="U204" s="6" t="s">
        <v>1356</v>
      </c>
    </row>
    <row r="205" spans="1:21" s="9" customFormat="1" x14ac:dyDescent="0.2">
      <c r="A205" s="7">
        <v>25751</v>
      </c>
      <c r="B205" s="8" t="s">
        <v>1315</v>
      </c>
      <c r="C205" s="8" t="s">
        <v>671</v>
      </c>
      <c r="D205" s="8" t="s">
        <v>1229</v>
      </c>
      <c r="E205" s="8" t="s">
        <v>38</v>
      </c>
      <c r="F205" s="8" t="s">
        <v>107</v>
      </c>
      <c r="G205" s="7">
        <v>591</v>
      </c>
      <c r="H205" s="16">
        <v>40830</v>
      </c>
      <c r="I205" s="11">
        <v>6.2191780821917808</v>
      </c>
      <c r="J205" s="7" t="s">
        <v>1</v>
      </c>
      <c r="K205" s="16">
        <v>42401</v>
      </c>
      <c r="L205" s="11">
        <v>1.9150684931506849</v>
      </c>
      <c r="M205" s="16">
        <v>31170</v>
      </c>
      <c r="N205" s="17">
        <v>32.684931506849317</v>
      </c>
      <c r="O205" s="7" t="s">
        <v>4</v>
      </c>
      <c r="P205" s="19"/>
      <c r="Q205" s="12">
        <v>54690</v>
      </c>
      <c r="R205" s="9">
        <v>4</v>
      </c>
      <c r="S205" s="9" t="s">
        <v>869</v>
      </c>
      <c r="U205" s="6" t="s">
        <v>1380</v>
      </c>
    </row>
    <row r="206" spans="1:21" s="9" customFormat="1" x14ac:dyDescent="0.2">
      <c r="A206" s="7">
        <v>15421</v>
      </c>
      <c r="B206" s="8" t="s">
        <v>1275</v>
      </c>
      <c r="C206" s="8" t="s">
        <v>1276</v>
      </c>
      <c r="D206" s="8" t="s">
        <v>1203</v>
      </c>
      <c r="E206" s="8" t="s">
        <v>134</v>
      </c>
      <c r="F206" s="8" t="s">
        <v>494</v>
      </c>
      <c r="G206" s="7">
        <v>50</v>
      </c>
      <c r="H206" s="16">
        <v>36983</v>
      </c>
      <c r="I206" s="11">
        <v>16.758904109589039</v>
      </c>
      <c r="J206" s="7" t="s">
        <v>1</v>
      </c>
      <c r="K206" s="16">
        <v>42416</v>
      </c>
      <c r="L206" s="11">
        <v>1.8739726027397261</v>
      </c>
      <c r="M206" s="16">
        <v>19330</v>
      </c>
      <c r="N206" s="17">
        <v>65.123287671232873</v>
      </c>
      <c r="O206" s="7" t="s">
        <v>4</v>
      </c>
      <c r="P206" s="19"/>
      <c r="Q206" s="12">
        <v>53300</v>
      </c>
      <c r="R206" s="9">
        <v>4</v>
      </c>
      <c r="S206" s="9" t="s">
        <v>869</v>
      </c>
      <c r="U206" s="6" t="s">
        <v>1353</v>
      </c>
    </row>
    <row r="207" spans="1:21" s="9" customFormat="1" x14ac:dyDescent="0.2">
      <c r="A207" s="7">
        <v>24775</v>
      </c>
      <c r="B207" s="8" t="s">
        <v>49</v>
      </c>
      <c r="C207" s="8" t="s">
        <v>1273</v>
      </c>
      <c r="D207" s="8" t="s">
        <v>1201</v>
      </c>
      <c r="E207" s="8" t="s">
        <v>38</v>
      </c>
      <c r="F207" s="8" t="s">
        <v>1384</v>
      </c>
      <c r="G207" s="7">
        <v>3</v>
      </c>
      <c r="H207" s="16">
        <v>40506</v>
      </c>
      <c r="I207" s="11">
        <v>7.1068493150684935</v>
      </c>
      <c r="J207" s="7" t="s">
        <v>1</v>
      </c>
      <c r="K207" s="16">
        <v>42385</v>
      </c>
      <c r="L207" s="11">
        <v>1.9589041095890412</v>
      </c>
      <c r="M207" s="16">
        <v>31585</v>
      </c>
      <c r="N207" s="17">
        <v>31.547945205479451</v>
      </c>
      <c r="O207" s="7" t="s">
        <v>4</v>
      </c>
      <c r="P207" s="19"/>
      <c r="Q207" s="12">
        <v>49440</v>
      </c>
      <c r="R207" s="9">
        <v>4</v>
      </c>
      <c r="S207" s="9" t="s">
        <v>869</v>
      </c>
      <c r="U207" s="6" t="s">
        <v>1351</v>
      </c>
    </row>
    <row r="208" spans="1:21" s="9" customFormat="1" x14ac:dyDescent="0.2">
      <c r="A208" s="7">
        <v>6909</v>
      </c>
      <c r="B208" s="8" t="s">
        <v>65</v>
      </c>
      <c r="C208" s="8" t="s">
        <v>1311</v>
      </c>
      <c r="D208" s="8" t="s">
        <v>1226</v>
      </c>
      <c r="E208" s="8" t="s">
        <v>38</v>
      </c>
      <c r="F208" s="8" t="s">
        <v>107</v>
      </c>
      <c r="G208" s="7">
        <v>591</v>
      </c>
      <c r="H208" s="16">
        <v>34512</v>
      </c>
      <c r="I208" s="11">
        <v>23.528767123287672</v>
      </c>
      <c r="J208" s="7" t="s">
        <v>1</v>
      </c>
      <c r="K208" s="16">
        <v>42614</v>
      </c>
      <c r="L208" s="11">
        <v>1.3315068493150686</v>
      </c>
      <c r="M208" s="16">
        <v>24649</v>
      </c>
      <c r="N208" s="17">
        <v>50.550684931506851</v>
      </c>
      <c r="O208" s="7" t="s">
        <v>4</v>
      </c>
      <c r="P208" s="19"/>
      <c r="Q208" s="12">
        <v>47580</v>
      </c>
      <c r="R208" s="9">
        <v>4</v>
      </c>
      <c r="S208" s="9" t="s">
        <v>869</v>
      </c>
      <c r="U208" s="6" t="s">
        <v>1377</v>
      </c>
    </row>
    <row r="209" spans="1:16" s="9" customFormat="1" x14ac:dyDescent="0.2"/>
    <row r="210" spans="1:16" s="9" customFormat="1" x14ac:dyDescent="0.2"/>
    <row r="211" spans="1:16" s="9" customFormat="1" x14ac:dyDescent="0.2"/>
    <row r="212" spans="1:16" s="9" customFormat="1" x14ac:dyDescent="0.2"/>
    <row r="213" spans="1:16" s="9" customFormat="1" x14ac:dyDescent="0.2"/>
    <row r="214" spans="1:16" s="9" customFormat="1" x14ac:dyDescent="0.2"/>
    <row r="215" spans="1:16" s="9" customFormat="1" x14ac:dyDescent="0.2"/>
    <row r="216" spans="1:16" s="9" customFormat="1" x14ac:dyDescent="0.2"/>
    <row r="217" spans="1:16" s="9" customFormat="1" x14ac:dyDescent="0.2"/>
    <row r="218" spans="1:16" s="9" customFormat="1" x14ac:dyDescent="0.2"/>
    <row r="219" spans="1:16" s="9" customFormat="1" x14ac:dyDescent="0.2"/>
    <row r="220" spans="1:16" s="9" customFormat="1" x14ac:dyDescent="0.2"/>
    <row r="221" spans="1:16" x14ac:dyDescent="0.2">
      <c r="A221" s="6"/>
      <c r="B221" s="6"/>
      <c r="C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x14ac:dyDescent="0.2">
      <c r="A222" s="6"/>
      <c r="B222" s="6"/>
      <c r="C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x14ac:dyDescent="0.2">
      <c r="A223" s="6"/>
      <c r="B223" s="6"/>
      <c r="C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x14ac:dyDescent="0.2">
      <c r="A224" s="6"/>
      <c r="B224" s="6"/>
      <c r="C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x14ac:dyDescent="0.2">
      <c r="A225" s="6"/>
      <c r="B225" s="6"/>
      <c r="C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x14ac:dyDescent="0.2">
      <c r="A226" s="6"/>
      <c r="B226" s="6"/>
      <c r="C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x14ac:dyDescent="0.2">
      <c r="A227" s="6"/>
      <c r="B227" s="6"/>
      <c r="C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x14ac:dyDescent="0.2">
      <c r="A228" s="6"/>
      <c r="B228" s="6"/>
      <c r="C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x14ac:dyDescent="0.2">
      <c r="A229" s="6"/>
      <c r="B229" s="6"/>
      <c r="C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x14ac:dyDescent="0.2">
      <c r="A230" s="6"/>
      <c r="B230" s="6"/>
      <c r="C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x14ac:dyDescent="0.2">
      <c r="A231" s="6"/>
      <c r="B231" s="6"/>
      <c r="C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x14ac:dyDescent="0.2">
      <c r="A232" s="6"/>
      <c r="B232" s="6"/>
      <c r="C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x14ac:dyDescent="0.2">
      <c r="A233" s="6"/>
      <c r="B233" s="6"/>
      <c r="C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x14ac:dyDescent="0.2">
      <c r="A234" s="6"/>
      <c r="B234" s="6"/>
      <c r="C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x14ac:dyDescent="0.2">
      <c r="A235" s="6"/>
      <c r="B235" s="6"/>
      <c r="C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x14ac:dyDescent="0.2">
      <c r="A236" s="6"/>
      <c r="B236" s="6"/>
      <c r="C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x14ac:dyDescent="0.2">
      <c r="A237" s="6"/>
      <c r="B237" s="6"/>
      <c r="C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x14ac:dyDescent="0.2">
      <c r="A238" s="6"/>
      <c r="B238" s="6"/>
      <c r="C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x14ac:dyDescent="0.2">
      <c r="A239" s="6"/>
      <c r="B239" s="6"/>
      <c r="C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x14ac:dyDescent="0.2">
      <c r="A240" s="6"/>
      <c r="B240" s="6"/>
      <c r="C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x14ac:dyDescent="0.2">
      <c r="A241" s="6"/>
      <c r="B241" s="6"/>
      <c r="C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x14ac:dyDescent="0.2">
      <c r="A242" s="6"/>
      <c r="B242" s="6"/>
      <c r="C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x14ac:dyDescent="0.2">
      <c r="A243" s="6"/>
      <c r="B243" s="6"/>
      <c r="C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x14ac:dyDescent="0.2">
      <c r="A244" s="6"/>
      <c r="B244" s="6"/>
      <c r="C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x14ac:dyDescent="0.2">
      <c r="A245" s="6"/>
      <c r="B245" s="6"/>
      <c r="C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x14ac:dyDescent="0.2">
      <c r="A246" s="6"/>
      <c r="B246" s="6"/>
      <c r="C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x14ac:dyDescent="0.2">
      <c r="A247" s="6"/>
      <c r="B247" s="6"/>
      <c r="C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x14ac:dyDescent="0.2">
      <c r="A248" s="6"/>
      <c r="B248" s="6"/>
      <c r="C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x14ac:dyDescent="0.2">
      <c r="A249" s="6"/>
      <c r="B249" s="6"/>
      <c r="C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x14ac:dyDescent="0.2">
      <c r="A250" s="6"/>
      <c r="B250" s="6"/>
      <c r="C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x14ac:dyDescent="0.2">
      <c r="A251" s="6"/>
      <c r="B251" s="6"/>
      <c r="C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x14ac:dyDescent="0.2">
      <c r="A252" s="6"/>
      <c r="B252" s="6"/>
      <c r="C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x14ac:dyDescent="0.2">
      <c r="A253" s="6"/>
      <c r="B253" s="6"/>
      <c r="C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x14ac:dyDescent="0.2">
      <c r="A254" s="6"/>
      <c r="B254" s="6"/>
      <c r="C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x14ac:dyDescent="0.2">
      <c r="A255" s="6"/>
      <c r="B255" s="6"/>
      <c r="C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x14ac:dyDescent="0.2">
      <c r="A256" s="6"/>
      <c r="B256" s="6"/>
      <c r="C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x14ac:dyDescent="0.2">
      <c r="A257" s="6"/>
      <c r="B257" s="6"/>
      <c r="C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x14ac:dyDescent="0.2">
      <c r="A258" s="6"/>
      <c r="B258" s="6"/>
      <c r="C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x14ac:dyDescent="0.2">
      <c r="A259" s="6"/>
      <c r="B259" s="6"/>
      <c r="C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x14ac:dyDescent="0.2">
      <c r="A260" s="6"/>
      <c r="B260" s="6"/>
      <c r="C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</sheetData>
  <sortState ref="A2:U208">
    <sortCondition descending="1" ref="Q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s="9" customFormat="1" x14ac:dyDescent="0.2">
      <c r="A2" s="7">
        <v>25882</v>
      </c>
      <c r="B2" s="8" t="s">
        <v>1409</v>
      </c>
      <c r="C2" s="8" t="s">
        <v>1410</v>
      </c>
      <c r="D2" s="8" t="s">
        <v>1381</v>
      </c>
      <c r="E2" s="8" t="s">
        <v>18</v>
      </c>
      <c r="F2" s="8" t="s">
        <v>331</v>
      </c>
      <c r="G2" s="7">
        <v>82</v>
      </c>
      <c r="H2" s="16">
        <v>40878</v>
      </c>
      <c r="I2" s="11">
        <v>6.087671232876712</v>
      </c>
      <c r="J2" s="7" t="s">
        <v>1</v>
      </c>
      <c r="K2" s="16">
        <v>42736</v>
      </c>
      <c r="L2" s="11">
        <v>0.99726027397260275</v>
      </c>
      <c r="M2" s="16">
        <v>28824</v>
      </c>
      <c r="N2" s="17">
        <v>39.112328767123287</v>
      </c>
      <c r="O2" s="7" t="s">
        <v>4</v>
      </c>
      <c r="P2" s="19"/>
      <c r="Q2" s="12">
        <v>137890</v>
      </c>
      <c r="R2" s="9">
        <v>2</v>
      </c>
      <c r="S2" s="9" t="s">
        <v>867</v>
      </c>
      <c r="U2" s="6" t="s">
        <v>1451</v>
      </c>
    </row>
    <row r="3" spans="1:21" s="9" customFormat="1" x14ac:dyDescent="0.2">
      <c r="A3" s="7">
        <v>27930</v>
      </c>
      <c r="B3" s="8" t="s">
        <v>193</v>
      </c>
      <c r="C3" s="8" t="s">
        <v>1420</v>
      </c>
      <c r="D3" s="15" t="s">
        <v>1397</v>
      </c>
      <c r="E3" s="15" t="s">
        <v>1165</v>
      </c>
      <c r="F3" s="15" t="s">
        <v>700</v>
      </c>
      <c r="G3" s="15">
        <v>14</v>
      </c>
      <c r="H3" s="16">
        <v>41648</v>
      </c>
      <c r="I3" s="17">
        <v>3.978082191780822</v>
      </c>
      <c r="J3" s="18" t="s">
        <v>1</v>
      </c>
      <c r="K3" s="16">
        <v>42736</v>
      </c>
      <c r="L3" s="17">
        <v>0.99726027397260275</v>
      </c>
      <c r="M3" s="16">
        <v>26536</v>
      </c>
      <c r="N3" s="17">
        <v>45.38082191780822</v>
      </c>
      <c r="O3" s="18" t="s">
        <v>4</v>
      </c>
      <c r="P3" s="18"/>
      <c r="Q3" s="12">
        <v>110710</v>
      </c>
      <c r="R3" s="9">
        <v>3</v>
      </c>
      <c r="S3" s="9" t="s">
        <v>868</v>
      </c>
      <c r="U3" s="6" t="s">
        <v>1449</v>
      </c>
    </row>
    <row r="4" spans="1:21" s="9" customFormat="1" x14ac:dyDescent="0.2">
      <c r="A4" s="7">
        <v>26925</v>
      </c>
      <c r="B4" s="8" t="s">
        <v>1417</v>
      </c>
      <c r="C4" s="8" t="s">
        <v>1418</v>
      </c>
      <c r="D4" s="15" t="s">
        <v>1395</v>
      </c>
      <c r="E4" s="15" t="s">
        <v>1164</v>
      </c>
      <c r="F4" s="15" t="s">
        <v>563</v>
      </c>
      <c r="G4" s="15">
        <v>37</v>
      </c>
      <c r="H4" s="16">
        <v>41299</v>
      </c>
      <c r="I4" s="17">
        <v>4.934246575342466</v>
      </c>
      <c r="J4" s="18" t="s">
        <v>1</v>
      </c>
      <c r="K4" s="16">
        <v>42736</v>
      </c>
      <c r="L4" s="17">
        <v>0.99726027397260275</v>
      </c>
      <c r="M4" s="16">
        <v>21831</v>
      </c>
      <c r="N4" s="17">
        <v>58.271232876712325</v>
      </c>
      <c r="O4" s="18" t="s">
        <v>4</v>
      </c>
      <c r="P4" s="18"/>
      <c r="Q4" s="12">
        <v>103920</v>
      </c>
      <c r="R4" s="9">
        <v>4</v>
      </c>
      <c r="S4" s="9" t="s">
        <v>869</v>
      </c>
      <c r="U4" s="6" t="s">
        <v>1453</v>
      </c>
    </row>
    <row r="5" spans="1:21" s="9" customFormat="1" x14ac:dyDescent="0.2">
      <c r="A5" s="7">
        <v>25305</v>
      </c>
      <c r="B5" s="8" t="s">
        <v>305</v>
      </c>
      <c r="C5" s="8" t="s">
        <v>1413</v>
      </c>
      <c r="D5" s="15" t="s">
        <v>1385</v>
      </c>
      <c r="E5" s="15" t="s">
        <v>144</v>
      </c>
      <c r="F5" s="15" t="s">
        <v>166</v>
      </c>
      <c r="G5" s="15">
        <v>564</v>
      </c>
      <c r="H5" s="16">
        <v>40669</v>
      </c>
      <c r="I5" s="17">
        <v>6.6602739726027398</v>
      </c>
      <c r="J5" s="18" t="s">
        <v>1</v>
      </c>
      <c r="K5" s="16">
        <v>42736</v>
      </c>
      <c r="L5" s="17">
        <v>0.99726027397260275</v>
      </c>
      <c r="M5" s="16">
        <v>32216</v>
      </c>
      <c r="N5" s="17">
        <v>29.81917808219178</v>
      </c>
      <c r="O5" s="18" t="s">
        <v>4</v>
      </c>
      <c r="P5" s="18"/>
      <c r="Q5" s="12">
        <v>100830</v>
      </c>
      <c r="R5" s="9">
        <v>4</v>
      </c>
      <c r="S5" s="9" t="s">
        <v>869</v>
      </c>
      <c r="U5" s="6" t="s">
        <v>1452</v>
      </c>
    </row>
    <row r="6" spans="1:21" s="9" customFormat="1" x14ac:dyDescent="0.2">
      <c r="A6" s="7">
        <v>25722</v>
      </c>
      <c r="B6" s="8" t="s">
        <v>1414</v>
      </c>
      <c r="C6" s="8" t="s">
        <v>1415</v>
      </c>
      <c r="D6" s="15" t="s">
        <v>1386</v>
      </c>
      <c r="E6" s="15" t="s">
        <v>144</v>
      </c>
      <c r="F6" s="15" t="s">
        <v>166</v>
      </c>
      <c r="G6" s="15">
        <v>564</v>
      </c>
      <c r="H6" s="16">
        <v>40816</v>
      </c>
      <c r="I6" s="17">
        <v>6.2575342465753421</v>
      </c>
      <c r="J6" s="18" t="s">
        <v>1</v>
      </c>
      <c r="K6" s="16">
        <v>42736</v>
      </c>
      <c r="L6" s="17">
        <v>0.99726027397260275</v>
      </c>
      <c r="M6" s="16">
        <v>30089</v>
      </c>
      <c r="N6" s="17">
        <v>35.646575342465752</v>
      </c>
      <c r="O6" s="18" t="s">
        <v>4</v>
      </c>
      <c r="P6" s="18"/>
      <c r="Q6" s="12">
        <v>99210</v>
      </c>
      <c r="R6" s="9">
        <v>4</v>
      </c>
      <c r="S6" s="9" t="s">
        <v>869</v>
      </c>
      <c r="U6" s="6" t="s">
        <v>1446</v>
      </c>
    </row>
    <row r="7" spans="1:21" s="9" customFormat="1" x14ac:dyDescent="0.2">
      <c r="A7" s="7">
        <v>26276</v>
      </c>
      <c r="B7" s="8" t="s">
        <v>327</v>
      </c>
      <c r="C7" s="8" t="s">
        <v>1419</v>
      </c>
      <c r="D7" s="15" t="s">
        <v>1396</v>
      </c>
      <c r="E7" s="15" t="s">
        <v>1165</v>
      </c>
      <c r="F7" s="15" t="s">
        <v>700</v>
      </c>
      <c r="G7" s="15">
        <v>14</v>
      </c>
      <c r="H7" s="16">
        <v>41045</v>
      </c>
      <c r="I7" s="17">
        <v>5.6301369863013697</v>
      </c>
      <c r="J7" s="18" t="s">
        <v>1</v>
      </c>
      <c r="K7" s="16">
        <v>42736</v>
      </c>
      <c r="L7" s="17">
        <v>0.99726027397260275</v>
      </c>
      <c r="M7" s="16">
        <v>22139</v>
      </c>
      <c r="N7" s="17">
        <v>57.42739726027397</v>
      </c>
      <c r="O7" s="18" t="s">
        <v>4</v>
      </c>
      <c r="P7" s="18"/>
      <c r="Q7" s="12">
        <v>65600</v>
      </c>
      <c r="R7" s="9">
        <v>4</v>
      </c>
      <c r="S7" s="9" t="s">
        <v>869</v>
      </c>
      <c r="U7" s="6" t="s">
        <v>1441</v>
      </c>
    </row>
    <row r="8" spans="1:21" s="9" customFormat="1" x14ac:dyDescent="0.2">
      <c r="A8" s="7">
        <v>14214</v>
      </c>
      <c r="B8" s="8" t="s">
        <v>291</v>
      </c>
      <c r="C8" s="8" t="s">
        <v>290</v>
      </c>
      <c r="D8" s="15" t="s">
        <v>289</v>
      </c>
      <c r="E8" s="15" t="s">
        <v>1165</v>
      </c>
      <c r="F8" s="15" t="s">
        <v>568</v>
      </c>
      <c r="G8" s="15">
        <v>36</v>
      </c>
      <c r="H8" s="16">
        <v>36392</v>
      </c>
      <c r="I8" s="17">
        <v>18.378082191780823</v>
      </c>
      <c r="J8" s="18" t="s">
        <v>1</v>
      </c>
      <c r="K8" s="16">
        <v>42856</v>
      </c>
      <c r="L8" s="17">
        <v>0.66849315068493154</v>
      </c>
      <c r="M8" s="16">
        <v>21912</v>
      </c>
      <c r="N8" s="17">
        <v>58.049315068493151</v>
      </c>
      <c r="O8" s="18" t="s">
        <v>4</v>
      </c>
      <c r="P8" s="18"/>
      <c r="Q8" s="12">
        <v>58130</v>
      </c>
      <c r="R8" s="9">
        <v>4</v>
      </c>
      <c r="S8" s="9" t="s">
        <v>869</v>
      </c>
      <c r="U8" s="6" t="s">
        <v>1142</v>
      </c>
    </row>
    <row r="9" spans="1:21" s="9" customFormat="1" x14ac:dyDescent="0.2">
      <c r="A9" s="7">
        <v>6077</v>
      </c>
      <c r="B9" s="8" t="s">
        <v>537</v>
      </c>
      <c r="C9" s="8" t="s">
        <v>536</v>
      </c>
      <c r="D9" s="15" t="s">
        <v>535</v>
      </c>
      <c r="E9" s="15" t="s">
        <v>1163</v>
      </c>
      <c r="F9" s="15" t="s">
        <v>1390</v>
      </c>
      <c r="G9" s="15">
        <v>106</v>
      </c>
      <c r="H9" s="16">
        <v>34320</v>
      </c>
      <c r="I9" s="17">
        <v>24.054794520547944</v>
      </c>
      <c r="J9" s="18" t="s">
        <v>1</v>
      </c>
      <c r="K9" s="16">
        <v>42871</v>
      </c>
      <c r="L9" s="17">
        <v>0.62739726027397258</v>
      </c>
      <c r="M9" s="16">
        <v>25425</v>
      </c>
      <c r="N9" s="17">
        <v>48.424657534246577</v>
      </c>
      <c r="O9" s="18" t="s">
        <v>4</v>
      </c>
      <c r="P9" s="18"/>
      <c r="Q9" s="12">
        <v>71780</v>
      </c>
      <c r="R9" s="9">
        <v>4</v>
      </c>
      <c r="S9" s="9" t="s">
        <v>869</v>
      </c>
      <c r="U9" s="6" t="s">
        <v>1146</v>
      </c>
    </row>
    <row r="10" spans="1:21" s="9" customFormat="1" x14ac:dyDescent="0.2">
      <c r="A10" s="7">
        <v>5943</v>
      </c>
      <c r="B10" s="8" t="s">
        <v>1293</v>
      </c>
      <c r="C10" s="8" t="s">
        <v>1294</v>
      </c>
      <c r="D10" s="8" t="s">
        <v>1213</v>
      </c>
      <c r="E10" s="8" t="s">
        <v>134</v>
      </c>
      <c r="F10" s="8" t="s">
        <v>695</v>
      </c>
      <c r="G10" s="7">
        <v>16</v>
      </c>
      <c r="H10" s="16">
        <v>35444</v>
      </c>
      <c r="I10" s="11">
        <v>20.975342465753425</v>
      </c>
      <c r="J10" s="7" t="s">
        <v>1</v>
      </c>
      <c r="K10" s="16">
        <v>42873</v>
      </c>
      <c r="L10" s="11">
        <v>0.62191780821917808</v>
      </c>
      <c r="M10" s="16">
        <v>24603</v>
      </c>
      <c r="N10" s="17">
        <v>50.676712328767124</v>
      </c>
      <c r="O10" s="7" t="s">
        <v>4</v>
      </c>
      <c r="P10" s="19"/>
      <c r="Q10" s="12">
        <v>44220</v>
      </c>
      <c r="R10" s="9">
        <v>4</v>
      </c>
      <c r="S10" s="9" t="s">
        <v>869</v>
      </c>
      <c r="U10" s="6" t="s">
        <v>1363</v>
      </c>
    </row>
    <row r="11" spans="1:21" s="9" customFormat="1" x14ac:dyDescent="0.2">
      <c r="A11" s="7">
        <v>4196</v>
      </c>
      <c r="B11" s="8" t="s">
        <v>73</v>
      </c>
      <c r="C11" s="8" t="s">
        <v>72</v>
      </c>
      <c r="D11" s="8" t="s">
        <v>71</v>
      </c>
      <c r="E11" s="8" t="s">
        <v>38</v>
      </c>
      <c r="F11" s="8" t="s">
        <v>596</v>
      </c>
      <c r="G11" s="7">
        <v>32</v>
      </c>
      <c r="H11" s="16">
        <v>33771</v>
      </c>
      <c r="I11" s="11">
        <v>25.55890410958904</v>
      </c>
      <c r="J11" s="7" t="s">
        <v>1</v>
      </c>
      <c r="K11" s="16">
        <v>42917</v>
      </c>
      <c r="L11" s="11">
        <v>0.50136986301369868</v>
      </c>
      <c r="M11" s="16">
        <v>25623</v>
      </c>
      <c r="N11" s="17">
        <v>47.88219178082192</v>
      </c>
      <c r="O11" s="7" t="s">
        <v>4</v>
      </c>
      <c r="P11" s="19"/>
      <c r="Q11" s="12">
        <v>41040</v>
      </c>
      <c r="R11" s="9">
        <v>4</v>
      </c>
      <c r="S11" s="9" t="s">
        <v>869</v>
      </c>
      <c r="U11" s="6" t="s">
        <v>1135</v>
      </c>
    </row>
    <row r="12" spans="1:21" s="9" customFormat="1" x14ac:dyDescent="0.2">
      <c r="A12" s="7">
        <v>12272</v>
      </c>
      <c r="B12" s="8" t="s">
        <v>634</v>
      </c>
      <c r="C12" s="8" t="s">
        <v>633</v>
      </c>
      <c r="D12" s="15" t="s">
        <v>632</v>
      </c>
      <c r="E12" s="15" t="s">
        <v>1166</v>
      </c>
      <c r="F12" s="15" t="s">
        <v>2</v>
      </c>
      <c r="G12" s="15">
        <v>943</v>
      </c>
      <c r="H12" s="16">
        <v>33573</v>
      </c>
      <c r="I12" s="17">
        <v>26.101369863013698</v>
      </c>
      <c r="J12" s="18" t="s">
        <v>1</v>
      </c>
      <c r="K12" s="16">
        <v>42917</v>
      </c>
      <c r="L12" s="17">
        <v>0.50136986301369868</v>
      </c>
      <c r="M12" s="16">
        <v>21073</v>
      </c>
      <c r="N12" s="17">
        <v>60.347945205479455</v>
      </c>
      <c r="O12" s="18" t="s">
        <v>4</v>
      </c>
      <c r="P12" s="18"/>
      <c r="Q12" s="12">
        <v>39870</v>
      </c>
      <c r="R12" s="9">
        <v>4</v>
      </c>
      <c r="S12" s="9" t="s">
        <v>869</v>
      </c>
      <c r="U12" s="6" t="s">
        <v>1157</v>
      </c>
    </row>
    <row r="13" spans="1:21" s="9" customFormat="1" x14ac:dyDescent="0.2">
      <c r="A13" s="7">
        <v>29990</v>
      </c>
      <c r="B13" s="8" t="s">
        <v>1411</v>
      </c>
      <c r="C13" s="8" t="s">
        <v>1412</v>
      </c>
      <c r="D13" s="8" t="s">
        <v>1382</v>
      </c>
      <c r="E13" s="8" t="s">
        <v>134</v>
      </c>
      <c r="F13" s="8" t="s">
        <v>465</v>
      </c>
      <c r="G13" s="7">
        <v>62</v>
      </c>
      <c r="H13" s="16">
        <v>42187</v>
      </c>
      <c r="I13" s="11">
        <v>2.5013698630136987</v>
      </c>
      <c r="J13" s="7" t="s">
        <v>1</v>
      </c>
      <c r="K13" s="16">
        <v>42948</v>
      </c>
      <c r="L13" s="11">
        <v>0.41643835616438357</v>
      </c>
      <c r="M13" s="16">
        <v>30854</v>
      </c>
      <c r="N13" s="17">
        <v>33.550684931506851</v>
      </c>
      <c r="O13" s="7" t="s">
        <v>4</v>
      </c>
      <c r="P13" s="19"/>
      <c r="Q13" s="12">
        <v>50110</v>
      </c>
      <c r="R13" s="9">
        <v>4</v>
      </c>
      <c r="S13" s="9" t="s">
        <v>869</v>
      </c>
      <c r="U13" s="6" t="s">
        <v>1439</v>
      </c>
    </row>
    <row r="14" spans="1:21" s="9" customFormat="1" x14ac:dyDescent="0.2">
      <c r="A14" s="7">
        <v>26036</v>
      </c>
      <c r="B14" s="8" t="s">
        <v>16</v>
      </c>
      <c r="C14" s="8" t="s">
        <v>1416</v>
      </c>
      <c r="D14" s="15" t="s">
        <v>1389</v>
      </c>
      <c r="E14" s="15" t="s">
        <v>144</v>
      </c>
      <c r="F14" s="15" t="s">
        <v>676</v>
      </c>
      <c r="G14" s="15">
        <v>18</v>
      </c>
      <c r="H14" s="16">
        <v>40940</v>
      </c>
      <c r="I14" s="17">
        <v>5.9178082191780819</v>
      </c>
      <c r="J14" s="18" t="s">
        <v>1</v>
      </c>
      <c r="K14" s="16">
        <v>42994</v>
      </c>
      <c r="L14" s="17">
        <v>0.29041095890410956</v>
      </c>
      <c r="M14" s="16">
        <v>32879</v>
      </c>
      <c r="N14" s="17">
        <v>28.002739726027396</v>
      </c>
      <c r="O14" s="18" t="s">
        <v>4</v>
      </c>
      <c r="P14" s="18"/>
      <c r="Q14" s="12">
        <v>34850</v>
      </c>
      <c r="R14" s="9">
        <v>4</v>
      </c>
      <c r="S14" s="9" t="s">
        <v>869</v>
      </c>
      <c r="U14" s="6" t="s">
        <v>1454</v>
      </c>
    </row>
  </sheetData>
  <sortState ref="A2:U14">
    <sortCondition ref="S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x14ac:dyDescent="0.2">
      <c r="A2" s="7">
        <v>22301</v>
      </c>
      <c r="B2" s="8" t="s">
        <v>826</v>
      </c>
      <c r="C2" s="8" t="s">
        <v>827</v>
      </c>
      <c r="D2" s="15" t="s">
        <v>786</v>
      </c>
      <c r="E2" s="15" t="s">
        <v>1163</v>
      </c>
      <c r="F2" s="15" t="s">
        <v>143</v>
      </c>
      <c r="G2" s="15">
        <v>578</v>
      </c>
      <c r="H2" s="16">
        <v>39715</v>
      </c>
      <c r="I2" s="17">
        <v>9.2739726027397253</v>
      </c>
      <c r="J2" s="18" t="s">
        <v>1</v>
      </c>
      <c r="K2" s="16">
        <v>42020</v>
      </c>
      <c r="L2" s="17">
        <v>2.9589041095890409</v>
      </c>
      <c r="M2" s="16">
        <v>29593</v>
      </c>
      <c r="N2" s="17">
        <v>37.005479452054793</v>
      </c>
      <c r="O2" s="18" t="s">
        <v>4</v>
      </c>
      <c r="P2" s="18"/>
      <c r="Q2" s="12">
        <v>173990</v>
      </c>
      <c r="R2" s="9">
        <v>1</v>
      </c>
      <c r="S2" s="9" t="s">
        <v>866</v>
      </c>
      <c r="T2" s="9" t="s">
        <v>870</v>
      </c>
      <c r="U2" s="6" t="s">
        <v>889</v>
      </c>
    </row>
    <row r="3" spans="1:21" x14ac:dyDescent="0.2">
      <c r="A3" s="7">
        <v>14594</v>
      </c>
      <c r="B3" s="8" t="s">
        <v>121</v>
      </c>
      <c r="C3" s="8" t="s">
        <v>120</v>
      </c>
      <c r="D3" s="15" t="s">
        <v>119</v>
      </c>
      <c r="E3" s="15" t="s">
        <v>1163</v>
      </c>
      <c r="F3" s="15" t="s">
        <v>118</v>
      </c>
      <c r="G3" s="15">
        <v>585</v>
      </c>
      <c r="H3" s="16">
        <v>36612</v>
      </c>
      <c r="I3" s="17">
        <v>17.775342465753425</v>
      </c>
      <c r="J3" s="18" t="s">
        <v>1</v>
      </c>
      <c r="K3" s="16">
        <v>38565</v>
      </c>
      <c r="L3" s="17">
        <v>12.424657534246576</v>
      </c>
      <c r="M3" s="16">
        <v>26028</v>
      </c>
      <c r="N3" s="17">
        <v>46.772602739726025</v>
      </c>
      <c r="O3" s="18" t="s">
        <v>4</v>
      </c>
      <c r="P3" s="18"/>
      <c r="Q3" s="12">
        <v>133260</v>
      </c>
      <c r="R3" s="9">
        <v>2</v>
      </c>
      <c r="S3" s="9" t="s">
        <v>867</v>
      </c>
      <c r="T3" s="9" t="s">
        <v>870</v>
      </c>
      <c r="U3" s="6" t="s">
        <v>957</v>
      </c>
    </row>
    <row r="4" spans="1:21" x14ac:dyDescent="0.2">
      <c r="A4" s="7">
        <v>22602</v>
      </c>
      <c r="B4" s="8" t="s">
        <v>274</v>
      </c>
      <c r="C4" s="8" t="s">
        <v>273</v>
      </c>
      <c r="D4" s="8" t="s">
        <v>272</v>
      </c>
      <c r="E4" s="8" t="s">
        <v>18</v>
      </c>
      <c r="F4" s="8" t="s">
        <v>271</v>
      </c>
      <c r="G4" s="7">
        <v>90</v>
      </c>
      <c r="H4" s="16">
        <v>39813</v>
      </c>
      <c r="I4" s="11">
        <v>9.0054794520547947</v>
      </c>
      <c r="J4" s="7" t="s">
        <v>1</v>
      </c>
      <c r="K4" s="16">
        <v>41183</v>
      </c>
      <c r="L4" s="11">
        <v>5.2520547945205482</v>
      </c>
      <c r="M4" s="16">
        <v>30382</v>
      </c>
      <c r="N4" s="17">
        <v>34.843835616438355</v>
      </c>
      <c r="O4" s="7" t="s">
        <v>4</v>
      </c>
      <c r="P4" s="19"/>
      <c r="Q4" s="12">
        <v>150450</v>
      </c>
      <c r="R4" s="9">
        <v>2</v>
      </c>
      <c r="S4" s="9" t="s">
        <v>867</v>
      </c>
      <c r="T4" s="9" t="s">
        <v>870</v>
      </c>
      <c r="U4" s="6" t="s">
        <v>972</v>
      </c>
    </row>
    <row r="5" spans="1:21" x14ac:dyDescent="0.2">
      <c r="A5" s="7">
        <v>6781</v>
      </c>
      <c r="B5" s="8" t="s">
        <v>62</v>
      </c>
      <c r="C5" s="8" t="s">
        <v>61</v>
      </c>
      <c r="D5" s="8" t="s">
        <v>60</v>
      </c>
      <c r="E5" s="8" t="s">
        <v>38</v>
      </c>
      <c r="F5" s="8" t="s">
        <v>1384</v>
      </c>
      <c r="G5" s="7">
        <v>3</v>
      </c>
      <c r="H5" s="16">
        <v>34485</v>
      </c>
      <c r="I5" s="11">
        <v>23.602739726027398</v>
      </c>
      <c r="J5" s="7" t="s">
        <v>1</v>
      </c>
      <c r="K5" s="16">
        <v>41244</v>
      </c>
      <c r="L5" s="11">
        <v>5.0849315068493155</v>
      </c>
      <c r="M5" s="16">
        <v>25886</v>
      </c>
      <c r="N5" s="17">
        <v>47.161643835616438</v>
      </c>
      <c r="O5" s="7" t="s">
        <v>4</v>
      </c>
      <c r="P5" s="19"/>
      <c r="Q5" s="12">
        <v>139330</v>
      </c>
      <c r="R5" s="9">
        <v>2</v>
      </c>
      <c r="S5" s="9" t="s">
        <v>867</v>
      </c>
      <c r="T5" s="9" t="s">
        <v>870</v>
      </c>
      <c r="U5" s="6" t="s">
        <v>982</v>
      </c>
    </row>
    <row r="6" spans="1:21" x14ac:dyDescent="0.2">
      <c r="A6" s="7">
        <v>23930</v>
      </c>
      <c r="B6" s="8" t="s">
        <v>684</v>
      </c>
      <c r="C6" s="8" t="s">
        <v>683</v>
      </c>
      <c r="D6" s="15" t="s">
        <v>682</v>
      </c>
      <c r="E6" s="15" t="s">
        <v>1163</v>
      </c>
      <c r="F6" s="15" t="s">
        <v>1391</v>
      </c>
      <c r="G6" s="15">
        <v>17</v>
      </c>
      <c r="H6" s="16">
        <v>40193</v>
      </c>
      <c r="I6" s="17">
        <v>7.9643835616438352</v>
      </c>
      <c r="J6" s="18" t="s">
        <v>1</v>
      </c>
      <c r="K6" s="16">
        <v>41883</v>
      </c>
      <c r="L6" s="17">
        <v>3.3342465753424659</v>
      </c>
      <c r="M6" s="16">
        <v>22938</v>
      </c>
      <c r="N6" s="17">
        <v>55.238356164383561</v>
      </c>
      <c r="O6" s="18" t="s">
        <v>4</v>
      </c>
      <c r="P6" s="18"/>
      <c r="Q6" s="12">
        <v>113700</v>
      </c>
      <c r="R6" s="9">
        <v>3</v>
      </c>
      <c r="S6" s="9" t="s">
        <v>868</v>
      </c>
      <c r="T6" s="9" t="s">
        <v>870</v>
      </c>
      <c r="U6" s="6" t="s">
        <v>996</v>
      </c>
    </row>
    <row r="7" spans="1:21" x14ac:dyDescent="0.2">
      <c r="A7" s="7">
        <v>22586</v>
      </c>
      <c r="B7" s="8" t="s">
        <v>97</v>
      </c>
      <c r="C7" s="8" t="s">
        <v>96</v>
      </c>
      <c r="D7" s="15" t="s">
        <v>95</v>
      </c>
      <c r="E7" s="15" t="s">
        <v>1165</v>
      </c>
      <c r="F7" s="15" t="s">
        <v>89</v>
      </c>
      <c r="G7" s="15">
        <v>602</v>
      </c>
      <c r="H7" s="16">
        <v>39792</v>
      </c>
      <c r="I7" s="17">
        <v>9.0630136986301366</v>
      </c>
      <c r="J7" s="18" t="s">
        <v>1</v>
      </c>
      <c r="K7" s="16">
        <v>41244</v>
      </c>
      <c r="L7" s="17">
        <v>5.0849315068493155</v>
      </c>
      <c r="M7" s="16">
        <v>28721</v>
      </c>
      <c r="N7" s="17">
        <v>39.394520547945206</v>
      </c>
      <c r="O7" s="18" t="s">
        <v>4</v>
      </c>
      <c r="P7" s="18"/>
      <c r="Q7" s="12">
        <v>104510</v>
      </c>
      <c r="R7" s="9">
        <v>4</v>
      </c>
      <c r="S7" s="9" t="s">
        <v>869</v>
      </c>
      <c r="T7" s="9" t="s">
        <v>870</v>
      </c>
      <c r="U7" s="6" t="s">
        <v>944</v>
      </c>
    </row>
  </sheetData>
  <sortState ref="A2:U57">
    <sortCondition ref="T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" sqref="Q1"/>
    </sheetView>
  </sheetViews>
  <sheetFormatPr defaultRowHeight="15" x14ac:dyDescent="0.2"/>
  <cols>
    <col min="1" max="1" width="7" style="9" bestFit="1" customWidth="1"/>
    <col min="2" max="2" width="17.1640625" style="9" bestFit="1" customWidth="1"/>
    <col min="3" max="3" width="25.83203125" style="9" bestFit="1" customWidth="1"/>
    <col min="4" max="4" width="47" style="6" bestFit="1" customWidth="1"/>
    <col min="5" max="5" width="12.1640625" style="6" bestFit="1" customWidth="1"/>
    <col min="6" max="6" width="38.33203125" style="6" bestFit="1" customWidth="1"/>
    <col min="7" max="7" width="5.83203125" style="9" bestFit="1" customWidth="1"/>
    <col min="8" max="8" width="15.1640625" style="13" bestFit="1" customWidth="1"/>
    <col min="9" max="9" width="8.6640625" style="14" bestFit="1" customWidth="1"/>
    <col min="10" max="10" width="7.5" style="7" bestFit="1" customWidth="1"/>
    <col min="11" max="11" width="14.1640625" style="13" customWidth="1"/>
    <col min="12" max="12" width="14.6640625" style="14" bestFit="1" customWidth="1"/>
    <col min="13" max="13" width="12.5" style="13" bestFit="1" customWidth="1"/>
    <col min="14" max="14" width="6.5" style="14" bestFit="1" customWidth="1"/>
    <col min="15" max="15" width="10.83203125" style="9" bestFit="1" customWidth="1"/>
    <col min="16" max="16" width="11.5" style="9" bestFit="1" customWidth="1"/>
    <col min="17" max="17" width="11.5" style="6" bestFit="1" customWidth="1"/>
    <col min="18" max="18" width="10.83203125" style="6" customWidth="1"/>
    <col min="19" max="19" width="9.33203125" style="6" customWidth="1"/>
    <col min="20" max="20" width="7.6640625" style="6" bestFit="1" customWidth="1"/>
    <col min="21" max="21" width="12.6640625" style="6" bestFit="1" customWidth="1"/>
    <col min="22" max="140" width="9.33203125" style="6"/>
    <col min="141" max="141" width="7.1640625" style="6" bestFit="1" customWidth="1"/>
    <col min="142" max="142" width="30.83203125" style="6" bestFit="1" customWidth="1"/>
    <col min="143" max="143" width="10.1640625" style="6" bestFit="1" customWidth="1"/>
    <col min="144" max="144" width="11.6640625" style="6" bestFit="1" customWidth="1"/>
    <col min="145" max="145" width="5.83203125" style="6" bestFit="1" customWidth="1"/>
    <col min="146" max="146" width="13.33203125" style="6" bestFit="1" customWidth="1"/>
    <col min="147" max="147" width="10.83203125" style="6" bestFit="1" customWidth="1"/>
    <col min="148" max="148" width="7.33203125" style="6" bestFit="1" customWidth="1"/>
    <col min="149" max="149" width="11.5" style="6" customWidth="1"/>
    <col min="150" max="150" width="13.1640625" style="6" customWidth="1"/>
    <col min="151" max="151" width="11.83203125" style="6" customWidth="1"/>
    <col min="152" max="152" width="7.6640625" style="6" customWidth="1"/>
    <col min="153" max="153" width="10.5" style="6" bestFit="1" customWidth="1"/>
    <col min="154" max="396" width="9.33203125" style="6"/>
    <col min="397" max="397" width="7.1640625" style="6" bestFit="1" customWidth="1"/>
    <col min="398" max="398" width="30.83203125" style="6" bestFit="1" customWidth="1"/>
    <col min="399" max="399" width="10.1640625" style="6" bestFit="1" customWidth="1"/>
    <col min="400" max="400" width="11.6640625" style="6" bestFit="1" customWidth="1"/>
    <col min="401" max="401" width="5.83203125" style="6" bestFit="1" customWidth="1"/>
    <col min="402" max="402" width="13.33203125" style="6" bestFit="1" customWidth="1"/>
    <col min="403" max="403" width="10.83203125" style="6" bestFit="1" customWidth="1"/>
    <col min="404" max="404" width="7.33203125" style="6" bestFit="1" customWidth="1"/>
    <col min="405" max="405" width="11.5" style="6" customWidth="1"/>
    <col min="406" max="406" width="13.1640625" style="6" customWidth="1"/>
    <col min="407" max="407" width="11.83203125" style="6" customWidth="1"/>
    <col min="408" max="408" width="7.6640625" style="6" customWidth="1"/>
    <col min="409" max="409" width="10.5" style="6" bestFit="1" customWidth="1"/>
    <col min="410" max="652" width="9.33203125" style="6"/>
    <col min="653" max="653" width="7.1640625" style="6" bestFit="1" customWidth="1"/>
    <col min="654" max="654" width="30.83203125" style="6" bestFit="1" customWidth="1"/>
    <col min="655" max="655" width="10.1640625" style="6" bestFit="1" customWidth="1"/>
    <col min="656" max="656" width="11.6640625" style="6" bestFit="1" customWidth="1"/>
    <col min="657" max="657" width="5.83203125" style="6" bestFit="1" customWidth="1"/>
    <col min="658" max="658" width="13.33203125" style="6" bestFit="1" customWidth="1"/>
    <col min="659" max="659" width="10.83203125" style="6" bestFit="1" customWidth="1"/>
    <col min="660" max="660" width="7.33203125" style="6" bestFit="1" customWidth="1"/>
    <col min="661" max="661" width="11.5" style="6" customWidth="1"/>
    <col min="662" max="662" width="13.1640625" style="6" customWidth="1"/>
    <col min="663" max="663" width="11.83203125" style="6" customWidth="1"/>
    <col min="664" max="664" width="7.6640625" style="6" customWidth="1"/>
    <col min="665" max="665" width="10.5" style="6" bestFit="1" customWidth="1"/>
    <col min="666" max="908" width="9.33203125" style="6"/>
    <col min="909" max="909" width="7.1640625" style="6" bestFit="1" customWidth="1"/>
    <col min="910" max="910" width="30.83203125" style="6" bestFit="1" customWidth="1"/>
    <col min="911" max="911" width="10.1640625" style="6" bestFit="1" customWidth="1"/>
    <col min="912" max="912" width="11.6640625" style="6" bestFit="1" customWidth="1"/>
    <col min="913" max="913" width="5.83203125" style="6" bestFit="1" customWidth="1"/>
    <col min="914" max="914" width="13.33203125" style="6" bestFit="1" customWidth="1"/>
    <col min="915" max="915" width="10.83203125" style="6" bestFit="1" customWidth="1"/>
    <col min="916" max="916" width="7.33203125" style="6" bestFit="1" customWidth="1"/>
    <col min="917" max="917" width="11.5" style="6" customWidth="1"/>
    <col min="918" max="918" width="13.1640625" style="6" customWidth="1"/>
    <col min="919" max="919" width="11.83203125" style="6" customWidth="1"/>
    <col min="920" max="920" width="7.6640625" style="6" customWidth="1"/>
    <col min="921" max="921" width="10.5" style="6" bestFit="1" customWidth="1"/>
    <col min="922" max="1164" width="9.33203125" style="6"/>
    <col min="1165" max="1165" width="7.1640625" style="6" bestFit="1" customWidth="1"/>
    <col min="1166" max="1166" width="30.83203125" style="6" bestFit="1" customWidth="1"/>
    <col min="1167" max="1167" width="10.1640625" style="6" bestFit="1" customWidth="1"/>
    <col min="1168" max="1168" width="11.6640625" style="6" bestFit="1" customWidth="1"/>
    <col min="1169" max="1169" width="5.83203125" style="6" bestFit="1" customWidth="1"/>
    <col min="1170" max="1170" width="13.33203125" style="6" bestFit="1" customWidth="1"/>
    <col min="1171" max="1171" width="10.83203125" style="6" bestFit="1" customWidth="1"/>
    <col min="1172" max="1172" width="7.33203125" style="6" bestFit="1" customWidth="1"/>
    <col min="1173" max="1173" width="11.5" style="6" customWidth="1"/>
    <col min="1174" max="1174" width="13.1640625" style="6" customWidth="1"/>
    <col min="1175" max="1175" width="11.83203125" style="6" customWidth="1"/>
    <col min="1176" max="1176" width="7.6640625" style="6" customWidth="1"/>
    <col min="1177" max="1177" width="10.5" style="6" bestFit="1" customWidth="1"/>
    <col min="1178" max="1420" width="9.33203125" style="6"/>
    <col min="1421" max="1421" width="7.1640625" style="6" bestFit="1" customWidth="1"/>
    <col min="1422" max="1422" width="30.83203125" style="6" bestFit="1" customWidth="1"/>
    <col min="1423" max="1423" width="10.1640625" style="6" bestFit="1" customWidth="1"/>
    <col min="1424" max="1424" width="11.6640625" style="6" bestFit="1" customWidth="1"/>
    <col min="1425" max="1425" width="5.83203125" style="6" bestFit="1" customWidth="1"/>
    <col min="1426" max="1426" width="13.33203125" style="6" bestFit="1" customWidth="1"/>
    <col min="1427" max="1427" width="10.83203125" style="6" bestFit="1" customWidth="1"/>
    <col min="1428" max="1428" width="7.33203125" style="6" bestFit="1" customWidth="1"/>
    <col min="1429" max="1429" width="11.5" style="6" customWidth="1"/>
    <col min="1430" max="1430" width="13.1640625" style="6" customWidth="1"/>
    <col min="1431" max="1431" width="11.83203125" style="6" customWidth="1"/>
    <col min="1432" max="1432" width="7.6640625" style="6" customWidth="1"/>
    <col min="1433" max="1433" width="10.5" style="6" bestFit="1" customWidth="1"/>
    <col min="1434" max="1676" width="9.33203125" style="6"/>
    <col min="1677" max="1677" width="7.1640625" style="6" bestFit="1" customWidth="1"/>
    <col min="1678" max="1678" width="30.83203125" style="6" bestFit="1" customWidth="1"/>
    <col min="1679" max="1679" width="10.1640625" style="6" bestFit="1" customWidth="1"/>
    <col min="1680" max="1680" width="11.6640625" style="6" bestFit="1" customWidth="1"/>
    <col min="1681" max="1681" width="5.83203125" style="6" bestFit="1" customWidth="1"/>
    <col min="1682" max="1682" width="13.33203125" style="6" bestFit="1" customWidth="1"/>
    <col min="1683" max="1683" width="10.83203125" style="6" bestFit="1" customWidth="1"/>
    <col min="1684" max="1684" width="7.33203125" style="6" bestFit="1" customWidth="1"/>
    <col min="1685" max="1685" width="11.5" style="6" customWidth="1"/>
    <col min="1686" max="1686" width="13.1640625" style="6" customWidth="1"/>
    <col min="1687" max="1687" width="11.83203125" style="6" customWidth="1"/>
    <col min="1688" max="1688" width="7.6640625" style="6" customWidth="1"/>
    <col min="1689" max="1689" width="10.5" style="6" bestFit="1" customWidth="1"/>
    <col min="1690" max="1932" width="9.33203125" style="6"/>
    <col min="1933" max="1933" width="7.1640625" style="6" bestFit="1" customWidth="1"/>
    <col min="1934" max="1934" width="30.83203125" style="6" bestFit="1" customWidth="1"/>
    <col min="1935" max="1935" width="10.1640625" style="6" bestFit="1" customWidth="1"/>
    <col min="1936" max="1936" width="11.6640625" style="6" bestFit="1" customWidth="1"/>
    <col min="1937" max="1937" width="5.83203125" style="6" bestFit="1" customWidth="1"/>
    <col min="1938" max="1938" width="13.33203125" style="6" bestFit="1" customWidth="1"/>
    <col min="1939" max="1939" width="10.83203125" style="6" bestFit="1" customWidth="1"/>
    <col min="1940" max="1940" width="7.33203125" style="6" bestFit="1" customWidth="1"/>
    <col min="1941" max="1941" width="11.5" style="6" customWidth="1"/>
    <col min="1942" max="1942" width="13.1640625" style="6" customWidth="1"/>
    <col min="1943" max="1943" width="11.83203125" style="6" customWidth="1"/>
    <col min="1944" max="1944" width="7.6640625" style="6" customWidth="1"/>
    <col min="1945" max="1945" width="10.5" style="6" bestFit="1" customWidth="1"/>
    <col min="1946" max="2188" width="9.33203125" style="6"/>
    <col min="2189" max="2189" width="7.1640625" style="6" bestFit="1" customWidth="1"/>
    <col min="2190" max="2190" width="30.83203125" style="6" bestFit="1" customWidth="1"/>
    <col min="2191" max="2191" width="10.1640625" style="6" bestFit="1" customWidth="1"/>
    <col min="2192" max="2192" width="11.6640625" style="6" bestFit="1" customWidth="1"/>
    <col min="2193" max="2193" width="5.83203125" style="6" bestFit="1" customWidth="1"/>
    <col min="2194" max="2194" width="13.33203125" style="6" bestFit="1" customWidth="1"/>
    <col min="2195" max="2195" width="10.83203125" style="6" bestFit="1" customWidth="1"/>
    <col min="2196" max="2196" width="7.33203125" style="6" bestFit="1" customWidth="1"/>
    <col min="2197" max="2197" width="11.5" style="6" customWidth="1"/>
    <col min="2198" max="2198" width="13.1640625" style="6" customWidth="1"/>
    <col min="2199" max="2199" width="11.83203125" style="6" customWidth="1"/>
    <col min="2200" max="2200" width="7.6640625" style="6" customWidth="1"/>
    <col min="2201" max="2201" width="10.5" style="6" bestFit="1" customWidth="1"/>
    <col min="2202" max="2444" width="9.33203125" style="6"/>
    <col min="2445" max="2445" width="7.1640625" style="6" bestFit="1" customWidth="1"/>
    <col min="2446" max="2446" width="30.83203125" style="6" bestFit="1" customWidth="1"/>
    <col min="2447" max="2447" width="10.1640625" style="6" bestFit="1" customWidth="1"/>
    <col min="2448" max="2448" width="11.6640625" style="6" bestFit="1" customWidth="1"/>
    <col min="2449" max="2449" width="5.83203125" style="6" bestFit="1" customWidth="1"/>
    <col min="2450" max="2450" width="13.33203125" style="6" bestFit="1" customWidth="1"/>
    <col min="2451" max="2451" width="10.83203125" style="6" bestFit="1" customWidth="1"/>
    <col min="2452" max="2452" width="7.33203125" style="6" bestFit="1" customWidth="1"/>
    <col min="2453" max="2453" width="11.5" style="6" customWidth="1"/>
    <col min="2454" max="2454" width="13.1640625" style="6" customWidth="1"/>
    <col min="2455" max="2455" width="11.83203125" style="6" customWidth="1"/>
    <col min="2456" max="2456" width="7.6640625" style="6" customWidth="1"/>
    <col min="2457" max="2457" width="10.5" style="6" bestFit="1" customWidth="1"/>
    <col min="2458" max="2700" width="9.33203125" style="6"/>
    <col min="2701" max="2701" width="7.1640625" style="6" bestFit="1" customWidth="1"/>
    <col min="2702" max="2702" width="30.83203125" style="6" bestFit="1" customWidth="1"/>
    <col min="2703" max="2703" width="10.1640625" style="6" bestFit="1" customWidth="1"/>
    <col min="2704" max="2704" width="11.6640625" style="6" bestFit="1" customWidth="1"/>
    <col min="2705" max="2705" width="5.83203125" style="6" bestFit="1" customWidth="1"/>
    <col min="2706" max="2706" width="13.33203125" style="6" bestFit="1" customWidth="1"/>
    <col min="2707" max="2707" width="10.83203125" style="6" bestFit="1" customWidth="1"/>
    <col min="2708" max="2708" width="7.33203125" style="6" bestFit="1" customWidth="1"/>
    <col min="2709" max="2709" width="11.5" style="6" customWidth="1"/>
    <col min="2710" max="2710" width="13.1640625" style="6" customWidth="1"/>
    <col min="2711" max="2711" width="11.83203125" style="6" customWidth="1"/>
    <col min="2712" max="2712" width="7.6640625" style="6" customWidth="1"/>
    <col min="2713" max="2713" width="10.5" style="6" bestFit="1" customWidth="1"/>
    <col min="2714" max="2956" width="9.33203125" style="6"/>
    <col min="2957" max="2957" width="7.1640625" style="6" bestFit="1" customWidth="1"/>
    <col min="2958" max="2958" width="30.83203125" style="6" bestFit="1" customWidth="1"/>
    <col min="2959" max="2959" width="10.1640625" style="6" bestFit="1" customWidth="1"/>
    <col min="2960" max="2960" width="11.6640625" style="6" bestFit="1" customWidth="1"/>
    <col min="2961" max="2961" width="5.83203125" style="6" bestFit="1" customWidth="1"/>
    <col min="2962" max="2962" width="13.33203125" style="6" bestFit="1" customWidth="1"/>
    <col min="2963" max="2963" width="10.83203125" style="6" bestFit="1" customWidth="1"/>
    <col min="2964" max="2964" width="7.33203125" style="6" bestFit="1" customWidth="1"/>
    <col min="2965" max="2965" width="11.5" style="6" customWidth="1"/>
    <col min="2966" max="2966" width="13.1640625" style="6" customWidth="1"/>
    <col min="2967" max="2967" width="11.83203125" style="6" customWidth="1"/>
    <col min="2968" max="2968" width="7.6640625" style="6" customWidth="1"/>
    <col min="2969" max="2969" width="10.5" style="6" bestFit="1" customWidth="1"/>
    <col min="2970" max="3212" width="9.33203125" style="6"/>
    <col min="3213" max="3213" width="7.1640625" style="6" bestFit="1" customWidth="1"/>
    <col min="3214" max="3214" width="30.83203125" style="6" bestFit="1" customWidth="1"/>
    <col min="3215" max="3215" width="10.1640625" style="6" bestFit="1" customWidth="1"/>
    <col min="3216" max="3216" width="11.6640625" style="6" bestFit="1" customWidth="1"/>
    <col min="3217" max="3217" width="5.83203125" style="6" bestFit="1" customWidth="1"/>
    <col min="3218" max="3218" width="13.33203125" style="6" bestFit="1" customWidth="1"/>
    <col min="3219" max="3219" width="10.83203125" style="6" bestFit="1" customWidth="1"/>
    <col min="3220" max="3220" width="7.33203125" style="6" bestFit="1" customWidth="1"/>
    <col min="3221" max="3221" width="11.5" style="6" customWidth="1"/>
    <col min="3222" max="3222" width="13.1640625" style="6" customWidth="1"/>
    <col min="3223" max="3223" width="11.83203125" style="6" customWidth="1"/>
    <col min="3224" max="3224" width="7.6640625" style="6" customWidth="1"/>
    <col min="3225" max="3225" width="10.5" style="6" bestFit="1" customWidth="1"/>
    <col min="3226" max="3468" width="9.33203125" style="6"/>
    <col min="3469" max="3469" width="7.1640625" style="6" bestFit="1" customWidth="1"/>
    <col min="3470" max="3470" width="30.83203125" style="6" bestFit="1" customWidth="1"/>
    <col min="3471" max="3471" width="10.1640625" style="6" bestFit="1" customWidth="1"/>
    <col min="3472" max="3472" width="11.6640625" style="6" bestFit="1" customWidth="1"/>
    <col min="3473" max="3473" width="5.83203125" style="6" bestFit="1" customWidth="1"/>
    <col min="3474" max="3474" width="13.33203125" style="6" bestFit="1" customWidth="1"/>
    <col min="3475" max="3475" width="10.83203125" style="6" bestFit="1" customWidth="1"/>
    <col min="3476" max="3476" width="7.33203125" style="6" bestFit="1" customWidth="1"/>
    <col min="3477" max="3477" width="11.5" style="6" customWidth="1"/>
    <col min="3478" max="3478" width="13.1640625" style="6" customWidth="1"/>
    <col min="3479" max="3479" width="11.83203125" style="6" customWidth="1"/>
    <col min="3480" max="3480" width="7.6640625" style="6" customWidth="1"/>
    <col min="3481" max="3481" width="10.5" style="6" bestFit="1" customWidth="1"/>
    <col min="3482" max="3724" width="9.33203125" style="6"/>
    <col min="3725" max="3725" width="7.1640625" style="6" bestFit="1" customWidth="1"/>
    <col min="3726" max="3726" width="30.83203125" style="6" bestFit="1" customWidth="1"/>
    <col min="3727" max="3727" width="10.1640625" style="6" bestFit="1" customWidth="1"/>
    <col min="3728" max="3728" width="11.6640625" style="6" bestFit="1" customWidth="1"/>
    <col min="3729" max="3729" width="5.83203125" style="6" bestFit="1" customWidth="1"/>
    <col min="3730" max="3730" width="13.33203125" style="6" bestFit="1" customWidth="1"/>
    <col min="3731" max="3731" width="10.83203125" style="6" bestFit="1" customWidth="1"/>
    <col min="3732" max="3732" width="7.33203125" style="6" bestFit="1" customWidth="1"/>
    <col min="3733" max="3733" width="11.5" style="6" customWidth="1"/>
    <col min="3734" max="3734" width="13.1640625" style="6" customWidth="1"/>
    <col min="3735" max="3735" width="11.83203125" style="6" customWidth="1"/>
    <col min="3736" max="3736" width="7.6640625" style="6" customWidth="1"/>
    <col min="3737" max="3737" width="10.5" style="6" bestFit="1" customWidth="1"/>
    <col min="3738" max="3980" width="9.33203125" style="6"/>
    <col min="3981" max="3981" width="7.1640625" style="6" bestFit="1" customWidth="1"/>
    <col min="3982" max="3982" width="30.83203125" style="6" bestFit="1" customWidth="1"/>
    <col min="3983" max="3983" width="10.1640625" style="6" bestFit="1" customWidth="1"/>
    <col min="3984" max="3984" width="11.6640625" style="6" bestFit="1" customWidth="1"/>
    <col min="3985" max="3985" width="5.83203125" style="6" bestFit="1" customWidth="1"/>
    <col min="3986" max="3986" width="13.33203125" style="6" bestFit="1" customWidth="1"/>
    <col min="3987" max="3987" width="10.83203125" style="6" bestFit="1" customWidth="1"/>
    <col min="3988" max="3988" width="7.33203125" style="6" bestFit="1" customWidth="1"/>
    <col min="3989" max="3989" width="11.5" style="6" customWidth="1"/>
    <col min="3990" max="3990" width="13.1640625" style="6" customWidth="1"/>
    <col min="3991" max="3991" width="11.83203125" style="6" customWidth="1"/>
    <col min="3992" max="3992" width="7.6640625" style="6" customWidth="1"/>
    <col min="3993" max="3993" width="10.5" style="6" bestFit="1" customWidth="1"/>
    <col min="3994" max="4236" width="9.33203125" style="6"/>
    <col min="4237" max="4237" width="7.1640625" style="6" bestFit="1" customWidth="1"/>
    <col min="4238" max="4238" width="30.83203125" style="6" bestFit="1" customWidth="1"/>
    <col min="4239" max="4239" width="10.1640625" style="6" bestFit="1" customWidth="1"/>
    <col min="4240" max="4240" width="11.6640625" style="6" bestFit="1" customWidth="1"/>
    <col min="4241" max="4241" width="5.83203125" style="6" bestFit="1" customWidth="1"/>
    <col min="4242" max="4242" width="13.33203125" style="6" bestFit="1" customWidth="1"/>
    <col min="4243" max="4243" width="10.83203125" style="6" bestFit="1" customWidth="1"/>
    <col min="4244" max="4244" width="7.33203125" style="6" bestFit="1" customWidth="1"/>
    <col min="4245" max="4245" width="11.5" style="6" customWidth="1"/>
    <col min="4246" max="4246" width="13.1640625" style="6" customWidth="1"/>
    <col min="4247" max="4247" width="11.83203125" style="6" customWidth="1"/>
    <col min="4248" max="4248" width="7.6640625" style="6" customWidth="1"/>
    <col min="4249" max="4249" width="10.5" style="6" bestFit="1" customWidth="1"/>
    <col min="4250" max="4492" width="9.33203125" style="6"/>
    <col min="4493" max="4493" width="7.1640625" style="6" bestFit="1" customWidth="1"/>
    <col min="4494" max="4494" width="30.83203125" style="6" bestFit="1" customWidth="1"/>
    <col min="4495" max="4495" width="10.1640625" style="6" bestFit="1" customWidth="1"/>
    <col min="4496" max="4496" width="11.6640625" style="6" bestFit="1" customWidth="1"/>
    <col min="4497" max="4497" width="5.83203125" style="6" bestFit="1" customWidth="1"/>
    <col min="4498" max="4498" width="13.33203125" style="6" bestFit="1" customWidth="1"/>
    <col min="4499" max="4499" width="10.83203125" style="6" bestFit="1" customWidth="1"/>
    <col min="4500" max="4500" width="7.33203125" style="6" bestFit="1" customWidth="1"/>
    <col min="4501" max="4501" width="11.5" style="6" customWidth="1"/>
    <col min="4502" max="4502" width="13.1640625" style="6" customWidth="1"/>
    <col min="4503" max="4503" width="11.83203125" style="6" customWidth="1"/>
    <col min="4504" max="4504" width="7.6640625" style="6" customWidth="1"/>
    <col min="4505" max="4505" width="10.5" style="6" bestFit="1" customWidth="1"/>
    <col min="4506" max="4748" width="9.33203125" style="6"/>
    <col min="4749" max="4749" width="7.1640625" style="6" bestFit="1" customWidth="1"/>
    <col min="4750" max="4750" width="30.83203125" style="6" bestFit="1" customWidth="1"/>
    <col min="4751" max="4751" width="10.1640625" style="6" bestFit="1" customWidth="1"/>
    <col min="4752" max="4752" width="11.6640625" style="6" bestFit="1" customWidth="1"/>
    <col min="4753" max="4753" width="5.83203125" style="6" bestFit="1" customWidth="1"/>
    <col min="4754" max="4754" width="13.33203125" style="6" bestFit="1" customWidth="1"/>
    <col min="4755" max="4755" width="10.83203125" style="6" bestFit="1" customWidth="1"/>
    <col min="4756" max="4756" width="7.33203125" style="6" bestFit="1" customWidth="1"/>
    <col min="4757" max="4757" width="11.5" style="6" customWidth="1"/>
    <col min="4758" max="4758" width="13.1640625" style="6" customWidth="1"/>
    <col min="4759" max="4759" width="11.83203125" style="6" customWidth="1"/>
    <col min="4760" max="4760" width="7.6640625" style="6" customWidth="1"/>
    <col min="4761" max="4761" width="10.5" style="6" bestFit="1" customWidth="1"/>
    <col min="4762" max="5004" width="9.33203125" style="6"/>
    <col min="5005" max="5005" width="7.1640625" style="6" bestFit="1" customWidth="1"/>
    <col min="5006" max="5006" width="30.83203125" style="6" bestFit="1" customWidth="1"/>
    <col min="5007" max="5007" width="10.1640625" style="6" bestFit="1" customWidth="1"/>
    <col min="5008" max="5008" width="11.6640625" style="6" bestFit="1" customWidth="1"/>
    <col min="5009" max="5009" width="5.83203125" style="6" bestFit="1" customWidth="1"/>
    <col min="5010" max="5010" width="13.33203125" style="6" bestFit="1" customWidth="1"/>
    <col min="5011" max="5011" width="10.83203125" style="6" bestFit="1" customWidth="1"/>
    <col min="5012" max="5012" width="7.33203125" style="6" bestFit="1" customWidth="1"/>
    <col min="5013" max="5013" width="11.5" style="6" customWidth="1"/>
    <col min="5014" max="5014" width="13.1640625" style="6" customWidth="1"/>
    <col min="5015" max="5015" width="11.83203125" style="6" customWidth="1"/>
    <col min="5016" max="5016" width="7.6640625" style="6" customWidth="1"/>
    <col min="5017" max="5017" width="10.5" style="6" bestFit="1" customWidth="1"/>
    <col min="5018" max="5260" width="9.33203125" style="6"/>
    <col min="5261" max="5261" width="7.1640625" style="6" bestFit="1" customWidth="1"/>
    <col min="5262" max="5262" width="30.83203125" style="6" bestFit="1" customWidth="1"/>
    <col min="5263" max="5263" width="10.1640625" style="6" bestFit="1" customWidth="1"/>
    <col min="5264" max="5264" width="11.6640625" style="6" bestFit="1" customWidth="1"/>
    <col min="5265" max="5265" width="5.83203125" style="6" bestFit="1" customWidth="1"/>
    <col min="5266" max="5266" width="13.33203125" style="6" bestFit="1" customWidth="1"/>
    <col min="5267" max="5267" width="10.83203125" style="6" bestFit="1" customWidth="1"/>
    <col min="5268" max="5268" width="7.33203125" style="6" bestFit="1" customWidth="1"/>
    <col min="5269" max="5269" width="11.5" style="6" customWidth="1"/>
    <col min="5270" max="5270" width="13.1640625" style="6" customWidth="1"/>
    <col min="5271" max="5271" width="11.83203125" style="6" customWidth="1"/>
    <col min="5272" max="5272" width="7.6640625" style="6" customWidth="1"/>
    <col min="5273" max="5273" width="10.5" style="6" bestFit="1" customWidth="1"/>
    <col min="5274" max="5516" width="9.33203125" style="6"/>
    <col min="5517" max="5517" width="7.1640625" style="6" bestFit="1" customWidth="1"/>
    <col min="5518" max="5518" width="30.83203125" style="6" bestFit="1" customWidth="1"/>
    <col min="5519" max="5519" width="10.1640625" style="6" bestFit="1" customWidth="1"/>
    <col min="5520" max="5520" width="11.6640625" style="6" bestFit="1" customWidth="1"/>
    <col min="5521" max="5521" width="5.83203125" style="6" bestFit="1" customWidth="1"/>
    <col min="5522" max="5522" width="13.33203125" style="6" bestFit="1" customWidth="1"/>
    <col min="5523" max="5523" width="10.83203125" style="6" bestFit="1" customWidth="1"/>
    <col min="5524" max="5524" width="7.33203125" style="6" bestFit="1" customWidth="1"/>
    <col min="5525" max="5525" width="11.5" style="6" customWidth="1"/>
    <col min="5526" max="5526" width="13.1640625" style="6" customWidth="1"/>
    <col min="5527" max="5527" width="11.83203125" style="6" customWidth="1"/>
    <col min="5528" max="5528" width="7.6640625" style="6" customWidth="1"/>
    <col min="5529" max="5529" width="10.5" style="6" bestFit="1" customWidth="1"/>
    <col min="5530" max="5772" width="9.33203125" style="6"/>
    <col min="5773" max="5773" width="7.1640625" style="6" bestFit="1" customWidth="1"/>
    <col min="5774" max="5774" width="30.83203125" style="6" bestFit="1" customWidth="1"/>
    <col min="5775" max="5775" width="10.1640625" style="6" bestFit="1" customWidth="1"/>
    <col min="5776" max="5776" width="11.6640625" style="6" bestFit="1" customWidth="1"/>
    <col min="5777" max="5777" width="5.83203125" style="6" bestFit="1" customWidth="1"/>
    <col min="5778" max="5778" width="13.33203125" style="6" bestFit="1" customWidth="1"/>
    <col min="5779" max="5779" width="10.83203125" style="6" bestFit="1" customWidth="1"/>
    <col min="5780" max="5780" width="7.33203125" style="6" bestFit="1" customWidth="1"/>
    <col min="5781" max="5781" width="11.5" style="6" customWidth="1"/>
    <col min="5782" max="5782" width="13.1640625" style="6" customWidth="1"/>
    <col min="5783" max="5783" width="11.83203125" style="6" customWidth="1"/>
    <col min="5784" max="5784" width="7.6640625" style="6" customWidth="1"/>
    <col min="5785" max="5785" width="10.5" style="6" bestFit="1" customWidth="1"/>
    <col min="5786" max="6028" width="9.33203125" style="6"/>
    <col min="6029" max="6029" width="7.1640625" style="6" bestFit="1" customWidth="1"/>
    <col min="6030" max="6030" width="30.83203125" style="6" bestFit="1" customWidth="1"/>
    <col min="6031" max="6031" width="10.1640625" style="6" bestFit="1" customWidth="1"/>
    <col min="6032" max="6032" width="11.6640625" style="6" bestFit="1" customWidth="1"/>
    <col min="6033" max="6033" width="5.83203125" style="6" bestFit="1" customWidth="1"/>
    <col min="6034" max="6034" width="13.33203125" style="6" bestFit="1" customWidth="1"/>
    <col min="6035" max="6035" width="10.83203125" style="6" bestFit="1" customWidth="1"/>
    <col min="6036" max="6036" width="7.33203125" style="6" bestFit="1" customWidth="1"/>
    <col min="6037" max="6037" width="11.5" style="6" customWidth="1"/>
    <col min="6038" max="6038" width="13.1640625" style="6" customWidth="1"/>
    <col min="6039" max="6039" width="11.83203125" style="6" customWidth="1"/>
    <col min="6040" max="6040" width="7.6640625" style="6" customWidth="1"/>
    <col min="6041" max="6041" width="10.5" style="6" bestFit="1" customWidth="1"/>
    <col min="6042" max="6284" width="9.33203125" style="6"/>
    <col min="6285" max="6285" width="7.1640625" style="6" bestFit="1" customWidth="1"/>
    <col min="6286" max="6286" width="30.83203125" style="6" bestFit="1" customWidth="1"/>
    <col min="6287" max="6287" width="10.1640625" style="6" bestFit="1" customWidth="1"/>
    <col min="6288" max="6288" width="11.6640625" style="6" bestFit="1" customWidth="1"/>
    <col min="6289" max="6289" width="5.83203125" style="6" bestFit="1" customWidth="1"/>
    <col min="6290" max="6290" width="13.33203125" style="6" bestFit="1" customWidth="1"/>
    <col min="6291" max="6291" width="10.83203125" style="6" bestFit="1" customWidth="1"/>
    <col min="6292" max="6292" width="7.33203125" style="6" bestFit="1" customWidth="1"/>
    <col min="6293" max="6293" width="11.5" style="6" customWidth="1"/>
    <col min="6294" max="6294" width="13.1640625" style="6" customWidth="1"/>
    <col min="6295" max="6295" width="11.83203125" style="6" customWidth="1"/>
    <col min="6296" max="6296" width="7.6640625" style="6" customWidth="1"/>
    <col min="6297" max="6297" width="10.5" style="6" bestFit="1" customWidth="1"/>
    <col min="6298" max="6540" width="9.33203125" style="6"/>
    <col min="6541" max="6541" width="7.1640625" style="6" bestFit="1" customWidth="1"/>
    <col min="6542" max="6542" width="30.83203125" style="6" bestFit="1" customWidth="1"/>
    <col min="6543" max="6543" width="10.1640625" style="6" bestFit="1" customWidth="1"/>
    <col min="6544" max="6544" width="11.6640625" style="6" bestFit="1" customWidth="1"/>
    <col min="6545" max="6545" width="5.83203125" style="6" bestFit="1" customWidth="1"/>
    <col min="6546" max="6546" width="13.33203125" style="6" bestFit="1" customWidth="1"/>
    <col min="6547" max="6547" width="10.83203125" style="6" bestFit="1" customWidth="1"/>
    <col min="6548" max="6548" width="7.33203125" style="6" bestFit="1" customWidth="1"/>
    <col min="6549" max="6549" width="11.5" style="6" customWidth="1"/>
    <col min="6550" max="6550" width="13.1640625" style="6" customWidth="1"/>
    <col min="6551" max="6551" width="11.83203125" style="6" customWidth="1"/>
    <col min="6552" max="6552" width="7.6640625" style="6" customWidth="1"/>
    <col min="6553" max="6553" width="10.5" style="6" bestFit="1" customWidth="1"/>
    <col min="6554" max="6796" width="9.33203125" style="6"/>
    <col min="6797" max="6797" width="7.1640625" style="6" bestFit="1" customWidth="1"/>
    <col min="6798" max="6798" width="30.83203125" style="6" bestFit="1" customWidth="1"/>
    <col min="6799" max="6799" width="10.1640625" style="6" bestFit="1" customWidth="1"/>
    <col min="6800" max="6800" width="11.6640625" style="6" bestFit="1" customWidth="1"/>
    <col min="6801" max="6801" width="5.83203125" style="6" bestFit="1" customWidth="1"/>
    <col min="6802" max="6802" width="13.33203125" style="6" bestFit="1" customWidth="1"/>
    <col min="6803" max="6803" width="10.83203125" style="6" bestFit="1" customWidth="1"/>
    <col min="6804" max="6804" width="7.33203125" style="6" bestFit="1" customWidth="1"/>
    <col min="6805" max="6805" width="11.5" style="6" customWidth="1"/>
    <col min="6806" max="6806" width="13.1640625" style="6" customWidth="1"/>
    <col min="6807" max="6807" width="11.83203125" style="6" customWidth="1"/>
    <col min="6808" max="6808" width="7.6640625" style="6" customWidth="1"/>
    <col min="6809" max="6809" width="10.5" style="6" bestFit="1" customWidth="1"/>
    <col min="6810" max="7052" width="9.33203125" style="6"/>
    <col min="7053" max="7053" width="7.1640625" style="6" bestFit="1" customWidth="1"/>
    <col min="7054" max="7054" width="30.83203125" style="6" bestFit="1" customWidth="1"/>
    <col min="7055" max="7055" width="10.1640625" style="6" bestFit="1" customWidth="1"/>
    <col min="7056" max="7056" width="11.6640625" style="6" bestFit="1" customWidth="1"/>
    <col min="7057" max="7057" width="5.83203125" style="6" bestFit="1" customWidth="1"/>
    <col min="7058" max="7058" width="13.33203125" style="6" bestFit="1" customWidth="1"/>
    <col min="7059" max="7059" width="10.83203125" style="6" bestFit="1" customWidth="1"/>
    <col min="7060" max="7060" width="7.33203125" style="6" bestFit="1" customWidth="1"/>
    <col min="7061" max="7061" width="11.5" style="6" customWidth="1"/>
    <col min="7062" max="7062" width="13.1640625" style="6" customWidth="1"/>
    <col min="7063" max="7063" width="11.83203125" style="6" customWidth="1"/>
    <col min="7064" max="7064" width="7.6640625" style="6" customWidth="1"/>
    <col min="7065" max="7065" width="10.5" style="6" bestFit="1" customWidth="1"/>
    <col min="7066" max="7308" width="9.33203125" style="6"/>
    <col min="7309" max="7309" width="7.1640625" style="6" bestFit="1" customWidth="1"/>
    <col min="7310" max="7310" width="30.83203125" style="6" bestFit="1" customWidth="1"/>
    <col min="7311" max="7311" width="10.1640625" style="6" bestFit="1" customWidth="1"/>
    <col min="7312" max="7312" width="11.6640625" style="6" bestFit="1" customWidth="1"/>
    <col min="7313" max="7313" width="5.83203125" style="6" bestFit="1" customWidth="1"/>
    <col min="7314" max="7314" width="13.33203125" style="6" bestFit="1" customWidth="1"/>
    <col min="7315" max="7315" width="10.83203125" style="6" bestFit="1" customWidth="1"/>
    <col min="7316" max="7316" width="7.33203125" style="6" bestFit="1" customWidth="1"/>
    <col min="7317" max="7317" width="11.5" style="6" customWidth="1"/>
    <col min="7318" max="7318" width="13.1640625" style="6" customWidth="1"/>
    <col min="7319" max="7319" width="11.83203125" style="6" customWidth="1"/>
    <col min="7320" max="7320" width="7.6640625" style="6" customWidth="1"/>
    <col min="7321" max="7321" width="10.5" style="6" bestFit="1" customWidth="1"/>
    <col min="7322" max="7564" width="9.33203125" style="6"/>
    <col min="7565" max="7565" width="7.1640625" style="6" bestFit="1" customWidth="1"/>
    <col min="7566" max="7566" width="30.83203125" style="6" bestFit="1" customWidth="1"/>
    <col min="7567" max="7567" width="10.1640625" style="6" bestFit="1" customWidth="1"/>
    <col min="7568" max="7568" width="11.6640625" style="6" bestFit="1" customWidth="1"/>
    <col min="7569" max="7569" width="5.83203125" style="6" bestFit="1" customWidth="1"/>
    <col min="7570" max="7570" width="13.33203125" style="6" bestFit="1" customWidth="1"/>
    <col min="7571" max="7571" width="10.83203125" style="6" bestFit="1" customWidth="1"/>
    <col min="7572" max="7572" width="7.33203125" style="6" bestFit="1" customWidth="1"/>
    <col min="7573" max="7573" width="11.5" style="6" customWidth="1"/>
    <col min="7574" max="7574" width="13.1640625" style="6" customWidth="1"/>
    <col min="7575" max="7575" width="11.83203125" style="6" customWidth="1"/>
    <col min="7576" max="7576" width="7.6640625" style="6" customWidth="1"/>
    <col min="7577" max="7577" width="10.5" style="6" bestFit="1" customWidth="1"/>
    <col min="7578" max="7820" width="9.33203125" style="6"/>
    <col min="7821" max="7821" width="7.1640625" style="6" bestFit="1" customWidth="1"/>
    <col min="7822" max="7822" width="30.83203125" style="6" bestFit="1" customWidth="1"/>
    <col min="7823" max="7823" width="10.1640625" style="6" bestFit="1" customWidth="1"/>
    <col min="7824" max="7824" width="11.6640625" style="6" bestFit="1" customWidth="1"/>
    <col min="7825" max="7825" width="5.83203125" style="6" bestFit="1" customWidth="1"/>
    <col min="7826" max="7826" width="13.33203125" style="6" bestFit="1" customWidth="1"/>
    <col min="7827" max="7827" width="10.83203125" style="6" bestFit="1" customWidth="1"/>
    <col min="7828" max="7828" width="7.33203125" style="6" bestFit="1" customWidth="1"/>
    <col min="7829" max="7829" width="11.5" style="6" customWidth="1"/>
    <col min="7830" max="7830" width="13.1640625" style="6" customWidth="1"/>
    <col min="7831" max="7831" width="11.83203125" style="6" customWidth="1"/>
    <col min="7832" max="7832" width="7.6640625" style="6" customWidth="1"/>
    <col min="7833" max="7833" width="10.5" style="6" bestFit="1" customWidth="1"/>
    <col min="7834" max="8076" width="9.33203125" style="6"/>
    <col min="8077" max="8077" width="7.1640625" style="6" bestFit="1" customWidth="1"/>
    <col min="8078" max="8078" width="30.83203125" style="6" bestFit="1" customWidth="1"/>
    <col min="8079" max="8079" width="10.1640625" style="6" bestFit="1" customWidth="1"/>
    <col min="8080" max="8080" width="11.6640625" style="6" bestFit="1" customWidth="1"/>
    <col min="8081" max="8081" width="5.83203125" style="6" bestFit="1" customWidth="1"/>
    <col min="8082" max="8082" width="13.33203125" style="6" bestFit="1" customWidth="1"/>
    <col min="8083" max="8083" width="10.83203125" style="6" bestFit="1" customWidth="1"/>
    <col min="8084" max="8084" width="7.33203125" style="6" bestFit="1" customWidth="1"/>
    <col min="8085" max="8085" width="11.5" style="6" customWidth="1"/>
    <col min="8086" max="8086" width="13.1640625" style="6" customWidth="1"/>
    <col min="8087" max="8087" width="11.83203125" style="6" customWidth="1"/>
    <col min="8088" max="8088" width="7.6640625" style="6" customWidth="1"/>
    <col min="8089" max="8089" width="10.5" style="6" bestFit="1" customWidth="1"/>
    <col min="8090" max="8332" width="9.33203125" style="6"/>
    <col min="8333" max="8333" width="7.1640625" style="6" bestFit="1" customWidth="1"/>
    <col min="8334" max="8334" width="30.83203125" style="6" bestFit="1" customWidth="1"/>
    <col min="8335" max="8335" width="10.1640625" style="6" bestFit="1" customWidth="1"/>
    <col min="8336" max="8336" width="11.6640625" style="6" bestFit="1" customWidth="1"/>
    <col min="8337" max="8337" width="5.83203125" style="6" bestFit="1" customWidth="1"/>
    <col min="8338" max="8338" width="13.33203125" style="6" bestFit="1" customWidth="1"/>
    <col min="8339" max="8339" width="10.83203125" style="6" bestFit="1" customWidth="1"/>
    <col min="8340" max="8340" width="7.33203125" style="6" bestFit="1" customWidth="1"/>
    <col min="8341" max="8341" width="11.5" style="6" customWidth="1"/>
    <col min="8342" max="8342" width="13.1640625" style="6" customWidth="1"/>
    <col min="8343" max="8343" width="11.83203125" style="6" customWidth="1"/>
    <col min="8344" max="8344" width="7.6640625" style="6" customWidth="1"/>
    <col min="8345" max="8345" width="10.5" style="6" bestFit="1" customWidth="1"/>
    <col min="8346" max="8588" width="9.33203125" style="6"/>
    <col min="8589" max="8589" width="7.1640625" style="6" bestFit="1" customWidth="1"/>
    <col min="8590" max="8590" width="30.83203125" style="6" bestFit="1" customWidth="1"/>
    <col min="8591" max="8591" width="10.1640625" style="6" bestFit="1" customWidth="1"/>
    <col min="8592" max="8592" width="11.6640625" style="6" bestFit="1" customWidth="1"/>
    <col min="8593" max="8593" width="5.83203125" style="6" bestFit="1" customWidth="1"/>
    <col min="8594" max="8594" width="13.33203125" style="6" bestFit="1" customWidth="1"/>
    <col min="8595" max="8595" width="10.83203125" style="6" bestFit="1" customWidth="1"/>
    <col min="8596" max="8596" width="7.33203125" style="6" bestFit="1" customWidth="1"/>
    <col min="8597" max="8597" width="11.5" style="6" customWidth="1"/>
    <col min="8598" max="8598" width="13.1640625" style="6" customWidth="1"/>
    <col min="8599" max="8599" width="11.83203125" style="6" customWidth="1"/>
    <col min="8600" max="8600" width="7.6640625" style="6" customWidth="1"/>
    <col min="8601" max="8601" width="10.5" style="6" bestFit="1" customWidth="1"/>
    <col min="8602" max="8844" width="9.33203125" style="6"/>
    <col min="8845" max="8845" width="7.1640625" style="6" bestFit="1" customWidth="1"/>
    <col min="8846" max="8846" width="30.83203125" style="6" bestFit="1" customWidth="1"/>
    <col min="8847" max="8847" width="10.1640625" style="6" bestFit="1" customWidth="1"/>
    <col min="8848" max="8848" width="11.6640625" style="6" bestFit="1" customWidth="1"/>
    <col min="8849" max="8849" width="5.83203125" style="6" bestFit="1" customWidth="1"/>
    <col min="8850" max="8850" width="13.33203125" style="6" bestFit="1" customWidth="1"/>
    <col min="8851" max="8851" width="10.83203125" style="6" bestFit="1" customWidth="1"/>
    <col min="8852" max="8852" width="7.33203125" style="6" bestFit="1" customWidth="1"/>
    <col min="8853" max="8853" width="11.5" style="6" customWidth="1"/>
    <col min="8854" max="8854" width="13.1640625" style="6" customWidth="1"/>
    <col min="8855" max="8855" width="11.83203125" style="6" customWidth="1"/>
    <col min="8856" max="8856" width="7.6640625" style="6" customWidth="1"/>
    <col min="8857" max="8857" width="10.5" style="6" bestFit="1" customWidth="1"/>
    <col min="8858" max="9100" width="9.33203125" style="6"/>
    <col min="9101" max="9101" width="7.1640625" style="6" bestFit="1" customWidth="1"/>
    <col min="9102" max="9102" width="30.83203125" style="6" bestFit="1" customWidth="1"/>
    <col min="9103" max="9103" width="10.1640625" style="6" bestFit="1" customWidth="1"/>
    <col min="9104" max="9104" width="11.6640625" style="6" bestFit="1" customWidth="1"/>
    <col min="9105" max="9105" width="5.83203125" style="6" bestFit="1" customWidth="1"/>
    <col min="9106" max="9106" width="13.33203125" style="6" bestFit="1" customWidth="1"/>
    <col min="9107" max="9107" width="10.83203125" style="6" bestFit="1" customWidth="1"/>
    <col min="9108" max="9108" width="7.33203125" style="6" bestFit="1" customWidth="1"/>
    <col min="9109" max="9109" width="11.5" style="6" customWidth="1"/>
    <col min="9110" max="9110" width="13.1640625" style="6" customWidth="1"/>
    <col min="9111" max="9111" width="11.83203125" style="6" customWidth="1"/>
    <col min="9112" max="9112" width="7.6640625" style="6" customWidth="1"/>
    <col min="9113" max="9113" width="10.5" style="6" bestFit="1" customWidth="1"/>
    <col min="9114" max="9356" width="9.33203125" style="6"/>
    <col min="9357" max="9357" width="7.1640625" style="6" bestFit="1" customWidth="1"/>
    <col min="9358" max="9358" width="30.83203125" style="6" bestFit="1" customWidth="1"/>
    <col min="9359" max="9359" width="10.1640625" style="6" bestFit="1" customWidth="1"/>
    <col min="9360" max="9360" width="11.6640625" style="6" bestFit="1" customWidth="1"/>
    <col min="9361" max="9361" width="5.83203125" style="6" bestFit="1" customWidth="1"/>
    <col min="9362" max="9362" width="13.33203125" style="6" bestFit="1" customWidth="1"/>
    <col min="9363" max="9363" width="10.83203125" style="6" bestFit="1" customWidth="1"/>
    <col min="9364" max="9364" width="7.33203125" style="6" bestFit="1" customWidth="1"/>
    <col min="9365" max="9365" width="11.5" style="6" customWidth="1"/>
    <col min="9366" max="9366" width="13.1640625" style="6" customWidth="1"/>
    <col min="9367" max="9367" width="11.83203125" style="6" customWidth="1"/>
    <col min="9368" max="9368" width="7.6640625" style="6" customWidth="1"/>
    <col min="9369" max="9369" width="10.5" style="6" bestFit="1" customWidth="1"/>
    <col min="9370" max="9612" width="9.33203125" style="6"/>
    <col min="9613" max="9613" width="7.1640625" style="6" bestFit="1" customWidth="1"/>
    <col min="9614" max="9614" width="30.83203125" style="6" bestFit="1" customWidth="1"/>
    <col min="9615" max="9615" width="10.1640625" style="6" bestFit="1" customWidth="1"/>
    <col min="9616" max="9616" width="11.6640625" style="6" bestFit="1" customWidth="1"/>
    <col min="9617" max="9617" width="5.83203125" style="6" bestFit="1" customWidth="1"/>
    <col min="9618" max="9618" width="13.33203125" style="6" bestFit="1" customWidth="1"/>
    <col min="9619" max="9619" width="10.83203125" style="6" bestFit="1" customWidth="1"/>
    <col min="9620" max="9620" width="7.33203125" style="6" bestFit="1" customWidth="1"/>
    <col min="9621" max="9621" width="11.5" style="6" customWidth="1"/>
    <col min="9622" max="9622" width="13.1640625" style="6" customWidth="1"/>
    <col min="9623" max="9623" width="11.83203125" style="6" customWidth="1"/>
    <col min="9624" max="9624" width="7.6640625" style="6" customWidth="1"/>
    <col min="9625" max="9625" width="10.5" style="6" bestFit="1" customWidth="1"/>
    <col min="9626" max="9868" width="9.33203125" style="6"/>
    <col min="9869" max="9869" width="7.1640625" style="6" bestFit="1" customWidth="1"/>
    <col min="9870" max="9870" width="30.83203125" style="6" bestFit="1" customWidth="1"/>
    <col min="9871" max="9871" width="10.1640625" style="6" bestFit="1" customWidth="1"/>
    <col min="9872" max="9872" width="11.6640625" style="6" bestFit="1" customWidth="1"/>
    <col min="9873" max="9873" width="5.83203125" style="6" bestFit="1" customWidth="1"/>
    <col min="9874" max="9874" width="13.33203125" style="6" bestFit="1" customWidth="1"/>
    <col min="9875" max="9875" width="10.83203125" style="6" bestFit="1" customWidth="1"/>
    <col min="9876" max="9876" width="7.33203125" style="6" bestFit="1" customWidth="1"/>
    <col min="9877" max="9877" width="11.5" style="6" customWidth="1"/>
    <col min="9878" max="9878" width="13.1640625" style="6" customWidth="1"/>
    <col min="9879" max="9879" width="11.83203125" style="6" customWidth="1"/>
    <col min="9880" max="9880" width="7.6640625" style="6" customWidth="1"/>
    <col min="9881" max="9881" width="10.5" style="6" bestFit="1" customWidth="1"/>
    <col min="9882" max="10124" width="9.33203125" style="6"/>
    <col min="10125" max="10125" width="7.1640625" style="6" bestFit="1" customWidth="1"/>
    <col min="10126" max="10126" width="30.83203125" style="6" bestFit="1" customWidth="1"/>
    <col min="10127" max="10127" width="10.1640625" style="6" bestFit="1" customWidth="1"/>
    <col min="10128" max="10128" width="11.6640625" style="6" bestFit="1" customWidth="1"/>
    <col min="10129" max="10129" width="5.83203125" style="6" bestFit="1" customWidth="1"/>
    <col min="10130" max="10130" width="13.33203125" style="6" bestFit="1" customWidth="1"/>
    <col min="10131" max="10131" width="10.83203125" style="6" bestFit="1" customWidth="1"/>
    <col min="10132" max="10132" width="7.33203125" style="6" bestFit="1" customWidth="1"/>
    <col min="10133" max="10133" width="11.5" style="6" customWidth="1"/>
    <col min="10134" max="10134" width="13.1640625" style="6" customWidth="1"/>
    <col min="10135" max="10135" width="11.83203125" style="6" customWidth="1"/>
    <col min="10136" max="10136" width="7.6640625" style="6" customWidth="1"/>
    <col min="10137" max="10137" width="10.5" style="6" bestFit="1" customWidth="1"/>
    <col min="10138" max="10380" width="9.33203125" style="6"/>
    <col min="10381" max="10381" width="7.1640625" style="6" bestFit="1" customWidth="1"/>
    <col min="10382" max="10382" width="30.83203125" style="6" bestFit="1" customWidth="1"/>
    <col min="10383" max="10383" width="10.1640625" style="6" bestFit="1" customWidth="1"/>
    <col min="10384" max="10384" width="11.6640625" style="6" bestFit="1" customWidth="1"/>
    <col min="10385" max="10385" width="5.83203125" style="6" bestFit="1" customWidth="1"/>
    <col min="10386" max="10386" width="13.33203125" style="6" bestFit="1" customWidth="1"/>
    <col min="10387" max="10387" width="10.83203125" style="6" bestFit="1" customWidth="1"/>
    <col min="10388" max="10388" width="7.33203125" style="6" bestFit="1" customWidth="1"/>
    <col min="10389" max="10389" width="11.5" style="6" customWidth="1"/>
    <col min="10390" max="10390" width="13.1640625" style="6" customWidth="1"/>
    <col min="10391" max="10391" width="11.83203125" style="6" customWidth="1"/>
    <col min="10392" max="10392" width="7.6640625" style="6" customWidth="1"/>
    <col min="10393" max="10393" width="10.5" style="6" bestFit="1" customWidth="1"/>
    <col min="10394" max="10636" width="9.33203125" style="6"/>
    <col min="10637" max="10637" width="7.1640625" style="6" bestFit="1" customWidth="1"/>
    <col min="10638" max="10638" width="30.83203125" style="6" bestFit="1" customWidth="1"/>
    <col min="10639" max="10639" width="10.1640625" style="6" bestFit="1" customWidth="1"/>
    <col min="10640" max="10640" width="11.6640625" style="6" bestFit="1" customWidth="1"/>
    <col min="10641" max="10641" width="5.83203125" style="6" bestFit="1" customWidth="1"/>
    <col min="10642" max="10642" width="13.33203125" style="6" bestFit="1" customWidth="1"/>
    <col min="10643" max="10643" width="10.83203125" style="6" bestFit="1" customWidth="1"/>
    <col min="10644" max="10644" width="7.33203125" style="6" bestFit="1" customWidth="1"/>
    <col min="10645" max="10645" width="11.5" style="6" customWidth="1"/>
    <col min="10646" max="10646" width="13.1640625" style="6" customWidth="1"/>
    <col min="10647" max="10647" width="11.83203125" style="6" customWidth="1"/>
    <col min="10648" max="10648" width="7.6640625" style="6" customWidth="1"/>
    <col min="10649" max="10649" width="10.5" style="6" bestFit="1" customWidth="1"/>
    <col min="10650" max="10892" width="9.33203125" style="6"/>
    <col min="10893" max="10893" width="7.1640625" style="6" bestFit="1" customWidth="1"/>
    <col min="10894" max="10894" width="30.83203125" style="6" bestFit="1" customWidth="1"/>
    <col min="10895" max="10895" width="10.1640625" style="6" bestFit="1" customWidth="1"/>
    <col min="10896" max="10896" width="11.6640625" style="6" bestFit="1" customWidth="1"/>
    <col min="10897" max="10897" width="5.83203125" style="6" bestFit="1" customWidth="1"/>
    <col min="10898" max="10898" width="13.33203125" style="6" bestFit="1" customWidth="1"/>
    <col min="10899" max="10899" width="10.83203125" style="6" bestFit="1" customWidth="1"/>
    <col min="10900" max="10900" width="7.33203125" style="6" bestFit="1" customWidth="1"/>
    <col min="10901" max="10901" width="11.5" style="6" customWidth="1"/>
    <col min="10902" max="10902" width="13.1640625" style="6" customWidth="1"/>
    <col min="10903" max="10903" width="11.83203125" style="6" customWidth="1"/>
    <col min="10904" max="10904" width="7.6640625" style="6" customWidth="1"/>
    <col min="10905" max="10905" width="10.5" style="6" bestFit="1" customWidth="1"/>
    <col min="10906" max="11148" width="9.33203125" style="6"/>
    <col min="11149" max="11149" width="7.1640625" style="6" bestFit="1" customWidth="1"/>
    <col min="11150" max="11150" width="30.83203125" style="6" bestFit="1" customWidth="1"/>
    <col min="11151" max="11151" width="10.1640625" style="6" bestFit="1" customWidth="1"/>
    <col min="11152" max="11152" width="11.6640625" style="6" bestFit="1" customWidth="1"/>
    <col min="11153" max="11153" width="5.83203125" style="6" bestFit="1" customWidth="1"/>
    <col min="11154" max="11154" width="13.33203125" style="6" bestFit="1" customWidth="1"/>
    <col min="11155" max="11155" width="10.83203125" style="6" bestFit="1" customWidth="1"/>
    <col min="11156" max="11156" width="7.33203125" style="6" bestFit="1" customWidth="1"/>
    <col min="11157" max="11157" width="11.5" style="6" customWidth="1"/>
    <col min="11158" max="11158" width="13.1640625" style="6" customWidth="1"/>
    <col min="11159" max="11159" width="11.83203125" style="6" customWidth="1"/>
    <col min="11160" max="11160" width="7.6640625" style="6" customWidth="1"/>
    <col min="11161" max="11161" width="10.5" style="6" bestFit="1" customWidth="1"/>
    <col min="11162" max="11404" width="9.33203125" style="6"/>
    <col min="11405" max="11405" width="7.1640625" style="6" bestFit="1" customWidth="1"/>
    <col min="11406" max="11406" width="30.83203125" style="6" bestFit="1" customWidth="1"/>
    <col min="11407" max="11407" width="10.1640625" style="6" bestFit="1" customWidth="1"/>
    <col min="11408" max="11408" width="11.6640625" style="6" bestFit="1" customWidth="1"/>
    <col min="11409" max="11409" width="5.83203125" style="6" bestFit="1" customWidth="1"/>
    <col min="11410" max="11410" width="13.33203125" style="6" bestFit="1" customWidth="1"/>
    <col min="11411" max="11411" width="10.83203125" style="6" bestFit="1" customWidth="1"/>
    <col min="11412" max="11412" width="7.33203125" style="6" bestFit="1" customWidth="1"/>
    <col min="11413" max="11413" width="11.5" style="6" customWidth="1"/>
    <col min="11414" max="11414" width="13.1640625" style="6" customWidth="1"/>
    <col min="11415" max="11415" width="11.83203125" style="6" customWidth="1"/>
    <col min="11416" max="11416" width="7.6640625" style="6" customWidth="1"/>
    <col min="11417" max="11417" width="10.5" style="6" bestFit="1" customWidth="1"/>
    <col min="11418" max="11660" width="9.33203125" style="6"/>
    <col min="11661" max="11661" width="7.1640625" style="6" bestFit="1" customWidth="1"/>
    <col min="11662" max="11662" width="30.83203125" style="6" bestFit="1" customWidth="1"/>
    <col min="11663" max="11663" width="10.1640625" style="6" bestFit="1" customWidth="1"/>
    <col min="11664" max="11664" width="11.6640625" style="6" bestFit="1" customWidth="1"/>
    <col min="11665" max="11665" width="5.83203125" style="6" bestFit="1" customWidth="1"/>
    <col min="11666" max="11666" width="13.33203125" style="6" bestFit="1" customWidth="1"/>
    <col min="11667" max="11667" width="10.83203125" style="6" bestFit="1" customWidth="1"/>
    <col min="11668" max="11668" width="7.33203125" style="6" bestFit="1" customWidth="1"/>
    <col min="11669" max="11669" width="11.5" style="6" customWidth="1"/>
    <col min="11670" max="11670" width="13.1640625" style="6" customWidth="1"/>
    <col min="11671" max="11671" width="11.83203125" style="6" customWidth="1"/>
    <col min="11672" max="11672" width="7.6640625" style="6" customWidth="1"/>
    <col min="11673" max="11673" width="10.5" style="6" bestFit="1" customWidth="1"/>
    <col min="11674" max="11916" width="9.33203125" style="6"/>
    <col min="11917" max="11917" width="7.1640625" style="6" bestFit="1" customWidth="1"/>
    <col min="11918" max="11918" width="30.83203125" style="6" bestFit="1" customWidth="1"/>
    <col min="11919" max="11919" width="10.1640625" style="6" bestFit="1" customWidth="1"/>
    <col min="11920" max="11920" width="11.6640625" style="6" bestFit="1" customWidth="1"/>
    <col min="11921" max="11921" width="5.83203125" style="6" bestFit="1" customWidth="1"/>
    <col min="11922" max="11922" width="13.33203125" style="6" bestFit="1" customWidth="1"/>
    <col min="11923" max="11923" width="10.83203125" style="6" bestFit="1" customWidth="1"/>
    <col min="11924" max="11924" width="7.33203125" style="6" bestFit="1" customWidth="1"/>
    <col min="11925" max="11925" width="11.5" style="6" customWidth="1"/>
    <col min="11926" max="11926" width="13.1640625" style="6" customWidth="1"/>
    <col min="11927" max="11927" width="11.83203125" style="6" customWidth="1"/>
    <col min="11928" max="11928" width="7.6640625" style="6" customWidth="1"/>
    <col min="11929" max="11929" width="10.5" style="6" bestFit="1" customWidth="1"/>
    <col min="11930" max="12172" width="9.33203125" style="6"/>
    <col min="12173" max="12173" width="7.1640625" style="6" bestFit="1" customWidth="1"/>
    <col min="12174" max="12174" width="30.83203125" style="6" bestFit="1" customWidth="1"/>
    <col min="12175" max="12175" width="10.1640625" style="6" bestFit="1" customWidth="1"/>
    <col min="12176" max="12176" width="11.6640625" style="6" bestFit="1" customWidth="1"/>
    <col min="12177" max="12177" width="5.83203125" style="6" bestFit="1" customWidth="1"/>
    <col min="12178" max="12178" width="13.33203125" style="6" bestFit="1" customWidth="1"/>
    <col min="12179" max="12179" width="10.83203125" style="6" bestFit="1" customWidth="1"/>
    <col min="12180" max="12180" width="7.33203125" style="6" bestFit="1" customWidth="1"/>
    <col min="12181" max="12181" width="11.5" style="6" customWidth="1"/>
    <col min="12182" max="12182" width="13.1640625" style="6" customWidth="1"/>
    <col min="12183" max="12183" width="11.83203125" style="6" customWidth="1"/>
    <col min="12184" max="12184" width="7.6640625" style="6" customWidth="1"/>
    <col min="12185" max="12185" width="10.5" style="6" bestFit="1" customWidth="1"/>
    <col min="12186" max="12428" width="9.33203125" style="6"/>
    <col min="12429" max="12429" width="7.1640625" style="6" bestFit="1" customWidth="1"/>
    <col min="12430" max="12430" width="30.83203125" style="6" bestFit="1" customWidth="1"/>
    <col min="12431" max="12431" width="10.1640625" style="6" bestFit="1" customWidth="1"/>
    <col min="12432" max="12432" width="11.6640625" style="6" bestFit="1" customWidth="1"/>
    <col min="12433" max="12433" width="5.83203125" style="6" bestFit="1" customWidth="1"/>
    <col min="12434" max="12434" width="13.33203125" style="6" bestFit="1" customWidth="1"/>
    <col min="12435" max="12435" width="10.83203125" style="6" bestFit="1" customWidth="1"/>
    <col min="12436" max="12436" width="7.33203125" style="6" bestFit="1" customWidth="1"/>
    <col min="12437" max="12437" width="11.5" style="6" customWidth="1"/>
    <col min="12438" max="12438" width="13.1640625" style="6" customWidth="1"/>
    <col min="12439" max="12439" width="11.83203125" style="6" customWidth="1"/>
    <col min="12440" max="12440" width="7.6640625" style="6" customWidth="1"/>
    <col min="12441" max="12441" width="10.5" style="6" bestFit="1" customWidth="1"/>
    <col min="12442" max="12684" width="9.33203125" style="6"/>
    <col min="12685" max="12685" width="7.1640625" style="6" bestFit="1" customWidth="1"/>
    <col min="12686" max="12686" width="30.83203125" style="6" bestFit="1" customWidth="1"/>
    <col min="12687" max="12687" width="10.1640625" style="6" bestFit="1" customWidth="1"/>
    <col min="12688" max="12688" width="11.6640625" style="6" bestFit="1" customWidth="1"/>
    <col min="12689" max="12689" width="5.83203125" style="6" bestFit="1" customWidth="1"/>
    <col min="12690" max="12690" width="13.33203125" style="6" bestFit="1" customWidth="1"/>
    <col min="12691" max="12691" width="10.83203125" style="6" bestFit="1" customWidth="1"/>
    <col min="12692" max="12692" width="7.33203125" style="6" bestFit="1" customWidth="1"/>
    <col min="12693" max="12693" width="11.5" style="6" customWidth="1"/>
    <col min="12694" max="12694" width="13.1640625" style="6" customWidth="1"/>
    <col min="12695" max="12695" width="11.83203125" style="6" customWidth="1"/>
    <col min="12696" max="12696" width="7.6640625" style="6" customWidth="1"/>
    <col min="12697" max="12697" width="10.5" style="6" bestFit="1" customWidth="1"/>
    <col min="12698" max="12940" width="9.33203125" style="6"/>
    <col min="12941" max="12941" width="7.1640625" style="6" bestFit="1" customWidth="1"/>
    <col min="12942" max="12942" width="30.83203125" style="6" bestFit="1" customWidth="1"/>
    <col min="12943" max="12943" width="10.1640625" style="6" bestFit="1" customWidth="1"/>
    <col min="12944" max="12944" width="11.6640625" style="6" bestFit="1" customWidth="1"/>
    <col min="12945" max="12945" width="5.83203125" style="6" bestFit="1" customWidth="1"/>
    <col min="12946" max="12946" width="13.33203125" style="6" bestFit="1" customWidth="1"/>
    <col min="12947" max="12947" width="10.83203125" style="6" bestFit="1" customWidth="1"/>
    <col min="12948" max="12948" width="7.33203125" style="6" bestFit="1" customWidth="1"/>
    <col min="12949" max="12949" width="11.5" style="6" customWidth="1"/>
    <col min="12950" max="12950" width="13.1640625" style="6" customWidth="1"/>
    <col min="12951" max="12951" width="11.83203125" style="6" customWidth="1"/>
    <col min="12952" max="12952" width="7.6640625" style="6" customWidth="1"/>
    <col min="12953" max="12953" width="10.5" style="6" bestFit="1" customWidth="1"/>
    <col min="12954" max="13196" width="9.33203125" style="6"/>
    <col min="13197" max="13197" width="7.1640625" style="6" bestFit="1" customWidth="1"/>
    <col min="13198" max="13198" width="30.83203125" style="6" bestFit="1" customWidth="1"/>
    <col min="13199" max="13199" width="10.1640625" style="6" bestFit="1" customWidth="1"/>
    <col min="13200" max="13200" width="11.6640625" style="6" bestFit="1" customWidth="1"/>
    <col min="13201" max="13201" width="5.83203125" style="6" bestFit="1" customWidth="1"/>
    <col min="13202" max="13202" width="13.33203125" style="6" bestFit="1" customWidth="1"/>
    <col min="13203" max="13203" width="10.83203125" style="6" bestFit="1" customWidth="1"/>
    <col min="13204" max="13204" width="7.33203125" style="6" bestFit="1" customWidth="1"/>
    <col min="13205" max="13205" width="11.5" style="6" customWidth="1"/>
    <col min="13206" max="13206" width="13.1640625" style="6" customWidth="1"/>
    <col min="13207" max="13207" width="11.83203125" style="6" customWidth="1"/>
    <col min="13208" max="13208" width="7.6640625" style="6" customWidth="1"/>
    <col min="13209" max="13209" width="10.5" style="6" bestFit="1" customWidth="1"/>
    <col min="13210" max="13452" width="9.33203125" style="6"/>
    <col min="13453" max="13453" width="7.1640625" style="6" bestFit="1" customWidth="1"/>
    <col min="13454" max="13454" width="30.83203125" style="6" bestFit="1" customWidth="1"/>
    <col min="13455" max="13455" width="10.1640625" style="6" bestFit="1" customWidth="1"/>
    <col min="13456" max="13456" width="11.6640625" style="6" bestFit="1" customWidth="1"/>
    <col min="13457" max="13457" width="5.83203125" style="6" bestFit="1" customWidth="1"/>
    <col min="13458" max="13458" width="13.33203125" style="6" bestFit="1" customWidth="1"/>
    <col min="13459" max="13459" width="10.83203125" style="6" bestFit="1" customWidth="1"/>
    <col min="13460" max="13460" width="7.33203125" style="6" bestFit="1" customWidth="1"/>
    <col min="13461" max="13461" width="11.5" style="6" customWidth="1"/>
    <col min="13462" max="13462" width="13.1640625" style="6" customWidth="1"/>
    <col min="13463" max="13463" width="11.83203125" style="6" customWidth="1"/>
    <col min="13464" max="13464" width="7.6640625" style="6" customWidth="1"/>
    <col min="13465" max="13465" width="10.5" style="6" bestFit="1" customWidth="1"/>
    <col min="13466" max="13708" width="9.33203125" style="6"/>
    <col min="13709" max="13709" width="7.1640625" style="6" bestFit="1" customWidth="1"/>
    <col min="13710" max="13710" width="30.83203125" style="6" bestFit="1" customWidth="1"/>
    <col min="13711" max="13711" width="10.1640625" style="6" bestFit="1" customWidth="1"/>
    <col min="13712" max="13712" width="11.6640625" style="6" bestFit="1" customWidth="1"/>
    <col min="13713" max="13713" width="5.83203125" style="6" bestFit="1" customWidth="1"/>
    <col min="13714" max="13714" width="13.33203125" style="6" bestFit="1" customWidth="1"/>
    <col min="13715" max="13715" width="10.83203125" style="6" bestFit="1" customWidth="1"/>
    <col min="13716" max="13716" width="7.33203125" style="6" bestFit="1" customWidth="1"/>
    <col min="13717" max="13717" width="11.5" style="6" customWidth="1"/>
    <col min="13718" max="13718" width="13.1640625" style="6" customWidth="1"/>
    <col min="13719" max="13719" width="11.83203125" style="6" customWidth="1"/>
    <col min="13720" max="13720" width="7.6640625" style="6" customWidth="1"/>
    <col min="13721" max="13721" width="10.5" style="6" bestFit="1" customWidth="1"/>
    <col min="13722" max="13964" width="9.33203125" style="6"/>
    <col min="13965" max="13965" width="7.1640625" style="6" bestFit="1" customWidth="1"/>
    <col min="13966" max="13966" width="30.83203125" style="6" bestFit="1" customWidth="1"/>
    <col min="13967" max="13967" width="10.1640625" style="6" bestFit="1" customWidth="1"/>
    <col min="13968" max="13968" width="11.6640625" style="6" bestFit="1" customWidth="1"/>
    <col min="13969" max="13969" width="5.83203125" style="6" bestFit="1" customWidth="1"/>
    <col min="13970" max="13970" width="13.33203125" style="6" bestFit="1" customWidth="1"/>
    <col min="13971" max="13971" width="10.83203125" style="6" bestFit="1" customWidth="1"/>
    <col min="13972" max="13972" width="7.33203125" style="6" bestFit="1" customWidth="1"/>
    <col min="13973" max="13973" width="11.5" style="6" customWidth="1"/>
    <col min="13974" max="13974" width="13.1640625" style="6" customWidth="1"/>
    <col min="13975" max="13975" width="11.83203125" style="6" customWidth="1"/>
    <col min="13976" max="13976" width="7.6640625" style="6" customWidth="1"/>
    <col min="13977" max="13977" width="10.5" style="6" bestFit="1" customWidth="1"/>
    <col min="13978" max="14220" width="9.33203125" style="6"/>
    <col min="14221" max="14221" width="7.1640625" style="6" bestFit="1" customWidth="1"/>
    <col min="14222" max="14222" width="30.83203125" style="6" bestFit="1" customWidth="1"/>
    <col min="14223" max="14223" width="10.1640625" style="6" bestFit="1" customWidth="1"/>
    <col min="14224" max="14224" width="11.6640625" style="6" bestFit="1" customWidth="1"/>
    <col min="14225" max="14225" width="5.83203125" style="6" bestFit="1" customWidth="1"/>
    <col min="14226" max="14226" width="13.33203125" style="6" bestFit="1" customWidth="1"/>
    <col min="14227" max="14227" width="10.83203125" style="6" bestFit="1" customWidth="1"/>
    <col min="14228" max="14228" width="7.33203125" style="6" bestFit="1" customWidth="1"/>
    <col min="14229" max="14229" width="11.5" style="6" customWidth="1"/>
    <col min="14230" max="14230" width="13.1640625" style="6" customWidth="1"/>
    <col min="14231" max="14231" width="11.83203125" style="6" customWidth="1"/>
    <col min="14232" max="14232" width="7.6640625" style="6" customWidth="1"/>
    <col min="14233" max="14233" width="10.5" style="6" bestFit="1" customWidth="1"/>
    <col min="14234" max="14476" width="9.33203125" style="6"/>
    <col min="14477" max="14477" width="7.1640625" style="6" bestFit="1" customWidth="1"/>
    <col min="14478" max="14478" width="30.83203125" style="6" bestFit="1" customWidth="1"/>
    <col min="14479" max="14479" width="10.1640625" style="6" bestFit="1" customWidth="1"/>
    <col min="14480" max="14480" width="11.6640625" style="6" bestFit="1" customWidth="1"/>
    <col min="14481" max="14481" width="5.83203125" style="6" bestFit="1" customWidth="1"/>
    <col min="14482" max="14482" width="13.33203125" style="6" bestFit="1" customWidth="1"/>
    <col min="14483" max="14483" width="10.83203125" style="6" bestFit="1" customWidth="1"/>
    <col min="14484" max="14484" width="7.33203125" style="6" bestFit="1" customWidth="1"/>
    <col min="14485" max="14485" width="11.5" style="6" customWidth="1"/>
    <col min="14486" max="14486" width="13.1640625" style="6" customWidth="1"/>
    <col min="14487" max="14487" width="11.83203125" style="6" customWidth="1"/>
    <col min="14488" max="14488" width="7.6640625" style="6" customWidth="1"/>
    <col min="14489" max="14489" width="10.5" style="6" bestFit="1" customWidth="1"/>
    <col min="14490" max="14732" width="9.33203125" style="6"/>
    <col min="14733" max="14733" width="7.1640625" style="6" bestFit="1" customWidth="1"/>
    <col min="14734" max="14734" width="30.83203125" style="6" bestFit="1" customWidth="1"/>
    <col min="14735" max="14735" width="10.1640625" style="6" bestFit="1" customWidth="1"/>
    <col min="14736" max="14736" width="11.6640625" style="6" bestFit="1" customWidth="1"/>
    <col min="14737" max="14737" width="5.83203125" style="6" bestFit="1" customWidth="1"/>
    <col min="14738" max="14738" width="13.33203125" style="6" bestFit="1" customWidth="1"/>
    <col min="14739" max="14739" width="10.83203125" style="6" bestFit="1" customWidth="1"/>
    <col min="14740" max="14740" width="7.33203125" style="6" bestFit="1" customWidth="1"/>
    <col min="14741" max="14741" width="11.5" style="6" customWidth="1"/>
    <col min="14742" max="14742" width="13.1640625" style="6" customWidth="1"/>
    <col min="14743" max="14743" width="11.83203125" style="6" customWidth="1"/>
    <col min="14744" max="14744" width="7.6640625" style="6" customWidth="1"/>
    <col min="14745" max="14745" width="10.5" style="6" bestFit="1" customWidth="1"/>
    <col min="14746" max="14988" width="9.33203125" style="6"/>
    <col min="14989" max="14989" width="7.1640625" style="6" bestFit="1" customWidth="1"/>
    <col min="14990" max="14990" width="30.83203125" style="6" bestFit="1" customWidth="1"/>
    <col min="14991" max="14991" width="10.1640625" style="6" bestFit="1" customWidth="1"/>
    <col min="14992" max="14992" width="11.6640625" style="6" bestFit="1" customWidth="1"/>
    <col min="14993" max="14993" width="5.83203125" style="6" bestFit="1" customWidth="1"/>
    <col min="14994" max="14994" width="13.33203125" style="6" bestFit="1" customWidth="1"/>
    <col min="14995" max="14995" width="10.83203125" style="6" bestFit="1" customWidth="1"/>
    <col min="14996" max="14996" width="7.33203125" style="6" bestFit="1" customWidth="1"/>
    <col min="14997" max="14997" width="11.5" style="6" customWidth="1"/>
    <col min="14998" max="14998" width="13.1640625" style="6" customWidth="1"/>
    <col min="14999" max="14999" width="11.83203125" style="6" customWidth="1"/>
    <col min="15000" max="15000" width="7.6640625" style="6" customWidth="1"/>
    <col min="15001" max="15001" width="10.5" style="6" bestFit="1" customWidth="1"/>
    <col min="15002" max="15244" width="9.33203125" style="6"/>
    <col min="15245" max="15245" width="7.1640625" style="6" bestFit="1" customWidth="1"/>
    <col min="15246" max="15246" width="30.83203125" style="6" bestFit="1" customWidth="1"/>
    <col min="15247" max="15247" width="10.1640625" style="6" bestFit="1" customWidth="1"/>
    <col min="15248" max="15248" width="11.6640625" style="6" bestFit="1" customWidth="1"/>
    <col min="15249" max="15249" width="5.83203125" style="6" bestFit="1" customWidth="1"/>
    <col min="15250" max="15250" width="13.33203125" style="6" bestFit="1" customWidth="1"/>
    <col min="15251" max="15251" width="10.83203125" style="6" bestFit="1" customWidth="1"/>
    <col min="15252" max="15252" width="7.33203125" style="6" bestFit="1" customWidth="1"/>
    <col min="15253" max="15253" width="11.5" style="6" customWidth="1"/>
    <col min="15254" max="15254" width="13.1640625" style="6" customWidth="1"/>
    <col min="15255" max="15255" width="11.83203125" style="6" customWidth="1"/>
    <col min="15256" max="15256" width="7.6640625" style="6" customWidth="1"/>
    <col min="15257" max="15257" width="10.5" style="6" bestFit="1" customWidth="1"/>
    <col min="15258" max="15500" width="9.33203125" style="6"/>
    <col min="15501" max="15501" width="7.1640625" style="6" bestFit="1" customWidth="1"/>
    <col min="15502" max="15502" width="30.83203125" style="6" bestFit="1" customWidth="1"/>
    <col min="15503" max="15503" width="10.1640625" style="6" bestFit="1" customWidth="1"/>
    <col min="15504" max="15504" width="11.6640625" style="6" bestFit="1" customWidth="1"/>
    <col min="15505" max="15505" width="5.83203125" style="6" bestFit="1" customWidth="1"/>
    <col min="15506" max="15506" width="13.33203125" style="6" bestFit="1" customWidth="1"/>
    <col min="15507" max="15507" width="10.83203125" style="6" bestFit="1" customWidth="1"/>
    <col min="15508" max="15508" width="7.33203125" style="6" bestFit="1" customWidth="1"/>
    <col min="15509" max="15509" width="11.5" style="6" customWidth="1"/>
    <col min="15510" max="15510" width="13.1640625" style="6" customWidth="1"/>
    <col min="15511" max="15511" width="11.83203125" style="6" customWidth="1"/>
    <col min="15512" max="15512" width="7.6640625" style="6" customWidth="1"/>
    <col min="15513" max="15513" width="10.5" style="6" bestFit="1" customWidth="1"/>
    <col min="15514" max="15756" width="9.33203125" style="6"/>
    <col min="15757" max="15757" width="7.1640625" style="6" bestFit="1" customWidth="1"/>
    <col min="15758" max="15758" width="30.83203125" style="6" bestFit="1" customWidth="1"/>
    <col min="15759" max="15759" width="10.1640625" style="6" bestFit="1" customWidth="1"/>
    <col min="15760" max="15760" width="11.6640625" style="6" bestFit="1" customWidth="1"/>
    <col min="15761" max="15761" width="5.83203125" style="6" bestFit="1" customWidth="1"/>
    <col min="15762" max="15762" width="13.33203125" style="6" bestFit="1" customWidth="1"/>
    <col min="15763" max="15763" width="10.83203125" style="6" bestFit="1" customWidth="1"/>
    <col min="15764" max="15764" width="7.33203125" style="6" bestFit="1" customWidth="1"/>
    <col min="15765" max="15765" width="11.5" style="6" customWidth="1"/>
    <col min="15766" max="15766" width="13.1640625" style="6" customWidth="1"/>
    <col min="15767" max="15767" width="11.83203125" style="6" customWidth="1"/>
    <col min="15768" max="15768" width="7.6640625" style="6" customWidth="1"/>
    <col min="15769" max="15769" width="10.5" style="6" bestFit="1" customWidth="1"/>
    <col min="15770" max="16012" width="9.33203125" style="6"/>
    <col min="16013" max="16013" width="7.1640625" style="6" bestFit="1" customWidth="1"/>
    <col min="16014" max="16014" width="30.83203125" style="6" bestFit="1" customWidth="1"/>
    <col min="16015" max="16015" width="10.1640625" style="6" bestFit="1" customWidth="1"/>
    <col min="16016" max="16016" width="11.6640625" style="6" bestFit="1" customWidth="1"/>
    <col min="16017" max="16017" width="5.83203125" style="6" bestFit="1" customWidth="1"/>
    <col min="16018" max="16018" width="13.33203125" style="6" bestFit="1" customWidth="1"/>
    <col min="16019" max="16019" width="10.83203125" style="6" bestFit="1" customWidth="1"/>
    <col min="16020" max="16020" width="7.33203125" style="6" bestFit="1" customWidth="1"/>
    <col min="16021" max="16021" width="11.5" style="6" customWidth="1"/>
    <col min="16022" max="16022" width="13.1640625" style="6" customWidth="1"/>
    <col min="16023" max="16023" width="11.83203125" style="6" customWidth="1"/>
    <col min="16024" max="16024" width="7.6640625" style="6" customWidth="1"/>
    <col min="16025" max="16025" width="10.5" style="6" bestFit="1" customWidth="1"/>
    <col min="16026" max="16384" width="9.33203125" style="6"/>
  </cols>
  <sheetData>
    <row r="1" spans="1:21" ht="45.75" thickBot="1" x14ac:dyDescent="0.25">
      <c r="A1" s="1" t="s">
        <v>778</v>
      </c>
      <c r="B1" s="1" t="s">
        <v>777</v>
      </c>
      <c r="C1" s="1" t="s">
        <v>776</v>
      </c>
      <c r="D1" s="1" t="s">
        <v>775</v>
      </c>
      <c r="E1" s="1" t="s">
        <v>774</v>
      </c>
      <c r="F1" s="1" t="s">
        <v>773</v>
      </c>
      <c r="G1" s="1" t="s">
        <v>772</v>
      </c>
      <c r="H1" s="2" t="s">
        <v>771</v>
      </c>
      <c r="I1" s="3" t="s">
        <v>770</v>
      </c>
      <c r="J1" s="1" t="s">
        <v>769</v>
      </c>
      <c r="K1" s="2" t="s">
        <v>1162</v>
      </c>
      <c r="L1" s="3" t="s">
        <v>768</v>
      </c>
      <c r="M1" s="2" t="s">
        <v>767</v>
      </c>
      <c r="N1" s="3" t="s">
        <v>766</v>
      </c>
      <c r="O1" s="1" t="s">
        <v>765</v>
      </c>
      <c r="P1" s="1" t="s">
        <v>1436</v>
      </c>
      <c r="Q1" s="4" t="s">
        <v>1437</v>
      </c>
      <c r="R1" s="5" t="s">
        <v>764</v>
      </c>
      <c r="S1" s="5" t="s">
        <v>764</v>
      </c>
      <c r="T1" s="5" t="s">
        <v>763</v>
      </c>
      <c r="U1" s="1" t="s">
        <v>762</v>
      </c>
    </row>
    <row r="2" spans="1:21" s="9" customFormat="1" x14ac:dyDescent="0.2">
      <c r="A2" s="7">
        <v>16793</v>
      </c>
      <c r="B2" s="8" t="s">
        <v>354</v>
      </c>
      <c r="C2" s="8" t="s">
        <v>371</v>
      </c>
      <c r="D2" s="15" t="s">
        <v>370</v>
      </c>
      <c r="E2" s="15" t="s">
        <v>1167</v>
      </c>
      <c r="F2" s="15" t="s">
        <v>369</v>
      </c>
      <c r="G2" s="15">
        <v>76</v>
      </c>
      <c r="H2" s="16">
        <v>37526</v>
      </c>
      <c r="I2" s="17">
        <v>15.271232876712329</v>
      </c>
      <c r="J2" s="18" t="s">
        <v>1</v>
      </c>
      <c r="K2" s="16">
        <v>37526</v>
      </c>
      <c r="L2" s="17">
        <v>15.271232876712329</v>
      </c>
      <c r="M2" s="16">
        <v>23697</v>
      </c>
      <c r="N2" s="17">
        <v>53.158904109589038</v>
      </c>
      <c r="O2" s="18" t="s">
        <v>0</v>
      </c>
      <c r="P2" s="18"/>
      <c r="Q2" s="12">
        <v>203610</v>
      </c>
      <c r="R2" s="9">
        <v>1</v>
      </c>
      <c r="S2" s="9" t="s">
        <v>866</v>
      </c>
      <c r="U2" s="6" t="s">
        <v>891</v>
      </c>
    </row>
    <row r="3" spans="1:21" s="9" customFormat="1" x14ac:dyDescent="0.2">
      <c r="A3" s="7">
        <v>22399</v>
      </c>
      <c r="B3" s="8" t="s">
        <v>374</v>
      </c>
      <c r="C3" s="8" t="s">
        <v>373</v>
      </c>
      <c r="D3" s="15" t="s">
        <v>372</v>
      </c>
      <c r="E3" s="15" t="s">
        <v>1167</v>
      </c>
      <c r="F3" s="15" t="s">
        <v>369</v>
      </c>
      <c r="G3" s="15">
        <v>76</v>
      </c>
      <c r="H3" s="16">
        <v>39730</v>
      </c>
      <c r="I3" s="17">
        <v>9.2328767123287676</v>
      </c>
      <c r="J3" s="18" t="s">
        <v>1</v>
      </c>
      <c r="K3" s="16">
        <v>40893</v>
      </c>
      <c r="L3" s="17">
        <v>6.0465753424657533</v>
      </c>
      <c r="M3" s="16">
        <v>32334</v>
      </c>
      <c r="N3" s="17">
        <v>29.495890410958904</v>
      </c>
      <c r="O3" s="18" t="s">
        <v>0</v>
      </c>
      <c r="P3" s="18"/>
      <c r="Q3" s="12">
        <v>202270</v>
      </c>
      <c r="R3" s="9">
        <v>1</v>
      </c>
      <c r="S3" s="9" t="s">
        <v>866</v>
      </c>
      <c r="U3" s="6" t="s">
        <v>901</v>
      </c>
    </row>
    <row r="4" spans="1:21" s="9" customFormat="1" x14ac:dyDescent="0.2">
      <c r="A4" s="7">
        <v>17025</v>
      </c>
      <c r="B4" s="8" t="s">
        <v>194</v>
      </c>
      <c r="C4" s="8" t="s">
        <v>202</v>
      </c>
      <c r="D4" s="15" t="s">
        <v>201</v>
      </c>
      <c r="E4" s="15" t="s">
        <v>1167</v>
      </c>
      <c r="F4" s="15" t="s">
        <v>198</v>
      </c>
      <c r="G4" s="15">
        <v>153</v>
      </c>
      <c r="H4" s="16">
        <v>37676</v>
      </c>
      <c r="I4" s="17">
        <v>14.860273972602739</v>
      </c>
      <c r="J4" s="18" t="s">
        <v>1</v>
      </c>
      <c r="K4" s="16">
        <v>38504</v>
      </c>
      <c r="L4" s="17">
        <v>12.591780821917808</v>
      </c>
      <c r="M4" s="16">
        <v>28980</v>
      </c>
      <c r="N4" s="17">
        <v>38.684931506849317</v>
      </c>
      <c r="O4" s="18" t="s">
        <v>0</v>
      </c>
      <c r="P4" s="18"/>
      <c r="Q4" s="12">
        <v>201550</v>
      </c>
      <c r="R4" s="9">
        <v>1</v>
      </c>
      <c r="S4" s="9" t="s">
        <v>866</v>
      </c>
      <c r="U4" s="6" t="s">
        <v>883</v>
      </c>
    </row>
    <row r="5" spans="1:21" s="9" customFormat="1" x14ac:dyDescent="0.2">
      <c r="A5" s="7">
        <v>24990</v>
      </c>
      <c r="B5" s="8" t="s">
        <v>3</v>
      </c>
      <c r="C5" s="8" t="s">
        <v>251</v>
      </c>
      <c r="D5" s="15" t="s">
        <v>250</v>
      </c>
      <c r="E5" s="15" t="s">
        <v>1167</v>
      </c>
      <c r="F5" s="15" t="s">
        <v>249</v>
      </c>
      <c r="G5" s="15">
        <v>98</v>
      </c>
      <c r="H5" s="16">
        <v>40534</v>
      </c>
      <c r="I5" s="17">
        <v>7.0301369863013701</v>
      </c>
      <c r="J5" s="18" t="s">
        <v>1</v>
      </c>
      <c r="K5" s="16">
        <v>41321</v>
      </c>
      <c r="L5" s="17">
        <v>4.8739726027397259</v>
      </c>
      <c r="M5" s="16">
        <v>30116</v>
      </c>
      <c r="N5" s="17">
        <v>35.57260273972603</v>
      </c>
      <c r="O5" s="18" t="s">
        <v>0</v>
      </c>
      <c r="P5" s="18"/>
      <c r="Q5" s="12">
        <v>201510</v>
      </c>
      <c r="R5" s="9">
        <v>1</v>
      </c>
      <c r="S5" s="9" t="s">
        <v>866</v>
      </c>
      <c r="U5" s="6" t="s">
        <v>880</v>
      </c>
    </row>
    <row r="6" spans="1:21" s="9" customFormat="1" x14ac:dyDescent="0.2">
      <c r="A6" s="7">
        <v>24925</v>
      </c>
      <c r="B6" s="8" t="s">
        <v>14</v>
      </c>
      <c r="C6" s="8" t="s">
        <v>200</v>
      </c>
      <c r="D6" s="15" t="s">
        <v>199</v>
      </c>
      <c r="E6" s="15" t="s">
        <v>1167</v>
      </c>
      <c r="F6" s="15" t="s">
        <v>198</v>
      </c>
      <c r="G6" s="15">
        <v>153</v>
      </c>
      <c r="H6" s="16">
        <v>40514</v>
      </c>
      <c r="I6" s="17">
        <v>7.0849315068493155</v>
      </c>
      <c r="J6" s="18" t="s">
        <v>1</v>
      </c>
      <c r="K6" s="16">
        <v>41640</v>
      </c>
      <c r="L6" s="17">
        <v>4</v>
      </c>
      <c r="M6" s="16">
        <v>32261</v>
      </c>
      <c r="N6" s="17">
        <v>29.695890410958903</v>
      </c>
      <c r="O6" s="18" t="s">
        <v>0</v>
      </c>
      <c r="P6" s="18"/>
      <c r="Q6" s="12">
        <v>191010</v>
      </c>
      <c r="R6" s="9">
        <v>1</v>
      </c>
      <c r="S6" s="9" t="s">
        <v>866</v>
      </c>
      <c r="U6" s="6" t="s">
        <v>919</v>
      </c>
    </row>
    <row r="7" spans="1:21" s="9" customFormat="1" x14ac:dyDescent="0.2">
      <c r="A7" s="7">
        <v>27392</v>
      </c>
      <c r="B7" s="8" t="s">
        <v>243</v>
      </c>
      <c r="C7" s="8" t="s">
        <v>253</v>
      </c>
      <c r="D7" s="15" t="s">
        <v>252</v>
      </c>
      <c r="E7" s="15" t="s">
        <v>1167</v>
      </c>
      <c r="F7" s="15" t="s">
        <v>249</v>
      </c>
      <c r="G7" s="15">
        <v>98</v>
      </c>
      <c r="H7" s="16">
        <v>41484</v>
      </c>
      <c r="I7" s="17">
        <v>4.4273972602739722</v>
      </c>
      <c r="J7" s="18" t="s">
        <v>1</v>
      </c>
      <c r="K7" s="16">
        <v>41518</v>
      </c>
      <c r="L7" s="17">
        <v>4.3342465753424655</v>
      </c>
      <c r="M7" s="16">
        <v>29903</v>
      </c>
      <c r="N7" s="17">
        <v>36.156164383561645</v>
      </c>
      <c r="O7" s="18" t="s">
        <v>0</v>
      </c>
      <c r="P7" s="18"/>
      <c r="Q7" s="12">
        <v>190640</v>
      </c>
      <c r="R7" s="9">
        <v>1</v>
      </c>
      <c r="S7" s="9" t="s">
        <v>866</v>
      </c>
      <c r="U7" s="6" t="s">
        <v>877</v>
      </c>
    </row>
    <row r="8" spans="1:21" s="9" customFormat="1" x14ac:dyDescent="0.2">
      <c r="A8" s="7">
        <v>24376</v>
      </c>
      <c r="B8" s="8" t="s">
        <v>643</v>
      </c>
      <c r="C8" s="8" t="s">
        <v>642</v>
      </c>
      <c r="D8" s="15" t="s">
        <v>641</v>
      </c>
      <c r="E8" s="15" t="s">
        <v>1167</v>
      </c>
      <c r="F8" s="15" t="s">
        <v>639</v>
      </c>
      <c r="G8" s="15">
        <v>23</v>
      </c>
      <c r="H8" s="16">
        <v>40351</v>
      </c>
      <c r="I8" s="17">
        <v>7.5315068493150683</v>
      </c>
      <c r="J8" s="18" t="s">
        <v>1</v>
      </c>
      <c r="K8" s="16">
        <v>41290</v>
      </c>
      <c r="L8" s="17">
        <v>4.9589041095890414</v>
      </c>
      <c r="M8" s="16">
        <v>30302</v>
      </c>
      <c r="N8" s="17">
        <v>35.063013698630137</v>
      </c>
      <c r="O8" s="18" t="s">
        <v>0</v>
      </c>
      <c r="P8" s="18"/>
      <c r="Q8" s="12">
        <v>190520</v>
      </c>
      <c r="R8" s="9">
        <v>1</v>
      </c>
      <c r="S8" s="9" t="s">
        <v>866</v>
      </c>
      <c r="U8" s="6" t="s">
        <v>929</v>
      </c>
    </row>
    <row r="9" spans="1:21" s="9" customFormat="1" x14ac:dyDescent="0.2">
      <c r="A9" s="7">
        <v>18958</v>
      </c>
      <c r="B9" s="8" t="s">
        <v>237</v>
      </c>
      <c r="C9" s="8" t="s">
        <v>454</v>
      </c>
      <c r="D9" s="15" t="s">
        <v>453</v>
      </c>
      <c r="E9" s="15" t="s">
        <v>1167</v>
      </c>
      <c r="F9" s="15" t="s">
        <v>452</v>
      </c>
      <c r="G9" s="15">
        <v>64</v>
      </c>
      <c r="H9" s="16">
        <v>38526</v>
      </c>
      <c r="I9" s="17">
        <v>12.531506849315068</v>
      </c>
      <c r="J9" s="18" t="s">
        <v>1</v>
      </c>
      <c r="K9" s="16">
        <v>40848</v>
      </c>
      <c r="L9" s="17">
        <v>6.1698630136986301</v>
      </c>
      <c r="M9" s="16">
        <v>30371</v>
      </c>
      <c r="N9" s="17">
        <v>34.873972602739727</v>
      </c>
      <c r="O9" s="18" t="s">
        <v>0</v>
      </c>
      <c r="P9" s="18"/>
      <c r="Q9" s="12">
        <v>188700</v>
      </c>
      <c r="R9" s="9">
        <v>1</v>
      </c>
      <c r="S9" s="9" t="s">
        <v>866</v>
      </c>
      <c r="U9" s="6" t="s">
        <v>992</v>
      </c>
    </row>
    <row r="10" spans="1:21" s="9" customFormat="1" x14ac:dyDescent="0.2">
      <c r="A10" s="7">
        <v>23919</v>
      </c>
      <c r="B10" s="8" t="s">
        <v>721</v>
      </c>
      <c r="C10" s="8" t="s">
        <v>720</v>
      </c>
      <c r="D10" s="15" t="s">
        <v>719</v>
      </c>
      <c r="E10" s="15" t="s">
        <v>1167</v>
      </c>
      <c r="F10" s="15" t="s">
        <v>229</v>
      </c>
      <c r="G10" s="15">
        <v>111</v>
      </c>
      <c r="H10" s="16">
        <v>40211</v>
      </c>
      <c r="I10" s="17">
        <v>7.9150684931506845</v>
      </c>
      <c r="J10" s="18" t="s">
        <v>1</v>
      </c>
      <c r="K10" s="16">
        <v>41076</v>
      </c>
      <c r="L10" s="17">
        <v>5.5452054794520551</v>
      </c>
      <c r="M10" s="16">
        <v>30619</v>
      </c>
      <c r="N10" s="17">
        <v>34.194520547945203</v>
      </c>
      <c r="O10" s="18" t="s">
        <v>0</v>
      </c>
      <c r="P10" s="18"/>
      <c r="Q10" s="12">
        <v>186800</v>
      </c>
      <c r="R10" s="9">
        <v>1</v>
      </c>
      <c r="S10" s="9" t="s">
        <v>866</v>
      </c>
      <c r="U10" s="6" t="s">
        <v>941</v>
      </c>
    </row>
    <row r="11" spans="1:21" s="9" customFormat="1" x14ac:dyDescent="0.2">
      <c r="A11" s="7">
        <v>23133</v>
      </c>
      <c r="B11" s="8" t="s">
        <v>640</v>
      </c>
      <c r="C11" s="8" t="s">
        <v>858</v>
      </c>
      <c r="D11" s="15" t="s">
        <v>814</v>
      </c>
      <c r="E11" s="15" t="s">
        <v>1167</v>
      </c>
      <c r="F11" s="15" t="s">
        <v>421</v>
      </c>
      <c r="G11" s="15">
        <v>67</v>
      </c>
      <c r="H11" s="16">
        <v>39974</v>
      </c>
      <c r="I11" s="17">
        <v>8.5643835616438349</v>
      </c>
      <c r="J11" s="18" t="s">
        <v>1</v>
      </c>
      <c r="K11" s="16">
        <v>42278</v>
      </c>
      <c r="L11" s="17">
        <v>2.2520547945205478</v>
      </c>
      <c r="M11" s="16">
        <v>31500</v>
      </c>
      <c r="N11" s="17">
        <v>31.780821917808218</v>
      </c>
      <c r="O11" s="18" t="s">
        <v>0</v>
      </c>
      <c r="P11" s="18"/>
      <c r="Q11" s="12">
        <v>183380</v>
      </c>
      <c r="R11" s="9">
        <v>1</v>
      </c>
      <c r="S11" s="9" t="s">
        <v>866</v>
      </c>
      <c r="U11" s="6" t="s">
        <v>1062</v>
      </c>
    </row>
    <row r="12" spans="1:21" s="9" customFormat="1" x14ac:dyDescent="0.2">
      <c r="A12" s="7">
        <v>14207</v>
      </c>
      <c r="B12" s="8" t="s">
        <v>427</v>
      </c>
      <c r="C12" s="8" t="s">
        <v>426</v>
      </c>
      <c r="D12" s="15" t="s">
        <v>425</v>
      </c>
      <c r="E12" s="15" t="s">
        <v>1167</v>
      </c>
      <c r="F12" s="15" t="s">
        <v>421</v>
      </c>
      <c r="G12" s="15">
        <v>67</v>
      </c>
      <c r="H12" s="16">
        <v>36390</v>
      </c>
      <c r="I12" s="17">
        <v>18.383561643835616</v>
      </c>
      <c r="J12" s="18" t="s">
        <v>1</v>
      </c>
      <c r="K12" s="16">
        <v>38961</v>
      </c>
      <c r="L12" s="17">
        <v>11.33972602739726</v>
      </c>
      <c r="M12" s="16">
        <v>26751</v>
      </c>
      <c r="N12" s="17">
        <v>44.791780821917811</v>
      </c>
      <c r="O12" s="18" t="s">
        <v>0</v>
      </c>
      <c r="P12" s="18"/>
      <c r="Q12" s="12">
        <v>181980</v>
      </c>
      <c r="R12" s="9">
        <v>1</v>
      </c>
      <c r="S12" s="9" t="s">
        <v>866</v>
      </c>
      <c r="U12" s="6" t="s">
        <v>924</v>
      </c>
    </row>
    <row r="13" spans="1:21" s="9" customFormat="1" x14ac:dyDescent="0.2">
      <c r="A13" s="7">
        <v>19301</v>
      </c>
      <c r="B13" s="8" t="s">
        <v>517</v>
      </c>
      <c r="C13" s="8" t="s">
        <v>516</v>
      </c>
      <c r="D13" s="15" t="s">
        <v>515</v>
      </c>
      <c r="E13" s="15" t="s">
        <v>1166</v>
      </c>
      <c r="F13" s="15" t="s">
        <v>514</v>
      </c>
      <c r="G13" s="15">
        <v>45</v>
      </c>
      <c r="H13" s="16">
        <v>38652</v>
      </c>
      <c r="I13" s="17">
        <v>12.186301369863013</v>
      </c>
      <c r="J13" s="18" t="s">
        <v>1</v>
      </c>
      <c r="K13" s="16">
        <v>41989</v>
      </c>
      <c r="L13" s="17">
        <v>3.043835616438356</v>
      </c>
      <c r="M13" s="16">
        <v>24190</v>
      </c>
      <c r="N13" s="17">
        <v>51.80821917808219</v>
      </c>
      <c r="O13" s="18" t="s">
        <v>0</v>
      </c>
      <c r="P13" s="18"/>
      <c r="Q13" s="12">
        <v>181620</v>
      </c>
      <c r="R13" s="9">
        <v>1</v>
      </c>
      <c r="S13" s="9" t="s">
        <v>866</v>
      </c>
      <c r="U13" s="6" t="s">
        <v>915</v>
      </c>
    </row>
    <row r="14" spans="1:21" s="9" customFormat="1" x14ac:dyDescent="0.2">
      <c r="A14" s="7">
        <v>17831</v>
      </c>
      <c r="B14" s="8" t="s">
        <v>124</v>
      </c>
      <c r="C14" s="8" t="s">
        <v>234</v>
      </c>
      <c r="D14" s="15" t="s">
        <v>233</v>
      </c>
      <c r="E14" s="15" t="s">
        <v>1167</v>
      </c>
      <c r="F14" s="15" t="s">
        <v>229</v>
      </c>
      <c r="G14" s="15">
        <v>111</v>
      </c>
      <c r="H14" s="16">
        <v>38124</v>
      </c>
      <c r="I14" s="17">
        <v>13.632876712328768</v>
      </c>
      <c r="J14" s="18" t="s">
        <v>1</v>
      </c>
      <c r="K14" s="16">
        <v>39692</v>
      </c>
      <c r="L14" s="17">
        <v>9.3369863013698637</v>
      </c>
      <c r="M14" s="16">
        <v>22146</v>
      </c>
      <c r="N14" s="17">
        <v>57.408219178082192</v>
      </c>
      <c r="O14" s="18" t="s">
        <v>0</v>
      </c>
      <c r="P14" s="18"/>
      <c r="Q14" s="12">
        <v>180050</v>
      </c>
      <c r="R14" s="9">
        <v>1</v>
      </c>
      <c r="S14" s="9" t="s">
        <v>866</v>
      </c>
      <c r="U14" s="6" t="s">
        <v>895</v>
      </c>
    </row>
    <row r="15" spans="1:21" s="9" customFormat="1" x14ac:dyDescent="0.2">
      <c r="A15" s="7">
        <v>21258</v>
      </c>
      <c r="B15" s="8" t="s">
        <v>317</v>
      </c>
      <c r="C15" s="8" t="s">
        <v>316</v>
      </c>
      <c r="D15" s="15" t="s">
        <v>315</v>
      </c>
      <c r="E15" s="15" t="s">
        <v>1166</v>
      </c>
      <c r="F15" s="15" t="s">
        <v>313</v>
      </c>
      <c r="G15" s="15">
        <v>84</v>
      </c>
      <c r="H15" s="16">
        <v>39378</v>
      </c>
      <c r="I15" s="17">
        <v>10.197260273972603</v>
      </c>
      <c r="J15" s="18" t="s">
        <v>1</v>
      </c>
      <c r="K15" s="16">
        <v>41153</v>
      </c>
      <c r="L15" s="17">
        <v>5.3342465753424655</v>
      </c>
      <c r="M15" s="16">
        <v>24270</v>
      </c>
      <c r="N15" s="17">
        <v>51.589041095890408</v>
      </c>
      <c r="O15" s="18" t="s">
        <v>0</v>
      </c>
      <c r="P15" s="18"/>
      <c r="Q15" s="12">
        <v>177550</v>
      </c>
      <c r="R15" s="9">
        <v>1</v>
      </c>
      <c r="S15" s="9" t="s">
        <v>866</v>
      </c>
      <c r="U15" s="6" t="s">
        <v>912</v>
      </c>
    </row>
    <row r="16" spans="1:21" s="9" customFormat="1" x14ac:dyDescent="0.2">
      <c r="A16" s="7">
        <v>15655</v>
      </c>
      <c r="B16" s="8" t="s">
        <v>256</v>
      </c>
      <c r="C16" s="8" t="s">
        <v>255</v>
      </c>
      <c r="D16" s="15" t="s">
        <v>254</v>
      </c>
      <c r="E16" s="15" t="s">
        <v>1167</v>
      </c>
      <c r="F16" s="15" t="s">
        <v>249</v>
      </c>
      <c r="G16" s="15">
        <v>98</v>
      </c>
      <c r="H16" s="16">
        <v>37067</v>
      </c>
      <c r="I16" s="17">
        <v>16.528767123287672</v>
      </c>
      <c r="J16" s="18" t="s">
        <v>1</v>
      </c>
      <c r="K16" s="16">
        <v>39356</v>
      </c>
      <c r="L16" s="17">
        <v>10.257534246575343</v>
      </c>
      <c r="M16" s="16">
        <v>18718</v>
      </c>
      <c r="N16" s="17">
        <v>66.8</v>
      </c>
      <c r="O16" s="18" t="s">
        <v>0</v>
      </c>
      <c r="P16" s="18"/>
      <c r="Q16" s="12">
        <v>169860</v>
      </c>
      <c r="R16" s="9">
        <v>1</v>
      </c>
      <c r="S16" s="9" t="s">
        <v>866</v>
      </c>
      <c r="U16" s="6" t="s">
        <v>910</v>
      </c>
    </row>
    <row r="17" spans="1:21" s="9" customFormat="1" x14ac:dyDescent="0.2">
      <c r="A17" s="7">
        <v>28764</v>
      </c>
      <c r="B17" s="8" t="s">
        <v>1426</v>
      </c>
      <c r="C17" s="8" t="s">
        <v>1427</v>
      </c>
      <c r="D17" s="15" t="s">
        <v>1405</v>
      </c>
      <c r="E17" s="15" t="s">
        <v>1167</v>
      </c>
      <c r="F17" s="15" t="s">
        <v>369</v>
      </c>
      <c r="G17" s="15">
        <v>76</v>
      </c>
      <c r="H17" s="16">
        <v>41884</v>
      </c>
      <c r="I17" s="17">
        <v>3.3315068493150686</v>
      </c>
      <c r="J17" s="18" t="s">
        <v>1</v>
      </c>
      <c r="K17" s="16">
        <v>42767</v>
      </c>
      <c r="L17" s="17">
        <v>0.9123287671232877</v>
      </c>
      <c r="M17" s="16">
        <v>29372</v>
      </c>
      <c r="N17" s="17">
        <v>37.610958904109587</v>
      </c>
      <c r="O17" s="18" t="s">
        <v>0</v>
      </c>
      <c r="P17" s="18"/>
      <c r="Q17" s="12">
        <v>169100</v>
      </c>
      <c r="R17" s="9">
        <v>1</v>
      </c>
      <c r="S17" s="9" t="s">
        <v>866</v>
      </c>
      <c r="U17" s="6" t="s">
        <v>1443</v>
      </c>
    </row>
    <row r="18" spans="1:21" s="9" customFormat="1" x14ac:dyDescent="0.2">
      <c r="A18" s="7">
        <v>22469</v>
      </c>
      <c r="B18" s="8" t="s">
        <v>193</v>
      </c>
      <c r="C18" s="8" t="s">
        <v>192</v>
      </c>
      <c r="D18" s="15" t="s">
        <v>191</v>
      </c>
      <c r="E18" s="15" t="s">
        <v>1166</v>
      </c>
      <c r="F18" s="15" t="s">
        <v>190</v>
      </c>
      <c r="G18" s="15">
        <v>165</v>
      </c>
      <c r="H18" s="16">
        <v>39771</v>
      </c>
      <c r="I18" s="17">
        <v>9.1205479452054803</v>
      </c>
      <c r="J18" s="18" t="s">
        <v>1</v>
      </c>
      <c r="K18" s="16">
        <v>41259</v>
      </c>
      <c r="L18" s="17">
        <v>5.043835616438356</v>
      </c>
      <c r="M18" s="16">
        <v>29408</v>
      </c>
      <c r="N18" s="17">
        <v>37.512328767123286</v>
      </c>
      <c r="O18" s="18" t="s">
        <v>0</v>
      </c>
      <c r="P18" s="18"/>
      <c r="Q18" s="12">
        <v>165760</v>
      </c>
      <c r="R18" s="9">
        <v>1</v>
      </c>
      <c r="S18" s="9" t="s">
        <v>866</v>
      </c>
      <c r="U18" s="6" t="s">
        <v>1028</v>
      </c>
    </row>
    <row r="19" spans="1:21" s="9" customFormat="1" x14ac:dyDescent="0.2">
      <c r="A19" s="7">
        <v>27485</v>
      </c>
      <c r="B19" s="8" t="s">
        <v>721</v>
      </c>
      <c r="C19" s="8" t="s">
        <v>861</v>
      </c>
      <c r="D19" s="15" t="s">
        <v>816</v>
      </c>
      <c r="E19" s="15" t="s">
        <v>1167</v>
      </c>
      <c r="F19" s="15" t="s">
        <v>229</v>
      </c>
      <c r="G19" s="15">
        <v>111</v>
      </c>
      <c r="H19" s="16">
        <v>41520</v>
      </c>
      <c r="I19" s="17">
        <v>4.3287671232876717</v>
      </c>
      <c r="J19" s="18" t="s">
        <v>1</v>
      </c>
      <c r="K19" s="16">
        <v>42263</v>
      </c>
      <c r="L19" s="17">
        <v>2.2931506849315069</v>
      </c>
      <c r="M19" s="16">
        <v>32546</v>
      </c>
      <c r="N19" s="17">
        <v>28.915068493150685</v>
      </c>
      <c r="O19" s="18" t="s">
        <v>0</v>
      </c>
      <c r="P19" s="18"/>
      <c r="Q19" s="12">
        <v>165100</v>
      </c>
      <c r="R19" s="9">
        <v>1</v>
      </c>
      <c r="S19" s="9" t="s">
        <v>866</v>
      </c>
      <c r="U19" s="6" t="s">
        <v>1040</v>
      </c>
    </row>
    <row r="20" spans="1:21" s="9" customFormat="1" x14ac:dyDescent="0.2">
      <c r="A20" s="7">
        <v>27082</v>
      </c>
      <c r="B20" s="8" t="s">
        <v>194</v>
      </c>
      <c r="C20" s="8" t="s">
        <v>856</v>
      </c>
      <c r="D20" s="15" t="s">
        <v>812</v>
      </c>
      <c r="E20" s="15" t="s">
        <v>1167</v>
      </c>
      <c r="F20" s="15" t="s">
        <v>198</v>
      </c>
      <c r="G20" s="15">
        <v>153</v>
      </c>
      <c r="H20" s="16">
        <v>41380</v>
      </c>
      <c r="I20" s="17">
        <v>4.7123287671232879</v>
      </c>
      <c r="J20" s="18" t="s">
        <v>1</v>
      </c>
      <c r="K20" s="16">
        <v>42248</v>
      </c>
      <c r="L20" s="17">
        <v>2.3342465753424659</v>
      </c>
      <c r="M20" s="16">
        <v>32164</v>
      </c>
      <c r="N20" s="17">
        <v>29.961643835616439</v>
      </c>
      <c r="O20" s="18" t="s">
        <v>0</v>
      </c>
      <c r="P20" s="18"/>
      <c r="Q20" s="12">
        <v>164180</v>
      </c>
      <c r="R20" s="9">
        <v>1</v>
      </c>
      <c r="S20" s="9" t="s">
        <v>866</v>
      </c>
      <c r="U20" s="6" t="s">
        <v>1074</v>
      </c>
    </row>
    <row r="21" spans="1:21" s="9" customFormat="1" x14ac:dyDescent="0.2">
      <c r="A21" s="7">
        <v>22750</v>
      </c>
      <c r="B21" s="8" t="s">
        <v>193</v>
      </c>
      <c r="C21" s="8" t="s">
        <v>356</v>
      </c>
      <c r="D21" s="15" t="s">
        <v>455</v>
      </c>
      <c r="E21" s="15" t="s">
        <v>1167</v>
      </c>
      <c r="F21" s="15" t="s">
        <v>452</v>
      </c>
      <c r="G21" s="15">
        <v>64</v>
      </c>
      <c r="H21" s="16">
        <v>39855</v>
      </c>
      <c r="I21" s="17">
        <v>8.8904109589041092</v>
      </c>
      <c r="J21" s="18" t="s">
        <v>1</v>
      </c>
      <c r="K21" s="16">
        <v>41183</v>
      </c>
      <c r="L21" s="17">
        <v>5.2520547945205482</v>
      </c>
      <c r="M21" s="16">
        <v>30418</v>
      </c>
      <c r="N21" s="17">
        <v>34.745205479452054</v>
      </c>
      <c r="O21" s="18" t="s">
        <v>0</v>
      </c>
      <c r="P21" s="18"/>
      <c r="Q21" s="12">
        <v>163780</v>
      </c>
      <c r="R21" s="9">
        <v>1</v>
      </c>
      <c r="S21" s="9" t="s">
        <v>866</v>
      </c>
      <c r="U21" s="6" t="s">
        <v>896</v>
      </c>
    </row>
    <row r="22" spans="1:21" s="9" customFormat="1" x14ac:dyDescent="0.2">
      <c r="A22" s="7">
        <v>1145</v>
      </c>
      <c r="B22" s="8" t="s">
        <v>432</v>
      </c>
      <c r="C22" s="8" t="s">
        <v>431</v>
      </c>
      <c r="D22" s="15" t="s">
        <v>430</v>
      </c>
      <c r="E22" s="15" t="s">
        <v>1167</v>
      </c>
      <c r="F22" s="15" t="s">
        <v>421</v>
      </c>
      <c r="G22" s="15">
        <v>67</v>
      </c>
      <c r="H22" s="16">
        <v>31859</v>
      </c>
      <c r="I22" s="17">
        <v>30.797260273972604</v>
      </c>
      <c r="J22" s="18" t="s">
        <v>1</v>
      </c>
      <c r="K22" s="16">
        <v>40133</v>
      </c>
      <c r="L22" s="17">
        <v>8.1287671232876715</v>
      </c>
      <c r="M22" s="16">
        <v>21549</v>
      </c>
      <c r="N22" s="17">
        <v>59.043835616438358</v>
      </c>
      <c r="O22" s="18" t="s">
        <v>0</v>
      </c>
      <c r="P22" s="18"/>
      <c r="Q22" s="12">
        <v>163540</v>
      </c>
      <c r="R22" s="9">
        <v>1</v>
      </c>
      <c r="S22" s="9" t="s">
        <v>866</v>
      </c>
      <c r="U22" s="6" t="s">
        <v>909</v>
      </c>
    </row>
    <row r="23" spans="1:21" s="9" customFormat="1" x14ac:dyDescent="0.2">
      <c r="A23" s="7">
        <v>23191</v>
      </c>
      <c r="B23" s="8" t="s">
        <v>427</v>
      </c>
      <c r="C23" s="8" t="s">
        <v>648</v>
      </c>
      <c r="D23" s="15" t="s">
        <v>647</v>
      </c>
      <c r="E23" s="15" t="s">
        <v>1167</v>
      </c>
      <c r="F23" s="15" t="s">
        <v>639</v>
      </c>
      <c r="G23" s="15">
        <v>23</v>
      </c>
      <c r="H23" s="16">
        <v>39974</v>
      </c>
      <c r="I23" s="17">
        <v>8.5643835616438349</v>
      </c>
      <c r="J23" s="18" t="s">
        <v>1</v>
      </c>
      <c r="K23" s="16">
        <v>40740</v>
      </c>
      <c r="L23" s="17">
        <v>6.4657534246575343</v>
      </c>
      <c r="M23" s="16">
        <v>30301</v>
      </c>
      <c r="N23" s="17">
        <v>35.065753424657537</v>
      </c>
      <c r="O23" s="18" t="s">
        <v>0</v>
      </c>
      <c r="P23" s="18"/>
      <c r="Q23" s="12">
        <v>162210</v>
      </c>
      <c r="R23" s="9">
        <v>1</v>
      </c>
      <c r="S23" s="9" t="s">
        <v>866</v>
      </c>
      <c r="U23" s="6" t="s">
        <v>899</v>
      </c>
    </row>
    <row r="24" spans="1:21" s="9" customFormat="1" x14ac:dyDescent="0.2">
      <c r="A24" s="7">
        <v>17938</v>
      </c>
      <c r="B24" s="8" t="s">
        <v>646</v>
      </c>
      <c r="C24" s="8" t="s">
        <v>645</v>
      </c>
      <c r="D24" s="15" t="s">
        <v>644</v>
      </c>
      <c r="E24" s="15" t="s">
        <v>1167</v>
      </c>
      <c r="F24" s="15" t="s">
        <v>639</v>
      </c>
      <c r="G24" s="15">
        <v>23</v>
      </c>
      <c r="H24" s="16">
        <v>38180</v>
      </c>
      <c r="I24" s="17">
        <v>13.479452054794521</v>
      </c>
      <c r="J24" s="18" t="s">
        <v>1</v>
      </c>
      <c r="K24" s="16">
        <v>40171</v>
      </c>
      <c r="L24" s="17">
        <v>8.0246575342465754</v>
      </c>
      <c r="M24" s="16">
        <v>25441</v>
      </c>
      <c r="N24" s="17">
        <v>48.38082191780822</v>
      </c>
      <c r="O24" s="18" t="s">
        <v>0</v>
      </c>
      <c r="P24" s="18"/>
      <c r="Q24" s="12">
        <v>162100</v>
      </c>
      <c r="R24" s="9">
        <v>1</v>
      </c>
      <c r="S24" s="9" t="s">
        <v>866</v>
      </c>
      <c r="U24" s="6" t="s">
        <v>975</v>
      </c>
    </row>
    <row r="25" spans="1:21" s="9" customFormat="1" x14ac:dyDescent="0.2">
      <c r="A25" s="7">
        <v>25770</v>
      </c>
      <c r="B25" s="8" t="s">
        <v>724</v>
      </c>
      <c r="C25" s="8" t="s">
        <v>723</v>
      </c>
      <c r="D25" s="15" t="s">
        <v>722</v>
      </c>
      <c r="E25" s="15" t="s">
        <v>1167</v>
      </c>
      <c r="F25" s="15" t="s">
        <v>810</v>
      </c>
      <c r="G25" s="15">
        <v>195</v>
      </c>
      <c r="H25" s="16">
        <v>40840</v>
      </c>
      <c r="I25" s="17">
        <v>6.1917808219178081</v>
      </c>
      <c r="J25" s="18" t="s">
        <v>1</v>
      </c>
      <c r="K25" s="16">
        <v>41594</v>
      </c>
      <c r="L25" s="17">
        <v>4.1260273972602741</v>
      </c>
      <c r="M25" s="16">
        <v>29082</v>
      </c>
      <c r="N25" s="17">
        <v>38.405479452054792</v>
      </c>
      <c r="O25" s="18" t="s">
        <v>0</v>
      </c>
      <c r="P25" s="18"/>
      <c r="Q25" s="12">
        <v>159430</v>
      </c>
      <c r="R25" s="9">
        <v>1</v>
      </c>
      <c r="S25" s="9" t="s">
        <v>866</v>
      </c>
      <c r="U25" s="6" t="s">
        <v>956</v>
      </c>
    </row>
    <row r="26" spans="1:21" s="9" customFormat="1" x14ac:dyDescent="0.2">
      <c r="A26" s="7">
        <v>26725</v>
      </c>
      <c r="B26" s="8" t="s">
        <v>643</v>
      </c>
      <c r="C26" s="8" t="s">
        <v>855</v>
      </c>
      <c r="D26" s="15" t="s">
        <v>811</v>
      </c>
      <c r="E26" s="15" t="s">
        <v>1166</v>
      </c>
      <c r="F26" s="15" t="s">
        <v>715</v>
      </c>
      <c r="G26" s="15">
        <v>11</v>
      </c>
      <c r="H26" s="16">
        <v>41218</v>
      </c>
      <c r="I26" s="17">
        <v>5.1561643835616442</v>
      </c>
      <c r="J26" s="18" t="s">
        <v>1</v>
      </c>
      <c r="K26" s="16">
        <v>42005</v>
      </c>
      <c r="L26" s="17">
        <v>3</v>
      </c>
      <c r="M26" s="16">
        <v>32659</v>
      </c>
      <c r="N26" s="17">
        <v>28.605479452054794</v>
      </c>
      <c r="O26" s="18" t="s">
        <v>0</v>
      </c>
      <c r="P26" s="18"/>
      <c r="Q26" s="12">
        <v>159150</v>
      </c>
      <c r="R26" s="9">
        <v>1</v>
      </c>
      <c r="S26" s="9" t="s">
        <v>866</v>
      </c>
      <c r="U26" s="6" t="s">
        <v>1054</v>
      </c>
    </row>
    <row r="27" spans="1:21" s="9" customFormat="1" x14ac:dyDescent="0.2">
      <c r="A27" s="7">
        <v>18507</v>
      </c>
      <c r="B27" s="8" t="s">
        <v>1233</v>
      </c>
      <c r="C27" s="8" t="s">
        <v>1234</v>
      </c>
      <c r="D27" s="15" t="s">
        <v>1170</v>
      </c>
      <c r="E27" s="15" t="s">
        <v>1167</v>
      </c>
      <c r="F27" s="15" t="s">
        <v>452</v>
      </c>
      <c r="G27" s="15">
        <v>64</v>
      </c>
      <c r="H27" s="16">
        <v>38338</v>
      </c>
      <c r="I27" s="17">
        <v>13.046575342465754</v>
      </c>
      <c r="J27" s="18" t="s">
        <v>1</v>
      </c>
      <c r="K27" s="16">
        <v>42385</v>
      </c>
      <c r="L27" s="17">
        <v>1.9589041095890412</v>
      </c>
      <c r="M27" s="16">
        <v>28773</v>
      </c>
      <c r="N27" s="17">
        <v>39.252054794520546</v>
      </c>
      <c r="O27" s="18" t="s">
        <v>0</v>
      </c>
      <c r="P27" s="18"/>
      <c r="Q27" s="12">
        <v>158730</v>
      </c>
      <c r="R27" s="9">
        <v>1</v>
      </c>
      <c r="S27" s="9" t="s">
        <v>866</v>
      </c>
      <c r="U27" s="6" t="s">
        <v>1320</v>
      </c>
    </row>
    <row r="28" spans="1:21" s="9" customFormat="1" x14ac:dyDescent="0.2">
      <c r="A28" s="7">
        <v>25428</v>
      </c>
      <c r="B28" s="8" t="s">
        <v>718</v>
      </c>
      <c r="C28" s="8" t="s">
        <v>717</v>
      </c>
      <c r="D28" s="15" t="s">
        <v>716</v>
      </c>
      <c r="E28" s="15" t="s">
        <v>1166</v>
      </c>
      <c r="F28" s="15" t="s">
        <v>715</v>
      </c>
      <c r="G28" s="15">
        <v>11</v>
      </c>
      <c r="H28" s="16">
        <v>40717</v>
      </c>
      <c r="I28" s="17">
        <v>6.5287671232876709</v>
      </c>
      <c r="J28" s="18" t="s">
        <v>1</v>
      </c>
      <c r="K28" s="16">
        <v>41655</v>
      </c>
      <c r="L28" s="17">
        <v>3.9589041095890409</v>
      </c>
      <c r="M28" s="16">
        <v>32634</v>
      </c>
      <c r="N28" s="17">
        <v>28.673972602739727</v>
      </c>
      <c r="O28" s="18" t="s">
        <v>0</v>
      </c>
      <c r="P28" s="18"/>
      <c r="Q28" s="12">
        <v>157710</v>
      </c>
      <c r="R28" s="9">
        <v>1</v>
      </c>
      <c r="S28" s="9" t="s">
        <v>866</v>
      </c>
      <c r="U28" s="6" t="s">
        <v>927</v>
      </c>
    </row>
    <row r="29" spans="1:21" s="9" customFormat="1" x14ac:dyDescent="0.2">
      <c r="A29" s="7">
        <v>30538</v>
      </c>
      <c r="B29" s="8" t="s">
        <v>666</v>
      </c>
      <c r="C29" s="8" t="s">
        <v>196</v>
      </c>
      <c r="D29" s="15" t="s">
        <v>1178</v>
      </c>
      <c r="E29" s="15" t="s">
        <v>1167</v>
      </c>
      <c r="F29" s="15" t="s">
        <v>353</v>
      </c>
      <c r="G29" s="15">
        <v>80</v>
      </c>
      <c r="H29" s="16">
        <v>42342</v>
      </c>
      <c r="I29" s="17">
        <v>2.0767123287671234</v>
      </c>
      <c r="J29" s="18" t="s">
        <v>1</v>
      </c>
      <c r="K29" s="16">
        <v>42522</v>
      </c>
      <c r="L29" s="17">
        <v>1.5835616438356164</v>
      </c>
      <c r="M29" s="16">
        <v>30409</v>
      </c>
      <c r="N29" s="17">
        <v>34.769863013698632</v>
      </c>
      <c r="O29" s="18" t="s">
        <v>0</v>
      </c>
      <c r="P29" s="18"/>
      <c r="Q29" s="12">
        <v>157170</v>
      </c>
      <c r="R29" s="9">
        <v>1</v>
      </c>
      <c r="S29" s="9" t="s">
        <v>866</v>
      </c>
      <c r="U29" s="6" t="s">
        <v>1328</v>
      </c>
    </row>
    <row r="30" spans="1:21" s="9" customFormat="1" x14ac:dyDescent="0.2">
      <c r="A30" s="7">
        <v>17635</v>
      </c>
      <c r="B30" s="8" t="s">
        <v>21</v>
      </c>
      <c r="C30" s="8" t="s">
        <v>662</v>
      </c>
      <c r="D30" s="15" t="s">
        <v>661</v>
      </c>
      <c r="E30" s="15" t="s">
        <v>1166</v>
      </c>
      <c r="F30" s="15" t="s">
        <v>658</v>
      </c>
      <c r="G30" s="15">
        <v>21</v>
      </c>
      <c r="H30" s="16">
        <v>37974</v>
      </c>
      <c r="I30" s="17">
        <v>14.043835616438356</v>
      </c>
      <c r="J30" s="18" t="s">
        <v>1</v>
      </c>
      <c r="K30" s="16">
        <v>40299</v>
      </c>
      <c r="L30" s="17">
        <v>7.6739726027397257</v>
      </c>
      <c r="M30" s="16">
        <v>24658</v>
      </c>
      <c r="N30" s="17">
        <v>50.526027397260272</v>
      </c>
      <c r="O30" s="18" t="s">
        <v>0</v>
      </c>
      <c r="P30" s="18"/>
      <c r="Q30" s="12">
        <v>154790</v>
      </c>
      <c r="R30" s="9">
        <v>1</v>
      </c>
      <c r="S30" s="9" t="s">
        <v>866</v>
      </c>
      <c r="U30" s="6" t="s">
        <v>983</v>
      </c>
    </row>
    <row r="31" spans="1:21" s="9" customFormat="1" x14ac:dyDescent="0.2">
      <c r="A31" s="7">
        <v>27276</v>
      </c>
      <c r="B31" s="8" t="s">
        <v>533</v>
      </c>
      <c r="C31" s="8" t="s">
        <v>854</v>
      </c>
      <c r="D31" s="15" t="s">
        <v>809</v>
      </c>
      <c r="E31" s="15" t="s">
        <v>1166</v>
      </c>
      <c r="F31" s="15" t="s">
        <v>514</v>
      </c>
      <c r="G31" s="15">
        <v>45</v>
      </c>
      <c r="H31" s="16">
        <v>41444</v>
      </c>
      <c r="I31" s="17">
        <v>4.536986301369863</v>
      </c>
      <c r="J31" s="18" t="s">
        <v>1</v>
      </c>
      <c r="K31" s="16">
        <v>42248</v>
      </c>
      <c r="L31" s="17">
        <v>2.3342465753424659</v>
      </c>
      <c r="M31" s="16">
        <v>32507</v>
      </c>
      <c r="N31" s="17">
        <v>29.021917808219179</v>
      </c>
      <c r="O31" s="18" t="s">
        <v>0</v>
      </c>
      <c r="P31" s="18"/>
      <c r="Q31" s="12">
        <v>152480</v>
      </c>
      <c r="R31" s="9">
        <v>2</v>
      </c>
      <c r="S31" s="9" t="s">
        <v>867</v>
      </c>
      <c r="U31" s="6" t="s">
        <v>1070</v>
      </c>
    </row>
    <row r="32" spans="1:21" s="9" customFormat="1" x14ac:dyDescent="0.2">
      <c r="A32" s="7">
        <v>25905</v>
      </c>
      <c r="B32" s="8" t="s">
        <v>257</v>
      </c>
      <c r="C32" s="8" t="s">
        <v>124</v>
      </c>
      <c r="D32" s="15" t="s">
        <v>314</v>
      </c>
      <c r="E32" s="15" t="s">
        <v>1166</v>
      </c>
      <c r="F32" s="15" t="s">
        <v>313</v>
      </c>
      <c r="G32" s="15">
        <v>84</v>
      </c>
      <c r="H32" s="16">
        <v>40879</v>
      </c>
      <c r="I32" s="17">
        <v>6.0849315068493155</v>
      </c>
      <c r="J32" s="18" t="s">
        <v>1</v>
      </c>
      <c r="K32" s="16">
        <v>41836</v>
      </c>
      <c r="L32" s="17">
        <v>3.463013698630137</v>
      </c>
      <c r="M32" s="16">
        <v>26051</v>
      </c>
      <c r="N32" s="17">
        <v>46.709589041095889</v>
      </c>
      <c r="O32" s="18" t="s">
        <v>0</v>
      </c>
      <c r="P32" s="18"/>
      <c r="Q32" s="12">
        <v>149640</v>
      </c>
      <c r="R32" s="9">
        <v>2</v>
      </c>
      <c r="S32" s="9" t="s">
        <v>867</v>
      </c>
      <c r="U32" s="6" t="s">
        <v>968</v>
      </c>
    </row>
    <row r="33" spans="1:21" s="9" customFormat="1" x14ac:dyDescent="0.2">
      <c r="A33" s="7">
        <v>28904</v>
      </c>
      <c r="B33" s="8" t="s">
        <v>1237</v>
      </c>
      <c r="C33" s="8" t="s">
        <v>237</v>
      </c>
      <c r="D33" s="15" t="s">
        <v>1173</v>
      </c>
      <c r="E33" s="15" t="s">
        <v>1167</v>
      </c>
      <c r="F33" s="15" t="s">
        <v>353</v>
      </c>
      <c r="G33" s="15">
        <v>80</v>
      </c>
      <c r="H33" s="16">
        <v>41905</v>
      </c>
      <c r="I33" s="17">
        <v>3.2739726027397262</v>
      </c>
      <c r="J33" s="18" t="s">
        <v>1</v>
      </c>
      <c r="K33" s="16">
        <v>42385</v>
      </c>
      <c r="L33" s="17">
        <v>1.9589041095890412</v>
      </c>
      <c r="M33" s="16">
        <v>25134</v>
      </c>
      <c r="N33" s="17">
        <v>49.221917808219175</v>
      </c>
      <c r="O33" s="18" t="s">
        <v>0</v>
      </c>
      <c r="P33" s="18"/>
      <c r="Q33" s="12">
        <v>147700</v>
      </c>
      <c r="R33" s="9">
        <v>2</v>
      </c>
      <c r="S33" s="9" t="s">
        <v>867</v>
      </c>
      <c r="U33" s="6" t="s">
        <v>1323</v>
      </c>
    </row>
    <row r="34" spans="1:21" s="9" customFormat="1" x14ac:dyDescent="0.2">
      <c r="A34" s="7">
        <v>22511</v>
      </c>
      <c r="B34" s="8" t="s">
        <v>424</v>
      </c>
      <c r="C34" s="8" t="s">
        <v>423</v>
      </c>
      <c r="D34" s="15" t="s">
        <v>422</v>
      </c>
      <c r="E34" s="15" t="s">
        <v>1167</v>
      </c>
      <c r="F34" s="15" t="s">
        <v>421</v>
      </c>
      <c r="G34" s="15">
        <v>67</v>
      </c>
      <c r="H34" s="16">
        <v>39784</v>
      </c>
      <c r="I34" s="17">
        <v>9.0849315068493155</v>
      </c>
      <c r="J34" s="18" t="s">
        <v>1</v>
      </c>
      <c r="K34" s="16">
        <v>41410</v>
      </c>
      <c r="L34" s="17">
        <v>4.6301369863013697</v>
      </c>
      <c r="M34" s="16">
        <v>24898</v>
      </c>
      <c r="N34" s="17">
        <v>49.868493150684934</v>
      </c>
      <c r="O34" s="18" t="s">
        <v>0</v>
      </c>
      <c r="P34" s="18"/>
      <c r="Q34" s="12">
        <v>135260</v>
      </c>
      <c r="R34" s="9">
        <v>2</v>
      </c>
      <c r="S34" s="9" t="s">
        <v>867</v>
      </c>
      <c r="U34" s="6" t="s">
        <v>1021</v>
      </c>
    </row>
    <row r="35" spans="1:21" s="9" customFormat="1" x14ac:dyDescent="0.2">
      <c r="A35" s="7">
        <v>11433</v>
      </c>
      <c r="B35" s="8" t="s">
        <v>429</v>
      </c>
      <c r="C35" s="8" t="s">
        <v>61</v>
      </c>
      <c r="D35" s="15" t="s">
        <v>428</v>
      </c>
      <c r="E35" s="15" t="s">
        <v>1167</v>
      </c>
      <c r="F35" s="15" t="s">
        <v>421</v>
      </c>
      <c r="G35" s="15">
        <v>67</v>
      </c>
      <c r="H35" s="16">
        <v>35079</v>
      </c>
      <c r="I35" s="17">
        <v>21.975342465753425</v>
      </c>
      <c r="J35" s="18" t="s">
        <v>1</v>
      </c>
      <c r="K35" s="16">
        <v>37941</v>
      </c>
      <c r="L35" s="17">
        <v>14.134246575342466</v>
      </c>
      <c r="M35" s="16">
        <v>26488</v>
      </c>
      <c r="N35" s="17">
        <v>45.512328767123286</v>
      </c>
      <c r="O35" s="18" t="s">
        <v>0</v>
      </c>
      <c r="P35" s="18"/>
      <c r="Q35" s="12">
        <v>131620</v>
      </c>
      <c r="R35" s="9">
        <v>2</v>
      </c>
      <c r="S35" s="9" t="s">
        <v>867</v>
      </c>
      <c r="U35" s="6" t="s">
        <v>985</v>
      </c>
    </row>
    <row r="36" spans="1:21" s="9" customFormat="1" x14ac:dyDescent="0.2">
      <c r="A36" s="7">
        <v>20457</v>
      </c>
      <c r="B36" s="8" t="s">
        <v>654</v>
      </c>
      <c r="C36" s="8" t="s">
        <v>660</v>
      </c>
      <c r="D36" s="15" t="s">
        <v>659</v>
      </c>
      <c r="E36" s="15" t="s">
        <v>1166</v>
      </c>
      <c r="F36" s="15" t="s">
        <v>658</v>
      </c>
      <c r="G36" s="15">
        <v>21</v>
      </c>
      <c r="H36" s="16">
        <v>39119</v>
      </c>
      <c r="I36" s="17">
        <v>10.906849315068493</v>
      </c>
      <c r="J36" s="18" t="s">
        <v>1</v>
      </c>
      <c r="K36" s="16">
        <v>39692</v>
      </c>
      <c r="L36" s="17">
        <v>9.3369863013698637</v>
      </c>
      <c r="M36" s="16">
        <v>28005</v>
      </c>
      <c r="N36" s="17">
        <v>41.356164383561641</v>
      </c>
      <c r="O36" s="18" t="s">
        <v>0</v>
      </c>
      <c r="P36" s="18"/>
      <c r="Q36" s="12">
        <v>130400</v>
      </c>
      <c r="R36" s="9">
        <v>2</v>
      </c>
      <c r="S36" s="9" t="s">
        <v>867</v>
      </c>
      <c r="U36" s="6" t="s">
        <v>887</v>
      </c>
    </row>
    <row r="37" spans="1:21" s="9" customFormat="1" x14ac:dyDescent="0.2">
      <c r="A37" s="7">
        <v>27817</v>
      </c>
      <c r="B37" s="8" t="s">
        <v>1429</v>
      </c>
      <c r="C37" s="8" t="s">
        <v>84</v>
      </c>
      <c r="D37" s="15" t="s">
        <v>1407</v>
      </c>
      <c r="E37" s="15" t="s">
        <v>1167</v>
      </c>
      <c r="F37" s="15" t="s">
        <v>198</v>
      </c>
      <c r="G37" s="15">
        <v>153</v>
      </c>
      <c r="H37" s="16">
        <v>41624</v>
      </c>
      <c r="I37" s="17">
        <v>4.043835616438356</v>
      </c>
      <c r="J37" s="18" t="s">
        <v>1</v>
      </c>
      <c r="K37" s="16">
        <v>42751</v>
      </c>
      <c r="L37" s="17">
        <v>0.95616438356164379</v>
      </c>
      <c r="M37" s="16">
        <v>33044</v>
      </c>
      <c r="N37" s="17">
        <v>27.550684931506851</v>
      </c>
      <c r="O37" s="18" t="s">
        <v>0</v>
      </c>
      <c r="P37" s="18"/>
      <c r="Q37" s="12">
        <v>127870</v>
      </c>
      <c r="R37" s="9">
        <v>3</v>
      </c>
      <c r="S37" s="9" t="s">
        <v>868</v>
      </c>
      <c r="U37" s="6" t="s">
        <v>1444</v>
      </c>
    </row>
    <row r="38" spans="1:21" s="9" customFormat="1" x14ac:dyDescent="0.2">
      <c r="A38" s="7">
        <v>27139</v>
      </c>
      <c r="B38" s="8" t="s">
        <v>88</v>
      </c>
      <c r="C38" s="8" t="s">
        <v>857</v>
      </c>
      <c r="D38" s="15" t="s">
        <v>813</v>
      </c>
      <c r="E38" s="15" t="s">
        <v>1167</v>
      </c>
      <c r="F38" s="15" t="s">
        <v>353</v>
      </c>
      <c r="G38" s="15">
        <v>80</v>
      </c>
      <c r="H38" s="16">
        <v>41403</v>
      </c>
      <c r="I38" s="17">
        <v>4.6493150684931503</v>
      </c>
      <c r="J38" s="18" t="s">
        <v>1</v>
      </c>
      <c r="K38" s="16">
        <v>42217</v>
      </c>
      <c r="L38" s="17">
        <v>2.419178082191781</v>
      </c>
      <c r="M38" s="16">
        <v>31899</v>
      </c>
      <c r="N38" s="17">
        <v>30.687671232876713</v>
      </c>
      <c r="O38" s="18" t="s">
        <v>0</v>
      </c>
      <c r="P38" s="18"/>
      <c r="Q38" s="12">
        <v>127690</v>
      </c>
      <c r="R38" s="9">
        <v>3</v>
      </c>
      <c r="S38" s="9" t="s">
        <v>868</v>
      </c>
      <c r="U38" s="6" t="s">
        <v>1067</v>
      </c>
    </row>
    <row r="39" spans="1:21" s="9" customFormat="1" x14ac:dyDescent="0.2">
      <c r="A39" s="7">
        <v>26813</v>
      </c>
      <c r="B39" s="8" t="s">
        <v>193</v>
      </c>
      <c r="C39" s="8" t="s">
        <v>1241</v>
      </c>
      <c r="D39" s="15" t="s">
        <v>1177</v>
      </c>
      <c r="E39" s="15" t="s">
        <v>1167</v>
      </c>
      <c r="F39" s="15" t="s">
        <v>353</v>
      </c>
      <c r="G39" s="15">
        <v>80</v>
      </c>
      <c r="H39" s="16">
        <v>41263</v>
      </c>
      <c r="I39" s="17">
        <v>5.0328767123287674</v>
      </c>
      <c r="J39" s="18" t="s">
        <v>1</v>
      </c>
      <c r="K39" s="16">
        <v>42385</v>
      </c>
      <c r="L39" s="17">
        <v>1.9589041095890412</v>
      </c>
      <c r="M39" s="16">
        <v>32702</v>
      </c>
      <c r="N39" s="17">
        <v>28.487671232876714</v>
      </c>
      <c r="O39" s="18" t="s">
        <v>0</v>
      </c>
      <c r="P39" s="18"/>
      <c r="Q39" s="12">
        <v>125080</v>
      </c>
      <c r="R39" s="9">
        <v>3</v>
      </c>
      <c r="S39" s="9" t="s">
        <v>868</v>
      </c>
      <c r="U39" s="6" t="s">
        <v>1327</v>
      </c>
    </row>
    <row r="40" spans="1:21" s="9" customFormat="1" x14ac:dyDescent="0.2">
      <c r="A40" s="7">
        <v>27298</v>
      </c>
      <c r="B40" s="8" t="s">
        <v>859</v>
      </c>
      <c r="C40" s="8" t="s">
        <v>860</v>
      </c>
      <c r="D40" s="15" t="s">
        <v>815</v>
      </c>
      <c r="E40" s="15" t="s">
        <v>1167</v>
      </c>
      <c r="F40" s="15" t="s">
        <v>229</v>
      </c>
      <c r="G40" s="15">
        <v>111</v>
      </c>
      <c r="H40" s="16">
        <v>41453</v>
      </c>
      <c r="I40" s="17">
        <v>4.5123287671232877</v>
      </c>
      <c r="J40" s="18" t="s">
        <v>1</v>
      </c>
      <c r="K40" s="16">
        <v>42232</v>
      </c>
      <c r="L40" s="17">
        <v>2.3780821917808219</v>
      </c>
      <c r="M40" s="16">
        <v>33202</v>
      </c>
      <c r="N40" s="17">
        <v>27.117808219178084</v>
      </c>
      <c r="O40" s="18" t="s">
        <v>0</v>
      </c>
      <c r="P40" s="18"/>
      <c r="Q40" s="12">
        <v>124420</v>
      </c>
      <c r="R40" s="9">
        <v>3</v>
      </c>
      <c r="S40" s="9" t="s">
        <v>868</v>
      </c>
      <c r="U40" s="6" t="s">
        <v>1078</v>
      </c>
    </row>
    <row r="41" spans="1:21" s="9" customFormat="1" x14ac:dyDescent="0.2">
      <c r="A41" s="7">
        <v>20356</v>
      </c>
      <c r="B41" s="8" t="s">
        <v>193</v>
      </c>
      <c r="C41" s="8" t="s">
        <v>231</v>
      </c>
      <c r="D41" s="15" t="s">
        <v>230</v>
      </c>
      <c r="E41" s="15" t="s">
        <v>1167</v>
      </c>
      <c r="F41" s="15" t="s">
        <v>229</v>
      </c>
      <c r="G41" s="15">
        <v>111</v>
      </c>
      <c r="H41" s="16">
        <v>39063</v>
      </c>
      <c r="I41" s="17">
        <v>11.06027397260274</v>
      </c>
      <c r="J41" s="18" t="s">
        <v>1</v>
      </c>
      <c r="K41" s="16">
        <v>40134</v>
      </c>
      <c r="L41" s="17">
        <v>8.1260273972602732</v>
      </c>
      <c r="M41" s="16">
        <v>26631</v>
      </c>
      <c r="N41" s="17">
        <v>45.12054794520548</v>
      </c>
      <c r="O41" s="18" t="s">
        <v>0</v>
      </c>
      <c r="P41" s="18"/>
      <c r="Q41" s="12">
        <v>122330</v>
      </c>
      <c r="R41" s="9">
        <v>3</v>
      </c>
      <c r="S41" s="9" t="s">
        <v>868</v>
      </c>
      <c r="U41" s="6" t="s">
        <v>1002</v>
      </c>
    </row>
    <row r="42" spans="1:21" s="9" customFormat="1" x14ac:dyDescent="0.2">
      <c r="A42" s="7">
        <v>26533</v>
      </c>
      <c r="B42" s="8" t="s">
        <v>721</v>
      </c>
      <c r="C42" s="8" t="s">
        <v>1267</v>
      </c>
      <c r="D42" s="15" t="s">
        <v>1195</v>
      </c>
      <c r="E42" s="15" t="s">
        <v>1166</v>
      </c>
      <c r="F42" s="15" t="s">
        <v>2</v>
      </c>
      <c r="G42" s="15">
        <v>943</v>
      </c>
      <c r="H42" s="16">
        <v>41144</v>
      </c>
      <c r="I42" s="17">
        <v>5.3589041095890408</v>
      </c>
      <c r="J42" s="18" t="s">
        <v>1</v>
      </c>
      <c r="K42" s="16">
        <v>42385</v>
      </c>
      <c r="L42" s="17">
        <v>1.9589041095890412</v>
      </c>
      <c r="M42" s="16">
        <v>30423</v>
      </c>
      <c r="N42" s="17">
        <v>34.731506849315068</v>
      </c>
      <c r="O42" s="18" t="s">
        <v>0</v>
      </c>
      <c r="P42" s="18"/>
      <c r="Q42" s="12">
        <v>111390</v>
      </c>
      <c r="R42" s="9">
        <v>3</v>
      </c>
      <c r="S42" s="9" t="s">
        <v>868</v>
      </c>
      <c r="U42" s="6" t="s">
        <v>1345</v>
      </c>
    </row>
    <row r="43" spans="1:21" s="9" customFormat="1" x14ac:dyDescent="0.2">
      <c r="A43" s="7">
        <v>19396</v>
      </c>
      <c r="B43" s="8" t="s">
        <v>266</v>
      </c>
      <c r="C43" s="8" t="s">
        <v>181</v>
      </c>
      <c r="D43" s="15" t="s">
        <v>265</v>
      </c>
      <c r="E43" s="15" t="s">
        <v>1166</v>
      </c>
      <c r="F43" s="15" t="s">
        <v>1400</v>
      </c>
      <c r="G43" s="15">
        <v>176</v>
      </c>
      <c r="H43" s="16">
        <v>38701</v>
      </c>
      <c r="I43" s="17">
        <v>12.052054794520547</v>
      </c>
      <c r="J43" s="18" t="s">
        <v>1</v>
      </c>
      <c r="K43" s="16">
        <v>41640</v>
      </c>
      <c r="L43" s="17">
        <v>4</v>
      </c>
      <c r="M43" s="16">
        <v>28444</v>
      </c>
      <c r="N43" s="17">
        <v>40.153424657534245</v>
      </c>
      <c r="O43" s="18" t="s">
        <v>0</v>
      </c>
      <c r="P43" s="18"/>
      <c r="Q43" s="12">
        <v>109480</v>
      </c>
      <c r="R43" s="9">
        <v>3</v>
      </c>
      <c r="S43" s="9" t="s">
        <v>868</v>
      </c>
      <c r="U43" s="6" t="s">
        <v>986</v>
      </c>
    </row>
    <row r="44" spans="1:21" s="9" customFormat="1" x14ac:dyDescent="0.2">
      <c r="A44" s="7">
        <v>11509</v>
      </c>
      <c r="B44" s="8" t="s">
        <v>384</v>
      </c>
      <c r="C44" s="8" t="s">
        <v>383</v>
      </c>
      <c r="D44" s="15" t="s">
        <v>382</v>
      </c>
      <c r="E44" s="15" t="s">
        <v>1166</v>
      </c>
      <c r="F44" s="15" t="s">
        <v>376</v>
      </c>
      <c r="G44" s="15">
        <v>75</v>
      </c>
      <c r="H44" s="16">
        <v>35095</v>
      </c>
      <c r="I44" s="17">
        <v>21.931506849315067</v>
      </c>
      <c r="J44" s="18" t="s">
        <v>1</v>
      </c>
      <c r="K44" s="16">
        <v>39783</v>
      </c>
      <c r="L44" s="17">
        <v>9.087671232876712</v>
      </c>
      <c r="M44" s="16">
        <v>25851</v>
      </c>
      <c r="N44" s="17">
        <v>47.257534246575339</v>
      </c>
      <c r="O44" s="18" t="s">
        <v>0</v>
      </c>
      <c r="P44" s="18"/>
      <c r="Q44" s="12">
        <v>107700</v>
      </c>
      <c r="R44" s="9">
        <v>3</v>
      </c>
      <c r="S44" s="9" t="s">
        <v>868</v>
      </c>
      <c r="U44" s="6" t="s">
        <v>1011</v>
      </c>
    </row>
    <row r="45" spans="1:21" s="9" customFormat="1" x14ac:dyDescent="0.2">
      <c r="A45" s="7">
        <v>5893</v>
      </c>
      <c r="B45" s="8" t="s">
        <v>264</v>
      </c>
      <c r="C45" s="8" t="s">
        <v>1256</v>
      </c>
      <c r="D45" s="15" t="s">
        <v>1187</v>
      </c>
      <c r="E45" s="15" t="s">
        <v>1167</v>
      </c>
      <c r="F45" s="15" t="s">
        <v>810</v>
      </c>
      <c r="G45" s="15">
        <v>195</v>
      </c>
      <c r="H45" s="16">
        <v>34262</v>
      </c>
      <c r="I45" s="17">
        <v>24.213698630136985</v>
      </c>
      <c r="J45" s="18" t="s">
        <v>1</v>
      </c>
      <c r="K45" s="16">
        <v>42385</v>
      </c>
      <c r="L45" s="17">
        <v>1.9589041095890412</v>
      </c>
      <c r="M45" s="16">
        <v>24383</v>
      </c>
      <c r="N45" s="17">
        <v>51.279452054794518</v>
      </c>
      <c r="O45" s="18" t="s">
        <v>0</v>
      </c>
      <c r="P45" s="18"/>
      <c r="Q45" s="12">
        <v>105470</v>
      </c>
      <c r="R45" s="9">
        <v>4</v>
      </c>
      <c r="S45" s="9" t="s">
        <v>869</v>
      </c>
      <c r="U45" s="6" t="s">
        <v>1337</v>
      </c>
    </row>
    <row r="46" spans="1:21" s="9" customFormat="1" x14ac:dyDescent="0.2">
      <c r="A46" s="7">
        <v>29596</v>
      </c>
      <c r="B46" s="8" t="s">
        <v>194</v>
      </c>
      <c r="C46" s="8" t="s">
        <v>1430</v>
      </c>
      <c r="D46" s="15" t="s">
        <v>1408</v>
      </c>
      <c r="E46" s="15" t="s">
        <v>1167</v>
      </c>
      <c r="F46" s="15" t="s">
        <v>229</v>
      </c>
      <c r="G46" s="15">
        <v>111</v>
      </c>
      <c r="H46" s="16">
        <v>42081</v>
      </c>
      <c r="I46" s="17">
        <v>2.7917808219178082</v>
      </c>
      <c r="J46" s="18" t="s">
        <v>1</v>
      </c>
      <c r="K46" s="16">
        <v>42841</v>
      </c>
      <c r="L46" s="17">
        <v>0.70958904109589038</v>
      </c>
      <c r="M46" s="16">
        <v>33044</v>
      </c>
      <c r="N46" s="17">
        <v>27.550684931506851</v>
      </c>
      <c r="O46" s="18" t="s">
        <v>0</v>
      </c>
      <c r="P46" s="18"/>
      <c r="Q46" s="12">
        <v>103510</v>
      </c>
      <c r="R46" s="9">
        <v>4</v>
      </c>
      <c r="S46" s="9" t="s">
        <v>869</v>
      </c>
      <c r="T46" s="9" t="s">
        <v>870</v>
      </c>
      <c r="U46" s="6" t="s">
        <v>1447</v>
      </c>
    </row>
    <row r="47" spans="1:21" s="9" customFormat="1" x14ac:dyDescent="0.2">
      <c r="A47" s="7">
        <v>25677</v>
      </c>
      <c r="B47" s="8" t="s">
        <v>1257</v>
      </c>
      <c r="C47" s="8" t="s">
        <v>149</v>
      </c>
      <c r="D47" s="15" t="s">
        <v>1188</v>
      </c>
      <c r="E47" s="15" t="s">
        <v>1166</v>
      </c>
      <c r="F47" s="15" t="s">
        <v>376</v>
      </c>
      <c r="G47" s="15">
        <v>75</v>
      </c>
      <c r="H47" s="16">
        <v>40809</v>
      </c>
      <c r="I47" s="17">
        <v>6.2767123287671236</v>
      </c>
      <c r="J47" s="18" t="s">
        <v>1</v>
      </c>
      <c r="K47" s="16">
        <v>42401</v>
      </c>
      <c r="L47" s="17">
        <v>1.9150684931506849</v>
      </c>
      <c r="M47" s="16">
        <v>33503</v>
      </c>
      <c r="N47" s="17">
        <v>26.293150684931508</v>
      </c>
      <c r="O47" s="18" t="s">
        <v>0</v>
      </c>
      <c r="P47" s="18"/>
      <c r="Q47" s="12">
        <v>97150</v>
      </c>
      <c r="R47" s="9">
        <v>4</v>
      </c>
      <c r="S47" s="9" t="s">
        <v>869</v>
      </c>
      <c r="U47" s="6" t="s">
        <v>1338</v>
      </c>
    </row>
    <row r="48" spans="1:21" s="9" customFormat="1" x14ac:dyDescent="0.2">
      <c r="A48" s="7">
        <v>27465</v>
      </c>
      <c r="B48" s="8" t="s">
        <v>640</v>
      </c>
      <c r="C48" s="8" t="s">
        <v>1277</v>
      </c>
      <c r="D48" s="15" t="s">
        <v>1204</v>
      </c>
      <c r="E48" s="15" t="s">
        <v>1167</v>
      </c>
      <c r="F48" s="15" t="s">
        <v>639</v>
      </c>
      <c r="G48" s="15">
        <v>23</v>
      </c>
      <c r="H48" s="16">
        <v>41512</v>
      </c>
      <c r="I48" s="17">
        <v>4.3506849315068497</v>
      </c>
      <c r="J48" s="18" t="s">
        <v>1</v>
      </c>
      <c r="K48" s="16">
        <v>42385</v>
      </c>
      <c r="L48" s="17">
        <v>1.9589041095890412</v>
      </c>
      <c r="M48" s="16">
        <v>29006</v>
      </c>
      <c r="N48" s="17">
        <v>38.613698630136987</v>
      </c>
      <c r="O48" s="18" t="s">
        <v>0</v>
      </c>
      <c r="P48" s="18"/>
      <c r="Q48" s="12">
        <v>96980</v>
      </c>
      <c r="R48" s="9">
        <v>4</v>
      </c>
      <c r="S48" s="9" t="s">
        <v>869</v>
      </c>
      <c r="U48" s="6" t="s">
        <v>1354</v>
      </c>
    </row>
    <row r="49" spans="1:21" s="9" customFormat="1" x14ac:dyDescent="0.2">
      <c r="A49" s="7">
        <v>5603</v>
      </c>
      <c r="B49" s="8" t="s">
        <v>646</v>
      </c>
      <c r="C49" s="8" t="s">
        <v>1421</v>
      </c>
      <c r="D49" s="15" t="s">
        <v>1401</v>
      </c>
      <c r="E49" s="15" t="s">
        <v>1166</v>
      </c>
      <c r="F49" s="15" t="s">
        <v>1400</v>
      </c>
      <c r="G49" s="15">
        <v>176</v>
      </c>
      <c r="H49" s="16">
        <v>34205</v>
      </c>
      <c r="I49" s="17">
        <v>24.36986301369863</v>
      </c>
      <c r="J49" s="18" t="s">
        <v>1</v>
      </c>
      <c r="K49" s="16">
        <v>42871</v>
      </c>
      <c r="L49" s="17">
        <v>0.62739726027397258</v>
      </c>
      <c r="M49" s="16">
        <v>25043</v>
      </c>
      <c r="N49" s="17">
        <v>49.471232876712328</v>
      </c>
      <c r="O49" s="18" t="s">
        <v>0</v>
      </c>
      <c r="P49" s="18"/>
      <c r="Q49" s="12">
        <v>71110</v>
      </c>
      <c r="R49" s="9">
        <v>4</v>
      </c>
      <c r="S49" s="9" t="s">
        <v>869</v>
      </c>
      <c r="U49" s="6" t="s">
        <v>1442</v>
      </c>
    </row>
    <row r="50" spans="1:21" s="9" customFormat="1" x14ac:dyDescent="0.2">
      <c r="A50" s="7">
        <v>29893</v>
      </c>
      <c r="B50" s="8" t="s">
        <v>1292</v>
      </c>
      <c r="C50" s="8" t="s">
        <v>1422</v>
      </c>
      <c r="D50" s="15" t="s">
        <v>1402</v>
      </c>
      <c r="E50" s="15" t="s">
        <v>1166</v>
      </c>
      <c r="F50" s="15" t="s">
        <v>190</v>
      </c>
      <c r="G50" s="15">
        <v>165</v>
      </c>
      <c r="H50" s="16">
        <v>42187</v>
      </c>
      <c r="I50" s="17">
        <v>2.5013698630136987</v>
      </c>
      <c r="J50" s="18" t="s">
        <v>1</v>
      </c>
      <c r="K50" s="16">
        <v>42979</v>
      </c>
      <c r="L50" s="17">
        <v>0.33150684931506852</v>
      </c>
      <c r="M50" s="16">
        <v>30466</v>
      </c>
      <c r="N50" s="17">
        <v>34.613698630136987</v>
      </c>
      <c r="O50" s="18" t="s">
        <v>0</v>
      </c>
      <c r="P50" s="18"/>
      <c r="Q50" s="12">
        <v>45050</v>
      </c>
      <c r="R50" s="9">
        <v>4</v>
      </c>
      <c r="S50" s="9" t="s">
        <v>869</v>
      </c>
      <c r="U50" s="6" t="s">
        <v>1448</v>
      </c>
    </row>
    <row r="51" spans="1:21" s="9" customFormat="1" x14ac:dyDescent="0.2">
      <c r="A51" s="7">
        <v>23426</v>
      </c>
      <c r="B51" s="8" t="s">
        <v>1424</v>
      </c>
      <c r="C51" s="8" t="s">
        <v>1425</v>
      </c>
      <c r="D51" s="15" t="s">
        <v>1404</v>
      </c>
      <c r="E51" s="15" t="s">
        <v>1166</v>
      </c>
      <c r="F51" s="15" t="s">
        <v>658</v>
      </c>
      <c r="G51" s="15">
        <v>21</v>
      </c>
      <c r="H51" s="16">
        <v>40056</v>
      </c>
      <c r="I51" s="17">
        <v>8.3397260273972602</v>
      </c>
      <c r="J51" s="18" t="s">
        <v>1</v>
      </c>
      <c r="K51" s="16">
        <v>42948</v>
      </c>
      <c r="L51" s="17">
        <v>0.41643835616438357</v>
      </c>
      <c r="M51" s="16">
        <v>23406</v>
      </c>
      <c r="N51" s="17">
        <v>53.956164383561642</v>
      </c>
      <c r="O51" s="18" t="s">
        <v>0</v>
      </c>
      <c r="P51" s="18"/>
      <c r="Q51" s="12">
        <v>38020</v>
      </c>
      <c r="R51" s="9">
        <v>4</v>
      </c>
      <c r="S51" s="9" t="s">
        <v>869</v>
      </c>
      <c r="U51" s="6" t="s">
        <v>1440</v>
      </c>
    </row>
    <row r="52" spans="1:21" x14ac:dyDescent="0.2">
      <c r="A52" s="7">
        <v>27861</v>
      </c>
      <c r="B52" s="8" t="s">
        <v>318</v>
      </c>
      <c r="C52" s="8" t="s">
        <v>1428</v>
      </c>
      <c r="D52" s="15" t="s">
        <v>1406</v>
      </c>
      <c r="E52" s="15" t="s">
        <v>1167</v>
      </c>
      <c r="F52" s="15" t="s">
        <v>249</v>
      </c>
      <c r="G52" s="15">
        <v>98</v>
      </c>
      <c r="H52" s="16">
        <v>41626</v>
      </c>
      <c r="I52" s="17">
        <v>4.0383561643835613</v>
      </c>
      <c r="J52" s="18" t="s">
        <v>1</v>
      </c>
      <c r="K52" s="16">
        <v>43070</v>
      </c>
      <c r="L52" s="17">
        <v>8.2191780821917804E-2</v>
      </c>
      <c r="M52" s="16">
        <v>31232</v>
      </c>
      <c r="N52" s="17">
        <v>32.515068493150686</v>
      </c>
      <c r="O52" s="18" t="s">
        <v>0</v>
      </c>
      <c r="P52" s="18"/>
      <c r="Q52" s="12">
        <v>12840</v>
      </c>
      <c r="R52" s="9">
        <v>4</v>
      </c>
      <c r="S52" s="9" t="s">
        <v>869</v>
      </c>
      <c r="T52" s="9"/>
      <c r="U52" s="6" t="s">
        <v>1450</v>
      </c>
    </row>
    <row r="53" spans="1:21" x14ac:dyDescent="0.2">
      <c r="A53" s="7">
        <v>27505</v>
      </c>
      <c r="B53" s="8" t="s">
        <v>1423</v>
      </c>
      <c r="C53" s="8" t="s">
        <v>663</v>
      </c>
      <c r="D53" s="15" t="s">
        <v>1403</v>
      </c>
      <c r="E53" s="15" t="s">
        <v>1166</v>
      </c>
      <c r="F53" s="15" t="s">
        <v>658</v>
      </c>
      <c r="G53" s="15">
        <v>21</v>
      </c>
      <c r="H53" s="16">
        <v>41533</v>
      </c>
      <c r="I53" s="17">
        <v>4.2931506849315069</v>
      </c>
      <c r="J53" s="18" t="s">
        <v>1</v>
      </c>
      <c r="K53" s="16">
        <v>42767</v>
      </c>
      <c r="L53" s="17">
        <v>0.9123287671232877</v>
      </c>
      <c r="M53" s="16">
        <v>32308</v>
      </c>
      <c r="N53" s="17">
        <v>29.567123287671233</v>
      </c>
      <c r="O53" s="18" t="s">
        <v>0</v>
      </c>
      <c r="P53" s="18"/>
      <c r="Q53" s="12">
        <v>2000</v>
      </c>
      <c r="R53" s="9">
        <v>4</v>
      </c>
      <c r="S53" s="9" t="s">
        <v>869</v>
      </c>
      <c r="T53" s="9"/>
      <c r="U53" s="6" t="s">
        <v>1445</v>
      </c>
    </row>
  </sheetData>
  <sortState ref="A2:U53">
    <sortCondition descending="1" ref="Q1"/>
  </sortState>
  <printOptions horizontalCentered="1"/>
  <pageMargins left="0.2" right="0.2" top="0.56000000000000005" bottom="0.41" header="0.25" footer="0.17"/>
  <pageSetup scale="95" orientation="landscape" r:id="rId1"/>
  <headerFooter alignWithMargins="0">
    <oddHeader>&amp;C&amp;"Arial,Bold"&amp;11Regional and Division Director Listing as of &amp;A</oddHeader>
    <oddFooter>&amp;L&amp;7/gt - Business Reporting #305&amp;R&amp;7Page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December 31, 2017</vt:lpstr>
      <vt:lpstr>RD-Full Yr-En</vt:lpstr>
      <vt:lpstr>RD-Partial Yr-En</vt:lpstr>
      <vt:lpstr>RD-Full Yr-Fr</vt:lpstr>
      <vt:lpstr>RD-Partial Yr-Fr</vt:lpstr>
      <vt:lpstr>DD-Full Yr-En</vt:lpstr>
      <vt:lpstr>DD-Partial Yr-En</vt:lpstr>
      <vt:lpstr>DD-No longer in role-En</vt:lpstr>
      <vt:lpstr>DD-Full Yr-Fr</vt:lpstr>
      <vt:lpstr>DD-Partial Yr-Fr</vt:lpstr>
      <vt:lpstr>DD-No longer in role-Fr</vt:lpstr>
      <vt:lpstr>'DD-Full Yr-En'!Print_Titles</vt:lpstr>
      <vt:lpstr>'DD-Full Yr-Fr'!Print_Titles</vt:lpstr>
      <vt:lpstr>'DD-No longer in role-En'!Print_Titles</vt:lpstr>
      <vt:lpstr>'DD-No longer in role-Fr'!Print_Titles</vt:lpstr>
      <vt:lpstr>'DD-Partial Yr-En'!Print_Titles</vt:lpstr>
      <vt:lpstr>'DD-Partial Yr-Fr'!Print_Titles</vt:lpstr>
      <vt:lpstr>'December 31, 2017'!Print_Titles</vt:lpstr>
      <vt:lpstr>'RD-Full Yr-En'!Print_Titles</vt:lpstr>
      <vt:lpstr>'RD-Full Yr-Fr'!Print_Titles</vt:lpstr>
      <vt:lpstr>'RD-Partial Yr-En'!Print_Titles</vt:lpstr>
      <vt:lpstr>'RD-Partial Yr-Fr'!Print_Titles</vt:lpstr>
    </vt:vector>
  </TitlesOfParts>
  <Company>Multicompany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Ginny Thiessen</dc:creator>
  <cp:lastModifiedBy>Thiessen, Ginny</cp:lastModifiedBy>
  <dcterms:created xsi:type="dcterms:W3CDTF">2015-12-01T16:03:32Z</dcterms:created>
  <dcterms:modified xsi:type="dcterms:W3CDTF">2018-03-22T18:57:21Z</dcterms:modified>
</cp:coreProperties>
</file>