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r07.mag004\Desktop\"/>
    </mc:Choice>
  </mc:AlternateContent>
  <bookViews>
    <workbookView xWindow="0" yWindow="0" windowWidth="19200" windowHeight="11595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9" i="1" l="1"/>
  <c r="AB39" i="1"/>
  <c r="X39" i="1"/>
  <c r="T39" i="1"/>
  <c r="P39" i="1"/>
  <c r="L39" i="1"/>
  <c r="H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AI36" i="1"/>
  <c r="AI39" i="1" s="1"/>
  <c r="AH36" i="1"/>
  <c r="AH39" i="1" s="1"/>
  <c r="AG36" i="1"/>
  <c r="AG39" i="1" s="1"/>
  <c r="AF36" i="1"/>
  <c r="AE36" i="1"/>
  <c r="AE39" i="1" s="1"/>
  <c r="AD36" i="1"/>
  <c r="AD39" i="1" s="1"/>
  <c r="AC36" i="1"/>
  <c r="AC39" i="1" s="1"/>
  <c r="AB36" i="1"/>
  <c r="AA36" i="1"/>
  <c r="AA39" i="1" s="1"/>
  <c r="Z36" i="1"/>
  <c r="Z39" i="1" s="1"/>
  <c r="Y36" i="1"/>
  <c r="Y39" i="1" s="1"/>
  <c r="X36" i="1"/>
  <c r="W36" i="1"/>
  <c r="W39" i="1" s="1"/>
  <c r="V36" i="1"/>
  <c r="V39" i="1" s="1"/>
  <c r="U36" i="1"/>
  <c r="U39" i="1" s="1"/>
  <c r="T36" i="1"/>
  <c r="S36" i="1"/>
  <c r="S39" i="1" s="1"/>
  <c r="R36" i="1"/>
  <c r="R39" i="1" s="1"/>
  <c r="Q36" i="1"/>
  <c r="Q39" i="1" s="1"/>
  <c r="P36" i="1"/>
  <c r="O36" i="1"/>
  <c r="O39" i="1" s="1"/>
  <c r="N36" i="1"/>
  <c r="N39" i="1" s="1"/>
  <c r="M36" i="1"/>
  <c r="M39" i="1" s="1"/>
  <c r="L36" i="1"/>
  <c r="K36" i="1"/>
  <c r="K39" i="1" s="1"/>
  <c r="J36" i="1"/>
  <c r="J39" i="1" s="1"/>
  <c r="I36" i="1"/>
  <c r="I39" i="1" s="1"/>
  <c r="H36" i="1"/>
  <c r="G36" i="1"/>
  <c r="G39" i="1" s="1"/>
  <c r="F36" i="1"/>
  <c r="F39" i="1" s="1"/>
  <c r="E36" i="1"/>
  <c r="E39" i="1" s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I32" i="1"/>
  <c r="AH32" i="1"/>
  <c r="AG32" i="1"/>
  <c r="AG40" i="1" s="1"/>
  <c r="AF32" i="1"/>
  <c r="AE32" i="1"/>
  <c r="AD32" i="1"/>
  <c r="AC32" i="1"/>
  <c r="AC40" i="1" s="1"/>
  <c r="AB32" i="1"/>
  <c r="AA32" i="1"/>
  <c r="Z32" i="1"/>
  <c r="Y32" i="1"/>
  <c r="Y40" i="1" s="1"/>
  <c r="X32" i="1"/>
  <c r="W32" i="1"/>
  <c r="V32" i="1"/>
  <c r="U32" i="1"/>
  <c r="U40" i="1" s="1"/>
  <c r="T32" i="1"/>
  <c r="S32" i="1"/>
  <c r="R32" i="1"/>
  <c r="Q32" i="1"/>
  <c r="Q40" i="1" s="1"/>
  <c r="P32" i="1"/>
  <c r="O32" i="1"/>
  <c r="N32" i="1"/>
  <c r="M32" i="1"/>
  <c r="M40" i="1" s="1"/>
  <c r="L32" i="1"/>
  <c r="K32" i="1"/>
  <c r="J32" i="1"/>
  <c r="I32" i="1"/>
  <c r="I40" i="1" s="1"/>
  <c r="H32" i="1"/>
  <c r="G32" i="1"/>
  <c r="F32" i="1"/>
  <c r="E32" i="1"/>
  <c r="E40" i="1" s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I30" i="1"/>
  <c r="AI40" i="1" s="1"/>
  <c r="AH30" i="1"/>
  <c r="AH40" i="1" s="1"/>
  <c r="AG30" i="1"/>
  <c r="AF30" i="1"/>
  <c r="AF40" i="1" s="1"/>
  <c r="AE30" i="1"/>
  <c r="AE40" i="1" s="1"/>
  <c r="AD30" i="1"/>
  <c r="AD40" i="1" s="1"/>
  <c r="AC30" i="1"/>
  <c r="AB30" i="1"/>
  <c r="AB40" i="1" s="1"/>
  <c r="AA30" i="1"/>
  <c r="AA40" i="1" s="1"/>
  <c r="Z30" i="1"/>
  <c r="Z40" i="1" s="1"/>
  <c r="Y30" i="1"/>
  <c r="X30" i="1"/>
  <c r="X40" i="1" s="1"/>
  <c r="W30" i="1"/>
  <c r="W40" i="1" s="1"/>
  <c r="V30" i="1"/>
  <c r="V40" i="1" s="1"/>
  <c r="U30" i="1"/>
  <c r="T30" i="1"/>
  <c r="T40" i="1" s="1"/>
  <c r="S30" i="1"/>
  <c r="S40" i="1" s="1"/>
  <c r="R30" i="1"/>
  <c r="R40" i="1" s="1"/>
  <c r="Q30" i="1"/>
  <c r="P30" i="1"/>
  <c r="P40" i="1" s="1"/>
  <c r="O30" i="1"/>
  <c r="O40" i="1" s="1"/>
  <c r="N30" i="1"/>
  <c r="N40" i="1" s="1"/>
  <c r="M30" i="1"/>
  <c r="L30" i="1"/>
  <c r="L40" i="1" s="1"/>
  <c r="K30" i="1"/>
  <c r="K40" i="1" s="1"/>
  <c r="J30" i="1"/>
  <c r="J40" i="1" s="1"/>
  <c r="I30" i="1"/>
  <c r="H30" i="1"/>
  <c r="H40" i="1" s="1"/>
  <c r="G30" i="1"/>
  <c r="G40" i="1" s="1"/>
  <c r="F30" i="1"/>
  <c r="F40" i="1" s="1"/>
  <c r="E30" i="1"/>
  <c r="AJ25" i="1"/>
  <c r="AL25" i="1" s="1"/>
  <c r="AJ24" i="1"/>
  <c r="AL24" i="1" s="1"/>
  <c r="AL23" i="1"/>
  <c r="AJ23" i="1"/>
  <c r="AK23" i="1" s="1"/>
  <c r="AL22" i="1"/>
  <c r="AK22" i="1"/>
  <c r="AJ22" i="1"/>
  <c r="AJ21" i="1"/>
  <c r="AL21" i="1" s="1"/>
  <c r="AJ20" i="1"/>
  <c r="AL20" i="1" s="1"/>
  <c r="AL19" i="1"/>
  <c r="AJ19" i="1"/>
  <c r="AK19" i="1" s="1"/>
  <c r="AL18" i="1"/>
  <c r="AK18" i="1"/>
  <c r="AJ18" i="1"/>
  <c r="AJ17" i="1"/>
  <c r="AL17" i="1" s="1"/>
  <c r="AJ16" i="1"/>
  <c r="AL16" i="1" s="1"/>
  <c r="AL15" i="1"/>
  <c r="AJ15" i="1"/>
  <c r="AK15" i="1" s="1"/>
  <c r="AL14" i="1"/>
  <c r="AK14" i="1"/>
  <c r="AJ14" i="1"/>
  <c r="AJ13" i="1"/>
  <c r="AK13" i="1" s="1"/>
  <c r="AJ12" i="1"/>
  <c r="AL12" i="1" s="1"/>
  <c r="AL11" i="1"/>
  <c r="AJ11" i="1"/>
  <c r="AK11" i="1" s="1"/>
  <c r="AK17" i="1" l="1"/>
  <c r="AK25" i="1"/>
  <c r="AK12" i="1"/>
  <c r="AL13" i="1"/>
  <c r="AK16" i="1"/>
  <c r="AK24" i="1"/>
  <c r="AK21" i="1"/>
  <c r="AK20" i="1"/>
</calcChain>
</file>

<file path=xl/comments1.xml><?xml version="1.0" encoding="utf-8"?>
<comments xmlns="http://schemas.openxmlformats.org/spreadsheetml/2006/main">
  <authors>
    <author>PC Network</author>
  </authors>
  <commentList>
    <comment ref="AL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sharedStrings.xml><?xml version="1.0" encoding="utf-8"?>
<sst xmlns="http://schemas.openxmlformats.org/spreadsheetml/2006/main" count="458" uniqueCount="76">
  <si>
    <t>УТВЕРЖДАЮ:</t>
  </si>
  <si>
    <t>ГРАФИК РАБОТЫ</t>
  </si>
  <si>
    <t>Наименование должности</t>
  </si>
  <si>
    <t xml:space="preserve">Подразделение: </t>
  </si>
  <si>
    <t>Подпись, расшифровка</t>
  </si>
  <si>
    <t>"___" ____________  2018 г.</t>
  </si>
  <si>
    <t>№ п/п</t>
  </si>
  <si>
    <t>Таб №</t>
  </si>
  <si>
    <t>должн</t>
  </si>
  <si>
    <t>Фамилия Имя Отчество</t>
  </si>
  <si>
    <t>МАЙ 2018</t>
  </si>
  <si>
    <t>Запланировано</t>
  </si>
  <si>
    <t>Отклонения</t>
  </si>
  <si>
    <t>С графиком ознакомлен</t>
  </si>
  <si>
    <t>вых дни</t>
  </si>
  <si>
    <t>раб дни</t>
  </si>
  <si>
    <t>дата</t>
  </si>
  <si>
    <t>подпись</t>
  </si>
  <si>
    <t>22980</t>
  </si>
  <si>
    <t>р/с</t>
  </si>
  <si>
    <t>Соловьев Алексей Николаевич</t>
  </si>
  <si>
    <t>28061</t>
  </si>
  <si>
    <t>м/о</t>
  </si>
  <si>
    <t>Соловьев Алексей Васильевич</t>
  </si>
  <si>
    <t>у1</t>
  </si>
  <si>
    <t>в</t>
  </si>
  <si>
    <t>34097</t>
  </si>
  <si>
    <t>Трифонова Вера Николаевна</t>
  </si>
  <si>
    <t>2232</t>
  </si>
  <si>
    <t>п/к</t>
  </si>
  <si>
    <t>Митянин Илья Григорьевич</t>
  </si>
  <si>
    <t>в2</t>
  </si>
  <si>
    <t>в1</t>
  </si>
  <si>
    <t>19309</t>
  </si>
  <si>
    <t>Борисов Дмитрий Анатольевич</t>
  </si>
  <si>
    <t>у</t>
  </si>
  <si>
    <t>49045</t>
  </si>
  <si>
    <t>Борисов Вячеслав Викторович</t>
  </si>
  <si>
    <t>от</t>
  </si>
  <si>
    <t>д</t>
  </si>
  <si>
    <t>12527</t>
  </si>
  <si>
    <t>Умеренков Александр Юрьевич</t>
  </si>
  <si>
    <t>24520</t>
  </si>
  <si>
    <t>Филатова Ксения Максимовна</t>
  </si>
  <si>
    <t>3471</t>
  </si>
  <si>
    <t>Нарожная Лариса Викторовна</t>
  </si>
  <si>
    <t>4024</t>
  </si>
  <si>
    <t>Чевтайкина Нэлли Дмитриевна</t>
  </si>
  <si>
    <t>1984</t>
  </si>
  <si>
    <t>Герасименко Анастасия Владимровна</t>
  </si>
  <si>
    <t>7167</t>
  </si>
  <si>
    <t>Ватолина Ирина Николаевна</t>
  </si>
  <si>
    <t>26789</t>
  </si>
  <si>
    <t>Яковлева Ирина Владимировна</t>
  </si>
  <si>
    <t>Составил:</t>
  </si>
  <si>
    <t>Подпись</t>
  </si>
  <si>
    <t>Расшифровка подписи</t>
  </si>
  <si>
    <t>Дата</t>
  </si>
  <si>
    <t>СПРАВОЧНО:</t>
  </si>
  <si>
    <t>Обозна-
чение</t>
  </si>
  <si>
    <r>
      <t>Время начала и окончания смен</t>
    </r>
    <r>
      <rPr>
        <i/>
        <sz val="8"/>
        <rFont val="Arial Cyr"/>
        <charset val="204"/>
      </rPr>
      <t xml:space="preserve"> (c учетом перерывапродолжительностью 1 час)</t>
    </r>
  </si>
  <si>
    <t xml:space="preserve"> с  7-30 до 16-30 </t>
  </si>
  <si>
    <t>у3</t>
  </si>
  <si>
    <t>7:30 - 19:30</t>
  </si>
  <si>
    <t xml:space="preserve"> с  10 до 19-00</t>
  </si>
  <si>
    <t xml:space="preserve"> с 13-00 до 22-00</t>
  </si>
  <si>
    <t xml:space="preserve">  с 15-00 до 00-00</t>
  </si>
  <si>
    <t>в3</t>
  </si>
  <si>
    <t>12:30 - 24:00</t>
  </si>
  <si>
    <t>В</t>
  </si>
  <si>
    <t xml:space="preserve">выходной  </t>
  </si>
  <si>
    <t>отпуск</t>
  </si>
  <si>
    <t>н</t>
  </si>
  <si>
    <t>ночная смена с 21-00 до 09-00</t>
  </si>
  <si>
    <t>всего вых и отп</t>
  </si>
  <si>
    <t>всего раб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</si>
</sst>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4"/>
      <name val="Arial Cyr"/>
      <charset val="204"/>
    </font>
    <font>
      <sz val="10"/>
      <name val="Helv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8"/>
      <name val="Arial"/>
      <family val="2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sz val="10"/>
      <color indexed="8"/>
      <name val="Arial"/>
      <family val="2"/>
      <charset val="204"/>
    </font>
    <font>
      <sz val="11"/>
      <color indexed="10"/>
      <name val="Helv"/>
      <charset val="204"/>
    </font>
    <font>
      <sz val="11"/>
      <name val="Arial"/>
      <family val="2"/>
    </font>
    <font>
      <sz val="10"/>
      <color indexed="20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sz val="11"/>
      <color indexed="8"/>
      <name val="Arial"/>
      <family val="2"/>
    </font>
    <font>
      <sz val="11"/>
      <name val="Arial Cyr"/>
      <charset val="204"/>
    </font>
    <font>
      <sz val="8"/>
      <name val="Helv"/>
    </font>
    <font>
      <b/>
      <sz val="10"/>
      <name val="Arial"/>
      <family val="2"/>
      <charset val="204"/>
    </font>
    <font>
      <i/>
      <sz val="7"/>
      <name val="Arial Cyr"/>
      <charset val="204"/>
    </font>
    <font>
      <b/>
      <i/>
      <sz val="7"/>
      <name val="Arial"/>
      <family val="2"/>
      <charset val="204"/>
    </font>
    <font>
      <b/>
      <i/>
      <sz val="8"/>
      <name val="Arial Cyr"/>
      <charset val="204"/>
    </font>
    <font>
      <i/>
      <sz val="9"/>
      <name val="Arial Cyr"/>
      <charset val="204"/>
    </font>
    <font>
      <i/>
      <sz val="10"/>
      <name val="Arial Cyr"/>
      <charset val="204"/>
    </font>
    <font>
      <i/>
      <sz val="8"/>
      <name val="Arial Cyr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5" fillId="0" borderId="0"/>
  </cellStyleXfs>
  <cellXfs count="10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4" fillId="0" borderId="1" xfId="1" applyFont="1" applyBorder="1" applyAlignment="1" applyProtection="1">
      <alignment horizontal="right"/>
      <protection locked="0" hidden="1"/>
    </xf>
    <xf numFmtId="0" fontId="4" fillId="0" borderId="0" xfId="1" applyFont="1" applyBorder="1" applyAlignment="1" applyProtection="1">
      <alignment horizontal="right"/>
      <protection locked="0" hidden="1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right" wrapText="1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 applyAlignment="1" applyProtection="1">
      <alignment horizontal="right" wrapText="1"/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49" fontId="2" fillId="0" borderId="4" xfId="0" applyNumberFormat="1" applyFont="1" applyFill="1" applyBorder="1" applyAlignment="1" applyProtection="1">
      <alignment horizontal="center" vertical="center"/>
      <protection locked="0"/>
    </xf>
    <xf numFmtId="164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center" vertical="center"/>
      <protection locked="0"/>
    </xf>
    <xf numFmtId="164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49" fontId="4" fillId="5" borderId="4" xfId="2" applyNumberFormat="1" applyFill="1" applyBorder="1"/>
    <xf numFmtId="0" fontId="11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1" fontId="1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4" xfId="3" applyFont="1" applyFill="1" applyBorder="1" applyAlignment="1" applyProtection="1">
      <alignment horizontal="center"/>
      <protection locked="0" hidden="1"/>
    </xf>
    <xf numFmtId="0" fontId="10" fillId="0" borderId="4" xfId="3" applyFont="1" applyFill="1" applyBorder="1" applyAlignment="1" applyProtection="1">
      <alignment horizontal="center"/>
      <protection locked="0" hidden="1"/>
    </xf>
    <xf numFmtId="0" fontId="16" fillId="0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 applyProtection="1">
      <alignment horizontal="center" vertical="center"/>
      <protection locked="0"/>
    </xf>
    <xf numFmtId="49" fontId="0" fillId="5" borderId="4" xfId="2" applyNumberFormat="1" applyFont="1" applyFill="1" applyBorder="1"/>
    <xf numFmtId="49" fontId="4" fillId="8" borderId="4" xfId="2" applyNumberFormat="1" applyFill="1" applyBorder="1"/>
    <xf numFmtId="0" fontId="11" fillId="0" borderId="4" xfId="0" applyFont="1" applyBorder="1" applyAlignment="1">
      <alignment horizontal="center" vertical="center"/>
    </xf>
    <xf numFmtId="0" fontId="12" fillId="8" borderId="4" xfId="0" applyFont="1" applyFill="1" applyBorder="1" applyAlignment="1" applyProtection="1">
      <alignment horizontal="left"/>
      <protection locked="0"/>
    </xf>
    <xf numFmtId="0" fontId="17" fillId="0" borderId="4" xfId="0" applyFont="1" applyBorder="1" applyAlignment="1" applyProtection="1">
      <alignment vertical="center"/>
      <protection locked="0"/>
    </xf>
    <xf numFmtId="49" fontId="0" fillId="8" borderId="4" xfId="2" applyNumberFormat="1" applyFont="1" applyFill="1" applyBorder="1"/>
    <xf numFmtId="0" fontId="9" fillId="9" borderId="4" xfId="0" applyFont="1" applyFill="1" applyBorder="1" applyAlignment="1" applyProtection="1">
      <alignment horizontal="center" vertical="center"/>
      <protection locked="0"/>
    </xf>
    <xf numFmtId="0" fontId="17" fillId="8" borderId="4" xfId="0" applyFont="1" applyFill="1" applyBorder="1" applyAlignment="1" applyProtection="1">
      <alignment horizontal="left"/>
      <protection locked="0"/>
    </xf>
    <xf numFmtId="0" fontId="18" fillId="8" borderId="4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center" vertical="center"/>
      <protection locked="0"/>
    </xf>
    <xf numFmtId="0" fontId="3" fillId="0" borderId="4" xfId="1" applyBorder="1" applyAlignment="1" applyProtection="1">
      <alignment horizontal="center" vertical="center"/>
      <protection hidden="1"/>
    </xf>
    <xf numFmtId="0" fontId="19" fillId="0" borderId="4" xfId="0" applyFont="1" applyBorder="1" applyAlignment="1" applyProtection="1">
      <alignment horizontal="left" vertical="center"/>
      <protection locked="0" hidden="1"/>
    </xf>
    <xf numFmtId="0" fontId="5" fillId="0" borderId="7" xfId="0" applyFont="1" applyBorder="1" applyAlignment="1" applyProtection="1">
      <alignment horizontal="center" vertical="center" wrapText="1"/>
      <protection locked="0"/>
    </xf>
    <xf numFmtId="49" fontId="0" fillId="11" borderId="4" xfId="0" applyNumberFormat="1" applyFill="1" applyBorder="1"/>
    <xf numFmtId="0" fontId="0" fillId="0" borderId="0" xfId="0" applyBorder="1" applyAlignment="1" applyProtection="1">
      <alignment horizontal="center"/>
      <protection locked="0"/>
    </xf>
    <xf numFmtId="0" fontId="20" fillId="0" borderId="1" xfId="0" applyFont="1" applyBorder="1" applyAlignment="1" applyProtection="1">
      <alignment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" fontId="2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22" fillId="0" borderId="0" xfId="0" applyFont="1" applyBorder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2" fillId="0" borderId="2" xfId="0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left" vertical="center"/>
      <protection locked="0"/>
    </xf>
    <xf numFmtId="1" fontId="23" fillId="0" borderId="0" xfId="0" applyNumberFormat="1" applyFont="1" applyFill="1" applyBorder="1" applyAlignment="1" applyProtection="1">
      <alignment horizontal="left" vertical="center" wrapText="1"/>
      <protection locked="0"/>
    </xf>
    <xf numFmtId="1" fontId="23" fillId="3" borderId="0" xfId="0" applyNumberFormat="1" applyFont="1" applyFill="1" applyBorder="1" applyAlignment="1" applyProtection="1">
      <alignment horizontal="left" vertical="center" wrapText="1"/>
      <protection locked="0"/>
    </xf>
    <xf numFmtId="0" fontId="22" fillId="3" borderId="0" xfId="0" applyFont="1" applyFill="1" applyBorder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wrapText="1"/>
      <protection locked="0"/>
    </xf>
    <xf numFmtId="0" fontId="9" fillId="3" borderId="0" xfId="0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25" fillId="0" borderId="4" xfId="0" applyFont="1" applyBorder="1" applyAlignment="1" applyProtection="1">
      <alignment horizontal="center" vertical="center" wrapText="1"/>
    </xf>
    <xf numFmtId="0" fontId="26" fillId="0" borderId="4" xfId="0" applyFont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3" fillId="0" borderId="0" xfId="1" applyAlignment="1" applyProtection="1">
      <alignment vertical="center"/>
      <protection locked="0" hidden="1"/>
    </xf>
    <xf numFmtId="0" fontId="3" fillId="0" borderId="4" xfId="1" applyFont="1" applyBorder="1" applyAlignment="1" applyProtection="1">
      <alignment horizontal="left" vertical="center" wrapText="1"/>
      <protection hidden="1"/>
    </xf>
    <xf numFmtId="0" fontId="3" fillId="0" borderId="4" xfId="1" applyFill="1" applyBorder="1" applyAlignment="1" applyProtection="1">
      <alignment horizontal="center" vertical="center"/>
      <protection hidden="1"/>
    </xf>
    <xf numFmtId="0" fontId="3" fillId="0" borderId="0" xfId="1" applyBorder="1" applyProtection="1">
      <protection locked="0" hidden="1"/>
    </xf>
    <xf numFmtId="0" fontId="3" fillId="3" borderId="0" xfId="1" applyFill="1" applyBorder="1" applyProtection="1">
      <protection locked="0" hidden="1"/>
    </xf>
    <xf numFmtId="0" fontId="3" fillId="0" borderId="4" xfId="1" applyFont="1" applyBorder="1" applyAlignment="1" applyProtection="1">
      <alignment horizontal="center" vertical="center"/>
      <protection hidden="1"/>
    </xf>
    <xf numFmtId="0" fontId="3" fillId="0" borderId="4" xfId="1" applyFill="1" applyBorder="1" applyAlignment="1" applyProtection="1">
      <alignment horizontal="left" vertical="center" wrapText="1"/>
      <protection hidden="1"/>
    </xf>
    <xf numFmtId="0" fontId="3" fillId="0" borderId="4" xfId="1" applyBorder="1" applyAlignment="1" applyProtection="1">
      <alignment horizontal="left" vertical="center" wrapText="1"/>
      <protection hidden="1"/>
    </xf>
    <xf numFmtId="0" fontId="3" fillId="0" borderId="0" xfId="1" applyProtection="1">
      <protection locked="0" hidden="1"/>
    </xf>
    <xf numFmtId="0" fontId="15" fillId="0" borderId="4" xfId="1" applyFont="1" applyFill="1" applyBorder="1" applyAlignment="1" applyProtection="1">
      <alignment horizontal="left" vertical="center" wrapText="1"/>
      <protection hidden="1"/>
    </xf>
    <xf numFmtId="0" fontId="3" fillId="0" borderId="4" xfId="1" applyBorder="1" applyAlignment="1" applyProtection="1">
      <alignment horizontal="center" wrapText="1"/>
      <protection hidden="1"/>
    </xf>
    <xf numFmtId="0" fontId="0" fillId="0" borderId="4" xfId="0" applyBorder="1" applyAlignment="1" applyProtection="1">
      <alignment horizontal="center"/>
    </xf>
    <xf numFmtId="0" fontId="3" fillId="0" borderId="4" xfId="1" applyFill="1" applyBorder="1" applyProtection="1">
      <protection hidden="1"/>
    </xf>
    <xf numFmtId="0" fontId="3" fillId="12" borderId="4" xfId="1" applyFill="1" applyBorder="1" applyAlignment="1" applyProtection="1">
      <alignment horizontal="center" wrapText="1"/>
      <protection hidden="1"/>
    </xf>
    <xf numFmtId="0" fontId="0" fillId="12" borderId="4" xfId="0" applyFill="1" applyBorder="1" applyAlignment="1" applyProtection="1">
      <alignment horizontal="center"/>
    </xf>
    <xf numFmtId="0" fontId="3" fillId="12" borderId="4" xfId="1" applyFill="1" applyBorder="1" applyProtection="1">
      <protection hidden="1"/>
    </xf>
  </cellXfs>
  <cellStyles count="4">
    <cellStyle name="Обычный" xfId="0" builtinId="0"/>
    <cellStyle name="Обычный 2" xfId="2"/>
    <cellStyle name="Обычный_ГРАФИК  2012 13" xfId="1"/>
    <cellStyle name="Обычный_График действующий" xfId="3"/>
  </cellStyles>
  <dxfs count="32"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7_&#1057;&#1072;&#1085;&#1090;&#1077;&#1093;&#1085;&#1080;&#1082;&#1072;\ALL\&#1052;&#1072;&#1088;&#1075;&#1072;&#1088;&#1080;&#1090;&#1072;\&#1075;&#1088;&#1072;&#1092;&#1080;&#1082;%20&#1088;&#1072;&#1073;&#1086;&#1090;&#1099;%2007%20&#1086;&#1090;&#1076;&#1077;&#1083;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изводственный календарь"/>
      <sheetName val="идеал"/>
      <sheetName val="Январь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</sheetNames>
    <sheetDataSet>
      <sheetData sheetId="0">
        <row r="9">
          <cell r="D9">
            <v>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0"/>
  <sheetViews>
    <sheetView tabSelected="1" zoomScale="85" zoomScaleNormal="85" workbookViewId="0">
      <selection activeCell="AM29" sqref="AM29"/>
    </sheetView>
  </sheetViews>
  <sheetFormatPr defaultRowHeight="15" x14ac:dyDescent="0.25"/>
  <cols>
    <col min="1" max="1" width="3.42578125" customWidth="1"/>
    <col min="2" max="2" width="6.140625" customWidth="1"/>
    <col min="3" max="3" width="7" customWidth="1"/>
    <col min="4" max="4" width="39.42578125" bestFit="1" customWidth="1"/>
    <col min="5" max="35" width="3.7109375" customWidth="1"/>
  </cols>
  <sheetData>
    <row r="1" spans="1:40" ht="15.75" x14ac:dyDescent="0.25">
      <c r="A1" s="1"/>
      <c r="B1" s="2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4" t="s">
        <v>0</v>
      </c>
      <c r="AI1" s="4"/>
      <c r="AJ1" s="4"/>
      <c r="AK1" s="4"/>
      <c r="AL1" s="4"/>
      <c r="AM1" s="4"/>
      <c r="AN1" s="5"/>
    </row>
    <row r="2" spans="1:40" ht="18" x14ac:dyDescent="0.25">
      <c r="A2" s="1"/>
      <c r="B2" s="2"/>
      <c r="C2" s="2"/>
      <c r="D2" s="3"/>
      <c r="E2" s="1"/>
      <c r="F2" s="1"/>
      <c r="G2" s="6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7"/>
      <c r="AJ2" s="7"/>
      <c r="AK2" s="7"/>
      <c r="AL2" s="7"/>
      <c r="AM2" s="7"/>
      <c r="AN2" s="8"/>
    </row>
    <row r="3" spans="1:40" x14ac:dyDescent="0.25">
      <c r="A3" s="1"/>
      <c r="B3" s="2"/>
      <c r="C3" s="2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9" t="s">
        <v>2</v>
      </c>
      <c r="AI3" s="9"/>
      <c r="AJ3" s="9"/>
      <c r="AK3" s="9"/>
      <c r="AL3" s="9"/>
      <c r="AM3" s="9"/>
      <c r="AN3" s="10"/>
    </row>
    <row r="4" spans="1:40" x14ac:dyDescent="0.25">
      <c r="A4" s="1"/>
      <c r="B4" s="2"/>
      <c r="C4" s="2"/>
      <c r="D4" s="11" t="s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"/>
      <c r="AD4" s="1"/>
      <c r="AE4" s="1"/>
      <c r="AF4" s="1"/>
      <c r="AG4" s="1"/>
      <c r="AH4" s="13"/>
      <c r="AI4" s="13"/>
      <c r="AJ4" s="13"/>
      <c r="AK4" s="13"/>
      <c r="AL4" s="13"/>
      <c r="AM4" s="13"/>
      <c r="AN4" s="14"/>
    </row>
    <row r="5" spans="1:40" x14ac:dyDescent="0.25">
      <c r="A5" s="1"/>
      <c r="B5" s="2"/>
      <c r="C5" s="2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"/>
      <c r="AD5" s="1"/>
      <c r="AE5" s="1"/>
      <c r="AF5" s="1"/>
      <c r="AG5" s="1"/>
      <c r="AH5" s="1"/>
      <c r="AI5" s="9" t="s">
        <v>4</v>
      </c>
      <c r="AJ5" s="9"/>
      <c r="AK5" s="9"/>
      <c r="AL5" s="9"/>
      <c r="AM5" s="9"/>
      <c r="AN5" s="10"/>
    </row>
    <row r="6" spans="1:40" x14ac:dyDescent="0.25">
      <c r="A6" s="1"/>
      <c r="B6" s="2"/>
      <c r="C6" s="2"/>
      <c r="D6" s="11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"/>
      <c r="AD6" s="1"/>
      <c r="AE6" s="1"/>
      <c r="AF6" s="1"/>
      <c r="AG6" s="1"/>
      <c r="AH6" s="1"/>
      <c r="AI6" s="1"/>
      <c r="AJ6" s="1"/>
      <c r="AK6" s="1"/>
      <c r="AL6" s="1"/>
      <c r="AM6" s="16"/>
      <c r="AN6" s="16"/>
    </row>
    <row r="7" spans="1:40" x14ac:dyDescent="0.25">
      <c r="A7" s="1"/>
      <c r="B7" s="2"/>
      <c r="C7" s="2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"/>
      <c r="AD7" s="1"/>
      <c r="AE7" s="1"/>
      <c r="AF7" s="1"/>
      <c r="AG7" s="1"/>
      <c r="AH7" s="19" t="s">
        <v>5</v>
      </c>
      <c r="AI7" s="19"/>
      <c r="AJ7" s="19"/>
      <c r="AK7" s="19"/>
      <c r="AL7" s="19"/>
      <c r="AM7" s="19"/>
      <c r="AN7" s="2"/>
    </row>
    <row r="8" spans="1:40" x14ac:dyDescent="0.25">
      <c r="A8" s="1"/>
      <c r="B8" s="2"/>
      <c r="C8" s="2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22.5" x14ac:dyDescent="0.25">
      <c r="A9" s="20" t="s">
        <v>6</v>
      </c>
      <c r="B9" s="21" t="s">
        <v>7</v>
      </c>
      <c r="C9" s="21" t="s">
        <v>8</v>
      </c>
      <c r="D9" s="22" t="s">
        <v>9</v>
      </c>
      <c r="E9" s="23" t="s">
        <v>10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4" t="s">
        <v>11</v>
      </c>
      <c r="AK9" s="25"/>
      <c r="AL9" s="26" t="s">
        <v>12</v>
      </c>
      <c r="AM9" s="27" t="s">
        <v>13</v>
      </c>
      <c r="AN9" s="28"/>
    </row>
    <row r="10" spans="1:40" x14ac:dyDescent="0.25">
      <c r="A10" s="29"/>
      <c r="B10" s="21"/>
      <c r="C10" s="21"/>
      <c r="D10" s="22"/>
      <c r="E10" s="30">
        <v>1</v>
      </c>
      <c r="F10" s="30">
        <v>2</v>
      </c>
      <c r="G10" s="31">
        <v>3</v>
      </c>
      <c r="H10" s="31">
        <v>4</v>
      </c>
      <c r="I10" s="32">
        <v>5</v>
      </c>
      <c r="J10" s="32">
        <v>6</v>
      </c>
      <c r="K10" s="33">
        <v>7</v>
      </c>
      <c r="L10" s="33">
        <v>8</v>
      </c>
      <c r="M10" s="30">
        <v>9</v>
      </c>
      <c r="N10" s="31">
        <v>10</v>
      </c>
      <c r="O10" s="31">
        <v>11</v>
      </c>
      <c r="P10" s="32">
        <v>12</v>
      </c>
      <c r="Q10" s="32">
        <v>13</v>
      </c>
      <c r="R10" s="33">
        <v>14</v>
      </c>
      <c r="S10" s="33">
        <v>15</v>
      </c>
      <c r="T10" s="33">
        <v>16</v>
      </c>
      <c r="U10" s="33">
        <v>17</v>
      </c>
      <c r="V10" s="33">
        <v>18</v>
      </c>
      <c r="W10" s="32">
        <v>19</v>
      </c>
      <c r="X10" s="32">
        <v>20</v>
      </c>
      <c r="Y10" s="33">
        <v>21</v>
      </c>
      <c r="Z10" s="33">
        <v>22</v>
      </c>
      <c r="AA10" s="33">
        <v>23</v>
      </c>
      <c r="AB10" s="33">
        <v>24</v>
      </c>
      <c r="AC10" s="33">
        <v>25</v>
      </c>
      <c r="AD10" s="32">
        <v>26</v>
      </c>
      <c r="AE10" s="32">
        <v>27</v>
      </c>
      <c r="AF10" s="33">
        <v>28</v>
      </c>
      <c r="AG10" s="33">
        <v>29</v>
      </c>
      <c r="AH10" s="31">
        <v>30</v>
      </c>
      <c r="AI10" s="33">
        <v>31</v>
      </c>
      <c r="AJ10" s="34" t="s">
        <v>14</v>
      </c>
      <c r="AK10" s="35" t="s">
        <v>15</v>
      </c>
      <c r="AL10" s="34" t="s">
        <v>14</v>
      </c>
      <c r="AM10" s="36" t="s">
        <v>16</v>
      </c>
      <c r="AN10" s="36" t="s">
        <v>17</v>
      </c>
    </row>
    <row r="11" spans="1:40" x14ac:dyDescent="0.25">
      <c r="A11" s="37">
        <v>1</v>
      </c>
      <c r="B11" s="38" t="s">
        <v>18</v>
      </c>
      <c r="C11" s="39" t="s">
        <v>19</v>
      </c>
      <c r="D11" s="40" t="s">
        <v>20</v>
      </c>
      <c r="E11" s="41"/>
      <c r="F11" s="31"/>
      <c r="G11" s="31"/>
      <c r="H11" s="41"/>
      <c r="I11" s="41"/>
      <c r="J11" s="31"/>
      <c r="K11" s="31"/>
      <c r="L11" s="41"/>
      <c r="M11" s="41"/>
      <c r="N11" s="31"/>
      <c r="O11" s="31"/>
      <c r="P11" s="41"/>
      <c r="Q11" s="41"/>
      <c r="R11" s="31"/>
      <c r="S11" s="31"/>
      <c r="T11" s="41"/>
      <c r="U11" s="41"/>
      <c r="V11" s="31"/>
      <c r="W11" s="31"/>
      <c r="X11" s="41"/>
      <c r="Y11" s="41"/>
      <c r="Z11" s="31"/>
      <c r="AA11" s="31"/>
      <c r="AB11" s="41"/>
      <c r="AC11" s="41"/>
      <c r="AD11" s="31"/>
      <c r="AE11" s="31"/>
      <c r="AF11" s="42"/>
      <c r="AG11" s="42"/>
      <c r="AH11" s="42"/>
      <c r="AI11" s="42"/>
      <c r="AJ11" s="37">
        <f t="shared" ref="AJ11:AJ25" si="0">COUNTIF(E11:AI11,$B$36)</f>
        <v>0</v>
      </c>
      <c r="AK11" s="43">
        <f>31-AJ11</f>
        <v>31</v>
      </c>
      <c r="AL11" s="44">
        <f>'[1]Производственный календарь'!$D$9-AJ11</f>
        <v>11</v>
      </c>
      <c r="AM11" s="45"/>
      <c r="AN11" s="36"/>
    </row>
    <row r="12" spans="1:40" x14ac:dyDescent="0.25">
      <c r="A12" s="37">
        <v>2</v>
      </c>
      <c r="B12" s="38" t="s">
        <v>21</v>
      </c>
      <c r="C12" s="39" t="s">
        <v>22</v>
      </c>
      <c r="D12" s="40" t="s">
        <v>23</v>
      </c>
      <c r="E12" s="46" t="s">
        <v>24</v>
      </c>
      <c r="F12" s="46" t="s">
        <v>24</v>
      </c>
      <c r="G12" s="46" t="s">
        <v>24</v>
      </c>
      <c r="H12" s="47" t="s">
        <v>25</v>
      </c>
      <c r="I12" s="47" t="s">
        <v>25</v>
      </c>
      <c r="J12" s="47" t="s">
        <v>25</v>
      </c>
      <c r="K12" s="46" t="s">
        <v>24</v>
      </c>
      <c r="L12" s="46" t="s">
        <v>24</v>
      </c>
      <c r="M12" s="47" t="s">
        <v>25</v>
      </c>
      <c r="N12" s="47" t="s">
        <v>25</v>
      </c>
      <c r="O12" s="46" t="s">
        <v>24</v>
      </c>
      <c r="P12" s="46" t="s">
        <v>24</v>
      </c>
      <c r="Q12" s="47" t="s">
        <v>25</v>
      </c>
      <c r="R12" s="47" t="s">
        <v>25</v>
      </c>
      <c r="S12" s="46" t="s">
        <v>24</v>
      </c>
      <c r="T12" s="46" t="s">
        <v>24</v>
      </c>
      <c r="U12" s="46" t="s">
        <v>24</v>
      </c>
      <c r="V12" s="46" t="s">
        <v>24</v>
      </c>
      <c r="W12" s="46" t="s">
        <v>24</v>
      </c>
      <c r="X12" s="47" t="s">
        <v>25</v>
      </c>
      <c r="Y12" s="47" t="s">
        <v>25</v>
      </c>
      <c r="Z12" s="46" t="s">
        <v>24</v>
      </c>
      <c r="AA12" s="46" t="s">
        <v>24</v>
      </c>
      <c r="AB12" s="46" t="s">
        <v>24</v>
      </c>
      <c r="AC12" s="46" t="s">
        <v>24</v>
      </c>
      <c r="AD12" s="47" t="s">
        <v>25</v>
      </c>
      <c r="AE12" s="47" t="s">
        <v>25</v>
      </c>
      <c r="AF12" s="46" t="s">
        <v>24</v>
      </c>
      <c r="AG12" s="46" t="s">
        <v>24</v>
      </c>
      <c r="AH12" s="46" t="s">
        <v>24</v>
      </c>
      <c r="AI12" s="46" t="s">
        <v>24</v>
      </c>
      <c r="AJ12" s="37">
        <f t="shared" si="0"/>
        <v>11</v>
      </c>
      <c r="AK12" s="43">
        <f t="shared" ref="AK12:AK25" si="1">31-AJ12</f>
        <v>20</v>
      </c>
      <c r="AL12" s="44">
        <f>'[1]Производственный календарь'!$D$9-AJ12</f>
        <v>0</v>
      </c>
      <c r="AM12" s="45"/>
      <c r="AN12" s="36"/>
    </row>
    <row r="13" spans="1:40" x14ac:dyDescent="0.25">
      <c r="A13" s="37">
        <v>3</v>
      </c>
      <c r="B13" s="48" t="s">
        <v>26</v>
      </c>
      <c r="C13" s="39" t="s">
        <v>22</v>
      </c>
      <c r="D13" s="40" t="s">
        <v>27</v>
      </c>
      <c r="E13" s="47" t="s">
        <v>25</v>
      </c>
      <c r="F13" s="47" t="s">
        <v>25</v>
      </c>
      <c r="G13" s="47" t="s">
        <v>25</v>
      </c>
      <c r="H13" s="46" t="s">
        <v>24</v>
      </c>
      <c r="I13" s="46" t="s">
        <v>24</v>
      </c>
      <c r="J13" s="46" t="s">
        <v>24</v>
      </c>
      <c r="K13" s="47" t="s">
        <v>25</v>
      </c>
      <c r="L13" s="46" t="s">
        <v>24</v>
      </c>
      <c r="M13" s="46" t="s">
        <v>24</v>
      </c>
      <c r="N13" s="46" t="s">
        <v>24</v>
      </c>
      <c r="O13" s="47" t="s">
        <v>25</v>
      </c>
      <c r="P13" s="47" t="s">
        <v>25</v>
      </c>
      <c r="Q13" s="46" t="s">
        <v>24</v>
      </c>
      <c r="R13" s="46" t="s">
        <v>24</v>
      </c>
      <c r="S13" s="46" t="s">
        <v>24</v>
      </c>
      <c r="T13" s="46" t="s">
        <v>24</v>
      </c>
      <c r="U13" s="46" t="s">
        <v>24</v>
      </c>
      <c r="V13" s="47" t="s">
        <v>25</v>
      </c>
      <c r="W13" s="47" t="s">
        <v>25</v>
      </c>
      <c r="X13" s="46" t="s">
        <v>24</v>
      </c>
      <c r="Y13" s="46" t="s">
        <v>24</v>
      </c>
      <c r="Z13" s="46" t="s">
        <v>24</v>
      </c>
      <c r="AA13" s="47" t="s">
        <v>25</v>
      </c>
      <c r="AB13" s="46" t="s">
        <v>24</v>
      </c>
      <c r="AC13" s="46" t="s">
        <v>24</v>
      </c>
      <c r="AD13" s="46" t="s">
        <v>24</v>
      </c>
      <c r="AE13" s="47" t="s">
        <v>25</v>
      </c>
      <c r="AF13" s="47" t="s">
        <v>25</v>
      </c>
      <c r="AG13" s="46" t="s">
        <v>24</v>
      </c>
      <c r="AH13" s="46" t="s">
        <v>24</v>
      </c>
      <c r="AI13" s="46" t="s">
        <v>24</v>
      </c>
      <c r="AJ13" s="37">
        <f t="shared" si="0"/>
        <v>11</v>
      </c>
      <c r="AK13" s="43">
        <f t="shared" si="1"/>
        <v>20</v>
      </c>
      <c r="AL13" s="44">
        <f>'[1]Производственный календарь'!$D$9-AJ13</f>
        <v>0</v>
      </c>
      <c r="AM13" s="45"/>
      <c r="AN13" s="36"/>
    </row>
    <row r="14" spans="1:40" x14ac:dyDescent="0.25">
      <c r="A14" s="37">
        <v>4</v>
      </c>
      <c r="B14" s="49" t="s">
        <v>28</v>
      </c>
      <c r="C14" s="50" t="s">
        <v>29</v>
      </c>
      <c r="D14" s="51" t="s">
        <v>30</v>
      </c>
      <c r="E14" s="31" t="s">
        <v>31</v>
      </c>
      <c r="F14" s="47" t="s">
        <v>25</v>
      </c>
      <c r="G14" s="47" t="s">
        <v>25</v>
      </c>
      <c r="H14" s="46" t="s">
        <v>24</v>
      </c>
      <c r="I14" s="46" t="s">
        <v>24</v>
      </c>
      <c r="J14" s="31" t="s">
        <v>31</v>
      </c>
      <c r="K14" s="31" t="s">
        <v>31</v>
      </c>
      <c r="L14" s="47" t="s">
        <v>25</v>
      </c>
      <c r="M14" s="47" t="s">
        <v>25</v>
      </c>
      <c r="N14" s="46" t="s">
        <v>24</v>
      </c>
      <c r="O14" s="46" t="s">
        <v>24</v>
      </c>
      <c r="P14" s="31" t="s">
        <v>32</v>
      </c>
      <c r="Q14" s="31" t="s">
        <v>32</v>
      </c>
      <c r="R14" s="47" t="s">
        <v>25</v>
      </c>
      <c r="S14" s="47" t="s">
        <v>25</v>
      </c>
      <c r="T14" s="47" t="s">
        <v>25</v>
      </c>
      <c r="U14" s="46" t="s">
        <v>24</v>
      </c>
      <c r="V14" s="31" t="s">
        <v>31</v>
      </c>
      <c r="W14" s="31" t="s">
        <v>32</v>
      </c>
      <c r="X14" s="47" t="s">
        <v>25</v>
      </c>
      <c r="Y14" s="47" t="s">
        <v>25</v>
      </c>
      <c r="Z14" s="46" t="s">
        <v>24</v>
      </c>
      <c r="AA14" s="46" t="s">
        <v>24</v>
      </c>
      <c r="AB14" s="31" t="s">
        <v>31</v>
      </c>
      <c r="AC14" s="31" t="s">
        <v>32</v>
      </c>
      <c r="AD14" s="47" t="s">
        <v>25</v>
      </c>
      <c r="AE14" s="47" t="s">
        <v>25</v>
      </c>
      <c r="AF14" s="46" t="s">
        <v>24</v>
      </c>
      <c r="AG14" s="46" t="s">
        <v>24</v>
      </c>
      <c r="AH14" s="31" t="s">
        <v>31</v>
      </c>
      <c r="AI14" s="31" t="s">
        <v>32</v>
      </c>
      <c r="AJ14" s="37">
        <f t="shared" si="0"/>
        <v>11</v>
      </c>
      <c r="AK14" s="43">
        <f t="shared" si="1"/>
        <v>20</v>
      </c>
      <c r="AL14" s="44">
        <f>'[1]Производственный календарь'!$D$9-AJ14</f>
        <v>0</v>
      </c>
      <c r="AM14" s="45"/>
      <c r="AN14" s="36"/>
    </row>
    <row r="15" spans="1:40" x14ac:dyDescent="0.25">
      <c r="A15" s="37">
        <v>5</v>
      </c>
      <c r="B15" s="49" t="s">
        <v>33</v>
      </c>
      <c r="C15" s="50" t="s">
        <v>29</v>
      </c>
      <c r="D15" s="52" t="s">
        <v>34</v>
      </c>
      <c r="E15" s="42" t="s">
        <v>32</v>
      </c>
      <c r="F15" s="41" t="s">
        <v>32</v>
      </c>
      <c r="G15" s="47" t="s">
        <v>25</v>
      </c>
      <c r="H15" s="47" t="s">
        <v>25</v>
      </c>
      <c r="I15" s="46" t="s">
        <v>35</v>
      </c>
      <c r="J15" s="46" t="s">
        <v>35</v>
      </c>
      <c r="K15" s="46" t="s">
        <v>35</v>
      </c>
      <c r="L15" s="31" t="s">
        <v>31</v>
      </c>
      <c r="M15" s="31" t="s">
        <v>31</v>
      </c>
      <c r="N15" s="47" t="s">
        <v>25</v>
      </c>
      <c r="O15" s="47" t="s">
        <v>25</v>
      </c>
      <c r="P15" s="46" t="s">
        <v>35</v>
      </c>
      <c r="Q15" s="46" t="s">
        <v>35</v>
      </c>
      <c r="R15" s="31" t="s">
        <v>31</v>
      </c>
      <c r="S15" s="31" t="s">
        <v>31</v>
      </c>
      <c r="T15" s="47" t="s">
        <v>25</v>
      </c>
      <c r="U15" s="47" t="s">
        <v>25</v>
      </c>
      <c r="V15" s="46" t="s">
        <v>35</v>
      </c>
      <c r="W15" s="46" t="s">
        <v>35</v>
      </c>
      <c r="X15" s="31" t="s">
        <v>31</v>
      </c>
      <c r="Y15" s="31" t="s">
        <v>31</v>
      </c>
      <c r="Z15" s="47" t="s">
        <v>25</v>
      </c>
      <c r="AA15" s="47" t="s">
        <v>25</v>
      </c>
      <c r="AB15" s="46" t="s">
        <v>35</v>
      </c>
      <c r="AC15" s="31" t="s">
        <v>31</v>
      </c>
      <c r="AD15" s="31" t="s">
        <v>31</v>
      </c>
      <c r="AE15" s="31" t="s">
        <v>31</v>
      </c>
      <c r="AF15" s="47" t="s">
        <v>25</v>
      </c>
      <c r="AG15" s="47" t="s">
        <v>25</v>
      </c>
      <c r="AH15" s="47" t="s">
        <v>25</v>
      </c>
      <c r="AI15" s="46" t="s">
        <v>35</v>
      </c>
      <c r="AJ15" s="37">
        <f t="shared" si="0"/>
        <v>11</v>
      </c>
      <c r="AK15" s="43">
        <f t="shared" si="1"/>
        <v>20</v>
      </c>
      <c r="AL15" s="44">
        <f>'[1]Производственный календарь'!$D$9-AJ15</f>
        <v>0</v>
      </c>
      <c r="AM15" s="45"/>
      <c r="AN15" s="36"/>
    </row>
    <row r="16" spans="1:40" x14ac:dyDescent="0.25">
      <c r="A16" s="37">
        <v>6</v>
      </c>
      <c r="B16" s="53" t="s">
        <v>36</v>
      </c>
      <c r="C16" s="50" t="s">
        <v>29</v>
      </c>
      <c r="D16" s="51" t="s">
        <v>37</v>
      </c>
      <c r="E16" s="47" t="s">
        <v>25</v>
      </c>
      <c r="F16" s="47" t="s">
        <v>25</v>
      </c>
      <c r="G16" s="54" t="s">
        <v>38</v>
      </c>
      <c r="H16" s="54" t="s">
        <v>38</v>
      </c>
      <c r="I16" s="47" t="s">
        <v>25</v>
      </c>
      <c r="J16" s="47" t="s">
        <v>25</v>
      </c>
      <c r="K16" s="54" t="s">
        <v>38</v>
      </c>
      <c r="L16" s="54" t="s">
        <v>38</v>
      </c>
      <c r="M16" s="47" t="s">
        <v>25</v>
      </c>
      <c r="N16" s="54" t="s">
        <v>38</v>
      </c>
      <c r="O16" s="54" t="s">
        <v>38</v>
      </c>
      <c r="P16" s="47" t="s">
        <v>25</v>
      </c>
      <c r="Q16" s="47" t="s">
        <v>25</v>
      </c>
      <c r="R16" s="54" t="s">
        <v>38</v>
      </c>
      <c r="S16" s="54" t="s">
        <v>38</v>
      </c>
      <c r="T16" s="54" t="s">
        <v>38</v>
      </c>
      <c r="U16" s="46" t="s">
        <v>35</v>
      </c>
      <c r="V16" s="46" t="s">
        <v>32</v>
      </c>
      <c r="W16" s="46" t="s">
        <v>39</v>
      </c>
      <c r="X16" s="31" t="s">
        <v>35</v>
      </c>
      <c r="Y16" s="47" t="s">
        <v>25</v>
      </c>
      <c r="Z16" s="47" t="s">
        <v>25</v>
      </c>
      <c r="AA16" s="31" t="s">
        <v>31</v>
      </c>
      <c r="AB16" s="31" t="s">
        <v>32</v>
      </c>
      <c r="AC16" s="31" t="s">
        <v>39</v>
      </c>
      <c r="AD16" s="31" t="s">
        <v>35</v>
      </c>
      <c r="AE16" s="47" t="s">
        <v>25</v>
      </c>
      <c r="AF16" s="31" t="s">
        <v>31</v>
      </c>
      <c r="AG16" s="46" t="s">
        <v>32</v>
      </c>
      <c r="AH16" s="46" t="s">
        <v>39</v>
      </c>
      <c r="AI16" s="31" t="s">
        <v>31</v>
      </c>
      <c r="AJ16" s="37">
        <f t="shared" si="0"/>
        <v>10</v>
      </c>
      <c r="AK16" s="43">
        <f t="shared" si="1"/>
        <v>21</v>
      </c>
      <c r="AL16" s="44">
        <f>'[1]Производственный календарь'!$D$9-AJ16</f>
        <v>1</v>
      </c>
      <c r="AM16" s="45"/>
      <c r="AN16" s="36"/>
    </row>
    <row r="17" spans="1:40" x14ac:dyDescent="0.25">
      <c r="A17" s="37">
        <v>7</v>
      </c>
      <c r="B17" s="49" t="s">
        <v>40</v>
      </c>
      <c r="C17" s="50" t="s">
        <v>29</v>
      </c>
      <c r="D17" s="51" t="s">
        <v>41</v>
      </c>
      <c r="E17" s="31" t="s">
        <v>31</v>
      </c>
      <c r="F17" s="31" t="s">
        <v>31</v>
      </c>
      <c r="G17" s="31" t="s">
        <v>31</v>
      </c>
      <c r="H17" s="47" t="s">
        <v>25</v>
      </c>
      <c r="I17" s="47" t="s">
        <v>25</v>
      </c>
      <c r="J17" s="46" t="s">
        <v>35</v>
      </c>
      <c r="K17" s="46" t="s">
        <v>35</v>
      </c>
      <c r="L17" s="47" t="s">
        <v>25</v>
      </c>
      <c r="M17" s="47" t="s">
        <v>25</v>
      </c>
      <c r="N17" s="31" t="s">
        <v>31</v>
      </c>
      <c r="O17" s="31" t="s">
        <v>31</v>
      </c>
      <c r="P17" s="31" t="s">
        <v>31</v>
      </c>
      <c r="Q17" s="47" t="s">
        <v>25</v>
      </c>
      <c r="R17" s="46" t="s">
        <v>35</v>
      </c>
      <c r="S17" s="46" t="s">
        <v>35</v>
      </c>
      <c r="T17" s="31" t="s">
        <v>31</v>
      </c>
      <c r="U17" s="31" t="s">
        <v>31</v>
      </c>
      <c r="V17" s="47" t="s">
        <v>25</v>
      </c>
      <c r="W17" s="47" t="s">
        <v>25</v>
      </c>
      <c r="X17" s="46" t="s">
        <v>35</v>
      </c>
      <c r="Y17" s="46" t="s">
        <v>35</v>
      </c>
      <c r="Z17" s="31" t="s">
        <v>31</v>
      </c>
      <c r="AA17" s="47" t="s">
        <v>25</v>
      </c>
      <c r="AB17" s="47" t="s">
        <v>25</v>
      </c>
      <c r="AC17" s="46" t="s">
        <v>35</v>
      </c>
      <c r="AD17" s="47" t="s">
        <v>25</v>
      </c>
      <c r="AE17" s="47" t="s">
        <v>25</v>
      </c>
      <c r="AF17" s="54" t="s">
        <v>38</v>
      </c>
      <c r="AG17" s="54" t="s">
        <v>38</v>
      </c>
      <c r="AH17" s="54" t="s">
        <v>38</v>
      </c>
      <c r="AI17" s="54" t="s">
        <v>38</v>
      </c>
      <c r="AJ17" s="37">
        <f t="shared" si="0"/>
        <v>11</v>
      </c>
      <c r="AK17" s="43">
        <f t="shared" si="1"/>
        <v>20</v>
      </c>
      <c r="AL17" s="44">
        <f>'[1]Производственный календарь'!$D$9-AJ17</f>
        <v>0</v>
      </c>
      <c r="AM17" s="45"/>
      <c r="AN17" s="36"/>
    </row>
    <row r="18" spans="1:40" x14ac:dyDescent="0.25">
      <c r="A18" s="37">
        <v>8</v>
      </c>
      <c r="B18" s="49" t="s">
        <v>42</v>
      </c>
      <c r="C18" s="50" t="s">
        <v>29</v>
      </c>
      <c r="D18" s="55" t="s">
        <v>43</v>
      </c>
      <c r="E18" s="47" t="s">
        <v>25</v>
      </c>
      <c r="F18" s="31" t="s">
        <v>31</v>
      </c>
      <c r="G18" s="31" t="s">
        <v>31</v>
      </c>
      <c r="H18" s="31" t="s">
        <v>31</v>
      </c>
      <c r="I18" s="47" t="s">
        <v>25</v>
      </c>
      <c r="J18" s="47" t="s">
        <v>25</v>
      </c>
      <c r="K18" s="31" t="s">
        <v>31</v>
      </c>
      <c r="L18" s="31" t="s">
        <v>31</v>
      </c>
      <c r="M18" s="47" t="s">
        <v>25</v>
      </c>
      <c r="N18" s="47" t="s">
        <v>25</v>
      </c>
      <c r="O18" s="31" t="s">
        <v>31</v>
      </c>
      <c r="P18" s="31" t="s">
        <v>31</v>
      </c>
      <c r="Q18" s="31" t="s">
        <v>31</v>
      </c>
      <c r="R18" s="31" t="s">
        <v>31</v>
      </c>
      <c r="S18" s="47" t="s">
        <v>25</v>
      </c>
      <c r="T18" s="47" t="s">
        <v>25</v>
      </c>
      <c r="U18" s="31" t="s">
        <v>31</v>
      </c>
      <c r="V18" s="31" t="s">
        <v>31</v>
      </c>
      <c r="W18" s="31" t="s">
        <v>31</v>
      </c>
      <c r="X18" s="31" t="s">
        <v>31</v>
      </c>
      <c r="Y18" s="47" t="s">
        <v>25</v>
      </c>
      <c r="Z18" s="47" t="s">
        <v>25</v>
      </c>
      <c r="AA18" s="31" t="s">
        <v>31</v>
      </c>
      <c r="AB18" s="31" t="s">
        <v>31</v>
      </c>
      <c r="AC18" s="31" t="s">
        <v>31</v>
      </c>
      <c r="AD18" s="31" t="s">
        <v>31</v>
      </c>
      <c r="AE18" s="47" t="s">
        <v>25</v>
      </c>
      <c r="AF18" s="47" t="s">
        <v>25</v>
      </c>
      <c r="AG18" s="33" t="s">
        <v>31</v>
      </c>
      <c r="AH18" s="33" t="s">
        <v>31</v>
      </c>
      <c r="AI18" s="33" t="s">
        <v>31</v>
      </c>
      <c r="AJ18" s="37">
        <f t="shared" si="0"/>
        <v>11</v>
      </c>
      <c r="AK18" s="43">
        <f t="shared" si="1"/>
        <v>20</v>
      </c>
      <c r="AL18" s="44">
        <f>'[1]Производственный календарь'!$D$9-AJ18</f>
        <v>0</v>
      </c>
      <c r="AM18" s="45"/>
      <c r="AN18" s="36"/>
    </row>
    <row r="19" spans="1:40" x14ac:dyDescent="0.25">
      <c r="A19" s="37">
        <v>9</v>
      </c>
      <c r="B19" s="49" t="s">
        <v>44</v>
      </c>
      <c r="C19" s="50" t="s">
        <v>29</v>
      </c>
      <c r="D19" s="51" t="s">
        <v>45</v>
      </c>
      <c r="E19" s="47" t="s">
        <v>25</v>
      </c>
      <c r="F19" s="54" t="s">
        <v>38</v>
      </c>
      <c r="G19" s="54" t="s">
        <v>38</v>
      </c>
      <c r="H19" s="54" t="s">
        <v>38</v>
      </c>
      <c r="I19" s="47" t="s">
        <v>25</v>
      </c>
      <c r="J19" s="47" t="s">
        <v>25</v>
      </c>
      <c r="K19" s="54" t="s">
        <v>38</v>
      </c>
      <c r="L19" s="46" t="s">
        <v>35</v>
      </c>
      <c r="M19" s="31" t="s">
        <v>32</v>
      </c>
      <c r="N19" s="31" t="s">
        <v>31</v>
      </c>
      <c r="O19" s="47" t="s">
        <v>25</v>
      </c>
      <c r="P19" s="47" t="s">
        <v>25</v>
      </c>
      <c r="Q19" s="46" t="s">
        <v>35</v>
      </c>
      <c r="R19" s="46" t="s">
        <v>35</v>
      </c>
      <c r="S19" s="31" t="s">
        <v>32</v>
      </c>
      <c r="T19" s="31" t="s">
        <v>31</v>
      </c>
      <c r="U19" s="47" t="s">
        <v>25</v>
      </c>
      <c r="V19" s="47" t="s">
        <v>25</v>
      </c>
      <c r="W19" s="46" t="s">
        <v>35</v>
      </c>
      <c r="X19" s="46" t="s">
        <v>35</v>
      </c>
      <c r="Y19" s="31" t="s">
        <v>32</v>
      </c>
      <c r="Z19" s="31" t="s">
        <v>31</v>
      </c>
      <c r="AA19" s="47" t="s">
        <v>25</v>
      </c>
      <c r="AB19" s="47" t="s">
        <v>25</v>
      </c>
      <c r="AC19" s="46" t="s">
        <v>35</v>
      </c>
      <c r="AD19" s="46" t="s">
        <v>35</v>
      </c>
      <c r="AE19" s="31" t="s">
        <v>31</v>
      </c>
      <c r="AF19" s="31" t="s">
        <v>31</v>
      </c>
      <c r="AG19" s="47" t="s">
        <v>25</v>
      </c>
      <c r="AH19" s="47" t="s">
        <v>25</v>
      </c>
      <c r="AI19" s="46" t="s">
        <v>35</v>
      </c>
      <c r="AJ19" s="37">
        <f t="shared" si="0"/>
        <v>11</v>
      </c>
      <c r="AK19" s="43">
        <f t="shared" si="1"/>
        <v>20</v>
      </c>
      <c r="AL19" s="44">
        <f>'[1]Производственный календарь'!$D$9-AJ19</f>
        <v>0</v>
      </c>
      <c r="AM19" s="45"/>
      <c r="AN19" s="36"/>
    </row>
    <row r="20" spans="1:40" x14ac:dyDescent="0.25">
      <c r="A20" s="37">
        <v>10</v>
      </c>
      <c r="B20" s="49" t="s">
        <v>46</v>
      </c>
      <c r="C20" s="50" t="s">
        <v>29</v>
      </c>
      <c r="D20" s="56" t="s">
        <v>47</v>
      </c>
      <c r="E20" s="47" t="s">
        <v>25</v>
      </c>
      <c r="F20" s="46" t="s">
        <v>35</v>
      </c>
      <c r="G20" s="46" t="s">
        <v>35</v>
      </c>
      <c r="H20" s="31" t="s">
        <v>31</v>
      </c>
      <c r="I20" s="31" t="s">
        <v>31</v>
      </c>
      <c r="J20" s="47" t="s">
        <v>25</v>
      </c>
      <c r="K20" s="47" t="s">
        <v>25</v>
      </c>
      <c r="L20" s="46" t="s">
        <v>35</v>
      </c>
      <c r="M20" s="46" t="s">
        <v>35</v>
      </c>
      <c r="N20" s="31" t="s">
        <v>32</v>
      </c>
      <c r="O20" s="31" t="s">
        <v>32</v>
      </c>
      <c r="P20" s="47" t="s">
        <v>25</v>
      </c>
      <c r="Q20" s="47" t="s">
        <v>25</v>
      </c>
      <c r="R20" s="46" t="s">
        <v>35</v>
      </c>
      <c r="S20" s="46" t="s">
        <v>35</v>
      </c>
      <c r="T20" s="31" t="s">
        <v>32</v>
      </c>
      <c r="U20" s="31" t="s">
        <v>32</v>
      </c>
      <c r="V20" s="47" t="s">
        <v>25</v>
      </c>
      <c r="W20" s="47" t="s">
        <v>25</v>
      </c>
      <c r="X20" s="46" t="s">
        <v>35</v>
      </c>
      <c r="Y20" s="46" t="s">
        <v>35</v>
      </c>
      <c r="Z20" s="46" t="s">
        <v>35</v>
      </c>
      <c r="AA20" s="46" t="s">
        <v>35</v>
      </c>
      <c r="AB20" s="47" t="s">
        <v>25</v>
      </c>
      <c r="AC20" s="47" t="s">
        <v>25</v>
      </c>
      <c r="AD20" s="46" t="s">
        <v>35</v>
      </c>
      <c r="AE20" s="46" t="s">
        <v>35</v>
      </c>
      <c r="AF20" s="46" t="s">
        <v>35</v>
      </c>
      <c r="AG20" s="31" t="s">
        <v>31</v>
      </c>
      <c r="AH20" s="47" t="s">
        <v>25</v>
      </c>
      <c r="AI20" s="47" t="s">
        <v>25</v>
      </c>
      <c r="AJ20" s="37">
        <f t="shared" si="0"/>
        <v>11</v>
      </c>
      <c r="AK20" s="43">
        <f t="shared" si="1"/>
        <v>20</v>
      </c>
      <c r="AL20" s="44">
        <f>'[1]Производственный календарь'!$D$9-AJ20</f>
        <v>0</v>
      </c>
      <c r="AM20" s="45"/>
      <c r="AN20" s="36"/>
    </row>
    <row r="21" spans="1:40" x14ac:dyDescent="0.25">
      <c r="A21" s="37">
        <v>11</v>
      </c>
      <c r="B21" s="49" t="s">
        <v>48</v>
      </c>
      <c r="C21" s="50" t="s">
        <v>29</v>
      </c>
      <c r="D21" s="51" t="s">
        <v>49</v>
      </c>
      <c r="E21" s="31" t="s">
        <v>24</v>
      </c>
      <c r="F21" s="47" t="s">
        <v>25</v>
      </c>
      <c r="G21" s="47" t="s">
        <v>25</v>
      </c>
      <c r="H21" s="31" t="s">
        <v>24</v>
      </c>
      <c r="I21" s="31" t="s">
        <v>31</v>
      </c>
      <c r="J21" s="31" t="s">
        <v>32</v>
      </c>
      <c r="K21" s="47" t="s">
        <v>25</v>
      </c>
      <c r="L21" s="47" t="s">
        <v>25</v>
      </c>
      <c r="M21" s="31" t="s">
        <v>24</v>
      </c>
      <c r="N21" s="31" t="s">
        <v>24</v>
      </c>
      <c r="O21" s="31" t="s">
        <v>24</v>
      </c>
      <c r="P21" s="31" t="s">
        <v>32</v>
      </c>
      <c r="Q21" s="47" t="s">
        <v>25</v>
      </c>
      <c r="R21" s="47" t="s">
        <v>25</v>
      </c>
      <c r="S21" s="31" t="s">
        <v>24</v>
      </c>
      <c r="T21" s="31" t="s">
        <v>24</v>
      </c>
      <c r="U21" s="31" t="s">
        <v>24</v>
      </c>
      <c r="V21" s="31" t="s">
        <v>24</v>
      </c>
      <c r="W21" s="47" t="s">
        <v>25</v>
      </c>
      <c r="X21" s="47" t="s">
        <v>25</v>
      </c>
      <c r="Y21" s="46" t="s">
        <v>35</v>
      </c>
      <c r="Z21" s="46" t="s">
        <v>35</v>
      </c>
      <c r="AA21" s="46" t="s">
        <v>35</v>
      </c>
      <c r="AB21" s="46" t="s">
        <v>35</v>
      </c>
      <c r="AC21" s="57" t="s">
        <v>38</v>
      </c>
      <c r="AD21" s="47" t="s">
        <v>25</v>
      </c>
      <c r="AE21" s="47" t="s">
        <v>25</v>
      </c>
      <c r="AF21" s="57" t="s">
        <v>38</v>
      </c>
      <c r="AG21" s="57" t="s">
        <v>38</v>
      </c>
      <c r="AH21" s="57" t="s">
        <v>38</v>
      </c>
      <c r="AI21" s="57" t="s">
        <v>38</v>
      </c>
      <c r="AJ21" s="37">
        <f t="shared" si="0"/>
        <v>10</v>
      </c>
      <c r="AK21" s="43">
        <f t="shared" si="1"/>
        <v>21</v>
      </c>
      <c r="AL21" s="44">
        <f>'[1]Производственный календарь'!$D$9-AJ21</f>
        <v>1</v>
      </c>
      <c r="AM21" s="45"/>
      <c r="AN21" s="36"/>
    </row>
    <row r="22" spans="1:40" x14ac:dyDescent="0.25">
      <c r="A22" s="37">
        <v>12</v>
      </c>
      <c r="B22" s="49" t="s">
        <v>50</v>
      </c>
      <c r="C22" s="50" t="s">
        <v>29</v>
      </c>
      <c r="D22" s="51" t="s">
        <v>51</v>
      </c>
      <c r="E22" s="46" t="s">
        <v>35</v>
      </c>
      <c r="F22" s="46" t="s">
        <v>35</v>
      </c>
      <c r="G22" s="47" t="s">
        <v>25</v>
      </c>
      <c r="H22" s="47" t="s">
        <v>25</v>
      </c>
      <c r="I22" s="46" t="s">
        <v>35</v>
      </c>
      <c r="J22" s="31" t="s">
        <v>31</v>
      </c>
      <c r="K22" s="31" t="s">
        <v>32</v>
      </c>
      <c r="L22" s="47" t="s">
        <v>25</v>
      </c>
      <c r="M22" s="47" t="s">
        <v>25</v>
      </c>
      <c r="N22" s="46" t="s">
        <v>35</v>
      </c>
      <c r="O22" s="46" t="s">
        <v>35</v>
      </c>
      <c r="P22" s="46" t="s">
        <v>35</v>
      </c>
      <c r="Q22" s="31" t="s">
        <v>31</v>
      </c>
      <c r="R22" s="47" t="s">
        <v>25</v>
      </c>
      <c r="S22" s="47" t="s">
        <v>25</v>
      </c>
      <c r="T22" s="46" t="s">
        <v>35</v>
      </c>
      <c r="U22" s="46" t="s">
        <v>35</v>
      </c>
      <c r="V22" s="46" t="s">
        <v>35</v>
      </c>
      <c r="W22" s="31" t="s">
        <v>31</v>
      </c>
      <c r="X22" s="47" t="s">
        <v>25</v>
      </c>
      <c r="Y22" s="47" t="s">
        <v>25</v>
      </c>
      <c r="Z22" s="58" t="s">
        <v>39</v>
      </c>
      <c r="AA22" s="58" t="s">
        <v>39</v>
      </c>
      <c r="AB22" s="31" t="s">
        <v>39</v>
      </c>
      <c r="AC22" s="47" t="s">
        <v>25</v>
      </c>
      <c r="AD22" s="47" t="s">
        <v>25</v>
      </c>
      <c r="AE22" s="46" t="s">
        <v>35</v>
      </c>
      <c r="AF22" s="46" t="s">
        <v>35</v>
      </c>
      <c r="AG22" s="46" t="s">
        <v>35</v>
      </c>
      <c r="AH22" s="46" t="s">
        <v>35</v>
      </c>
      <c r="AI22" s="47" t="s">
        <v>25</v>
      </c>
      <c r="AJ22" s="37">
        <f t="shared" si="0"/>
        <v>11</v>
      </c>
      <c r="AK22" s="43">
        <f t="shared" si="1"/>
        <v>20</v>
      </c>
      <c r="AL22" s="44">
        <f>'[1]Производственный календарь'!$D$9-AJ22</f>
        <v>0</v>
      </c>
      <c r="AM22" s="45"/>
      <c r="AN22" s="36"/>
    </row>
    <row r="23" spans="1:40" x14ac:dyDescent="0.25">
      <c r="A23" s="37">
        <v>14</v>
      </c>
      <c r="B23" s="49" t="s">
        <v>52</v>
      </c>
      <c r="C23" s="50" t="s">
        <v>29</v>
      </c>
      <c r="D23" s="59" t="s">
        <v>53</v>
      </c>
      <c r="E23" s="46" t="s">
        <v>35</v>
      </c>
      <c r="F23" s="46" t="s">
        <v>35</v>
      </c>
      <c r="G23" s="46" t="s">
        <v>35</v>
      </c>
      <c r="H23" s="47" t="s">
        <v>25</v>
      </c>
      <c r="I23" s="47" t="s">
        <v>25</v>
      </c>
      <c r="J23" s="46" t="s">
        <v>35</v>
      </c>
      <c r="K23" s="46" t="s">
        <v>35</v>
      </c>
      <c r="L23" s="31" t="s">
        <v>32</v>
      </c>
      <c r="M23" s="31" t="s">
        <v>31</v>
      </c>
      <c r="N23" s="47" t="s">
        <v>25</v>
      </c>
      <c r="O23" s="47" t="s">
        <v>25</v>
      </c>
      <c r="P23" s="47" t="s">
        <v>25</v>
      </c>
      <c r="Q23" s="46" t="s">
        <v>35</v>
      </c>
      <c r="R23" s="31" t="s">
        <v>32</v>
      </c>
      <c r="S23" s="31" t="s">
        <v>31</v>
      </c>
      <c r="T23" s="47" t="s">
        <v>25</v>
      </c>
      <c r="U23" s="47" t="s">
        <v>25</v>
      </c>
      <c r="V23" s="46" t="s">
        <v>35</v>
      </c>
      <c r="W23" s="46" t="s">
        <v>35</v>
      </c>
      <c r="X23" s="31" t="s">
        <v>32</v>
      </c>
      <c r="Y23" s="31" t="s">
        <v>31</v>
      </c>
      <c r="Z23" s="47" t="s">
        <v>25</v>
      </c>
      <c r="AA23" s="47" t="s">
        <v>25</v>
      </c>
      <c r="AB23" s="46" t="s">
        <v>35</v>
      </c>
      <c r="AC23" s="46" t="s">
        <v>35</v>
      </c>
      <c r="AD23" s="31" t="s">
        <v>32</v>
      </c>
      <c r="AE23" s="31" t="s">
        <v>32</v>
      </c>
      <c r="AF23" s="47" t="s">
        <v>25</v>
      </c>
      <c r="AG23" s="47" t="s">
        <v>25</v>
      </c>
      <c r="AH23" s="46" t="s">
        <v>35</v>
      </c>
      <c r="AI23" s="46" t="s">
        <v>35</v>
      </c>
      <c r="AJ23" s="37">
        <f t="shared" si="0"/>
        <v>11</v>
      </c>
      <c r="AK23" s="43">
        <f t="shared" si="1"/>
        <v>20</v>
      </c>
      <c r="AL23" s="44">
        <f>'[1]Производственный календарь'!$D$9-AJ23</f>
        <v>0</v>
      </c>
      <c r="AM23" s="45"/>
      <c r="AN23" s="36"/>
    </row>
    <row r="24" spans="1:40" x14ac:dyDescent="0.25">
      <c r="A24" s="60">
        <v>14</v>
      </c>
      <c r="B24" s="61"/>
      <c r="C24" s="61"/>
      <c r="D24" s="6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3"/>
      <c r="AJ24" s="37">
        <f t="shared" si="0"/>
        <v>0</v>
      </c>
      <c r="AK24" s="43">
        <f t="shared" si="1"/>
        <v>31</v>
      </c>
      <c r="AL24" s="44">
        <f>'[1]Производственный календарь'!$D$9-AJ24</f>
        <v>11</v>
      </c>
      <c r="AM24" s="45"/>
      <c r="AN24" s="36"/>
    </row>
    <row r="25" spans="1:40" x14ac:dyDescent="0.25">
      <c r="A25" s="60"/>
      <c r="B25" s="61"/>
      <c r="C25" s="61"/>
      <c r="D25" s="6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3"/>
      <c r="AJ25" s="37">
        <f t="shared" si="0"/>
        <v>0</v>
      </c>
      <c r="AK25" s="43">
        <f t="shared" si="1"/>
        <v>31</v>
      </c>
      <c r="AL25" s="44">
        <f>'[1]Производственный календарь'!$D$9-AJ25</f>
        <v>11</v>
      </c>
      <c r="AM25" s="45"/>
      <c r="AN25" s="36"/>
    </row>
    <row r="26" spans="1:40" x14ac:dyDescent="0.25">
      <c r="A26" s="62"/>
      <c r="B26" s="2"/>
      <c r="C26" s="2"/>
      <c r="D26" s="14" t="s">
        <v>54</v>
      </c>
      <c r="E26" s="63"/>
      <c r="F26" s="63"/>
      <c r="G26" s="63"/>
      <c r="H26" s="63"/>
      <c r="I26" s="63"/>
      <c r="J26" s="63"/>
      <c r="K26" s="63"/>
      <c r="L26" s="64"/>
      <c r="M26" s="64"/>
      <c r="N26" s="64"/>
      <c r="O26" s="65"/>
      <c r="P26" s="65"/>
      <c r="Q26" s="65"/>
      <c r="R26" s="65"/>
      <c r="S26" s="65"/>
      <c r="T26" s="64"/>
      <c r="U26" s="64"/>
      <c r="V26" s="66"/>
      <c r="W26" s="66"/>
      <c r="X26" s="66"/>
      <c r="Y26" s="66"/>
      <c r="Z26" s="66"/>
      <c r="AA26" s="66"/>
      <c r="AB26" s="67"/>
      <c r="AC26" s="67"/>
      <c r="AD26" s="67"/>
      <c r="AE26" s="68"/>
      <c r="AF26" s="69"/>
      <c r="AG26" s="69"/>
      <c r="AH26" s="69"/>
      <c r="AI26" s="67"/>
      <c r="AJ26" s="67"/>
      <c r="AK26" s="70"/>
      <c r="AL26" s="70"/>
      <c r="AM26" s="71"/>
      <c r="AN26" s="71"/>
    </row>
    <row r="27" spans="1:40" x14ac:dyDescent="0.25">
      <c r="A27" s="72"/>
      <c r="B27" s="73"/>
      <c r="C27" s="73"/>
      <c r="D27" s="72"/>
      <c r="E27" s="74" t="s">
        <v>2</v>
      </c>
      <c r="F27" s="74"/>
      <c r="G27" s="74"/>
      <c r="H27" s="74"/>
      <c r="I27" s="74"/>
      <c r="J27" s="74"/>
      <c r="K27" s="74"/>
      <c r="L27" s="72"/>
      <c r="M27" s="72"/>
      <c r="N27" s="72"/>
      <c r="O27" s="74" t="s">
        <v>55</v>
      </c>
      <c r="P27" s="74"/>
      <c r="Q27" s="74"/>
      <c r="R27" s="74"/>
      <c r="S27" s="74"/>
      <c r="T27" s="72"/>
      <c r="U27" s="72"/>
      <c r="V27" s="75" t="s">
        <v>56</v>
      </c>
      <c r="W27" s="75"/>
      <c r="X27" s="75"/>
      <c r="Y27" s="75"/>
      <c r="Z27" s="75"/>
      <c r="AA27" s="75"/>
      <c r="AB27" s="72"/>
      <c r="AC27" s="72"/>
      <c r="AD27" s="72"/>
      <c r="AE27" s="74" t="s">
        <v>57</v>
      </c>
      <c r="AF27" s="74"/>
      <c r="AG27" s="74"/>
      <c r="AH27" s="74"/>
      <c r="AI27" s="72"/>
      <c r="AJ27" s="72"/>
      <c r="AK27" s="76"/>
      <c r="AL27" s="77"/>
      <c r="AM27" s="78"/>
      <c r="AN27" s="78"/>
    </row>
    <row r="28" spans="1:40" x14ac:dyDescent="0.25">
      <c r="A28" s="62"/>
      <c r="B28" s="79" t="s">
        <v>58</v>
      </c>
      <c r="C28" s="79"/>
      <c r="D28" s="80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70"/>
      <c r="AL28" s="81"/>
      <c r="AM28" s="82"/>
      <c r="AN28" s="82"/>
    </row>
    <row r="29" spans="1:40" ht="107.25" x14ac:dyDescent="0.25">
      <c r="A29" s="83"/>
      <c r="B29" s="84" t="s">
        <v>59</v>
      </c>
      <c r="C29" s="84"/>
      <c r="D29" s="85" t="s">
        <v>60</v>
      </c>
      <c r="E29" s="86">
        <v>1</v>
      </c>
      <c r="F29" s="87">
        <v>2</v>
      </c>
      <c r="G29" s="88">
        <v>3</v>
      </c>
      <c r="H29" s="88">
        <v>4</v>
      </c>
      <c r="I29" s="87">
        <v>5</v>
      </c>
      <c r="J29" s="87">
        <v>6</v>
      </c>
      <c r="K29" s="88">
        <v>7</v>
      </c>
      <c r="L29" s="88">
        <v>8</v>
      </c>
      <c r="M29" s="86">
        <v>9</v>
      </c>
      <c r="N29" s="88">
        <v>10</v>
      </c>
      <c r="O29" s="88">
        <v>11</v>
      </c>
      <c r="P29" s="87">
        <v>12</v>
      </c>
      <c r="Q29" s="87">
        <v>13</v>
      </c>
      <c r="R29" s="88">
        <v>14</v>
      </c>
      <c r="S29" s="88">
        <v>15</v>
      </c>
      <c r="T29" s="88">
        <v>16</v>
      </c>
      <c r="U29" s="88">
        <v>17</v>
      </c>
      <c r="V29" s="88">
        <v>18</v>
      </c>
      <c r="W29" s="87">
        <v>19</v>
      </c>
      <c r="X29" s="87">
        <v>20</v>
      </c>
      <c r="Y29" s="88">
        <v>21</v>
      </c>
      <c r="Z29" s="88">
        <v>22</v>
      </c>
      <c r="AA29" s="88">
        <v>23</v>
      </c>
      <c r="AB29" s="88">
        <v>24</v>
      </c>
      <c r="AC29" s="88">
        <v>25</v>
      </c>
      <c r="AD29" s="87">
        <v>26</v>
      </c>
      <c r="AE29" s="87">
        <v>27</v>
      </c>
      <c r="AF29" s="88">
        <v>28</v>
      </c>
      <c r="AG29" s="88">
        <v>29</v>
      </c>
      <c r="AH29" s="88">
        <v>30</v>
      </c>
      <c r="AI29" s="88">
        <v>31</v>
      </c>
      <c r="AJ29" s="71"/>
      <c r="AK29" s="71"/>
      <c r="AL29" s="82"/>
      <c r="AM29" s="89"/>
      <c r="AN29" s="89"/>
    </row>
    <row r="30" spans="1:40" ht="25.5" x14ac:dyDescent="0.25">
      <c r="A30" s="90"/>
      <c r="B30" s="58" t="s">
        <v>35</v>
      </c>
      <c r="C30" s="58"/>
      <c r="D30" s="91" t="s">
        <v>61</v>
      </c>
      <c r="E30" s="92">
        <f t="shared" ref="E30:T38" si="2">COUNTIF(E$11:E$24,$B30)</f>
        <v>2</v>
      </c>
      <c r="F30" s="92">
        <f t="shared" si="2"/>
        <v>3</v>
      </c>
      <c r="G30" s="92">
        <f t="shared" si="2"/>
        <v>2</v>
      </c>
      <c r="H30" s="92">
        <f t="shared" si="2"/>
        <v>0</v>
      </c>
      <c r="I30" s="92">
        <f t="shared" si="2"/>
        <v>2</v>
      </c>
      <c r="J30" s="92">
        <f t="shared" si="2"/>
        <v>3</v>
      </c>
      <c r="K30" s="92">
        <f t="shared" si="2"/>
        <v>3</v>
      </c>
      <c r="L30" s="92">
        <f t="shared" si="2"/>
        <v>2</v>
      </c>
      <c r="M30" s="92">
        <f t="shared" si="2"/>
        <v>1</v>
      </c>
      <c r="N30" s="92">
        <f t="shared" si="2"/>
        <v>1</v>
      </c>
      <c r="O30" s="92">
        <f>COUNTIF(O$11:O$24,$B30)</f>
        <v>1</v>
      </c>
      <c r="P30" s="92">
        <f t="shared" si="2"/>
        <v>2</v>
      </c>
      <c r="Q30" s="92">
        <f t="shared" si="2"/>
        <v>3</v>
      </c>
      <c r="R30" s="92">
        <f t="shared" si="2"/>
        <v>3</v>
      </c>
      <c r="S30" s="92">
        <f t="shared" si="2"/>
        <v>2</v>
      </c>
      <c r="T30" s="92">
        <f t="shared" si="2"/>
        <v>1</v>
      </c>
      <c r="U30" s="92">
        <f t="shared" ref="U30:AN38" si="3">COUNTIF(U$11:U$24,$B30)</f>
        <v>2</v>
      </c>
      <c r="V30" s="92">
        <f t="shared" si="3"/>
        <v>3</v>
      </c>
      <c r="W30" s="92">
        <f t="shared" si="3"/>
        <v>3</v>
      </c>
      <c r="X30" s="92">
        <f t="shared" si="3"/>
        <v>4</v>
      </c>
      <c r="Y30" s="92">
        <f t="shared" si="3"/>
        <v>3</v>
      </c>
      <c r="Z30" s="92">
        <f t="shared" si="3"/>
        <v>2</v>
      </c>
      <c r="AA30" s="92">
        <f t="shared" si="3"/>
        <v>2</v>
      </c>
      <c r="AB30" s="92">
        <f t="shared" si="3"/>
        <v>3</v>
      </c>
      <c r="AC30" s="92">
        <f t="shared" si="3"/>
        <v>3</v>
      </c>
      <c r="AD30" s="92">
        <f t="shared" si="3"/>
        <v>3</v>
      </c>
      <c r="AE30" s="92">
        <f t="shared" si="3"/>
        <v>2</v>
      </c>
      <c r="AF30" s="92">
        <f t="shared" si="3"/>
        <v>2</v>
      </c>
      <c r="AG30" s="92">
        <f t="shared" si="3"/>
        <v>1</v>
      </c>
      <c r="AH30" s="92">
        <f t="shared" si="3"/>
        <v>2</v>
      </c>
      <c r="AI30" s="92">
        <f t="shared" si="3"/>
        <v>3</v>
      </c>
      <c r="AJ30" s="93"/>
      <c r="AK30" s="93"/>
      <c r="AL30" s="94"/>
      <c r="AM30" s="94"/>
      <c r="AN30" s="94"/>
    </row>
    <row r="31" spans="1:40" ht="25.5" x14ac:dyDescent="0.25">
      <c r="A31" s="90"/>
      <c r="B31" s="58" t="s">
        <v>62</v>
      </c>
      <c r="C31" s="58"/>
      <c r="D31" s="91" t="s">
        <v>63</v>
      </c>
      <c r="E31" s="92">
        <f t="shared" si="2"/>
        <v>0</v>
      </c>
      <c r="F31" s="92">
        <f t="shared" si="2"/>
        <v>0</v>
      </c>
      <c r="G31" s="92">
        <f t="shared" si="2"/>
        <v>0</v>
      </c>
      <c r="H31" s="92">
        <f t="shared" si="2"/>
        <v>0</v>
      </c>
      <c r="I31" s="92">
        <f t="shared" si="2"/>
        <v>0</v>
      </c>
      <c r="J31" s="92">
        <f t="shared" si="2"/>
        <v>0</v>
      </c>
      <c r="K31" s="92">
        <f t="shared" si="2"/>
        <v>0</v>
      </c>
      <c r="L31" s="92">
        <f t="shared" si="2"/>
        <v>0</v>
      </c>
      <c r="M31" s="92">
        <f t="shared" si="2"/>
        <v>0</v>
      </c>
      <c r="N31" s="92">
        <f t="shared" si="2"/>
        <v>0</v>
      </c>
      <c r="O31" s="92">
        <f t="shared" si="2"/>
        <v>0</v>
      </c>
      <c r="P31" s="92">
        <f t="shared" si="2"/>
        <v>0</v>
      </c>
      <c r="Q31" s="92">
        <f t="shared" si="2"/>
        <v>0</v>
      </c>
      <c r="R31" s="92">
        <f t="shared" si="2"/>
        <v>0</v>
      </c>
      <c r="S31" s="92">
        <f t="shared" si="2"/>
        <v>0</v>
      </c>
      <c r="T31" s="92">
        <f t="shared" si="2"/>
        <v>0</v>
      </c>
      <c r="U31" s="92">
        <f t="shared" si="3"/>
        <v>0</v>
      </c>
      <c r="V31" s="92">
        <f t="shared" si="3"/>
        <v>0</v>
      </c>
      <c r="W31" s="92">
        <f t="shared" si="3"/>
        <v>0</v>
      </c>
      <c r="X31" s="92">
        <f t="shared" si="3"/>
        <v>0</v>
      </c>
      <c r="Y31" s="92">
        <f t="shared" si="3"/>
        <v>0</v>
      </c>
      <c r="Z31" s="92">
        <f t="shared" si="3"/>
        <v>0</v>
      </c>
      <c r="AA31" s="92">
        <f t="shared" si="3"/>
        <v>0</v>
      </c>
      <c r="AB31" s="92">
        <f t="shared" si="3"/>
        <v>0</v>
      </c>
      <c r="AC31" s="92">
        <f t="shared" si="3"/>
        <v>0</v>
      </c>
      <c r="AD31" s="92">
        <f t="shared" si="3"/>
        <v>0</v>
      </c>
      <c r="AE31" s="92">
        <f t="shared" si="3"/>
        <v>0</v>
      </c>
      <c r="AF31" s="92">
        <f t="shared" si="3"/>
        <v>0</v>
      </c>
      <c r="AG31" s="92">
        <f t="shared" si="3"/>
        <v>0</v>
      </c>
      <c r="AH31" s="92">
        <f t="shared" si="3"/>
        <v>0</v>
      </c>
      <c r="AI31" s="92">
        <f t="shared" si="3"/>
        <v>0</v>
      </c>
      <c r="AJ31" s="93"/>
      <c r="AK31" s="93"/>
      <c r="AL31" s="94"/>
      <c r="AM31" s="94"/>
      <c r="AN31" s="81"/>
    </row>
    <row r="32" spans="1:40" ht="25.5" x14ac:dyDescent="0.25">
      <c r="A32" s="90"/>
      <c r="B32" s="58" t="s">
        <v>39</v>
      </c>
      <c r="C32" s="58"/>
      <c r="D32" s="91" t="s">
        <v>64</v>
      </c>
      <c r="E32" s="92">
        <f t="shared" si="2"/>
        <v>0</v>
      </c>
      <c r="F32" s="92">
        <f t="shared" si="2"/>
        <v>0</v>
      </c>
      <c r="G32" s="92">
        <f t="shared" si="2"/>
        <v>0</v>
      </c>
      <c r="H32" s="92">
        <f t="shared" si="2"/>
        <v>0</v>
      </c>
      <c r="I32" s="92">
        <f t="shared" si="2"/>
        <v>0</v>
      </c>
      <c r="J32" s="92">
        <f t="shared" si="2"/>
        <v>0</v>
      </c>
      <c r="K32" s="92">
        <f t="shared" si="2"/>
        <v>0</v>
      </c>
      <c r="L32" s="92">
        <f t="shared" si="2"/>
        <v>0</v>
      </c>
      <c r="M32" s="92">
        <f t="shared" si="2"/>
        <v>0</v>
      </c>
      <c r="N32" s="92">
        <f t="shared" si="2"/>
        <v>0</v>
      </c>
      <c r="O32" s="92">
        <f t="shared" si="2"/>
        <v>0</v>
      </c>
      <c r="P32" s="92">
        <f t="shared" si="2"/>
        <v>0</v>
      </c>
      <c r="Q32" s="92">
        <f t="shared" si="2"/>
        <v>0</v>
      </c>
      <c r="R32" s="92">
        <f t="shared" si="2"/>
        <v>0</v>
      </c>
      <c r="S32" s="92">
        <f t="shared" si="2"/>
        <v>0</v>
      </c>
      <c r="T32" s="92">
        <f t="shared" si="2"/>
        <v>0</v>
      </c>
      <c r="U32" s="92">
        <f t="shared" si="3"/>
        <v>0</v>
      </c>
      <c r="V32" s="92">
        <f t="shared" si="3"/>
        <v>0</v>
      </c>
      <c r="W32" s="92">
        <f t="shared" si="3"/>
        <v>1</v>
      </c>
      <c r="X32" s="92">
        <f t="shared" si="3"/>
        <v>0</v>
      </c>
      <c r="Y32" s="92">
        <f t="shared" si="3"/>
        <v>0</v>
      </c>
      <c r="Z32" s="92">
        <f t="shared" si="3"/>
        <v>1</v>
      </c>
      <c r="AA32" s="92">
        <f t="shared" si="3"/>
        <v>1</v>
      </c>
      <c r="AB32" s="92">
        <f t="shared" si="3"/>
        <v>1</v>
      </c>
      <c r="AC32" s="92">
        <f t="shared" si="3"/>
        <v>1</v>
      </c>
      <c r="AD32" s="92">
        <f t="shared" si="3"/>
        <v>0</v>
      </c>
      <c r="AE32" s="92">
        <f t="shared" si="3"/>
        <v>0</v>
      </c>
      <c r="AF32" s="92">
        <f t="shared" si="3"/>
        <v>0</v>
      </c>
      <c r="AG32" s="92">
        <f t="shared" si="3"/>
        <v>0</v>
      </c>
      <c r="AH32" s="92">
        <f t="shared" si="3"/>
        <v>1</v>
      </c>
      <c r="AI32" s="92">
        <f t="shared" si="3"/>
        <v>0</v>
      </c>
      <c r="AJ32" s="93"/>
      <c r="AK32" s="93"/>
      <c r="AL32" s="94"/>
      <c r="AM32" s="81"/>
      <c r="AN32" s="94"/>
    </row>
    <row r="33" spans="1:40" ht="25.5" x14ac:dyDescent="0.25">
      <c r="A33" s="90"/>
      <c r="B33" s="58" t="s">
        <v>32</v>
      </c>
      <c r="C33" s="58"/>
      <c r="D33" s="91" t="s">
        <v>65</v>
      </c>
      <c r="E33" s="92">
        <f t="shared" si="2"/>
        <v>1</v>
      </c>
      <c r="F33" s="92">
        <f t="shared" si="2"/>
        <v>1</v>
      </c>
      <c r="G33" s="92">
        <f t="shared" si="2"/>
        <v>0</v>
      </c>
      <c r="H33" s="92">
        <f t="shared" si="2"/>
        <v>0</v>
      </c>
      <c r="I33" s="92">
        <f t="shared" si="2"/>
        <v>0</v>
      </c>
      <c r="J33" s="92">
        <f t="shared" si="2"/>
        <v>1</v>
      </c>
      <c r="K33" s="92">
        <f t="shared" si="2"/>
        <v>1</v>
      </c>
      <c r="L33" s="92">
        <f t="shared" si="2"/>
        <v>1</v>
      </c>
      <c r="M33" s="92">
        <f t="shared" si="2"/>
        <v>1</v>
      </c>
      <c r="N33" s="92">
        <f t="shared" si="2"/>
        <v>1</v>
      </c>
      <c r="O33" s="92">
        <f t="shared" si="2"/>
        <v>1</v>
      </c>
      <c r="P33" s="92">
        <f t="shared" si="2"/>
        <v>2</v>
      </c>
      <c r="Q33" s="92">
        <f t="shared" si="2"/>
        <v>1</v>
      </c>
      <c r="R33" s="92">
        <f t="shared" si="2"/>
        <v>1</v>
      </c>
      <c r="S33" s="92">
        <f t="shared" si="2"/>
        <v>1</v>
      </c>
      <c r="T33" s="92">
        <f t="shared" si="2"/>
        <v>1</v>
      </c>
      <c r="U33" s="92">
        <f t="shared" si="3"/>
        <v>1</v>
      </c>
      <c r="V33" s="92">
        <f t="shared" si="3"/>
        <v>1</v>
      </c>
      <c r="W33" s="92">
        <f t="shared" si="3"/>
        <v>1</v>
      </c>
      <c r="X33" s="92">
        <f t="shared" si="3"/>
        <v>1</v>
      </c>
      <c r="Y33" s="92">
        <f t="shared" si="3"/>
        <v>1</v>
      </c>
      <c r="Z33" s="92">
        <f t="shared" si="3"/>
        <v>0</v>
      </c>
      <c r="AA33" s="92">
        <f t="shared" si="3"/>
        <v>0</v>
      </c>
      <c r="AB33" s="92">
        <f t="shared" si="3"/>
        <v>1</v>
      </c>
      <c r="AC33" s="92">
        <f t="shared" si="3"/>
        <v>1</v>
      </c>
      <c r="AD33" s="92">
        <f t="shared" si="3"/>
        <v>1</v>
      </c>
      <c r="AE33" s="92">
        <f t="shared" si="3"/>
        <v>1</v>
      </c>
      <c r="AF33" s="92">
        <f t="shared" si="3"/>
        <v>0</v>
      </c>
      <c r="AG33" s="92">
        <f t="shared" si="3"/>
        <v>1</v>
      </c>
      <c r="AH33" s="92">
        <f t="shared" si="3"/>
        <v>0</v>
      </c>
      <c r="AI33" s="92">
        <f t="shared" si="3"/>
        <v>1</v>
      </c>
      <c r="AJ33" s="93"/>
      <c r="AK33" s="93"/>
      <c r="AL33" s="94"/>
      <c r="AM33" s="94"/>
      <c r="AN33" s="94"/>
    </row>
    <row r="34" spans="1:40" ht="25.5" x14ac:dyDescent="0.25">
      <c r="A34" s="90"/>
      <c r="B34" s="95" t="s">
        <v>31</v>
      </c>
      <c r="C34" s="95"/>
      <c r="D34" s="91" t="s">
        <v>66</v>
      </c>
      <c r="E34" s="92">
        <f t="shared" si="2"/>
        <v>2</v>
      </c>
      <c r="F34" s="92">
        <f t="shared" si="2"/>
        <v>2</v>
      </c>
      <c r="G34" s="92">
        <f t="shared" si="2"/>
        <v>2</v>
      </c>
      <c r="H34" s="92">
        <f t="shared" si="2"/>
        <v>2</v>
      </c>
      <c r="I34" s="92">
        <f t="shared" si="2"/>
        <v>2</v>
      </c>
      <c r="J34" s="92">
        <f t="shared" si="2"/>
        <v>2</v>
      </c>
      <c r="K34" s="92">
        <f t="shared" si="2"/>
        <v>2</v>
      </c>
      <c r="L34" s="92">
        <f t="shared" si="2"/>
        <v>2</v>
      </c>
      <c r="M34" s="92">
        <f t="shared" si="2"/>
        <v>2</v>
      </c>
      <c r="N34" s="92">
        <f t="shared" si="2"/>
        <v>2</v>
      </c>
      <c r="O34" s="92">
        <f t="shared" si="2"/>
        <v>2</v>
      </c>
      <c r="P34" s="92">
        <f t="shared" si="2"/>
        <v>2</v>
      </c>
      <c r="Q34" s="92">
        <f t="shared" si="2"/>
        <v>2</v>
      </c>
      <c r="R34" s="92">
        <f t="shared" si="2"/>
        <v>2</v>
      </c>
      <c r="S34" s="92">
        <f t="shared" si="2"/>
        <v>2</v>
      </c>
      <c r="T34" s="92">
        <f t="shared" si="2"/>
        <v>2</v>
      </c>
      <c r="U34" s="92">
        <f t="shared" si="3"/>
        <v>2</v>
      </c>
      <c r="V34" s="92">
        <f t="shared" si="3"/>
        <v>2</v>
      </c>
      <c r="W34" s="92">
        <f t="shared" si="3"/>
        <v>2</v>
      </c>
      <c r="X34" s="92">
        <f t="shared" si="3"/>
        <v>2</v>
      </c>
      <c r="Y34" s="92">
        <f t="shared" si="3"/>
        <v>2</v>
      </c>
      <c r="Z34" s="92">
        <f t="shared" si="3"/>
        <v>2</v>
      </c>
      <c r="AA34" s="92">
        <f t="shared" si="3"/>
        <v>2</v>
      </c>
      <c r="AB34" s="92">
        <f t="shared" si="3"/>
        <v>2</v>
      </c>
      <c r="AC34" s="92">
        <f t="shared" si="3"/>
        <v>2</v>
      </c>
      <c r="AD34" s="92">
        <f t="shared" si="3"/>
        <v>2</v>
      </c>
      <c r="AE34" s="92">
        <f t="shared" si="3"/>
        <v>2</v>
      </c>
      <c r="AF34" s="92">
        <f t="shared" si="3"/>
        <v>2</v>
      </c>
      <c r="AG34" s="92">
        <f t="shared" si="3"/>
        <v>2</v>
      </c>
      <c r="AH34" s="92">
        <f t="shared" si="3"/>
        <v>2</v>
      </c>
      <c r="AI34" s="92">
        <f t="shared" si="3"/>
        <v>2</v>
      </c>
      <c r="AJ34" s="93"/>
      <c r="AK34" s="93"/>
      <c r="AL34" s="94"/>
      <c r="AM34" s="94"/>
      <c r="AN34" s="94"/>
    </row>
    <row r="35" spans="1:40" ht="25.5" x14ac:dyDescent="0.25">
      <c r="A35" s="90"/>
      <c r="B35" s="95" t="s">
        <v>67</v>
      </c>
      <c r="C35" s="95"/>
      <c r="D35" s="91" t="s">
        <v>68</v>
      </c>
      <c r="E35" s="92">
        <f t="shared" si="2"/>
        <v>0</v>
      </c>
      <c r="F35" s="92">
        <f t="shared" si="2"/>
        <v>0</v>
      </c>
      <c r="G35" s="92">
        <f t="shared" si="2"/>
        <v>0</v>
      </c>
      <c r="H35" s="92">
        <f t="shared" si="2"/>
        <v>0</v>
      </c>
      <c r="I35" s="92">
        <f t="shared" si="2"/>
        <v>0</v>
      </c>
      <c r="J35" s="92">
        <f t="shared" si="2"/>
        <v>0</v>
      </c>
      <c r="K35" s="92">
        <f t="shared" si="2"/>
        <v>0</v>
      </c>
      <c r="L35" s="92">
        <f t="shared" si="2"/>
        <v>0</v>
      </c>
      <c r="M35" s="92">
        <f t="shared" si="2"/>
        <v>0</v>
      </c>
      <c r="N35" s="92">
        <f t="shared" si="2"/>
        <v>0</v>
      </c>
      <c r="O35" s="92">
        <f t="shared" si="2"/>
        <v>0</v>
      </c>
      <c r="P35" s="92">
        <f t="shared" si="2"/>
        <v>0</v>
      </c>
      <c r="Q35" s="92">
        <f t="shared" si="2"/>
        <v>0</v>
      </c>
      <c r="R35" s="92">
        <f t="shared" si="2"/>
        <v>0</v>
      </c>
      <c r="S35" s="92">
        <f t="shared" si="2"/>
        <v>0</v>
      </c>
      <c r="T35" s="92">
        <f t="shared" si="2"/>
        <v>0</v>
      </c>
      <c r="U35" s="92">
        <f t="shared" si="3"/>
        <v>0</v>
      </c>
      <c r="V35" s="92">
        <f t="shared" si="3"/>
        <v>0</v>
      </c>
      <c r="W35" s="92">
        <f t="shared" si="3"/>
        <v>0</v>
      </c>
      <c r="X35" s="92">
        <f t="shared" si="3"/>
        <v>0</v>
      </c>
      <c r="Y35" s="92">
        <f t="shared" si="3"/>
        <v>0</v>
      </c>
      <c r="Z35" s="92">
        <f t="shared" si="3"/>
        <v>0</v>
      </c>
      <c r="AA35" s="92">
        <f t="shared" si="3"/>
        <v>0</v>
      </c>
      <c r="AB35" s="92">
        <f t="shared" si="3"/>
        <v>0</v>
      </c>
      <c r="AC35" s="92">
        <f t="shared" si="3"/>
        <v>0</v>
      </c>
      <c r="AD35" s="92">
        <f t="shared" si="3"/>
        <v>0</v>
      </c>
      <c r="AE35" s="92">
        <f t="shared" si="3"/>
        <v>0</v>
      </c>
      <c r="AF35" s="92">
        <f t="shared" si="3"/>
        <v>0</v>
      </c>
      <c r="AG35" s="92">
        <f t="shared" si="3"/>
        <v>0</v>
      </c>
      <c r="AH35" s="92">
        <f t="shared" si="3"/>
        <v>0</v>
      </c>
      <c r="AI35" s="92">
        <f t="shared" si="3"/>
        <v>0</v>
      </c>
      <c r="AJ35" s="93"/>
      <c r="AK35" s="93"/>
      <c r="AL35" s="94"/>
      <c r="AM35" s="94"/>
      <c r="AN35" s="94"/>
    </row>
    <row r="36" spans="1:40" ht="25.5" x14ac:dyDescent="0.25">
      <c r="A36" s="90"/>
      <c r="B36" s="58" t="s">
        <v>69</v>
      </c>
      <c r="C36" s="58"/>
      <c r="D36" s="96" t="s">
        <v>70</v>
      </c>
      <c r="E36" s="92">
        <f t="shared" si="2"/>
        <v>5</v>
      </c>
      <c r="F36" s="92">
        <f t="shared" si="2"/>
        <v>4</v>
      </c>
      <c r="G36" s="92">
        <f t="shared" si="2"/>
        <v>5</v>
      </c>
      <c r="H36" s="92">
        <f t="shared" si="2"/>
        <v>5</v>
      </c>
      <c r="I36" s="92">
        <f t="shared" si="2"/>
        <v>6</v>
      </c>
      <c r="J36" s="92">
        <f t="shared" si="2"/>
        <v>5</v>
      </c>
      <c r="K36" s="92">
        <f t="shared" si="2"/>
        <v>3</v>
      </c>
      <c r="L36" s="92">
        <f t="shared" si="2"/>
        <v>4</v>
      </c>
      <c r="M36" s="92">
        <f t="shared" si="2"/>
        <v>6</v>
      </c>
      <c r="N36" s="92">
        <f t="shared" si="2"/>
        <v>4</v>
      </c>
      <c r="O36" s="92">
        <f t="shared" si="2"/>
        <v>4</v>
      </c>
      <c r="P36" s="92">
        <f t="shared" si="2"/>
        <v>5</v>
      </c>
      <c r="Q36" s="92">
        <f t="shared" si="2"/>
        <v>5</v>
      </c>
      <c r="R36" s="92">
        <f t="shared" si="2"/>
        <v>4</v>
      </c>
      <c r="S36" s="92">
        <f t="shared" si="2"/>
        <v>3</v>
      </c>
      <c r="T36" s="92">
        <f t="shared" si="2"/>
        <v>4</v>
      </c>
      <c r="U36" s="92">
        <f t="shared" si="3"/>
        <v>3</v>
      </c>
      <c r="V36" s="92">
        <f t="shared" si="3"/>
        <v>4</v>
      </c>
      <c r="W36" s="92">
        <f t="shared" si="3"/>
        <v>4</v>
      </c>
      <c r="X36" s="92">
        <f t="shared" si="3"/>
        <v>4</v>
      </c>
      <c r="Y36" s="92">
        <f t="shared" si="3"/>
        <v>5</v>
      </c>
      <c r="Z36" s="92">
        <f t="shared" si="3"/>
        <v>4</v>
      </c>
      <c r="AA36" s="92">
        <f t="shared" si="3"/>
        <v>5</v>
      </c>
      <c r="AB36" s="92">
        <f t="shared" si="3"/>
        <v>3</v>
      </c>
      <c r="AC36" s="92">
        <f t="shared" si="3"/>
        <v>2</v>
      </c>
      <c r="AD36" s="92">
        <f t="shared" si="3"/>
        <v>5</v>
      </c>
      <c r="AE36" s="92">
        <f t="shared" si="3"/>
        <v>7</v>
      </c>
      <c r="AF36" s="92">
        <f t="shared" si="3"/>
        <v>4</v>
      </c>
      <c r="AG36" s="92">
        <f t="shared" si="3"/>
        <v>3</v>
      </c>
      <c r="AH36" s="92">
        <f t="shared" si="3"/>
        <v>3</v>
      </c>
      <c r="AI36" s="92">
        <f t="shared" si="3"/>
        <v>2</v>
      </c>
      <c r="AJ36" s="93"/>
      <c r="AK36" s="93"/>
      <c r="AL36" s="94"/>
      <c r="AM36" s="94"/>
      <c r="AN36" s="94"/>
    </row>
    <row r="37" spans="1:40" x14ac:dyDescent="0.25">
      <c r="A37" s="90"/>
      <c r="B37" s="58" t="s">
        <v>38</v>
      </c>
      <c r="C37" s="58"/>
      <c r="D37" s="97" t="s">
        <v>71</v>
      </c>
      <c r="E37" s="92">
        <f t="shared" si="2"/>
        <v>0</v>
      </c>
      <c r="F37" s="92">
        <f t="shared" si="2"/>
        <v>1</v>
      </c>
      <c r="G37" s="92">
        <f t="shared" si="2"/>
        <v>2</v>
      </c>
      <c r="H37" s="92">
        <f t="shared" si="2"/>
        <v>2</v>
      </c>
      <c r="I37" s="92">
        <f t="shared" si="2"/>
        <v>0</v>
      </c>
      <c r="J37" s="92">
        <f t="shared" si="2"/>
        <v>0</v>
      </c>
      <c r="K37" s="92">
        <f t="shared" si="2"/>
        <v>2</v>
      </c>
      <c r="L37" s="92">
        <f t="shared" si="2"/>
        <v>1</v>
      </c>
      <c r="M37" s="92">
        <f t="shared" si="2"/>
        <v>0</v>
      </c>
      <c r="N37" s="92">
        <f t="shared" si="2"/>
        <v>1</v>
      </c>
      <c r="O37" s="92">
        <f t="shared" si="2"/>
        <v>1</v>
      </c>
      <c r="P37" s="92">
        <f t="shared" si="2"/>
        <v>0</v>
      </c>
      <c r="Q37" s="92">
        <f t="shared" si="2"/>
        <v>0</v>
      </c>
      <c r="R37" s="92">
        <f t="shared" si="2"/>
        <v>1</v>
      </c>
      <c r="S37" s="92">
        <f t="shared" si="2"/>
        <v>1</v>
      </c>
      <c r="T37" s="92">
        <f t="shared" si="2"/>
        <v>1</v>
      </c>
      <c r="U37" s="92">
        <f t="shared" si="3"/>
        <v>0</v>
      </c>
      <c r="V37" s="92">
        <f t="shared" si="3"/>
        <v>0</v>
      </c>
      <c r="W37" s="92">
        <f t="shared" si="3"/>
        <v>0</v>
      </c>
      <c r="X37" s="92">
        <f t="shared" si="3"/>
        <v>0</v>
      </c>
      <c r="Y37" s="92">
        <f t="shared" si="3"/>
        <v>0</v>
      </c>
      <c r="Z37" s="92">
        <f t="shared" si="3"/>
        <v>0</v>
      </c>
      <c r="AA37" s="92">
        <f t="shared" si="3"/>
        <v>0</v>
      </c>
      <c r="AB37" s="92">
        <f t="shared" si="3"/>
        <v>0</v>
      </c>
      <c r="AC37" s="92">
        <f t="shared" si="3"/>
        <v>1</v>
      </c>
      <c r="AD37" s="92">
        <f t="shared" si="3"/>
        <v>0</v>
      </c>
      <c r="AE37" s="92">
        <f t="shared" si="3"/>
        <v>0</v>
      </c>
      <c r="AF37" s="92">
        <f t="shared" si="3"/>
        <v>2</v>
      </c>
      <c r="AG37" s="92">
        <f t="shared" si="3"/>
        <v>2</v>
      </c>
      <c r="AH37" s="92">
        <f t="shared" si="3"/>
        <v>2</v>
      </c>
      <c r="AI37" s="92">
        <f t="shared" si="3"/>
        <v>2</v>
      </c>
      <c r="AJ37" s="98"/>
      <c r="AK37" s="98"/>
      <c r="AL37" s="94"/>
      <c r="AM37" s="94"/>
      <c r="AN37" s="94"/>
    </row>
    <row r="38" spans="1:40" ht="51" x14ac:dyDescent="0.25">
      <c r="A38" s="98"/>
      <c r="B38" s="58" t="s">
        <v>72</v>
      </c>
      <c r="C38" s="58"/>
      <c r="D38" s="99" t="s">
        <v>73</v>
      </c>
      <c r="E38" s="92">
        <f t="shared" si="2"/>
        <v>0</v>
      </c>
      <c r="F38" s="92">
        <f t="shared" si="2"/>
        <v>0</v>
      </c>
      <c r="G38" s="92">
        <f t="shared" si="2"/>
        <v>0</v>
      </c>
      <c r="H38" s="92">
        <f t="shared" si="2"/>
        <v>0</v>
      </c>
      <c r="I38" s="92">
        <f t="shared" si="2"/>
        <v>0</v>
      </c>
      <c r="J38" s="92">
        <f t="shared" si="2"/>
        <v>0</v>
      </c>
      <c r="K38" s="92">
        <f t="shared" si="2"/>
        <v>0</v>
      </c>
      <c r="L38" s="92">
        <f t="shared" si="2"/>
        <v>0</v>
      </c>
      <c r="M38" s="92">
        <f t="shared" si="2"/>
        <v>0</v>
      </c>
      <c r="N38" s="92">
        <f t="shared" si="2"/>
        <v>0</v>
      </c>
      <c r="O38" s="92">
        <f t="shared" si="2"/>
        <v>0</v>
      </c>
      <c r="P38" s="92">
        <f t="shared" si="2"/>
        <v>0</v>
      </c>
      <c r="Q38" s="92">
        <f t="shared" si="2"/>
        <v>0</v>
      </c>
      <c r="R38" s="92">
        <f t="shared" si="2"/>
        <v>0</v>
      </c>
      <c r="S38" s="92">
        <f t="shared" si="2"/>
        <v>0</v>
      </c>
      <c r="T38" s="92">
        <f t="shared" si="2"/>
        <v>0</v>
      </c>
      <c r="U38" s="92">
        <f t="shared" si="3"/>
        <v>0</v>
      </c>
      <c r="V38" s="92">
        <f t="shared" si="3"/>
        <v>0</v>
      </c>
      <c r="W38" s="92">
        <f t="shared" si="3"/>
        <v>0</v>
      </c>
      <c r="X38" s="92">
        <f t="shared" si="3"/>
        <v>0</v>
      </c>
      <c r="Y38" s="92">
        <f t="shared" si="3"/>
        <v>0</v>
      </c>
      <c r="Z38" s="92">
        <f t="shared" si="3"/>
        <v>0</v>
      </c>
      <c r="AA38" s="92">
        <f t="shared" si="3"/>
        <v>0</v>
      </c>
      <c r="AB38" s="92">
        <f t="shared" si="3"/>
        <v>0</v>
      </c>
      <c r="AC38" s="92">
        <f t="shared" si="3"/>
        <v>0</v>
      </c>
      <c r="AD38" s="92">
        <f t="shared" si="3"/>
        <v>0</v>
      </c>
      <c r="AE38" s="92">
        <f t="shared" si="3"/>
        <v>0</v>
      </c>
      <c r="AF38" s="92">
        <f t="shared" si="3"/>
        <v>0</v>
      </c>
      <c r="AG38" s="92">
        <f t="shared" si="3"/>
        <v>0</v>
      </c>
      <c r="AH38" s="92">
        <f t="shared" si="3"/>
        <v>0</v>
      </c>
      <c r="AI38" s="92">
        <f t="shared" si="3"/>
        <v>0</v>
      </c>
      <c r="AJ38" s="98"/>
      <c r="AK38" s="98"/>
      <c r="AL38" s="94"/>
      <c r="AM38" s="81"/>
      <c r="AN38" s="94"/>
    </row>
    <row r="39" spans="1:40" x14ac:dyDescent="0.25">
      <c r="A39" s="98"/>
      <c r="B39" s="100" t="s">
        <v>74</v>
      </c>
      <c r="C39" s="101"/>
      <c r="D39" s="101"/>
      <c r="E39" s="102">
        <f>E36+E37</f>
        <v>5</v>
      </c>
      <c r="F39" s="102">
        <f t="shared" ref="F39:AI39" si="4">F36+F37</f>
        <v>5</v>
      </c>
      <c r="G39" s="102">
        <f t="shared" si="4"/>
        <v>7</v>
      </c>
      <c r="H39" s="102">
        <f t="shared" si="4"/>
        <v>7</v>
      </c>
      <c r="I39" s="102">
        <f t="shared" si="4"/>
        <v>6</v>
      </c>
      <c r="J39" s="102">
        <f t="shared" si="4"/>
        <v>5</v>
      </c>
      <c r="K39" s="102">
        <f t="shared" si="4"/>
        <v>5</v>
      </c>
      <c r="L39" s="102">
        <f t="shared" si="4"/>
        <v>5</v>
      </c>
      <c r="M39" s="102">
        <f t="shared" si="4"/>
        <v>6</v>
      </c>
      <c r="N39" s="102">
        <f t="shared" si="4"/>
        <v>5</v>
      </c>
      <c r="O39" s="102">
        <f t="shared" si="4"/>
        <v>5</v>
      </c>
      <c r="P39" s="102">
        <f t="shared" si="4"/>
        <v>5</v>
      </c>
      <c r="Q39" s="102">
        <f t="shared" si="4"/>
        <v>5</v>
      </c>
      <c r="R39" s="102">
        <f t="shared" si="4"/>
        <v>5</v>
      </c>
      <c r="S39" s="102">
        <f t="shared" si="4"/>
        <v>4</v>
      </c>
      <c r="T39" s="102">
        <f t="shared" si="4"/>
        <v>5</v>
      </c>
      <c r="U39" s="102">
        <f t="shared" si="4"/>
        <v>3</v>
      </c>
      <c r="V39" s="102">
        <f t="shared" si="4"/>
        <v>4</v>
      </c>
      <c r="W39" s="102">
        <f t="shared" si="4"/>
        <v>4</v>
      </c>
      <c r="X39" s="102">
        <f t="shared" si="4"/>
        <v>4</v>
      </c>
      <c r="Y39" s="102">
        <f t="shared" si="4"/>
        <v>5</v>
      </c>
      <c r="Z39" s="102">
        <f t="shared" si="4"/>
        <v>4</v>
      </c>
      <c r="AA39" s="102">
        <f t="shared" si="4"/>
        <v>5</v>
      </c>
      <c r="AB39" s="102">
        <f t="shared" si="4"/>
        <v>3</v>
      </c>
      <c r="AC39" s="102">
        <f t="shared" si="4"/>
        <v>3</v>
      </c>
      <c r="AD39" s="102">
        <f t="shared" si="4"/>
        <v>5</v>
      </c>
      <c r="AE39" s="102">
        <f t="shared" si="4"/>
        <v>7</v>
      </c>
      <c r="AF39" s="102">
        <f t="shared" si="4"/>
        <v>6</v>
      </c>
      <c r="AG39" s="102">
        <f t="shared" si="4"/>
        <v>5</v>
      </c>
      <c r="AH39" s="102">
        <f t="shared" si="4"/>
        <v>5</v>
      </c>
      <c r="AI39" s="102">
        <f t="shared" si="4"/>
        <v>4</v>
      </c>
      <c r="AJ39" s="98"/>
      <c r="AK39" s="98"/>
      <c r="AL39" s="94"/>
      <c r="AM39" s="94"/>
      <c r="AN39" s="94"/>
    </row>
    <row r="40" spans="1:40" x14ac:dyDescent="0.25">
      <c r="A40" s="98"/>
      <c r="B40" s="103" t="s">
        <v>75</v>
      </c>
      <c r="C40" s="104"/>
      <c r="D40" s="104"/>
      <c r="E40" s="105">
        <f>E30+E32+E33+E34</f>
        <v>5</v>
      </c>
      <c r="F40" s="105">
        <f t="shared" ref="F40:AI40" si="5">F30+F32+F33+F34</f>
        <v>6</v>
      </c>
      <c r="G40" s="105">
        <f t="shared" si="5"/>
        <v>4</v>
      </c>
      <c r="H40" s="105">
        <f t="shared" si="5"/>
        <v>2</v>
      </c>
      <c r="I40" s="105">
        <f t="shared" si="5"/>
        <v>4</v>
      </c>
      <c r="J40" s="105">
        <f t="shared" si="5"/>
        <v>6</v>
      </c>
      <c r="K40" s="105">
        <f t="shared" si="5"/>
        <v>6</v>
      </c>
      <c r="L40" s="105">
        <f t="shared" si="5"/>
        <v>5</v>
      </c>
      <c r="M40" s="105">
        <f t="shared" si="5"/>
        <v>4</v>
      </c>
      <c r="N40" s="105">
        <f t="shared" si="5"/>
        <v>4</v>
      </c>
      <c r="O40" s="105">
        <f t="shared" si="5"/>
        <v>4</v>
      </c>
      <c r="P40" s="105">
        <f t="shared" si="5"/>
        <v>6</v>
      </c>
      <c r="Q40" s="105">
        <f t="shared" si="5"/>
        <v>6</v>
      </c>
      <c r="R40" s="105">
        <f t="shared" si="5"/>
        <v>6</v>
      </c>
      <c r="S40" s="105">
        <f t="shared" si="5"/>
        <v>5</v>
      </c>
      <c r="T40" s="105">
        <f t="shared" si="5"/>
        <v>4</v>
      </c>
      <c r="U40" s="105">
        <f t="shared" si="5"/>
        <v>5</v>
      </c>
      <c r="V40" s="105">
        <f t="shared" si="5"/>
        <v>6</v>
      </c>
      <c r="W40" s="105">
        <f t="shared" si="5"/>
        <v>7</v>
      </c>
      <c r="X40" s="105">
        <f t="shared" si="5"/>
        <v>7</v>
      </c>
      <c r="Y40" s="105">
        <f t="shared" si="5"/>
        <v>6</v>
      </c>
      <c r="Z40" s="105">
        <f t="shared" si="5"/>
        <v>5</v>
      </c>
      <c r="AA40" s="105">
        <f t="shared" si="5"/>
        <v>5</v>
      </c>
      <c r="AB40" s="105">
        <f t="shared" si="5"/>
        <v>7</v>
      </c>
      <c r="AC40" s="105">
        <f t="shared" si="5"/>
        <v>7</v>
      </c>
      <c r="AD40" s="105">
        <f t="shared" si="5"/>
        <v>6</v>
      </c>
      <c r="AE40" s="105">
        <f t="shared" si="5"/>
        <v>5</v>
      </c>
      <c r="AF40" s="105">
        <f t="shared" si="5"/>
        <v>4</v>
      </c>
      <c r="AG40" s="105">
        <f t="shared" si="5"/>
        <v>4</v>
      </c>
      <c r="AH40" s="105">
        <f t="shared" si="5"/>
        <v>5</v>
      </c>
      <c r="AI40" s="105">
        <f t="shared" si="5"/>
        <v>6</v>
      </c>
      <c r="AJ40" s="98"/>
      <c r="AK40" s="98"/>
      <c r="AL40" s="94"/>
      <c r="AM40" s="94"/>
      <c r="AN40" s="94"/>
    </row>
  </sheetData>
  <mergeCells count="24">
    <mergeCell ref="B39:D39"/>
    <mergeCell ref="B40:D40"/>
    <mergeCell ref="E26:K26"/>
    <mergeCell ref="V26:AA26"/>
    <mergeCell ref="AE26:AH26"/>
    <mergeCell ref="E27:K27"/>
    <mergeCell ref="O27:S27"/>
    <mergeCell ref="V27:AA27"/>
    <mergeCell ref="AE27:AH27"/>
    <mergeCell ref="AH7:AM7"/>
    <mergeCell ref="A9:A10"/>
    <mergeCell ref="B9:B10"/>
    <mergeCell ref="C9:C10"/>
    <mergeCell ref="D9:D10"/>
    <mergeCell ref="E9:AI9"/>
    <mergeCell ref="AJ9:AK9"/>
    <mergeCell ref="AM9:AN9"/>
    <mergeCell ref="AH1:AM1"/>
    <mergeCell ref="AH2:AM2"/>
    <mergeCell ref="AH3:AM3"/>
    <mergeCell ref="D4:D6"/>
    <mergeCell ref="E4:AB6"/>
    <mergeCell ref="AH4:AM4"/>
    <mergeCell ref="AI5:AM5"/>
  </mergeCells>
  <conditionalFormatting sqref="E28:AI28 L27:N27 AH27:AJ27 T27:U27 AB27:AD27 L26:AJ26 AF27">
    <cfRule type="cellIs" dxfId="31" priority="13" stopIfTrue="1" operator="equal">
      <formula>"в"</formula>
    </cfRule>
    <cfRule type="cellIs" dxfId="30" priority="14" stopIfTrue="1" operator="equal">
      <formula>"от"</formula>
    </cfRule>
  </conditionalFormatting>
  <conditionalFormatting sqref="AL26:AL27">
    <cfRule type="cellIs" dxfId="27" priority="15" stopIfTrue="1" operator="greaterThan">
      <formula>0</formula>
    </cfRule>
    <cfRule type="cellIs" dxfId="26" priority="16" stopIfTrue="1" operator="lessThanOrEqual">
      <formula>0</formula>
    </cfRule>
  </conditionalFormatting>
  <conditionalFormatting sqref="E11">
    <cfRule type="cellIs" dxfId="23" priority="11" stopIfTrue="1" operator="equal">
      <formula>"в"</formula>
    </cfRule>
    <cfRule type="cellIs" dxfId="22" priority="12" stopIfTrue="1" operator="equal">
      <formula>"от"</formula>
    </cfRule>
  </conditionalFormatting>
  <conditionalFormatting sqref="H11:I11 L11:M11 P11:Q11 T11:U11 X11:Y11 AB11:AC11">
    <cfRule type="cellIs" dxfId="19" priority="9" stopIfTrue="1" operator="equal">
      <formula>"в"</formula>
    </cfRule>
    <cfRule type="cellIs" dxfId="18" priority="10" stopIfTrue="1" operator="equal">
      <formula>"от"</formula>
    </cfRule>
  </conditionalFormatting>
  <conditionalFormatting sqref="E15">
    <cfRule type="cellIs" dxfId="15" priority="7" stopIfTrue="1" operator="equal">
      <formula>"в"</formula>
    </cfRule>
    <cfRule type="cellIs" dxfId="14" priority="8" stopIfTrue="1" operator="equal">
      <formula>"от"</formula>
    </cfRule>
  </conditionalFormatting>
  <conditionalFormatting sqref="F15">
    <cfRule type="cellIs" dxfId="11" priority="5" stopIfTrue="1" operator="equal">
      <formula>"в"</formula>
    </cfRule>
    <cfRule type="cellIs" dxfId="10" priority="6" stopIfTrue="1" operator="equal">
      <formula>"от"</formula>
    </cfRule>
  </conditionalFormatting>
  <conditionalFormatting sqref="AH11:AI11">
    <cfRule type="cellIs" dxfId="7" priority="3" stopIfTrue="1" operator="equal">
      <formula>"в"</formula>
    </cfRule>
    <cfRule type="cellIs" dxfId="6" priority="4" stopIfTrue="1" operator="equal">
      <formula>"от"</formula>
    </cfRule>
  </conditionalFormatting>
  <conditionalFormatting sqref="AF11:AG11">
    <cfRule type="cellIs" dxfId="3" priority="1" stopIfTrue="1" operator="equal">
      <formula>"в"</formula>
    </cfRule>
    <cfRule type="cellIs" dxfId="2" priority="2" stopIfTrue="1" operator="equal">
      <formula>"от"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LEROY MERLIN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rr07 mag004</dc:creator>
  <cp:lastModifiedBy>rr07 mag004</cp:lastModifiedBy>
  <dcterms:created xsi:type="dcterms:W3CDTF">2018-04-19T13:43:40Z</dcterms:created>
  <dcterms:modified xsi:type="dcterms:W3CDTF">2018-04-19T13:45:25Z</dcterms:modified>
</cp:coreProperties>
</file>