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числ метод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" i="1" l="1"/>
  <c r="V12" i="1"/>
  <c r="P12" i="1"/>
  <c r="Q12" i="1"/>
  <c r="R12" i="1"/>
  <c r="S12" i="1"/>
  <c r="T12" i="1"/>
  <c r="W2" i="1"/>
  <c r="W3" i="1"/>
  <c r="W4" i="1"/>
  <c r="W5" i="1"/>
  <c r="W6" i="1"/>
  <c r="W7" i="1"/>
  <c r="W8" i="1"/>
  <c r="W9" i="1"/>
  <c r="W10" i="1"/>
  <c r="W1" i="1"/>
  <c r="P2" i="1"/>
  <c r="P3" i="1"/>
  <c r="P4" i="1"/>
  <c r="P5" i="1"/>
  <c r="P6" i="1"/>
  <c r="P7" i="1"/>
  <c r="P8" i="1"/>
  <c r="P9" i="1"/>
  <c r="P10" i="1"/>
  <c r="P1" i="1"/>
  <c r="Q2" i="1"/>
  <c r="Q3" i="1"/>
  <c r="Q4" i="1"/>
  <c r="Q5" i="1"/>
  <c r="Q6" i="1"/>
  <c r="Q7" i="1"/>
  <c r="Q8" i="1"/>
  <c r="Q9" i="1"/>
  <c r="Q10" i="1"/>
  <c r="Q1" i="1"/>
  <c r="R2" i="1"/>
  <c r="R3" i="1"/>
  <c r="R4" i="1"/>
  <c r="R5" i="1"/>
  <c r="R6" i="1"/>
  <c r="R7" i="1"/>
  <c r="R8" i="1"/>
  <c r="R9" i="1"/>
  <c r="R10" i="1"/>
  <c r="R1" i="1"/>
  <c r="V2" i="1"/>
  <c r="V3" i="1"/>
  <c r="V4" i="1"/>
  <c r="V5" i="1"/>
  <c r="V6" i="1"/>
  <c r="V7" i="1"/>
  <c r="V8" i="1"/>
  <c r="V9" i="1"/>
  <c r="V10" i="1"/>
  <c r="V1" i="1"/>
  <c r="M2" i="1"/>
  <c r="M3" i="1"/>
  <c r="M4" i="1"/>
  <c r="M5" i="1"/>
  <c r="M6" i="1"/>
  <c r="M7" i="1"/>
  <c r="M8" i="1"/>
  <c r="M9" i="1"/>
  <c r="M10" i="1"/>
  <c r="M1" i="1"/>
  <c r="L27" i="1" l="1"/>
  <c r="K28" i="1"/>
  <c r="K26" i="1"/>
  <c r="J29" i="1"/>
  <c r="J27" i="1"/>
  <c r="J25" i="1"/>
  <c r="I30" i="1"/>
  <c r="I28" i="1"/>
  <c r="I26" i="1"/>
  <c r="I24" i="1"/>
  <c r="H31" i="1"/>
  <c r="H29" i="1"/>
  <c r="H27" i="1"/>
  <c r="H25" i="1"/>
  <c r="H23" i="1"/>
  <c r="G32" i="1"/>
  <c r="G30" i="1"/>
  <c r="G28" i="1"/>
  <c r="G26" i="1"/>
  <c r="G24" i="1"/>
  <c r="G22" i="1"/>
  <c r="F33" i="1"/>
  <c r="F31" i="1"/>
  <c r="F29" i="1"/>
  <c r="F27" i="1"/>
  <c r="F25" i="1"/>
  <c r="F23" i="1"/>
  <c r="F21" i="1"/>
  <c r="E34" i="1"/>
  <c r="E32" i="1"/>
  <c r="E30" i="1"/>
  <c r="E28" i="1"/>
  <c r="E26" i="1"/>
  <c r="E24" i="1"/>
  <c r="E22" i="1"/>
  <c r="E20" i="1"/>
  <c r="D35" i="1"/>
  <c r="D33" i="1"/>
  <c r="D31" i="1"/>
  <c r="D29" i="1"/>
  <c r="D27" i="1"/>
  <c r="D25" i="1"/>
  <c r="D23" i="1"/>
  <c r="D21" i="1"/>
  <c r="D19" i="1"/>
  <c r="C36" i="1"/>
  <c r="C34" i="1"/>
  <c r="C32" i="1"/>
  <c r="C30" i="1"/>
  <c r="C28" i="1"/>
  <c r="C26" i="1"/>
  <c r="C24" i="1"/>
  <c r="C22" i="1"/>
  <c r="C20" i="1"/>
  <c r="C18" i="1"/>
  <c r="B19" i="1"/>
  <c r="B21" i="1"/>
  <c r="B23" i="1"/>
  <c r="B25" i="1"/>
  <c r="B27" i="1"/>
  <c r="B29" i="1"/>
  <c r="B31" i="1"/>
  <c r="B33" i="1"/>
  <c r="B35" i="1"/>
  <c r="B37" i="1"/>
  <c r="B17" i="1"/>
  <c r="A15" i="1"/>
  <c r="E9" i="1" l="1"/>
  <c r="F9" i="1"/>
  <c r="D9" i="1"/>
  <c r="E1" i="1"/>
  <c r="F1" i="1"/>
  <c r="D1" i="1"/>
  <c r="B7" i="1" a="1"/>
  <c r="B7" i="1" s="1"/>
  <c r="B6" i="1" a="1"/>
  <c r="B6" i="1" s="1"/>
  <c r="H6" i="1" a="1"/>
  <c r="H6" i="1"/>
  <c r="H7" i="1"/>
  <c r="H8" i="1"/>
  <c r="H9" i="1"/>
  <c r="D6" i="1" a="1"/>
  <c r="D6" i="1" s="1"/>
  <c r="F4" i="1"/>
  <c r="G1" i="1" l="1"/>
  <c r="G9" i="1"/>
  <c r="B8" i="1"/>
  <c r="F8" i="1"/>
  <c r="E8" i="1"/>
  <c r="D8" i="1"/>
  <c r="F7" i="1"/>
  <c r="E7" i="1"/>
  <c r="D7" i="1"/>
  <c r="F6" i="1"/>
  <c r="E6" i="1"/>
</calcChain>
</file>

<file path=xl/sharedStrings.xml><?xml version="1.0" encoding="utf-8"?>
<sst xmlns="http://schemas.openxmlformats.org/spreadsheetml/2006/main" count="18" uniqueCount="17">
  <si>
    <t>обрат</t>
  </si>
  <si>
    <t>опр=</t>
  </si>
  <si>
    <t>числ обусл</t>
  </si>
  <si>
    <t>a=</t>
  </si>
  <si>
    <t>b=</t>
  </si>
  <si>
    <t>=h</t>
  </si>
  <si>
    <t>x</t>
  </si>
  <si>
    <t>y</t>
  </si>
  <si>
    <t>f(x)</t>
  </si>
  <si>
    <t>xcos(5x)</t>
  </si>
  <si>
    <t>t=1/x</t>
  </si>
  <si>
    <t>z=y</t>
  </si>
  <si>
    <t>x2</t>
  </si>
  <si>
    <t>x3</t>
  </si>
  <si>
    <t>x4</t>
  </si>
  <si>
    <t>xy</t>
  </si>
  <si>
    <t>x2y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</si>
</sst>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9026684164479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Лист1!$S$1:$S$10</c:f>
              <c:numCache>
                <c:formatCode>0.00</c:formatCode>
                <c:ptCount val="10"/>
                <c:pt idx="0">
                  <c:v>0.1</c:v>
                </c:pt>
                <c:pt idx="1">
                  <c:v>0.5</c:v>
                </c:pt>
                <c:pt idx="2">
                  <c:v>1.1000000000000001</c:v>
                </c:pt>
                <c:pt idx="3" formatCode="General">
                  <c:v>1.2</c:v>
                </c:pt>
                <c:pt idx="4" formatCode="General">
                  <c:v>2</c:v>
                </c:pt>
                <c:pt idx="5">
                  <c:v>2.2999999999999998</c:v>
                </c:pt>
                <c:pt idx="6">
                  <c:v>3</c:v>
                </c:pt>
                <c:pt idx="7">
                  <c:v>3.3</c:v>
                </c:pt>
                <c:pt idx="8">
                  <c:v>4.0999999999999996</c:v>
                </c:pt>
                <c:pt idx="9">
                  <c:v>3.3</c:v>
                </c:pt>
              </c:numCache>
            </c:numRef>
          </c:xVal>
          <c:yVal>
            <c:numRef>
              <c:f>Лист1!$T$1:$T$10</c:f>
              <c:numCache>
                <c:formatCode>General</c:formatCode>
                <c:ptCount val="10"/>
                <c:pt idx="0">
                  <c:v>2.1</c:v>
                </c:pt>
                <c:pt idx="1">
                  <c:v>-13.1</c:v>
                </c:pt>
                <c:pt idx="2">
                  <c:v>-7</c:v>
                </c:pt>
                <c:pt idx="3">
                  <c:v>-4.4000000000000004</c:v>
                </c:pt>
                <c:pt idx="4">
                  <c:v>-3.5</c:v>
                </c:pt>
                <c:pt idx="5">
                  <c:v>-1.3</c:v>
                </c:pt>
                <c:pt idx="6">
                  <c:v>-0.68</c:v>
                </c:pt>
                <c:pt idx="7">
                  <c:v>-1.3</c:v>
                </c:pt>
                <c:pt idx="8">
                  <c:v>-0.41</c:v>
                </c:pt>
                <c:pt idx="9">
                  <c:v>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370464"/>
        <c:axId val="-424380256"/>
      </c:scatterChart>
      <c:valAx>
        <c:axId val="-4243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24380256"/>
        <c:crosses val="autoZero"/>
        <c:crossBetween val="midCat"/>
      </c:valAx>
      <c:valAx>
        <c:axId val="-4243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2437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882858392700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0.13930555555555557"/>
          <c:w val="0.8825439632545931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Лист1!$M$1:$M$10</c:f>
              <c:numCache>
                <c:formatCode>General</c:formatCode>
                <c:ptCount val="10"/>
                <c:pt idx="0">
                  <c:v>10</c:v>
                </c:pt>
                <c:pt idx="1">
                  <c:v>2</c:v>
                </c:pt>
                <c:pt idx="2">
                  <c:v>0.90909090909090906</c:v>
                </c:pt>
                <c:pt idx="3">
                  <c:v>0.83333333333333337</c:v>
                </c:pt>
                <c:pt idx="4">
                  <c:v>0.5</c:v>
                </c:pt>
                <c:pt idx="5">
                  <c:v>0.43478260869565222</c:v>
                </c:pt>
                <c:pt idx="6">
                  <c:v>0.33333333333333331</c:v>
                </c:pt>
                <c:pt idx="7">
                  <c:v>0.30303030303030304</c:v>
                </c:pt>
                <c:pt idx="8">
                  <c:v>0.24390243902439027</c:v>
                </c:pt>
                <c:pt idx="9">
                  <c:v>0.30303030303030304</c:v>
                </c:pt>
              </c:numCache>
            </c:numRef>
          </c:xVal>
          <c:yVal>
            <c:numRef>
              <c:f>Лист1!$N$1:$N$10</c:f>
              <c:numCache>
                <c:formatCode>General</c:formatCode>
                <c:ptCount val="10"/>
                <c:pt idx="0">
                  <c:v>2.1</c:v>
                </c:pt>
                <c:pt idx="1">
                  <c:v>-13.1</c:v>
                </c:pt>
                <c:pt idx="2">
                  <c:v>-7</c:v>
                </c:pt>
                <c:pt idx="3">
                  <c:v>-4.4000000000000004</c:v>
                </c:pt>
                <c:pt idx="4">
                  <c:v>-3.5</c:v>
                </c:pt>
                <c:pt idx="5">
                  <c:v>-1.3</c:v>
                </c:pt>
                <c:pt idx="6">
                  <c:v>-0.68</c:v>
                </c:pt>
                <c:pt idx="7">
                  <c:v>-1.3</c:v>
                </c:pt>
                <c:pt idx="8">
                  <c:v>-0.41</c:v>
                </c:pt>
                <c:pt idx="9">
                  <c:v>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1526080"/>
        <c:axId val="-415709792"/>
      </c:scatterChart>
      <c:valAx>
        <c:axId val="-55152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15709792"/>
        <c:crosses val="autoZero"/>
        <c:crossBetween val="midCat"/>
      </c:valAx>
      <c:valAx>
        <c:axId val="-4157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5152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533400</xdr:colOff>
      <xdr:row>19</xdr:row>
      <xdr:rowOff>137160</xdr:rowOff>
    </xdr:from>
    <xdr:to>
      <xdr:col>32</xdr:col>
      <xdr:colOff>228600</xdr:colOff>
      <xdr:row>34</xdr:row>
      <xdr:rowOff>137160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563880</xdr:colOff>
      <xdr:row>19</xdr:row>
      <xdr:rowOff>167640</xdr:rowOff>
    </xdr:from>
    <xdr:to>
      <xdr:col>24</xdr:col>
      <xdr:colOff>259080</xdr:colOff>
      <xdr:row>34</xdr:row>
      <xdr:rowOff>167640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E1" zoomScale="85" workbookViewId="0">
      <selection activeCell="W13" sqref="W13"/>
    </sheetView>
  </sheetViews>
  <sheetFormatPr defaultRowHeight="14.4" x14ac:dyDescent="0.3"/>
  <sheetData>
    <row r="1" spans="1:23" x14ac:dyDescent="0.3">
      <c r="A1" s="1">
        <v>0.1</v>
      </c>
      <c r="B1" s="1">
        <v>2.1</v>
      </c>
      <c r="D1">
        <f>SUM(D2:D4)</f>
        <v>3</v>
      </c>
      <c r="E1">
        <f t="shared" ref="E1:F1" si="0">SUM(E2:E4)</f>
        <v>5.4</v>
      </c>
      <c r="F1">
        <f t="shared" si="0"/>
        <v>14.899999999999999</v>
      </c>
      <c r="G1">
        <f>MAX(D1:F1)</f>
        <v>14.899999999999999</v>
      </c>
      <c r="M1">
        <f>1/S1</f>
        <v>10</v>
      </c>
      <c r="N1">
        <v>2.1</v>
      </c>
      <c r="P1">
        <f>Q1*S1</f>
        <v>1.0000000000000003E-4</v>
      </c>
      <c r="Q1">
        <f>R1*S1</f>
        <v>1.0000000000000002E-3</v>
      </c>
      <c r="R1">
        <f>S1*S1</f>
        <v>1.0000000000000002E-2</v>
      </c>
      <c r="S1" s="1">
        <v>0.1</v>
      </c>
      <c r="T1">
        <v>2.1</v>
      </c>
      <c r="V1">
        <f>T1*S1</f>
        <v>0.21000000000000002</v>
      </c>
      <c r="W1">
        <f>R1*T1</f>
        <v>2.1000000000000005E-2</v>
      </c>
    </row>
    <row r="2" spans="1:23" x14ac:dyDescent="0.3">
      <c r="A2" s="1">
        <v>2</v>
      </c>
      <c r="B2" s="1">
        <v>-3.5</v>
      </c>
      <c r="D2">
        <v>1</v>
      </c>
      <c r="E2">
        <v>0.1</v>
      </c>
      <c r="F2">
        <v>0.01</v>
      </c>
      <c r="H2">
        <v>2.1</v>
      </c>
      <c r="M2">
        <f t="shared" ref="M2:M10" si="1">1/S2</f>
        <v>2</v>
      </c>
      <c r="N2">
        <v>-13.1</v>
      </c>
      <c r="P2">
        <f t="shared" ref="P2:P10" si="2">Q2*S2</f>
        <v>6.25E-2</v>
      </c>
      <c r="Q2">
        <f t="shared" ref="Q2:Q10" si="3">R2*S2</f>
        <v>0.125</v>
      </c>
      <c r="R2">
        <f t="shared" ref="R2:R10" si="4">S2*S2</f>
        <v>0.25</v>
      </c>
      <c r="S2" s="1">
        <v>0.5</v>
      </c>
      <c r="T2">
        <v>-13.1</v>
      </c>
      <c r="V2">
        <f t="shared" ref="V2:V10" si="5">T2*S2</f>
        <v>-6.55</v>
      </c>
      <c r="W2">
        <f t="shared" ref="W2:W10" si="6">R2*T2</f>
        <v>-3.2749999999999999</v>
      </c>
    </row>
    <row r="3" spans="1:23" x14ac:dyDescent="0.3">
      <c r="A3" s="1">
        <v>3.3</v>
      </c>
      <c r="B3" s="1">
        <v>-1.3</v>
      </c>
      <c r="D3">
        <v>1</v>
      </c>
      <c r="E3">
        <v>2</v>
      </c>
      <c r="F3">
        <v>4</v>
      </c>
      <c r="H3">
        <v>-3.5</v>
      </c>
      <c r="M3">
        <f t="shared" si="1"/>
        <v>0.90909090909090906</v>
      </c>
      <c r="N3">
        <v>-7</v>
      </c>
      <c r="P3">
        <f t="shared" si="2"/>
        <v>1.4641000000000006</v>
      </c>
      <c r="Q3">
        <f t="shared" si="3"/>
        <v>1.3310000000000004</v>
      </c>
      <c r="R3">
        <f t="shared" si="4"/>
        <v>1.2100000000000002</v>
      </c>
      <c r="S3" s="1">
        <v>1.1000000000000001</v>
      </c>
      <c r="T3">
        <v>-7</v>
      </c>
      <c r="V3">
        <f t="shared" si="5"/>
        <v>-7.7000000000000011</v>
      </c>
      <c r="W3">
        <f t="shared" si="6"/>
        <v>-8.4700000000000006</v>
      </c>
    </row>
    <row r="4" spans="1:23" x14ac:dyDescent="0.3">
      <c r="D4">
        <v>1</v>
      </c>
      <c r="E4">
        <v>3.3</v>
      </c>
      <c r="F4">
        <f>3.3*3.3</f>
        <v>10.889999999999999</v>
      </c>
      <c r="H4">
        <v>-1.3</v>
      </c>
      <c r="M4">
        <f t="shared" si="1"/>
        <v>0.83333333333333337</v>
      </c>
      <c r="N4">
        <v>-4.4000000000000004</v>
      </c>
      <c r="P4">
        <f t="shared" si="2"/>
        <v>2.0735999999999999</v>
      </c>
      <c r="Q4">
        <f t="shared" si="3"/>
        <v>1.728</v>
      </c>
      <c r="R4">
        <f t="shared" si="4"/>
        <v>1.44</v>
      </c>
      <c r="S4">
        <v>1.2</v>
      </c>
      <c r="T4">
        <v>-4.4000000000000004</v>
      </c>
      <c r="V4">
        <f t="shared" si="5"/>
        <v>-5.28</v>
      </c>
      <c r="W4">
        <f t="shared" si="6"/>
        <v>-6.3360000000000003</v>
      </c>
    </row>
    <row r="5" spans="1:23" x14ac:dyDescent="0.3">
      <c r="D5" t="s">
        <v>0</v>
      </c>
      <c r="M5">
        <f t="shared" si="1"/>
        <v>0.5</v>
      </c>
      <c r="N5">
        <v>-3.5</v>
      </c>
      <c r="P5">
        <f t="shared" si="2"/>
        <v>16</v>
      </c>
      <c r="Q5">
        <f t="shared" si="3"/>
        <v>8</v>
      </c>
      <c r="R5">
        <f t="shared" si="4"/>
        <v>4</v>
      </c>
      <c r="S5">
        <v>2</v>
      </c>
      <c r="T5">
        <v>-3.5</v>
      </c>
      <c r="V5">
        <f t="shared" si="5"/>
        <v>-7</v>
      </c>
      <c r="W5">
        <f t="shared" si="6"/>
        <v>-14</v>
      </c>
    </row>
    <row r="6" spans="1:23" x14ac:dyDescent="0.3">
      <c r="A6" t="s">
        <v>1</v>
      </c>
      <c r="B6">
        <f t="array" ref="B6">MDETERM(D2:F4)</f>
        <v>7.9039999999999955</v>
      </c>
      <c r="D6">
        <f t="array" ref="D6:F8">MINVERSE(D2:F4)</f>
        <v>1.0855263157894737</v>
      </c>
      <c r="E6">
        <v>-0.1336032388663968</v>
      </c>
      <c r="F6">
        <v>4.8076923076923114E-2</v>
      </c>
      <c r="H6">
        <f t="array" ref="H6:H9">MMULT(D6:F8,H2:H4)</f>
        <v>2.6847165991902835</v>
      </c>
      <c r="M6">
        <f t="shared" si="1"/>
        <v>0.43478260869565222</v>
      </c>
      <c r="N6">
        <v>-1.3</v>
      </c>
      <c r="P6">
        <f t="shared" si="2"/>
        <v>27.984099999999991</v>
      </c>
      <c r="Q6">
        <f t="shared" si="3"/>
        <v>12.166999999999996</v>
      </c>
      <c r="R6">
        <f t="shared" si="4"/>
        <v>5.2899999999999991</v>
      </c>
      <c r="S6" s="1">
        <v>2.2999999999999998</v>
      </c>
      <c r="T6">
        <v>-1.3</v>
      </c>
      <c r="V6">
        <f t="shared" si="5"/>
        <v>-2.9899999999999998</v>
      </c>
      <c r="W6">
        <f t="shared" si="6"/>
        <v>-6.8769999999999989</v>
      </c>
    </row>
    <row r="7" spans="1:23" x14ac:dyDescent="0.3">
      <c r="A7" t="s">
        <v>1</v>
      </c>
      <c r="B7">
        <f t="array" ref="B7">MDETERM(D6:F8)</f>
        <v>0.12651821862348187</v>
      </c>
      <c r="D7">
        <v>-0.87171052631578971</v>
      </c>
      <c r="E7">
        <v>1.3765182186234823</v>
      </c>
      <c r="F7">
        <v>-0.50480769230769262</v>
      </c>
      <c r="H7">
        <v>-5.9921558704453464</v>
      </c>
      <c r="M7">
        <f t="shared" si="1"/>
        <v>0.33333333333333331</v>
      </c>
      <c r="N7">
        <v>-0.68</v>
      </c>
      <c r="P7">
        <f t="shared" si="2"/>
        <v>81</v>
      </c>
      <c r="Q7">
        <f t="shared" si="3"/>
        <v>27</v>
      </c>
      <c r="R7">
        <f t="shared" si="4"/>
        <v>9</v>
      </c>
      <c r="S7" s="1">
        <v>3</v>
      </c>
      <c r="T7">
        <v>-0.68</v>
      </c>
      <c r="V7">
        <f t="shared" si="5"/>
        <v>-2.04</v>
      </c>
      <c r="W7">
        <f t="shared" si="6"/>
        <v>-6.12</v>
      </c>
    </row>
    <row r="8" spans="1:23" x14ac:dyDescent="0.3">
      <c r="A8" t="s">
        <v>2</v>
      </c>
      <c r="B8">
        <f>G1*G9</f>
        <v>12.487044534412957</v>
      </c>
      <c r="D8">
        <v>0.16447368421052638</v>
      </c>
      <c r="E8">
        <v>-0.40485829959514191</v>
      </c>
      <c r="F8">
        <v>0.2403846153846155</v>
      </c>
      <c r="H8">
        <v>1.4498987854251018</v>
      </c>
      <c r="M8">
        <f t="shared" si="1"/>
        <v>0.30303030303030304</v>
      </c>
      <c r="N8">
        <v>-1.3</v>
      </c>
      <c r="P8">
        <f t="shared" si="2"/>
        <v>118.59209999999999</v>
      </c>
      <c r="Q8">
        <f t="shared" si="3"/>
        <v>35.936999999999998</v>
      </c>
      <c r="R8">
        <f t="shared" si="4"/>
        <v>10.889999999999999</v>
      </c>
      <c r="S8" s="1">
        <v>3.3</v>
      </c>
      <c r="T8">
        <v>-1.3</v>
      </c>
      <c r="V8">
        <f t="shared" si="5"/>
        <v>-4.29</v>
      </c>
      <c r="W8">
        <f t="shared" si="6"/>
        <v>-14.156999999999998</v>
      </c>
    </row>
    <row r="9" spans="1:23" x14ac:dyDescent="0.3">
      <c r="D9">
        <f>SUM(D6:D8)</f>
        <v>0.37828947368421034</v>
      </c>
      <c r="E9">
        <f t="shared" ref="E9:F9" si="7">SUM(E6:E8)</f>
        <v>0.83805668016194357</v>
      </c>
      <c r="F9">
        <f t="shared" si="7"/>
        <v>-0.21634615384615399</v>
      </c>
      <c r="G9">
        <f>MAX(D9:F9)</f>
        <v>0.83805668016194357</v>
      </c>
      <c r="H9" t="e">
        <v>#N/A</v>
      </c>
      <c r="M9">
        <f t="shared" si="1"/>
        <v>0.24390243902439027</v>
      </c>
      <c r="N9">
        <v>-0.41</v>
      </c>
      <c r="P9">
        <f t="shared" si="2"/>
        <v>282.57609999999994</v>
      </c>
      <c r="Q9">
        <f t="shared" si="3"/>
        <v>68.920999999999992</v>
      </c>
      <c r="R9">
        <f t="shared" si="4"/>
        <v>16.809999999999999</v>
      </c>
      <c r="S9" s="1">
        <v>4.0999999999999996</v>
      </c>
      <c r="T9">
        <v>-0.41</v>
      </c>
      <c r="V9">
        <f t="shared" si="5"/>
        <v>-1.6809999999999998</v>
      </c>
      <c r="W9">
        <f t="shared" si="6"/>
        <v>-6.8920999999999992</v>
      </c>
    </row>
    <row r="10" spans="1:23" x14ac:dyDescent="0.3">
      <c r="M10">
        <f t="shared" si="1"/>
        <v>0.30303030303030304</v>
      </c>
      <c r="N10">
        <v>0.12</v>
      </c>
      <c r="P10">
        <f t="shared" si="2"/>
        <v>118.59209999999999</v>
      </c>
      <c r="Q10">
        <f t="shared" si="3"/>
        <v>35.936999999999998</v>
      </c>
      <c r="R10">
        <f t="shared" si="4"/>
        <v>10.889999999999999</v>
      </c>
      <c r="S10" s="1">
        <v>3.3</v>
      </c>
      <c r="T10">
        <v>0.12</v>
      </c>
      <c r="V10">
        <f t="shared" si="5"/>
        <v>0.39599999999999996</v>
      </c>
      <c r="W10">
        <f t="shared" si="6"/>
        <v>1.3067999999999997</v>
      </c>
    </row>
    <row r="11" spans="1:23" x14ac:dyDescent="0.3">
      <c r="M11" t="s">
        <v>10</v>
      </c>
      <c r="N11" t="s">
        <v>11</v>
      </c>
      <c r="P11" t="s">
        <v>14</v>
      </c>
      <c r="Q11" t="s">
        <v>13</v>
      </c>
      <c r="R11" t="s">
        <v>12</v>
      </c>
      <c r="V11" t="s">
        <v>15</v>
      </c>
      <c r="W11" t="s">
        <v>16</v>
      </c>
    </row>
    <row r="12" spans="1:23" x14ac:dyDescent="0.3">
      <c r="P12">
        <f>SUM(P1:P10)</f>
        <v>648.34469999999988</v>
      </c>
      <c r="Q12">
        <f>SUM(Q1:Q10)</f>
        <v>191.14699999999999</v>
      </c>
      <c r="R12">
        <f>SUM(R1:R10)</f>
        <v>59.789999999999992</v>
      </c>
      <c r="S12" s="1">
        <f>SUM(S1:S10)</f>
        <v>20.900000000000002</v>
      </c>
      <c r="T12">
        <f>SUM(T1:T10)</f>
        <v>-29.47</v>
      </c>
      <c r="V12">
        <f>SUM(V1:V10)</f>
        <v>-36.924999999999997</v>
      </c>
      <c r="W12">
        <f>SUM(W1:W10)</f>
        <v>-64.799300000000002</v>
      </c>
    </row>
    <row r="13" spans="1:23" x14ac:dyDescent="0.3">
      <c r="A13" t="s">
        <v>3</v>
      </c>
      <c r="B13">
        <v>0</v>
      </c>
      <c r="C13" t="s">
        <v>4</v>
      </c>
      <c r="D13">
        <v>2</v>
      </c>
    </row>
    <row r="15" spans="1:23" x14ac:dyDescent="0.3">
      <c r="A15">
        <f>(D13-B13)/10</f>
        <v>0.2</v>
      </c>
      <c r="B15" s="2" t="s">
        <v>5</v>
      </c>
      <c r="D15" t="s">
        <v>8</v>
      </c>
      <c r="E15" t="s">
        <v>9</v>
      </c>
    </row>
    <row r="16" spans="1:23" x14ac:dyDescent="0.3">
      <c r="A16" t="s">
        <v>6</v>
      </c>
      <c r="B16" t="s">
        <v>7</v>
      </c>
    </row>
    <row r="17" spans="1:12" x14ac:dyDescent="0.3">
      <c r="A17">
        <v>0</v>
      </c>
      <c r="B17" s="3">
        <f>A17*COS(5*A17)</f>
        <v>0</v>
      </c>
    </row>
    <row r="18" spans="1:12" x14ac:dyDescent="0.3">
      <c r="B18" s="3"/>
      <c r="C18" s="3">
        <f>B19-B17</f>
        <v>0.10806046117362796</v>
      </c>
    </row>
    <row r="19" spans="1:12" x14ac:dyDescent="0.3">
      <c r="A19">
        <v>0.2</v>
      </c>
      <c r="B19" s="3">
        <f t="shared" ref="B19:B37" si="8">A19*COS(5*A19)</f>
        <v>0.10806046117362796</v>
      </c>
      <c r="D19" s="3">
        <f>C20-C18</f>
        <v>-0.38257965696611285</v>
      </c>
    </row>
    <row r="20" spans="1:12" x14ac:dyDescent="0.3">
      <c r="B20" s="3"/>
      <c r="C20" s="3">
        <f>B21-B19</f>
        <v>-0.2745191957924849</v>
      </c>
      <c r="E20" s="3">
        <f>D21-D19</f>
        <v>0.22956208941718753</v>
      </c>
    </row>
    <row r="21" spans="1:12" x14ac:dyDescent="0.3">
      <c r="A21">
        <v>0.4</v>
      </c>
      <c r="B21" s="3">
        <f t="shared" si="8"/>
        <v>-0.16645873461885696</v>
      </c>
      <c r="D21" s="3">
        <f>C22-C20</f>
        <v>-0.15301756754892532</v>
      </c>
      <c r="F21" s="4">
        <f>E22-E20</f>
        <v>0.42207284274252571</v>
      </c>
    </row>
    <row r="22" spans="1:12" x14ac:dyDescent="0.3">
      <c r="B22" s="3"/>
      <c r="C22" s="3">
        <f>B23-B21</f>
        <v>-0.42753676334141022</v>
      </c>
      <c r="E22" s="3">
        <f>D23-D21</f>
        <v>0.65163493215971324</v>
      </c>
      <c r="G22" s="3">
        <f>F23-F21</f>
        <v>-0.8368286586282887</v>
      </c>
    </row>
    <row r="23" spans="1:12" x14ac:dyDescent="0.3">
      <c r="A23">
        <v>0.6</v>
      </c>
      <c r="B23" s="3">
        <f t="shared" si="8"/>
        <v>-0.59399549796026718</v>
      </c>
      <c r="D23" s="3">
        <f>C24-C22</f>
        <v>0.49861736461078787</v>
      </c>
      <c r="F23" s="3">
        <f>E24-E22</f>
        <v>-0.41475581588576294</v>
      </c>
      <c r="H23" s="3">
        <f>G24-G22</f>
        <v>0.34117395371846015</v>
      </c>
    </row>
    <row r="24" spans="1:12" x14ac:dyDescent="0.3">
      <c r="B24" s="3"/>
      <c r="C24" s="3">
        <f>B25-B23</f>
        <v>7.1080601269377652E-2</v>
      </c>
      <c r="E24" s="3">
        <f>D25-D23</f>
        <v>0.23687911627395031</v>
      </c>
      <c r="G24" s="3">
        <f>F25-F23</f>
        <v>-0.49565470490982855</v>
      </c>
      <c r="I24" s="3">
        <f>H25-H23</f>
        <v>0.71117425372847864</v>
      </c>
    </row>
    <row r="25" spans="1:12" x14ac:dyDescent="0.3">
      <c r="A25">
        <v>0.8</v>
      </c>
      <c r="B25" s="3">
        <f t="shared" si="8"/>
        <v>-0.52291489669088953</v>
      </c>
      <c r="D25" s="3">
        <f>C26-C24</f>
        <v>0.73549648088473818</v>
      </c>
      <c r="F25" s="3">
        <f>E26-E24</f>
        <v>-0.91041052079559148</v>
      </c>
      <c r="H25" s="3">
        <f>G26-G24</f>
        <v>1.0523482074469388</v>
      </c>
      <c r="J25" s="3">
        <f>I26-I24</f>
        <v>-1.1654891985314944</v>
      </c>
    </row>
    <row r="26" spans="1:12" x14ac:dyDescent="0.3">
      <c r="B26" s="3"/>
      <c r="C26" s="3">
        <f>B27-B25</f>
        <v>0.80657708215411583</v>
      </c>
      <c r="E26" s="3">
        <f>D27-D25</f>
        <v>-0.67353140452164117</v>
      </c>
      <c r="G26" s="3">
        <f>F27-F25</f>
        <v>0.55669350253711025</v>
      </c>
      <c r="I26" s="3">
        <f>H27-H25</f>
        <v>-0.45431494480301571</v>
      </c>
      <c r="K26" s="3">
        <f>J27-J25</f>
        <v>0.3648238595949389</v>
      </c>
    </row>
    <row r="27" spans="1:12" x14ac:dyDescent="0.3">
      <c r="A27">
        <v>1</v>
      </c>
      <c r="B27" s="3">
        <f t="shared" si="8"/>
        <v>0.28366218546322625</v>
      </c>
      <c r="D27" s="3">
        <f>C28-C26</f>
        <v>6.1965076363097005E-2</v>
      </c>
      <c r="F27" s="3">
        <f>E28-E26</f>
        <v>-0.35371701825848123</v>
      </c>
      <c r="H27" s="3">
        <f>G28-G26</f>
        <v>0.59803326264392309</v>
      </c>
      <c r="J27" s="3">
        <f>I28-I26</f>
        <v>-0.80066533893655545</v>
      </c>
      <c r="L27" s="3">
        <f>K28-K26</f>
        <v>0.96674577159552499</v>
      </c>
    </row>
    <row r="28" spans="1:12" x14ac:dyDescent="0.3">
      <c r="B28" s="3"/>
      <c r="C28" s="3">
        <f>B29-B27</f>
        <v>0.86854215851721284</v>
      </c>
      <c r="E28" s="3">
        <f>D29-D27</f>
        <v>-1.0272484227801224</v>
      </c>
      <c r="G28" s="3">
        <f>F29-F27</f>
        <v>1.1547267651810333</v>
      </c>
      <c r="I28" s="3">
        <f>H29-H27</f>
        <v>-1.2549802837395712</v>
      </c>
      <c r="K28" s="3">
        <f>J29-J27</f>
        <v>1.3315696311904639</v>
      </c>
    </row>
    <row r="29" spans="1:12" x14ac:dyDescent="0.3">
      <c r="A29">
        <v>1.2</v>
      </c>
      <c r="B29" s="3">
        <f t="shared" si="8"/>
        <v>1.152204343980439</v>
      </c>
      <c r="D29" s="3">
        <f>C30-C28</f>
        <v>-0.9652833464170254</v>
      </c>
      <c r="F29" s="3">
        <f>E30-E28</f>
        <v>0.80100974692255211</v>
      </c>
      <c r="H29" s="3">
        <f>G30-G28</f>
        <v>-0.65694702109564806</v>
      </c>
      <c r="J29" s="3">
        <f>I30-I28</f>
        <v>0.53090429225390845</v>
      </c>
    </row>
    <row r="30" spans="1:12" x14ac:dyDescent="0.3">
      <c r="B30" s="3"/>
      <c r="C30" s="3">
        <f>B31-B29</f>
        <v>-9.6741187899812564E-2</v>
      </c>
      <c r="E30" s="3">
        <f>D31-D29</f>
        <v>-0.22623867585757029</v>
      </c>
      <c r="G30" s="3">
        <f>F31-F29</f>
        <v>0.49777974408538528</v>
      </c>
      <c r="I30" s="3">
        <f>H31-H29</f>
        <v>-0.72407599148566271</v>
      </c>
    </row>
    <row r="31" spans="1:12" x14ac:dyDescent="0.3">
      <c r="A31">
        <v>1.4</v>
      </c>
      <c r="B31" s="3">
        <f t="shared" si="8"/>
        <v>1.0554631560806265</v>
      </c>
      <c r="D31" s="3">
        <f>C32-C30</f>
        <v>-1.1915220222745957</v>
      </c>
      <c r="F31" s="3">
        <f>E32-E30</f>
        <v>1.2987894910079374</v>
      </c>
      <c r="H31" s="3">
        <f>G32-G30</f>
        <v>-1.3810230125813108</v>
      </c>
    </row>
    <row r="32" spans="1:12" x14ac:dyDescent="0.3">
      <c r="B32" s="3"/>
      <c r="C32" s="3">
        <f>B33-B31</f>
        <v>-1.2882632101744083</v>
      </c>
      <c r="E32" s="3">
        <f>D33-D31</f>
        <v>1.0725508151503671</v>
      </c>
      <c r="G32" s="3">
        <f>F33-F31</f>
        <v>-0.88324326849592549</v>
      </c>
    </row>
    <row r="33" spans="1:6" x14ac:dyDescent="0.3">
      <c r="A33">
        <v>1.6</v>
      </c>
      <c r="B33" s="3">
        <f t="shared" si="8"/>
        <v>-0.23280005409378168</v>
      </c>
      <c r="D33" s="3">
        <f>C34-C32</f>
        <v>-0.1189712071242286</v>
      </c>
      <c r="F33" s="4">
        <f>E34-E32</f>
        <v>0.4155462225120119</v>
      </c>
    </row>
    <row r="34" spans="1:6" x14ac:dyDescent="0.3">
      <c r="B34" s="3"/>
      <c r="C34" s="3">
        <f>B35-B33</f>
        <v>-1.4072344172986369</v>
      </c>
      <c r="E34" s="3">
        <f>D35-D33</f>
        <v>1.488097037662379</v>
      </c>
    </row>
    <row r="35" spans="1:6" x14ac:dyDescent="0.3">
      <c r="A35">
        <v>1.8</v>
      </c>
      <c r="B35" s="3">
        <f t="shared" si="8"/>
        <v>-1.6400344713924184</v>
      </c>
      <c r="D35" s="3">
        <f>C36-C34</f>
        <v>1.3691258305381504</v>
      </c>
    </row>
    <row r="36" spans="1:6" x14ac:dyDescent="0.3">
      <c r="B36" s="3"/>
      <c r="C36" s="3">
        <f>B37-B35</f>
        <v>-3.8108586760486451E-2</v>
      </c>
    </row>
    <row r="37" spans="1:6" x14ac:dyDescent="0.3">
      <c r="A37">
        <v>2</v>
      </c>
      <c r="B37" s="3">
        <f t="shared" si="8"/>
        <v>-1.6781430581529049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2025-03-24T14:09:21Z</dcterms:created>
  <dcterms:modified xsi:type="dcterms:W3CDTF">2025-05-19T14:51:31Z</dcterms:modified>
</cp:coreProperties>
</file>