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D:\Работа в ЯП\РАБОТА\2 спринт\Тема 3\таблицы редактору\"/>
    </mc:Choice>
  </mc:AlternateContent>
  <xr:revisionPtr revIDLastSave="0" documentId="8_{6C3DC99C-AE74-4120-9144-777EEE920FAE}" xr6:coauthVersionLast="47" xr6:coauthVersionMax="47" xr10:uidLastSave="{00000000-0000-0000-0000-000000000000}"/>
  <bookViews>
    <workbookView xWindow="-14670" yWindow="-16320" windowWidth="29040" windowHeight="1584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K9" i="1"/>
  <c r="J9" i="1"/>
  <c r="H9" i="1"/>
  <c r="G9" i="1"/>
  <c r="K4" i="1"/>
  <c r="J4" i="1"/>
  <c r="H4" i="1"/>
  <c r="G4" i="1"/>
  <c r="K3" i="1"/>
  <c r="J3" i="1"/>
  <c r="H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Алина Тюбаева</author>
  </authors>
  <commentList>
    <comment ref="B15" authorId="0" shapeId="0" xr:uid="{2DEB504B-A3E5-44DA-89E2-F949837680C3}">
      <text>
        <t>Алина Тюбаева:
Оборачиваемость кредиторской задолженности</t>
      </text>
    </comment>
  </commentList>
</comments>
</file>

<file path=xl/sharedStrings.xml><?xml version="1.0" encoding="utf-8"?>
<sst xmlns="http://schemas.openxmlformats.org/spreadsheetml/2006/main" count="33" uniqueCount="30">
  <si>
    <t>Отчёт о доходах и расходах</t>
  </si>
  <si>
    <t>Июль</t>
  </si>
  <si>
    <t>Август</t>
  </si>
  <si>
    <t>Баланс</t>
  </si>
  <si>
    <t>на 31 июля</t>
  </si>
  <si>
    <t>на 31 августа</t>
  </si>
  <si>
    <t>Выручка</t>
  </si>
  <si>
    <t>АКТИВЫ</t>
  </si>
  <si>
    <t>ПАССИВЫ</t>
  </si>
  <si>
    <t>Себестоимость</t>
  </si>
  <si>
    <t>Внеоборотные активы</t>
  </si>
  <si>
    <t>Капитал и резервы</t>
  </si>
  <si>
    <t>Валовая прибыль</t>
  </si>
  <si>
    <t>Нематериальные активы</t>
  </si>
  <si>
    <t>Уставный капитал</t>
  </si>
  <si>
    <t>Операционные расходы</t>
  </si>
  <si>
    <t>Основные средства</t>
  </si>
  <si>
    <t>Резервный капитал</t>
  </si>
  <si>
    <t>EBITDA</t>
  </si>
  <si>
    <t>Нераспределённая прибыль</t>
  </si>
  <si>
    <t>Налог на прибыль</t>
  </si>
  <si>
    <t>Чистая прибыль</t>
  </si>
  <si>
    <t>Оборотные активы</t>
  </si>
  <si>
    <t>Краткосрочные обязательства</t>
  </si>
  <si>
    <t>Запасы</t>
  </si>
  <si>
    <t>Кредиторская задолженность</t>
  </si>
  <si>
    <t>Дебиторская задолженность</t>
  </si>
  <si>
    <t>Денежные средства</t>
  </si>
  <si>
    <t>Оборачиваемость КЗ</t>
  </si>
  <si>
    <t>Оборачиваемость запасов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</si>
</sst>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99C2E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3" fontId="1" fillId="0" borderId="1" xfId="0" applyNumberFormat="1" applyFont="1" applyBorder="1" applyAlignment="1">
      <alignment horizontal="right" vertical="center" wrapText="1" indent="1"/>
    </xf>
    <xf numFmtId="3" fontId="2" fillId="0" borderId="1" xfId="0" applyNumberFormat="1" applyFont="1" applyBorder="1" applyAlignment="1">
      <alignment horizontal="right" vertical="center" wrapText="1" indent="1"/>
    </xf>
    <xf numFmtId="0" fontId="2" fillId="0" borderId="1" xfId="0" applyFont="1" applyBorder="1" applyAlignment="1">
      <alignment horizontal="left" vertical="center" indent="1"/>
    </xf>
    <xf numFmtId="3" fontId="2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left" vertical="center" indent="1"/>
    </xf>
    <xf numFmtId="3" fontId="1" fillId="0" borderId="1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3" fontId="1" fillId="0" borderId="3" xfId="0" applyNumberFormat="1" applyFont="1" applyBorder="1" applyAlignment="1">
      <alignment horizontal="right" vertical="center" indent="1"/>
    </xf>
    <xf numFmtId="0" fontId="0" fillId="0" borderId="4" xfId="0" applyBorder="1"/>
    <xf numFmtId="0" fontId="1" fillId="0" borderId="5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3" fontId="2" fillId="0" borderId="6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6" xfId="0" applyFont="1" applyBorder="1" applyAlignment="1">
      <alignment horizontal="left" vertical="center" indent="1"/>
    </xf>
    <xf numFmtId="3" fontId="1" fillId="0" borderId="6" xfId="0" applyNumberFormat="1" applyFont="1" applyBorder="1" applyAlignment="1">
      <alignment horizontal="right" vertical="center" indent="1"/>
    </xf>
    <xf numFmtId="0" fontId="1" fillId="0" borderId="0" xfId="0" applyFont="1" applyBorder="1" applyAlignment="1">
      <alignment horizontal="left" vertical="center" wrapText="1" indent="1"/>
    </xf>
    <xf numFmtId="10" fontId="1" fillId="0" borderId="0" xfId="0" applyNumberFormat="1" applyFont="1" applyBorder="1" applyAlignment="1">
      <alignment horizontal="right" vertical="center" wrapText="1" indent="1"/>
    </xf>
    <xf numFmtId="3" fontId="2" fillId="0" borderId="4" xfId="0" applyNumberFormat="1" applyFont="1" applyBorder="1" applyAlignment="1">
      <alignment horizontal="right" vertical="center" wrapText="1" indent="1"/>
    </xf>
    <xf numFmtId="0" fontId="2" fillId="0" borderId="2" xfId="0" applyFont="1" applyBorder="1" applyAlignment="1">
      <alignment horizontal="left" vertical="center" wrapText="1" indent="1"/>
    </xf>
    <xf numFmtId="3" fontId="1" fillId="0" borderId="3" xfId="0" applyNumberFormat="1" applyFont="1" applyBorder="1" applyAlignment="1">
      <alignment horizontal="right" vertical="center" wrapText="1" inden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C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13</xdr:row>
      <xdr:rowOff>9525</xdr:rowOff>
    </xdr:from>
    <xdr:to>
      <xdr:col>7</xdr:col>
      <xdr:colOff>228600</xdr:colOff>
      <xdr:row>18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E36FF8E-D16D-F9FF-10B4-DC5A906E1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3990975"/>
          <a:ext cx="4572000" cy="1485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7</xdr:col>
      <xdr:colOff>219075</xdr:colOff>
      <xdr:row>23</xdr:row>
      <xdr:rowOff>104775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647FA15-5539-9F3A-E88E-9991F779BF1A}"/>
            </a:ext>
            <a:ext uri="{147F2762-F138-4A5C-976F-8EAC2B608ADB}">
              <a16:predDERef xmlns:a16="http://schemas.microsoft.com/office/drawing/2014/main" pred="{CE36FF8E-D16D-F9FF-10B4-DC5A906E1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5638800"/>
          <a:ext cx="4572000" cy="14859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7</xdr:col>
      <xdr:colOff>219075</xdr:colOff>
      <xdr:row>29</xdr:row>
      <xdr:rowOff>104775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8308DEE-16DC-9B4D-D806-DCFB7E3F4801}"/>
            </a:ext>
            <a:ext uri="{147F2762-F138-4A5C-976F-8EAC2B608ADB}">
              <a16:predDERef xmlns:a16="http://schemas.microsoft.com/office/drawing/2014/main" pred="{A647FA15-5539-9F3A-E88E-9991F779B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7296150"/>
          <a:ext cx="4572000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4"/>
  <sheetViews>
    <sheetView tabSelected="1" topLeftCell="A6" workbookViewId="0">
      <selection activeCell="A17" sqref="A17:XFD17"/>
    </sheetView>
  </sheetViews>
  <sheetFormatPr defaultRowHeight="15" customHeight="1"/>
  <cols>
    <col min="1" max="1" width="4" customWidth="1"/>
    <col min="2" max="2" width="30.5703125" customWidth="1"/>
    <col min="3" max="4" width="14.7109375" customWidth="1"/>
    <col min="5" max="5" width="17.140625" customWidth="1"/>
    <col min="6" max="6" width="31" customWidth="1"/>
    <col min="7" max="8" width="17.140625" customWidth="1"/>
    <col min="9" max="9" width="34.28515625" customWidth="1"/>
    <col min="10" max="15" width="17.140625" customWidth="1"/>
  </cols>
  <sheetData>
    <row r="1" spans="2:11" ht="21.75" customHeight="1"/>
    <row r="2" spans="2:11" ht="21.75" customHeight="1">
      <c r="B2" s="4" t="s">
        <v>0</v>
      </c>
      <c r="C2" s="1" t="s">
        <v>1</v>
      </c>
      <c r="D2" s="1" t="s">
        <v>2</v>
      </c>
      <c r="F2" s="1" t="s">
        <v>3</v>
      </c>
      <c r="G2" s="1" t="s">
        <v>4</v>
      </c>
      <c r="H2" s="1" t="s">
        <v>5</v>
      </c>
      <c r="I2" s="1"/>
      <c r="J2" s="1" t="s">
        <v>4</v>
      </c>
      <c r="K2" s="1" t="s">
        <v>5</v>
      </c>
    </row>
    <row r="3" spans="2:11" ht="21.75" customHeight="1">
      <c r="B3" s="2" t="s">
        <v>6</v>
      </c>
      <c r="C3" s="5">
        <v>1391500</v>
      </c>
      <c r="D3" s="5">
        <v>1321925</v>
      </c>
      <c r="F3" s="7" t="s">
        <v>7</v>
      </c>
      <c r="G3" s="8">
        <f>G4+G9</f>
        <v>1559125</v>
      </c>
      <c r="H3" s="8">
        <f>H4+H9</f>
        <v>1917029</v>
      </c>
      <c r="I3" s="7" t="s">
        <v>8</v>
      </c>
      <c r="J3" s="8">
        <f>J4+J9</f>
        <v>1559125</v>
      </c>
      <c r="K3" s="8">
        <f>K4+K9</f>
        <v>1917029</v>
      </c>
    </row>
    <row r="4" spans="2:11" ht="21.75" customHeight="1">
      <c r="B4" s="2" t="s">
        <v>9</v>
      </c>
      <c r="C4" s="5">
        <v>454000</v>
      </c>
      <c r="D4" s="5">
        <v>443920</v>
      </c>
      <c r="F4" s="7" t="s">
        <v>10</v>
      </c>
      <c r="G4" s="8">
        <f>SUM(G5:G6)</f>
        <v>844100</v>
      </c>
      <c r="H4" s="8">
        <f>SUM(H5:H6)</f>
        <v>864300</v>
      </c>
      <c r="I4" s="7" t="s">
        <v>11</v>
      </c>
      <c r="J4" s="8">
        <f>SUM(J5:J7)</f>
        <v>1136125</v>
      </c>
      <c r="K4" s="8">
        <f>SUM(K5:K7)</f>
        <v>1412529</v>
      </c>
    </row>
    <row r="5" spans="2:11" ht="21.75" customHeight="1">
      <c r="B5" s="3" t="s">
        <v>12</v>
      </c>
      <c r="C5" s="6">
        <v>937500</v>
      </c>
      <c r="D5" s="6">
        <v>878005</v>
      </c>
      <c r="F5" s="9" t="s">
        <v>13</v>
      </c>
      <c r="G5" s="10">
        <v>62000</v>
      </c>
      <c r="H5" s="10">
        <v>57000</v>
      </c>
      <c r="I5" s="9" t="s">
        <v>14</v>
      </c>
      <c r="J5" s="10">
        <v>10000</v>
      </c>
      <c r="K5" s="10">
        <v>10000</v>
      </c>
    </row>
    <row r="6" spans="2:11" ht="32.25" customHeight="1">
      <c r="B6" s="2" t="s">
        <v>15</v>
      </c>
      <c r="C6" s="5">
        <v>530000</v>
      </c>
      <c r="D6" s="5">
        <v>530000</v>
      </c>
      <c r="F6" s="11" t="s">
        <v>16</v>
      </c>
      <c r="G6" s="12">
        <v>782100</v>
      </c>
      <c r="H6" s="12">
        <v>807300</v>
      </c>
      <c r="I6" s="9" t="s">
        <v>17</v>
      </c>
      <c r="J6" s="10">
        <v>220000</v>
      </c>
      <c r="K6" s="10">
        <v>220000</v>
      </c>
    </row>
    <row r="7" spans="2:11" ht="21.75" customHeight="1">
      <c r="B7" s="3" t="s">
        <v>18</v>
      </c>
      <c r="C7" s="6">
        <v>407500</v>
      </c>
      <c r="D7" s="6">
        <v>348005</v>
      </c>
      <c r="F7" s="13"/>
      <c r="G7" s="13"/>
      <c r="H7" s="13"/>
      <c r="I7" s="14" t="s">
        <v>19</v>
      </c>
      <c r="J7" s="10">
        <v>906125</v>
      </c>
      <c r="K7" s="10">
        <v>1182529</v>
      </c>
    </row>
    <row r="8" spans="2:11" ht="21.75" customHeight="1">
      <c r="B8" s="2" t="s">
        <v>20</v>
      </c>
      <c r="C8" s="24">
        <v>77500</v>
      </c>
      <c r="D8" s="24">
        <v>71601</v>
      </c>
      <c r="F8" s="15"/>
      <c r="G8" s="16"/>
      <c r="H8" s="16"/>
      <c r="I8" s="9"/>
      <c r="J8" s="10"/>
      <c r="K8" s="10"/>
    </row>
    <row r="9" spans="2:11" ht="33" customHeight="1">
      <c r="B9" s="23" t="s">
        <v>21</v>
      </c>
      <c r="C9" s="22">
        <v>330000</v>
      </c>
      <c r="D9" s="22">
        <v>276404</v>
      </c>
      <c r="F9" s="7" t="s">
        <v>22</v>
      </c>
      <c r="G9" s="8">
        <f>SUM(G10:G12)</f>
        <v>715025</v>
      </c>
      <c r="H9" s="8">
        <f>SUM(H10:H12)</f>
        <v>1052729</v>
      </c>
      <c r="I9" s="7" t="s">
        <v>23</v>
      </c>
      <c r="J9" s="8">
        <f>J10</f>
        <v>423000</v>
      </c>
      <c r="K9" s="8">
        <f>K10</f>
        <v>504500</v>
      </c>
    </row>
    <row r="10" spans="2:11" ht="21.75" customHeight="1">
      <c r="F10" s="9" t="s">
        <v>24</v>
      </c>
      <c r="G10" s="10">
        <v>241000</v>
      </c>
      <c r="H10" s="10">
        <v>396890</v>
      </c>
      <c r="I10" s="11" t="s">
        <v>25</v>
      </c>
      <c r="J10" s="12">
        <v>423000</v>
      </c>
      <c r="K10" s="12">
        <v>504500</v>
      </c>
    </row>
    <row r="11" spans="2:11" ht="21.75" customHeight="1">
      <c r="F11" s="9" t="s">
        <v>26</v>
      </c>
      <c r="G11" s="10">
        <v>115000</v>
      </c>
      <c r="H11" s="17">
        <v>254000</v>
      </c>
      <c r="I11" s="13"/>
      <c r="J11" s="13"/>
      <c r="K11" s="13"/>
    </row>
    <row r="12" spans="2:11" ht="30.75" customHeight="1">
      <c r="B12" s="20"/>
      <c r="C12" s="21"/>
      <c r="D12" s="21"/>
      <c r="F12" s="9" t="s">
        <v>27</v>
      </c>
      <c r="G12" s="10">
        <v>359025</v>
      </c>
      <c r="H12" s="10">
        <v>401839</v>
      </c>
      <c r="I12" s="18"/>
      <c r="J12" s="19"/>
      <c r="K12" s="19"/>
    </row>
    <row r="13" spans="2:11" ht="21.75" customHeight="1"/>
    <row r="14" spans="2:11" ht="21.75" customHeight="1">
      <c r="C14" s="1" t="s">
        <v>2</v>
      </c>
    </row>
    <row r="15" spans="2:11" ht="21.75" customHeight="1">
      <c r="B15" s="23" t="s">
        <v>28</v>
      </c>
      <c r="C15" s="22">
        <f>(J10+K10)/2/D4*31</f>
        <v>32.384776536312849</v>
      </c>
    </row>
    <row r="16" spans="2:11" ht="21.75" customHeight="1">
      <c r="B16" s="23" t="s">
        <v>29</v>
      </c>
      <c r="C16" s="22">
        <f>(G10+H10)/2/D4*31</f>
        <v>22.272695530726256</v>
      </c>
    </row>
    <row r="17" ht="21.75" customHeight="1"/>
    <row r="18" ht="21.75" customHeight="1"/>
    <row r="19" ht="21.75" customHeight="1"/>
    <row r="20" ht="21.75" customHeight="1"/>
    <row r="21" ht="21.75" customHeight="1"/>
    <row r="22" ht="21.75" customHeight="1"/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21.75" customHeight="1"/>
    <row r="31" ht="21.75" customHeight="1"/>
    <row r="32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Анна</dc:creator>
  <cp:keywords/>
  <dc:description/>
  <cp:lastModifiedBy/>
  <cp:revision/>
  <dcterms:created xsi:type="dcterms:W3CDTF">2015-06-05T18:19:34Z</dcterms:created>
  <dcterms:modified xsi:type="dcterms:W3CDTF">2024-12-15T18:32:11Z</dcterms:modified>
  <cp:category/>
  <cp:contentStatus/>
</cp:coreProperties>
</file>