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jee/Library/Mobile Documents/com~apple~CloudDocs/UNI/2023/SEMESTER 1/COMP3100/"/>
    </mc:Choice>
  </mc:AlternateContent>
  <xr:revisionPtr revIDLastSave="0" documentId="13_ncr:1_{F0509E9B-AA53-3749-A0B5-27594E43D16A}" xr6:coauthVersionLast="47" xr6:coauthVersionMax="47" xr10:uidLastSave="{00000000-0000-0000-0000-000000000000}"/>
  <bookViews>
    <workbookView xWindow="16440" yWindow="500" windowWidth="12360" windowHeight="16600" xr2:uid="{86808834-853F-BA43-AB80-973C68FE3B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J16" i="1"/>
  <c r="J17" i="1"/>
  <c r="G15" i="1"/>
  <c r="G5" i="1"/>
  <c r="G19" i="1"/>
  <c r="D19" i="1"/>
  <c r="G18" i="1"/>
  <c r="D18" i="1"/>
  <c r="G17" i="1"/>
  <c r="D17" i="1"/>
  <c r="K16" i="1"/>
  <c r="G16" i="1"/>
  <c r="D16" i="1"/>
  <c r="K15" i="1"/>
  <c r="J15" i="1"/>
  <c r="G9" i="1"/>
  <c r="D9" i="1"/>
  <c r="K8" i="1"/>
  <c r="L8" i="1" s="1"/>
  <c r="G8" i="1"/>
  <c r="D8" i="1"/>
  <c r="J7" i="1"/>
  <c r="G7" i="1"/>
  <c r="D7" i="1"/>
  <c r="K6" i="1"/>
  <c r="J6" i="1"/>
  <c r="G6" i="1"/>
  <c r="D6" i="1"/>
  <c r="K5" i="1"/>
  <c r="J5" i="1"/>
  <c r="M5" i="1" s="1"/>
  <c r="L18" i="1" l="1"/>
</calcChain>
</file>

<file path=xl/sharedStrings.xml><?xml version="1.0" encoding="utf-8"?>
<sst xmlns="http://schemas.openxmlformats.org/spreadsheetml/2006/main" count="37" uniqueCount="19">
  <si>
    <t>Server</t>
  </si>
  <si>
    <t>Submission Time</t>
  </si>
  <si>
    <t>Waiting Time</t>
  </si>
  <si>
    <t>Start Time</t>
  </si>
  <si>
    <t>End time</t>
  </si>
  <si>
    <t>Turnaround Time</t>
  </si>
  <si>
    <t>Rental Cost</t>
  </si>
  <si>
    <t>Resource Util</t>
  </si>
  <si>
    <t>Job ID</t>
  </si>
  <si>
    <t>tiny 0</t>
  </si>
  <si>
    <t>small 0</t>
  </si>
  <si>
    <t>medium 0</t>
  </si>
  <si>
    <t>Total Time</t>
  </si>
  <si>
    <t>Idle Time</t>
  </si>
  <si>
    <t>FF</t>
  </si>
  <si>
    <t>WF</t>
  </si>
  <si>
    <t>Houry Rate:</t>
  </si>
  <si>
    <t>you get number of calls from running ./ds …....config file  and then -v brief</t>
  </si>
  <si>
    <t>you get hourly rate from xml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</si>
</sst>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9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0" fillId="2" borderId="3" xfId="0" applyFont="1" applyFill="1" applyBorder="1"/>
    <xf numFmtId="44" fontId="0" fillId="2" borderId="3" xfId="1" applyNumberFormat="1" applyFont="1" applyFill="1" applyBorder="1"/>
    <xf numFmtId="0" fontId="0" fillId="0" borderId="1" xfId="0" applyFont="1" applyBorder="1"/>
    <xf numFmtId="44" fontId="0" fillId="0" borderId="1" xfId="1" applyNumberFormat="1" applyFont="1" applyBorder="1"/>
    <xf numFmtId="0" fontId="0" fillId="2" borderId="1" xfId="0" applyFont="1" applyFill="1" applyBorder="1"/>
    <xf numFmtId="9" fontId="0" fillId="2" borderId="3" xfId="0" applyNumberFormat="1" applyFont="1" applyFill="1" applyBorder="1" applyAlignment="1">
      <alignment horizontal="right"/>
    </xf>
    <xf numFmtId="9" fontId="0" fillId="0" borderId="1" xfId="0" applyNumberFormat="1" applyFont="1" applyBorder="1" applyAlignment="1">
      <alignment horizontal="right"/>
    </xf>
    <xf numFmtId="2" fontId="0" fillId="2" borderId="4" xfId="0" applyNumberFormat="1" applyFont="1" applyFill="1" applyBorder="1"/>
    <xf numFmtId="10" fontId="0" fillId="0" borderId="0" xfId="2" applyNumberFormat="1" applyFont="1"/>
    <xf numFmtId="44" fontId="0" fillId="2" borderId="2" xfId="1" applyNumberFormat="1" applyFont="1" applyFill="1" applyBorder="1" applyAlignment="1">
      <alignment horizontal="left" vertical="center"/>
    </xf>
    <xf numFmtId="9" fontId="0" fillId="2" borderId="2" xfId="0" applyNumberFormat="1" applyFont="1" applyFill="1" applyBorder="1" applyAlignment="1">
      <alignment horizontal="right" vertical="center"/>
    </xf>
    <xf numFmtId="44" fontId="0" fillId="2" borderId="5" xfId="1" applyNumberFormat="1" applyFont="1" applyFill="1" applyBorder="1" applyAlignment="1">
      <alignment horizontal="left" vertical="center"/>
    </xf>
    <xf numFmtId="9" fontId="0" fillId="2" borderId="5" xfId="0" applyNumberFormat="1" applyFont="1" applyFill="1" applyBorder="1" applyAlignment="1">
      <alignment horizontal="right" vertical="center"/>
    </xf>
    <xf numFmtId="44" fontId="0" fillId="2" borderId="6" xfId="1" applyNumberFormat="1" applyFont="1" applyFill="1" applyBorder="1" applyAlignment="1">
      <alignment horizontal="left" vertical="center"/>
    </xf>
    <xf numFmtId="9" fontId="0" fillId="2" borderId="6" xfId="0" applyNumberFormat="1" applyFont="1" applyFill="1" applyBorder="1" applyAlignment="1">
      <alignment horizontal="right" vertical="center"/>
    </xf>
    <xf numFmtId="0" fontId="3" fillId="0" borderId="0" xfId="0" applyFont="1" applyFill="1" applyBorder="1"/>
    <xf numFmtId="44" fontId="0" fillId="0" borderId="0" xfId="0" applyNumberForma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07DE-A0A5-2A4E-A397-69FF3DB8C210}">
  <dimension ref="A3:M25"/>
  <sheetViews>
    <sheetView tabSelected="1" zoomScale="75" workbookViewId="0">
      <selection activeCell="B29" sqref="B29"/>
    </sheetView>
  </sheetViews>
  <sheetFormatPr baseColWidth="10" defaultRowHeight="16" x14ac:dyDescent="0.2"/>
  <cols>
    <col min="1" max="9" width="20.1640625" customWidth="1"/>
  </cols>
  <sheetData>
    <row r="3" spans="1:13" x14ac:dyDescent="0.2">
      <c r="A3" t="s">
        <v>14</v>
      </c>
    </row>
    <row r="4" spans="1:13" ht="17" thickBot="1" x14ac:dyDescent="0.25">
      <c r="A4" s="3" t="s">
        <v>8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4" t="s">
        <v>12</v>
      </c>
      <c r="K4" s="1" t="s">
        <v>13</v>
      </c>
      <c r="M4" s="20" t="s">
        <v>16</v>
      </c>
    </row>
    <row r="5" spans="1:13" ht="17" thickBot="1" x14ac:dyDescent="0.25">
      <c r="A5" s="5">
        <v>0</v>
      </c>
      <c r="B5" s="5" t="s">
        <v>9</v>
      </c>
      <c r="C5" s="5">
        <v>32</v>
      </c>
      <c r="D5" s="5">
        <v>40</v>
      </c>
      <c r="E5" s="5">
        <v>72</v>
      </c>
      <c r="F5" s="5">
        <v>1902</v>
      </c>
      <c r="G5" s="5">
        <f>Sheet1!$F5-Sheet1!$C5</f>
        <v>1870</v>
      </c>
      <c r="H5" s="6">
        <v>0.2</v>
      </c>
      <c r="I5" s="10">
        <v>1</v>
      </c>
      <c r="J5" s="12">
        <f>F5-E5</f>
        <v>1830</v>
      </c>
      <c r="K5" s="2">
        <f>0</f>
        <v>0</v>
      </c>
      <c r="M5" s="21">
        <f>(J5/3600)*H5</f>
        <v>0.10166666666666667</v>
      </c>
    </row>
    <row r="6" spans="1:13" ht="17" thickBot="1" x14ac:dyDescent="0.25">
      <c r="A6" s="7">
        <v>1</v>
      </c>
      <c r="B6" s="7" t="s">
        <v>10</v>
      </c>
      <c r="C6" s="7">
        <v>54</v>
      </c>
      <c r="D6" s="7">
        <f>Sheet1!$E6-Sheet1!$C6</f>
        <v>40</v>
      </c>
      <c r="E6" s="7">
        <v>94</v>
      </c>
      <c r="F6" s="7">
        <v>2287</v>
      </c>
      <c r="G6" s="7">
        <f>Sheet1!$F6-Sheet1!$C6</f>
        <v>2233</v>
      </c>
      <c r="H6" s="8">
        <v>0.24</v>
      </c>
      <c r="I6" s="11">
        <v>1</v>
      </c>
      <c r="J6" s="12">
        <f>F6-E6</f>
        <v>2193</v>
      </c>
      <c r="K6" s="2">
        <f>0</f>
        <v>0</v>
      </c>
    </row>
    <row r="7" spans="1:13" ht="17" thickBot="1" x14ac:dyDescent="0.25">
      <c r="A7" s="9">
        <v>2</v>
      </c>
      <c r="B7" s="9" t="s">
        <v>11</v>
      </c>
      <c r="C7" s="9">
        <v>55</v>
      </c>
      <c r="D7" s="9">
        <f>Sheet1!$E7-Sheet1!$C7</f>
        <v>60</v>
      </c>
      <c r="E7" s="9">
        <v>115</v>
      </c>
      <c r="F7" s="9">
        <v>292</v>
      </c>
      <c r="G7" s="9">
        <f>Sheet1!$F7-Sheet1!$C7</f>
        <v>237</v>
      </c>
      <c r="H7" s="14">
        <v>0.6</v>
      </c>
      <c r="I7" s="15">
        <v>1</v>
      </c>
      <c r="J7" s="12">
        <f>F9-E7</f>
        <v>2718</v>
      </c>
      <c r="K7" s="2">
        <v>0</v>
      </c>
    </row>
    <row r="8" spans="1:13" ht="17" thickBot="1" x14ac:dyDescent="0.25">
      <c r="A8" s="7">
        <v>3</v>
      </c>
      <c r="B8" s="7" t="s">
        <v>11</v>
      </c>
      <c r="C8" s="7">
        <v>108</v>
      </c>
      <c r="D8" s="7">
        <f>Sheet1!$E8-Sheet1!$C8</f>
        <v>7</v>
      </c>
      <c r="E8" s="7">
        <v>115</v>
      </c>
      <c r="F8" s="7">
        <v>252</v>
      </c>
      <c r="G8" s="7">
        <f>Sheet1!$F8-Sheet1!$C8</f>
        <v>144</v>
      </c>
      <c r="H8" s="16"/>
      <c r="I8" s="17"/>
      <c r="J8" s="12">
        <v>2718</v>
      </c>
      <c r="K8" s="12">
        <f>E9-F8</f>
        <v>40</v>
      </c>
      <c r="L8" s="13">
        <f>(J8-K8)/J8</f>
        <v>0.98528329654157465</v>
      </c>
    </row>
    <row r="9" spans="1:13" x14ac:dyDescent="0.2">
      <c r="A9" s="9">
        <v>4</v>
      </c>
      <c r="B9" s="9" t="s">
        <v>11</v>
      </c>
      <c r="C9" s="9">
        <v>287</v>
      </c>
      <c r="D9" s="9">
        <f>Sheet1!$E9-Sheet1!$C9</f>
        <v>5</v>
      </c>
      <c r="E9" s="9">
        <v>292</v>
      </c>
      <c r="F9" s="9">
        <v>2833</v>
      </c>
      <c r="G9" s="9">
        <f>Sheet1!$F9-Sheet1!$C9</f>
        <v>2546</v>
      </c>
      <c r="H9" s="18"/>
      <c r="I9" s="19"/>
      <c r="J9" s="12">
        <v>2718</v>
      </c>
      <c r="K9" s="2">
        <v>0</v>
      </c>
    </row>
    <row r="13" spans="1:13" x14ac:dyDescent="0.2">
      <c r="A13" t="s">
        <v>15</v>
      </c>
    </row>
    <row r="14" spans="1:13" ht="17" thickBot="1" x14ac:dyDescent="0.25">
      <c r="A14" s="3" t="s">
        <v>8</v>
      </c>
      <c r="B14" s="3" t="s">
        <v>0</v>
      </c>
      <c r="C14" s="3" t="s">
        <v>1</v>
      </c>
      <c r="D14" s="3" t="s">
        <v>2</v>
      </c>
      <c r="E14" s="3" t="s">
        <v>3</v>
      </c>
      <c r="F14" s="3" t="s">
        <v>4</v>
      </c>
      <c r="G14" s="3" t="s">
        <v>5</v>
      </c>
      <c r="H14" s="3" t="s">
        <v>6</v>
      </c>
      <c r="I14" s="3" t="s">
        <v>7</v>
      </c>
      <c r="J14" s="4" t="s">
        <v>12</v>
      </c>
      <c r="K14" s="1" t="s">
        <v>13</v>
      </c>
    </row>
    <row r="15" spans="1:13" ht="17" thickBot="1" x14ac:dyDescent="0.25">
      <c r="A15" s="5">
        <v>0</v>
      </c>
      <c r="B15" s="5" t="s">
        <v>11</v>
      </c>
      <c r="C15" s="5">
        <v>32</v>
      </c>
      <c r="D15" s="5">
        <v>40</v>
      </c>
      <c r="E15" s="5">
        <v>92</v>
      </c>
      <c r="F15" s="5">
        <v>245</v>
      </c>
      <c r="G15" s="5">
        <f>Sheet1!$F15-Sheet1!$C15</f>
        <v>213</v>
      </c>
      <c r="H15" s="6">
        <v>0</v>
      </c>
      <c r="I15" s="10">
        <v>0</v>
      </c>
      <c r="J15" s="12">
        <f>F15-E15</f>
        <v>153</v>
      </c>
      <c r="K15" s="2">
        <f>0</f>
        <v>0</v>
      </c>
    </row>
    <row r="16" spans="1:13" ht="17" thickBot="1" x14ac:dyDescent="0.25">
      <c r="A16" s="7">
        <v>1</v>
      </c>
      <c r="B16" s="5" t="s">
        <v>11</v>
      </c>
      <c r="C16" s="7">
        <v>54</v>
      </c>
      <c r="D16" s="7">
        <f>Sheet1!$E16-Sheet1!$C16</f>
        <v>38</v>
      </c>
      <c r="E16" s="7">
        <v>92</v>
      </c>
      <c r="F16" s="7">
        <v>272</v>
      </c>
      <c r="G16" s="7">
        <f>Sheet1!$F16-Sheet1!$C16</f>
        <v>218</v>
      </c>
      <c r="H16" s="8">
        <v>0.02</v>
      </c>
      <c r="I16" s="11">
        <v>1</v>
      </c>
      <c r="J16" s="12">
        <f>F16-E16</f>
        <v>180</v>
      </c>
      <c r="K16" s="2">
        <f>0</f>
        <v>0</v>
      </c>
    </row>
    <row r="17" spans="1:12" ht="17" thickBot="1" x14ac:dyDescent="0.25">
      <c r="A17" s="9">
        <v>2</v>
      </c>
      <c r="B17" s="9" t="s">
        <v>10</v>
      </c>
      <c r="C17" s="9">
        <v>55</v>
      </c>
      <c r="D17" s="9">
        <f>Sheet1!$E17-Sheet1!$C17</f>
        <v>40</v>
      </c>
      <c r="E17" s="9">
        <v>95</v>
      </c>
      <c r="F17" s="9">
        <v>1922</v>
      </c>
      <c r="G17" s="9">
        <f>Sheet1!$F17-Sheet1!$C17</f>
        <v>1867</v>
      </c>
      <c r="H17" s="14">
        <v>1.05</v>
      </c>
      <c r="I17" s="15">
        <v>1</v>
      </c>
      <c r="J17" s="12">
        <f>F19-E17</f>
        <v>4731</v>
      </c>
      <c r="K17" s="2">
        <v>0</v>
      </c>
    </row>
    <row r="18" spans="1:12" ht="17" thickBot="1" x14ac:dyDescent="0.25">
      <c r="A18" s="7">
        <v>3</v>
      </c>
      <c r="B18" s="7" t="s">
        <v>11</v>
      </c>
      <c r="C18" s="7">
        <v>108</v>
      </c>
      <c r="D18" s="7">
        <f>Sheet1!$E18-Sheet1!$C18</f>
        <v>0</v>
      </c>
      <c r="E18" s="7">
        <v>108</v>
      </c>
      <c r="F18" s="7">
        <v>2285</v>
      </c>
      <c r="G18" s="7">
        <f>Sheet1!$F18-Sheet1!$C18</f>
        <v>2177</v>
      </c>
      <c r="H18" s="16"/>
      <c r="I18" s="17"/>
      <c r="J18" s="12">
        <v>4731</v>
      </c>
      <c r="K18" s="12">
        <f>E19-F18</f>
        <v>0</v>
      </c>
      <c r="L18" s="13">
        <f>(J18-K18)/J18</f>
        <v>1</v>
      </c>
    </row>
    <row r="19" spans="1:12" x14ac:dyDescent="0.2">
      <c r="A19" s="9">
        <v>4</v>
      </c>
      <c r="B19" s="9" t="s">
        <v>11</v>
      </c>
      <c r="C19" s="9">
        <v>287</v>
      </c>
      <c r="D19" s="9">
        <f>Sheet1!$E19-Sheet1!$C19</f>
        <v>1998</v>
      </c>
      <c r="E19" s="9">
        <v>2285</v>
      </c>
      <c r="F19" s="9">
        <v>4826</v>
      </c>
      <c r="G19" s="9">
        <f>Sheet1!$F19-Sheet1!$C19</f>
        <v>4539</v>
      </c>
      <c r="H19" s="18"/>
      <c r="I19" s="19"/>
      <c r="J19" s="12">
        <v>4731</v>
      </c>
      <c r="K19" s="2">
        <v>0</v>
      </c>
    </row>
    <row r="24" spans="1:12" x14ac:dyDescent="0.2">
      <c r="A24" t="s">
        <v>18</v>
      </c>
    </row>
    <row r="25" spans="1:12" x14ac:dyDescent="0.2">
      <c r="A2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2023-05-12T01:07:06Z</dcterms:created>
  <dcterms:modified xsi:type="dcterms:W3CDTF">2023-05-12T02:44:15Z</dcterms:modified>
</cp:coreProperties>
</file>