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1s-4o" sheetId="1" r:id="rId4"/>
    <sheet state="visible" name="ResultsSingleHub1" sheetId="2" r:id="rId5"/>
  </sheets>
  <definedNames>
    <definedName hidden="1" localSheetId="0" name="_xlnm._FilterDatabase">'mid-1s-4o'!$A$1:$Y$101</definedName>
  </definedNames>
  <calcPr/>
</workbook>
</file>

<file path=xl/sharedStrings.xml><?xml version="1.0" encoding="utf-8"?>
<sst xmlns="http://schemas.openxmlformats.org/spreadsheetml/2006/main" count="1834" uniqueCount="910">
  <si>
    <t>Question ID</t>
  </si>
  <si>
    <t>Sample ID</t>
  </si>
  <si>
    <t>Question</t>
  </si>
  <si>
    <t>Question Type</t>
  </si>
  <si>
    <t>Graph Question Type</t>
  </si>
  <si>
    <t>Column 4</t>
  </si>
  <si>
    <t>State System Analysis</t>
  </si>
  <si>
    <t>Timestamp (ns)</t>
  </si>
  <si>
    <t>Time Interval (ns)</t>
  </si>
  <si>
    <t>Reference Answer</t>
  </si>
  <si>
    <t>LLM-Generated State System Query</t>
  </si>
  <si>
    <t>Model</t>
  </si>
  <si>
    <t>A1 Response</t>
  </si>
  <si>
    <t>A1 Score</t>
  </si>
  <si>
    <t>A2 Response</t>
  </si>
  <si>
    <t>A2 Score</t>
  </si>
  <si>
    <t>A3 Response</t>
  </si>
  <si>
    <t>A3 Score</t>
  </si>
  <si>
    <t>A1 + KG Response</t>
  </si>
  <si>
    <t>A1 + KG Score</t>
  </si>
  <si>
    <t>A2 + KG Response</t>
  </si>
  <si>
    <t>A2 + KG Score</t>
  </si>
  <si>
    <t>A3 + KG Response</t>
  </si>
  <si>
    <t>A3 + KG Score</t>
  </si>
  <si>
    <t>Note</t>
  </si>
  <si>
    <t>Q1</t>
  </si>
  <si>
    <t>What is the total accumulated CPU time for thread 5130 on CPU 0 in the mid‐timestamp to 1s after?</t>
  </si>
  <si>
    <t>Explanation</t>
  </si>
  <si>
    <t>Single-Hub</t>
  </si>
  <si>
    <t>Edge</t>
  </si>
  <si>
    <t>CPU usage</t>
  </si>
  <si>
    <t>mid (1464874382595054600)</t>
  </si>
  <si>
    <t>1,000,000,000+</t>
  </si>
  <si>
    <t>4,457,969 ns</t>
  </si>
  <si>
    <t>cpu_usage_state_system_query.js</t>
  </si>
  <si>
    <t>GPT 4o</t>
  </si>
  <si>
    <t>The total accumulated CPU time for thread 5130 on CPU 1 is **34,468,172**.
### Explanation:
- The raw trace data contains entries indicating the accumulated CPU time for various threads across different CPUs. Each entry follows the format `CPUs/[CPU number]/[thread ID] =&gt; [accumulated time]`.
- To find the total accumulated CPU time for thread 5130 specifically on CPU 1, we look for the entry that matches `CPUs/1/5130`.
- The entry `CPUs/1/5130 =&gt; 34468172` indicates that thread 5130 has accumulated a total of 34,468,172 units of CPU time on CPU 1.
- No further calculations or summations are needed since the question asks for the accumulated time on a specific CPU (CPU 1) for a specific thread (thread 5130).</t>
  </si>
  <si>
    <t>The total accumulated CPU time for thread 5130 on CPU 1 is **34,468,172**.
### Explanation:
- The raw trace data contains entries in the format `CPUs/&lt;CPU_ID&gt;/&lt;Thread_ID&gt; =&gt; &lt;Accumulated_Time&gt;`.
- To find the accumulated CPU time for a specific thread on a specific CPU, we need to locate the entry with the matching CPU and thread IDs.
- The relevant entry from the data is `CPUs/1/5130 =&gt; 34468172`, which indicates that thread 5130 accumulated 34,468,172 units of time on CPU 1.
- No other entries in the data pertain to thread 5130 on CPU 1, so this value represents the total accumulated time for this specific thread on this CPU.</t>
  </si>
  <si>
    <t xml:space="preserve">- In the raw trace data provided, each entry follows the format `CPUs/[CPU_ID]/[Thread_ID] =&gt; [Accumulated_CPU_Time]`.
- To determine the CPU time for thread 5130 on CPU 1, we need to locate and extract the value associated with the identifier `CPUs/1/5130`.
- The entry for `CPUs/1/5130` is `34468172`, indicating that the total accumulated CPU time for thread 5130 on CPU 1 is 34,468,172.
This value represents the cumulative CPU time consumed by the specified thread on the particular CPU, which is a key metric in understanding thread performance and CPU resource allocation.
</t>
  </si>
  <si>
    <t>The total accumulated CPU time for thread 5130 on CPU 0 is 4,457,969 nanoseconds.
**Explanation:**
1. **Node Identification:** In the knowledge graph, we identify the node representing thread 5130, which is labeled as "T_5130."
2. **Edge Analysis:** We examine the edges connected to "T_5130" to determine the CPU usage. There is an edge labeled "used_cpu" that connects "T_5130" to "CPU_0."
3. **Sum Accumulated Times:** The edge between "T_5130" and "CPU_0" has a property "sum_accumulated_times_ns" with a value of 4,457,969 nanoseconds. This value represents the total accumulated CPU time for thread 5130 on CPU 0.
By following these steps, we directly derive the total accumulated CPU time for thread 5130 on CPU 0 from the provided knowledge graph data.</t>
  </si>
  <si>
    <t>The total accumulated CPU time for thread 5130 on CPU 0 is **4,457,969 nanoseconds**.
**Explanation:**
To determine the total accumulated CPU time for thread 5130 on CPU 0, we need to examine the links in the knowledge graph where the source is the node representing thread 5130 and the target is the node representing CPU 0.
In the provided data, there is a link with the following properties:
- **Source**: "T_5130" (representing thread 5130)
- **Target**: "CPU_0"
- **Relation**: "used_cpu"
- **Sum of accumulated times (ns)**: 4,457,969
This link directly indicates the total accumulated CPU time for thread 5130 on CPU 0, which is 4,457,969 nanoseconds. The relationships in the graph, specifically the "used_cpu" relation, help us identify the CPU usage by specific threads and the accumulated time they spent on particular CPUs.</t>
  </si>
  <si>
    <t>To determine the total accumulated CPU time for thread 5130 on CPU 0, we need to analyze the relationships (or edges) in the provided knowledge graph data that connect the thread to the CPU.
1. **Identifying Relevant Nodes and Links:**
   - We locate the node representing thread 5130, which is `"id": "T_5130"`.
   - We also identify the node representing CPU 0, which is `"id": "CPU_0"`.
2. **Analyzing the Links:**
   - The knowledge graph contains a set of links that describe how threads use CPUs. We look for a link where the source is `T_5130` and the target is `CPU_0`.
   - The link of interest is:
     ```json
     {"relation": "used_cpu", "sum_accumulated_times_ns": 4457969, "edge_occurrence_count": 1, "avg_time_per_occurrence_ns": 0, "avg_accumulated_edge_time_ns": 4457969.0, "accumulated_times": [4457969], "time_per_occurrence": ["N/A"], "source": "T_5130", "target": "CPU_0"}
     ```
   - This link shows that the total accumulated time that thread 5130 spent on CPU 0 is 4,457,969 nanoseconds.
3. **Conclusion:**
   - The direct value from the link provides the total accumulated CPU time for thread 5130 on CPU 0, which is 4,457,969 nanoseconds, as no additional computation is needed beyond identifying the correct link.</t>
  </si>
  <si>
    <t>Q2</t>
  </si>
  <si>
    <t>What is the total accumulated CPU time for thread 5130 on CPU 1 in the mid‐timestamp to 1s after?</t>
  </si>
  <si>
    <t>34,468,172 ns</t>
  </si>
  <si>
    <t>The total accumulated CPU time for thread 5130 on CPU 0 is **4,457,969**.
### Explanation:
- The provided raw data includes CPU usage information in the format `CPUs/&lt;CPU_ID&gt;/&lt;Thread_ID&gt; =&gt; &lt;CPU_Time&gt;`.
- To find the accumulated CPU time for thread 5130 specifically on CPU 0, we look for the entry `CPUs/0/5130`.
- This entry reads `CPUs/0/5130 =&gt; 4457969`, indicating that thread 5130 accumulated a total CPU time of 4,457,969 units on CPU 0.
- The analysis focused only on the specific CPU (CPU 0) as per the question, disregarding CPU times for the same thread on other CPUs.</t>
  </si>
  <si>
    <t>The total accumulated CPU time for thread 5130 on CPU 0 is **4,457,969** units.
### Explanation:
- The raw trace data provides CPU time information for various threads across different CPUs in the format `CPUs/&lt;CPU_ID&gt;/&lt;Thread_ID&gt; =&gt; &lt;Time&gt;`.
- To find the accumulated CPU time for a specific thread on a particular CPU, we need to locate entries that match the specified CPU and thread IDs.
- In this case, we are interested in the entry `CPUs/0/5130`, which indicates the CPU time for thread 5130 on CPU 0.
- The corresponding value for `CPUs/0/5130` is **4,457,969**, which represents the total accumulated CPU time for thread 5130 on CPU 0 in the provided data.</t>
  </si>
  <si>
    <t xml:space="preserve">The total accumulated CPU time for thread 5130 on CPU 0 is **4,457,969**.
### Explanation:
To determine the accumulated CPU time for thread 5130 on CPU 0, we need to look for the specific entry in the provided raw trace data that corresponds to "CPUs/0/5130". The data is structured in a way where each entry follows the format "CPUs/CPU_ID/THREAD_ID =&gt; TIME", indicating the CPU ID, Thread ID, and the accumulated time for that thread on that CPU.
From the raw trace data provided:
- **CPUs/0/5130 =&gt; 4457969**
This entry indicates that thread 5130 has an accumulated CPU time of 4,457,969 on CPU 0. The data is straightforward in this regard, and there are no conflicting entries for thread 5130 on CPU 0 in the dataset. Thus, the value directly derived from the data is the answer.
</t>
  </si>
  <si>
    <t>The total accumulated CPU time for thread 5130 on CPU 1 is 34,468,172 nanoseconds.
**Explanation:**
To answer the question, I examined the provided knowledge graph data focusing on the relationships between threads and CPUs. Specifically, I looked for the `used_cpu` relationships where the source node is the thread with `thread_id` "5130" and the target node is the CPU with `cpu_id` "1".
In the graph data, there is a link that specifies the `used_cpu` relationship between thread 5130 and CPU 1 with a `sum_accumulated_times_ns` value of 34,468,172 nanoseconds. This indicates the total CPU time accumulated by thread 5130 on CPU 1.</t>
  </si>
  <si>
    <t>The total accumulated CPU time for thread 5130 on CPU 1 is 34,468,172 nanoseconds.
**Explanation:**
To determine the total accumulated CPU time for thread 5130 on CPU 1, we need to examine the relationships (edges) in the provided knowledge graph data, specifically looking for an edge that connects thread 5130 to CPU 1.
1. **Node Identification**: 
   - The node for thread 5130 is identified as `T_5130`.
   - The node for CPU 1 is identified as `CPU_1`.
2. **Edge Analysis**:
   - We look for an edge with the relation `used_cpu` that connects `T_5130` to `CPU_1`.
   - The relevant edge is found with the following details:
     - `source`: "T_5130"
     - `target`: "CPU_1"
     - `sum_accumulated_times_ns`: 34,468,172
3. **Conclusion**:
   - The `sum_accumulated_times_ns` for this edge directly provides the total accumulated CPU time for thread 5130 on CPU 1, which is 34,468,172 nanoseconds. 
This analysis directly answers the question by focusing on the specific edge information available in the knowledge graph, which relates thread 5130 to CPU 1.</t>
  </si>
  <si>
    <t>The total accumulated CPU time for thread 5130 on CPU 1 is 34,468,172 nanoseconds.
### Reasoning:
To determine the total accumulated CPU time for thread 5130 on CPU 1, I examined the links in the provided TraceCompass knowledge graph data. Each link represents the relationship between a thread and the CPU it used, along with the accumulated time spent on that CPU.
1. **Identify Relevant Nodes and Links:**
   - The node representing thread 5130 is identified as `"T_5130"`.
   - The node representing CPU 1 is identified as `"CPU_1"`.
2. **Examine Links for CPU Usage:**
   - I searched for links where the source is `"T_5130"` and the target is `"CPU_1"`.
   - The relevant link is:
     ```json
     {"relation": "used_cpu", "sum_accumulated_times_ns": 34468172, "edge_occurrence_count": 1, "avg_time_per_occurrence_ns": 0, "avg_accumulated_edge_time_ns": 34468172.0, "accumulated_times": [34468172], "time_per_occurrence": ["N/A"], "source": "T_5130", "target": "CPU_1"}
     ```
   - The `sum_accumulated_times_ns` field in this link indicates the total accumulated CPU time for thread 5130 on CPU 1, which is 34,468,172 nanoseconds.
By focusing on the nodes and their relationships in the knowledge graph, specifically the links that describe the CPU usage by thread 5130, I was able to directly extract the required information from the data.</t>
  </si>
  <si>
    <t xml:space="preserve"> 0s</t>
  </si>
  <si>
    <t xml:space="preserve"> 0.5s</t>
  </si>
  <si>
    <t xml:space="preserve"> 1s</t>
  </si>
  <si>
    <t>Total</t>
  </si>
  <si>
    <t>0s</t>
  </si>
  <si>
    <t>0.5s</t>
  </si>
  <si>
    <t>1s</t>
  </si>
  <si>
    <t>Q3</t>
  </si>
  <si>
    <t>What is the total accumulated CPU time for thread 5130 on CPU 2 in the mid‐timestamp to 1s after?</t>
  </si>
  <si>
    <t>12,974,809 ns</t>
  </si>
  <si>
    <t xml:space="preserve">The total accumulated CPU time for thread 5130 on CPU 2 is **12,974,809**.
### Explanation:
The raw data provided includes entries formatted as `CPUs/{CPU_number}/{thread_id} =&gt; {time}`, representing the accumulated CPU time for specific threads on specific CPUs. To find the total accumulated CPU time for thread 5130 on CPU 2, we locate the entry in the data with the key `CPUs/2/5130`. The value associated with this key is 12,974,809, which indicates the total CPU time for this particular thread on CPU 2. 
No additional calculations are necessary as the data is already aggregated by the Ease script query, and it provides the total time directly. This value reflects the performance characteristics pertinent to the CPU utilization by thread 5130 on CPU 2, showing how much processing time this thread has consumed on that CPU.
</t>
  </si>
  <si>
    <t xml:space="preserve">To determine the total CPU time for thread 5130 on CPU 2, we need to locate the specific entry in the provided raw trace data that corresponds to this thread and CPU. The relevant entry is:
- `CPUs/2/5130 =&gt; 12974809`
This entry indicates that thread 5130 accumulated 12,974,809 units of CPU time on CPU 2. The data does not show any other entries for thread 5130 on CPU 2, so this is the complete and total CPU time for this thread on this specific CPU.
</t>
  </si>
  <si>
    <t xml:space="preserve">The total accumulated CPU time for thread 5130 on CPU 2 is 12,974,809.
**Explanation:**
To determine the accumulated CPU time for a specific thread on a given CPU, we need to locate the relevant entry in the raw trace data. The data is structured with the format `CPUs/&lt;CPU number&gt;/&lt;Thread ID&gt; =&gt; &lt;CPU time&gt;`. 
In this case, we are interested in thread 5130 on CPU 2. By scanning the data, we find the entry:
- `CPUs/2/5130 =&gt; 12974809`
This entry indicates that thread 5130 has accumulated a total CPU time of 12,974,809 on CPU 2. 
No patterns or anomalies are necessary to identify in this context, as the task is straightforward: extract the specific value associated with the thread and CPU of interest. The raw data directly provides the needed information without further analysis of performance characteristics or behavior patterns.
</t>
  </si>
  <si>
    <t>The total accumulated CPU time for thread 5130 on CPU 2 is **12,974,809**.
### Explanation:
To determine the total accumulated CPU time for thread 5130 on CPU 2, we need to locate the entry in the provided raw data that corresponds to CPU 2 and thread 5130. The relevant line from the data is:
- `CPUs/2/5130 =&gt; 12974809`
This line indicates that thread 5130 accumulated a total of 12,974,809 units of CPU time on CPU 2. The format of the data is structured as `CPUs/{CPU_number}/{thread_id} =&gt; {accumulated_time}`, which allows us to directly extract the accumulated time for the specified thread and CPU.
📊 Knowledge Graph Analysis:
**Direct Answer:**  
The total accumulated CPU time for thread 5130 on CPU 2 is 12,974,809 nanoseconds.</t>
  </si>
  <si>
    <t>**Answer:** The total accumulated CPU time for thread 5130 on CPU 2 is 12,974,809 nanoseconds.
**Explanation:**
- The knowledge graph data provides information on the relationships between threads and CPUs, specifically detailing the accumulated CPU times for various threads on different CPUs.
- To find the total accumulated CPU time for thread 5130 on CPU 2, we look for the link in the knowledge graph that connects the node representing thread 5130 (`T_5130`) to the node representing CPU 2 (`CPU_2`).
- The relevant link in the graph shows a `relation` of "used_cpu" between `T_5130` and `CPU_2`, with a `sum_accumulated_times_ns` of 12,974,809 nanoseconds. This value represents the total accumulated CPU time for thread 5130 on CPU 2.
- The graph does not indicate multiple occurrences or additional times for this specific thread on CPU 2, so the provided accumulated time is the complete total.</t>
  </si>
  <si>
    <t>The total accumulated CPU time for thread 5130 on CPU 2 is 12,974,809 nanoseconds.
### Explanation:
1. **Node Identification**: In the provided TraceCompass knowledge graph data, each entity is represented as a node, with "Thread" and "CPU" being the two main types of entities. The thread of interest is identified by the node with `thread_id` "5130", and the CPU in question is identified by the node with `cpu_id` "2".
2. **Edge Analysis**: The relationships between threads and CPUs are represented as edges with the relation "used_cpu". These edges contain information about the accumulated CPU times for each thread on a given CPU.
3. **Finding the Relevant Edge**: We look for an edge where the source is "T_5130" (Thread 5130) and the target is "CPU_2". The relevant edge in the data is:
   ```json
   {"relation": "used_cpu", "sum_accumulated_times_ns": 12974809, "edge_occurrence_count": 1, "avg_time_per_occurrence_ns": 0, "avg_accumulated_edge_time_ns": 12974809.0, "accumulated_times": [12974809], "time_per_occurrence": ["N/A"], "source": "T_5130", "target": "CPU_2"}
   ```
4. **Extracting the Accumulated Time**: From this edge, the `sum_accumulated_times_ns` field indicates the total accumulated time, which is 12,974,809 nanoseconds for thread 5130 on CPU 2.
The analysis of nodes and edges in the knowledge graph allowed us to determine the total CPU time used by thread 5130 on CPU 2.</t>
  </si>
  <si>
    <t>Parameter</t>
  </si>
  <si>
    <t>Value</t>
  </si>
  <si>
    <t>Q4</t>
  </si>
  <si>
    <t>What is the total accumulated CPU time for thread 5130 on CPU 4 in the mid‐timestamp to 1s after?</t>
  </si>
  <si>
    <t>There is no CPU 4 in the system</t>
  </si>
  <si>
    <t xml:space="preserve">The total accumulated CPU time for thread 5130 on CPU 4 is **12,974,809**.
### Explanation:
- The raw data provided includes entries in the format `CPUs/X/Y =&gt; Z`, where `X` represents the CPU number, `Y` represents the thread ID, and `Z` represents the accumulated CPU time for that thread on that CPU.
- We are specifically interested in the CPU time for thread 5130 on CPU 4. In the provided data, CPU 4 is represented by the index `2` (as CPU indices start from 0).
- The relevant entry from the data is `CPUs/2/5130 =&gt; 12974809`, indicating that thread 5130 accumulated a total of 12,974,809 units of CPU time on CPU 4.
</t>
  </si>
  <si>
    <t xml:space="preserve">The total accumulated CPU time for thread 5130 on CPU 4 is 12,974,809.
**Explanation:**
In the raw TraceCompass system trace data provided, each entry is structured as `CPUs/&lt;CPU number&gt;/&lt;Thread ID&gt; =&gt; &lt;CPU time&gt;`. The task is to find the CPU time for thread 5130 specifically on CPU 4.
Upon examining the data:
- The entry `CPUs/2/5130 =&gt; 12974809` indicates that thread 5130 accumulated 12,974,809 units of CPU time on CPU 4 (as CPU numbering typically starts from 0, CPU 4 corresponds to `CPUs/2`).
No other entries for thread 5130 on CPU 4 are present in the provided data, confirming that the total accumulated CPU time is indeed 12,974,809.
</t>
  </si>
  <si>
    <t xml:space="preserve">The total accumulated CPU time for thread 5130 on CPU 4 is **12,974,809**.
**Explanation:**
To determine the total accumulated CPU time for thread 5130 on CPU 4, we need to locate the specific entry in the raw data that corresponds to this thread running on this specific CPU. The format of the data entries is `CPUs/&lt;CPU number&gt;/&lt;thread ID&gt; =&gt; &lt;accumulated CPU time&gt;`. 
In the provided raw data, the relevant entry is:
- `CPUs/2/5130 =&gt; 12974809`
This entry indicates that thread 5130 has accumulated 12,974,809 units of CPU time on CPU 2. Based on the question, CPU 4 is mentioned, but given the typical zero-based index in computing, CPU 2 in the data corresponds to the third CPU, which is often referred to as CPU 4 in a four-CPU system context. Thus, the accumulated time of 12,974,809 is what is referenced.
This analysis relies on understanding the format of the TraceCompass State System output and correctly interpreting the CPU and thread identifiers within the context of the provided data.
</t>
  </si>
  <si>
    <t>**Direct Answer:** The total accumulated CPU time for thread 5130 on CPU 4 is not explicitly provided in the knowledge graph data. 
**Explanation:**
1. **Nodes and Relationships:**
   - The graph data includes nodes representing CPUs and threads. Each node has attributes such as `cpu_id` for CPUs and `thread_id` for threads.
   - Relationships (or links) between nodes are represented by the `used_cpu` relation, indicating the CPU usage by a specific thread.
2. **Data Analysis:**
   - The graph data provided lists several `used_cpu` relationships, each with attributes like `sum_accumulated_times_ns`, `edge_occurrence_count`, and `avg_accumulated_edge_time_ns`.
   - For thread 5130 (`T_5130`), there are entries showing its CPU usage on CPUs with IDs 0, 1, 2, and 3, with respective accumulated times of 4,457,969 ns, 34,468,172 ns, 12,974,809 ns, and 18,459,740 ns.
   - However, there is no entry for CPU 4, which means there is no recorded accumulated CPU time for thread 5130 on CPU 4 in the provided data.
3. **Conclusion:**
   - Since the knowledge graph data does not include any link between thread 5130 and CPU 4, we conclude that the total accumulated CPU time for thread 5130 on CPU 4 is not available or is zero in the context of this dataset</t>
  </si>
  <si>
    <t>**Answer:** The total accumulated CPU time for thread 5130 on CPU 4 is not available in the provided data.
**Reasoning:**
1. **Nodes and Relationships:** The knowledge graph data includes nodes representing CPUs and threads, with edges indicating the usage of CPUs by threads. Each edge contains information such as the accumulated CPU time and the number of occurrences of CPU usage by the thread.
2. **Data Analysis:** The data provided includes CPU usage times for thread 5130 across multiple CPUs, specifically CPU 0, CPU 1, CPU 2, and CPU 3. The accumulated times for these CPUs are as follows:
   - CPU 0: 4,457,969 ns
   - CPU 1: 34,468,172 ns
   - CPU 2: 12,974,809 ns
   - CPU 3: 18,459,740 ns
3. **Missing Information:** There is no information on CPU 4 in the provided data. The graph does not contain a node for CPU 4, nor is there an edge indicating that thread 5130 has used CPU 4. Therefore, we cannot determine the CPU time for thread 5130 on CPU 4 from the given data.
4. **Conclusion:** Given the absence of data for CPU 4, we conclude that there is no recorded CPU time for thread 5130 on CPU 4 in the provided knowledge graph.</t>
  </si>
  <si>
    <t>**Answer:** The total accumulated CPU time for thread 5130 on CPU 4 is not explicitly provided in the data.
**Explanation:**
1. **Nodes and Relationships:**
   - The provided knowledge graph consists of nodes representing CPUs and threads, with links indicating the relationship "used_cpu" between threads and CPUs.
   - Each link has attributes such as `sum_accumulated_times_ns`, which indicates the total time a thread has used a specific CPU.
2. **Data Analysis:**
   - The question specifically asks for the accumulated CPU time for thread 5130 on CPU 4.
   - In the given data, there are no nodes or links related to CPU 4. The data includes CPUs with IDs 0, 1, 2, and 3 only.
   - For thread 5130, there are links to CPUs 0, 1, 2, and 3, with respective accumulated times, but no link to a CPU with ID 4.
3. **Conclusion:**
   - Since there is no information related to CPU 4 in the provided data, we cannot determine any accumulated CPU time for thread 5130 on CPU 4. The knowledge graph does not contain any nodes or edges for CPU 4, and thus no analysis can be performed for it.</t>
  </si>
  <si>
    <t>Percentage</t>
  </si>
  <si>
    <t>Temprature</t>
  </si>
  <si>
    <t>Q5</t>
  </si>
  <si>
    <t>What is the total accumulated CPU time for thread 5130 on CPU 14 in the mid‐timestamp to 1s after?</t>
  </si>
  <si>
    <t>There is no CPU 14 in the system</t>
  </si>
  <si>
    <t>The total accumulated CPU time for thread 5130 on CPU 14 is **12,974,809**.
### Explanation:
To determine the total accumulated CPU time for thread 5130 on CPU 14, we need to locate the specific entry in the provided raw data that corresponds to this thread and CPU combination. The relevant data entry is:
- `CPUs/2/5130 =&gt; 12974809`
In this notation, `CPUs/2/5130` indicates that the data is for thread 5130 on CPU 2 (which corresponds to CPU 14 if we assume a 0-based index for CPU numbering). The value `12974809` represents the accumulated CPU time for this thread on that CPU.
### Reasoning:
1. **Data Extraction**: I searched through the raw data for the entry related to thread 5130 on CPU 14. The data uses a hierarchical structure where the first number after `CPUs/` represents the CPU index, and the second number represents the thread ID.
2. **Pattern Identification**: The pattern `CPUs/x/5130` indicates entries for thread 5130 across different CPUs. The specific entry `CPUs/2/5130` indicates CPU 14, assuming the CPU numbering starts from 0.
3. **Relevance**: The identified entry directly provides the accumulated CPU time for the thread on the specified CPU, which is the exact requirement of the question.
4. **Performance Insight**: This value allows us to understand how much processing time thread 5130 has consumed on CPU 14, which can be useful for performance analysis and identifying potential bottlenecks or inefficiencies in thread scheduling or CPU load distribution.</t>
  </si>
  <si>
    <t xml:space="preserve">The total accumulated CPU time for thread 5130 on CPU 14 is **12,974,809**.
### Explanation:
- The raw data provides accumulated CPU time for various threads across different CPUs. Each entry follows the format `CPUs/&lt;CPU number&gt;/&lt;thread ID&gt; =&gt; &lt;accumulated CPU time&gt;`.
- To find the accumulated CPU time for thread 5130 on CPU 14, we need to identify the specific entry in the raw data that corresponds to this combination.
- The entry `CPUs/2/5130 =&gt; 12974809` indicates that thread 5130 has an accumulated CPU time of 12,974,809 on CPU 14 (since the CPU index starts from 0, CPU 14 corresponds to CPUs/2 in the data).
- The direct answer is thus based on this specific line from the provided raw data.
</t>
  </si>
  <si>
    <t>The total accumulated CPU time for thread 5130 on CPU 14 is not explicitly available in the provided knowledge graph data. The data lists CPU usage information for several CPUs, but CPU 14 is not mentioned. Therefore, based on the given data, we cannot determine any CPU time for thread 5130 on CPU 14.
**Explanation:**
1. **Nodes and Relationships:** The nodes in the knowledge graph represent CPUs and threads. Each CPU node has attributes like `busy_time_ns`, `num_unique_threads`, etc. The links (or edges) between nodes represent the relationship "used_cpu," indicating which thread used which CPU and for how long.
2. **Specific Data for Thread 5130:**
   - The graph contains edges for thread 5130 with the following CPUs:
     - CPU 1 with `sum_accumulated_times_ns` of 34,468,172 ns
     - CPU 2 with `sum_accumulated_times_ns` of 12,974,809 ns
     - CPU 3 with `sum_accumulated_times_ns` of 18,459,740 ns
     - CPU 0 with `sum_accumulated_times_ns` of 4,457,969 ns
   - There is no mention of CPU 14 in the provided data.
3. **Conclusion:** Since the data does not include any information about CPU 14, we cannot calculate or infer the total accumulated CPU time for thread 5130 on it. The knowledge graph does not provide any links or nodes related to CPU 14.</t>
  </si>
  <si>
    <t xml:space="preserve">The total accumulated CPU time for thread 5130 on CPU 14 is not explicitly provided in the knowledge graph data. In fact, there is no information about CPU 14 in the provided dataset. The data includes information about threads and their CPU usage on CPUs 0, 1, 2, and 3, but not on CPU 14.
### Explanation:
1. **Nodes and Relationships**: The knowledge graph contains nodes representing CPUs and threads, along with links that show the relationship "used_cpu" between threads and CPUs, including the accumulated times.
2. **Data Analysis**: The provided data lists various CPUs and threads, but CPU 14 is not among the CPUs listed (0, 1, 2, and 3). Therefore, there is no accumulated CPU time data for thread 5130 on CPU 14.
3. **Conclusion**: Since the knowledge graph does not include any entries for CPU 14, we cannot derive any information about the CPU time for thread 5130 on CPU 14 from the provided data.
</t>
  </si>
  <si>
    <t>The total accumulated CPU time for thread 5130 on CPU 14 is not directly provided in the knowledge graph data. In fact, there is no mention of CPU 14 in the provided data. The data includes information about CPU usage by thread 5130 on CPUs 0, 1, 2, and 3 only.
Here's how I arrived at this conclusion:
1. **Node and Relationship Analysis**: The graph data consists of nodes representing CPUs and threads, with links indicating which threads used which CPUs and the accumulated CPU time for each usage.
2. **CPU and Thread Identification**: The nodes for CPUs are identified by their `cpu_id` attributes, and threads by their `thread_id` attributes. The links specify the relationship "used_cpu" between a thread and a CPU, along with the `sum_accumulated_times_ns` which indicates the total CPU time used by that thread on that CPU.
3. **Data Inspection**: In the provided links, thread 5130 has entries for usage on CPUs 0, 1, 2, and 3, with specific accumulated times:
   - CPU 0: 4,457,969 ns
   - CPU 1: 34,468,172 ns
   - CPU 2: 12,974,809 ns
   - CPU 3: 18,459,740 ns
4. **Absence of CPU 14**: There is no node or link in the graph for CPU 14, indicating that either CPU 14 does not exist in this dataset or thread 5130 did not use CPU 14.
Thus, based on the provided knowledge graph data, there is no accumulated CPU time recorded for thread 5130 on CPU 14.</t>
  </si>
  <si>
    <t>Number of Nodes</t>
  </si>
  <si>
    <t>Q6</t>
  </si>
  <si>
    <t>What is the total accumulated CPU time for thread 5130 on CPU 453 in the mid‐timestamp to 1s after?</t>
  </si>
  <si>
    <t>There is no CPU 453 in the system</t>
  </si>
  <si>
    <t xml:space="preserve">The total accumulated CPU time for thread 5130 on CPU 453 is not explicitly listed in the provided data. However, the raw data does provide CPU time for thread 5130 on other CPUs:
- `CPUs/1/5130 =&gt; 34468172`
- `CPUs/2/5130 =&gt; 12974809`
- `CPUs/3/5130 =&gt; 18459740`
- `CPUs/0/5130 =&gt; 4457969`
Given that there is no entry for `CPUs/453/5130` in the provided data, it suggests that either the data for CPU 453 is missing or that thread 5130 did not run on CPU 453 during the trace period. Therefore, based solely on the available data, we cannot determine the CPU time for thread 5130 on CPU 453 specifically.
### Explanation:
1. **Patterns and Anomalies**: The data includes CPU times for various threads across multiple CPUs, but there is no specific entry for CPU 453 with thread 5130. This indicates a potential gap in the dataset or that the thread was not active on that CPU.
2. **Relevance to Performance or Behavior**: The absence of data for CPU 453 and thread 5130 implies either no activity or missing data for that particular CPU-thread combination. If the thread was expected to run on CPU 453, this could point to an anomaly or issue in data collection.
3. **Insights**: Without specific data for CPU 453, we can't draw conclusions about the performance characteristics of thread 5130 on that CPU. The provided data does show that thread 5130 was active on other CPUs, with significant CPU times recorded, but this does not directly answer the question about CPU 453.
</t>
  </si>
  <si>
    <t xml:space="preserve">The total accumulated CPU time for thread 5130 on CPU 453 is **12974809**.
**Explanation:**
In the provided raw TraceCompass system trace data, the entries are formatted as `CPUs/&lt;CPU number&gt;/&lt;Thread ID&gt; =&gt; &lt;CPU time&gt;`. To find the total accumulated CPU time for a specific thread on a specific CPU, we need to locate the entry that matches the given CPU and thread ID.
For thread 5130 on CPU 453, the relevant entry is:
- `CPUs/2/5130 =&gt; 12974809`
This indicates that thread 5130 has accumulated 12,974,809 units of CPU time on CPU 453. The pattern in the data is consistent with how CPU time is recorded for each thread across different CPUs, and this entry directly provides the information needed to answer the question.
No anomalies or additional patterns are relevant to this specific query, as the data straightforwardly lists the accumulated CPU times for each thread on each CPU. The performance characteristic of interest here is the CPU time utilization by a specific thread, which is directly provided by the data.
</t>
  </si>
  <si>
    <t xml:space="preserve">The total accumulated CPU time for thread 5130 on CPU 453 is not directly provided in the raw data. However, we can sum the accumulated CPU times for thread 5130 across all CPUs to determine its total CPU time. From the provided data, the relevant entries for thread 5130 are:
- CPUs/1/5130 =&gt; 34468172
- CPUs/2/5130 =&gt; 12974809
- CPUs/3/5130 =&gt; 18459740
- CPUs/0/5130 =&gt; 4457969
Adding these values gives:
34468172 + 12974809 + 18459740 + 4457969 = 70360690
Therefore, the total accumulated CPU time for thread 5130 across all CPUs is 70,360,690.
### Explanation:
1. **Data Identification**: The raw data provides accumulated CPU times for various threads across different CPUs. We identified all entries related to thread 5130 by matching the thread ID in the format `CPUs/x/5130`, where `x` represents the CPU number.
2. **Summation**: By summing the CPU times for thread 5130 across all CPUs, we determine the total CPU time attributable to this thread. This approach is necessary because the question does not specify which CPU time is required for CPU 453, and the data does not include CPU 453 explicitly.
3. **Relevance**: Understanding the total CPU time for a thread is crucial for performance analysis, as it indicates how much processing time a particular thread consumes across the system. This can help identify bottlenecks or performance issues related to specific threads in a multi-threaded environment.
</t>
  </si>
  <si>
    <t>**Direct Answer:**
The total accumulated CPU time for thread 5130 on CPU 453 is not provided in the given data because there is no CPU with ID 453 in the provided knowledge graph.
**Explanation:**
- The knowledge graph data includes nodes representing CPUs and threads, as well as links representing the relationship "used_cpu" between threads and CPUs.
- The provided nodes for CPUs have IDs ranging from "CPU_0" to "CPU_3", so there is no CPU with ID 453 in the data.
- The thread with ID 5130 ("T_5130") has accumulated CPU times on CPUs with IDs 0, 1, 2, and 3, but not on a CPU 453.
- The links show the accumulated times for "T_5130" on the available CPUs: 34,468,172 ns on CPU 1, 12,974,809 ns on CPU 2, 18,459,740 ns on CPU 3, and 4,457,969 ns on CPU 0.
- Since there is no CPU 453 in the provided data, no accumulated CPU time for thread 5130 on CPU 453 can be calculated or inferred.</t>
  </si>
  <si>
    <t>**Direct Answer:**  
The total accumulated CPU time for thread 5130 on CPU 453 is not explicitly mentioned in the provided knowledge graph data. However, based on the data, thread 5130 has no recorded usage on CPU 453.
**Explanation of Reasoning:**  
- **Nodes and Relationships:** The knowledge graph data lists nodes representing CPUs and threads, along with edges indicating CPU usage by threads. Each edge contains information such as the accumulated CPU time, occurrences, and average time per occurrence.
- **TraceCompass Analysis:** The query results from the TraceCompass State System show CPU usage data for various threads on different CPUs. However, there is no CPU with ID 453 in the provided data. The data includes CPU IDs 0, 1, 2, and 3.
- **Specific Insights:** For thread 5130, the accumulated CPU times are recorded for CPUs 0, 1, 2, and 3, with respective times of 4,457,969 ns (CPU 0), 34,468,172 ns (CPU 1), 12,974,809 ns (CPU 2), and 18,459,740 ns (CPU 3). There is no mention of CPU 453, indicating that thread 5130 did not use CPU 453.
Thus, the total accumulated CPU time for thread 5130 on CPU 453 is zero, as there is no data available for that CPU in the provided knowledge graph.</t>
  </si>
  <si>
    <t>The total accumulated CPU time for thread 5130 on CPU 453 is not explicitly present in the provided knowledge graph data. However, based on the data provided, we can see that thread 5130 has been associated with CPU 1, CPU 2, CPU 3, and CPU 0, but there is no mention of CPU 453.
Since the data does not include any information about thread 5130 using CPU 453, we can infer that the accumulated CPU time for thread 5130 on CPU 453 is 0 nanoseconds.
**Explanation:**
- The knowledge graph contains nodes representing CPUs and threads, with edges indicating the usage of a CPU by a specific thread.
- Each edge has attributes such as `sum_accumulated_times_ns`, which represents the total time a thread has accumulated on a particular CPU.
- In the data, thread 5130 is shown to have accumulated times on CPUs 1, 2, 3, and 0, but there is no record of thread 5130 using CPU 453.
- Since there is no edge connecting thread 5130 to CPU 453 in the graph, it implies that thread 5130 has not used CPU 453, resulting in an accumulated time of 0 nanoseconds for that CPU.</t>
  </si>
  <si>
    <t>Number of Edges</t>
  </si>
  <si>
    <t>Q7</t>
  </si>
  <si>
    <t xml:space="preserve">Excluding Thread 0, which thread on CPU 0 records the highest accumulated CPU time? </t>
  </si>
  <si>
    <t>Multi-Hub</t>
  </si>
  <si>
    <t>Thread 2186 with 23,622,189 ns</t>
  </si>
  <si>
    <t>**Answer:**
Thread 2186 on CPU 0 records the highest accumulated CPU time, excluding Thread 0, with an accumulated time of 23,622,189.
**Explanation:**
To determine which thread on CPU 0 records the highest accumulated CPU time, excluding Thread 0, we need to analyze the provided raw data for CPU 0. The data is structured in the format `CPUs/&lt;CPU number&gt;/&lt;Thread ID&gt; =&gt; &lt;accumulated CPU time&gt;`. We are interested in entries that start with `CPUs/0/` and exclude `CPUs/0/0`.
From the raw data, the relevant entries for CPU 0 are:
- CPUs/0/2186 =&gt; 23622189
- CPUs/0/5119 =&gt; 176098
- CPUs/0/5130 =&gt; 4457969
- CPUs/0/5140 =&gt; 626548
- CPUs/0/5144 =&gt; 617644
- CPUs/0/5147 =&gt; 3279252
- CPUs/0/5149 =&gt; 3318160
- CPUs/0/5151 =&gt; 3134218
- CPUs/0/5153 =&gt; 3111696
- CPUs/0/5155 =&gt; 3071499
- CPUs/0/5161 =&gt; 3138102
- CPUs/0/5165 =&gt; 3142009
- CPUs/0/5169 =&gt; 44312
- CPUs/0/5171 =&gt; 3316273
- CPUs/0/5179 =&gt; 3151394
- CPUs/0/5199 =&gt; 3223257
- CPUs/0/5217 =&gt; 3134776
- CPUs/0/5219 =&gt; 3087578
- CPUs/0/5221 =&gt; 26826
- CPUs/0/5223 =&gt; 3064008
- CPUs/0/5225 =&gt; 25690
- CPUs/0/5229 =&gt; 534161
- CPUs/0/5230 =&gt; 41647
- CPUs/0/5231 =&gt; 575635
- CPUs/0/5232 =&gt; 556112
- CPUs/0/5233 =&gt; 23478
Among these, Thread 2186 has the highest accumulated CPU time of 23,622,189. This indicates that Thread 2186 has been actively utilizing the CPU more than any other thread on CPU 0, excluding Thread 0, which is typically a system or idle thread with significantly higher accumulated time.</t>
  </si>
  <si>
    <t>Excluding Thread 0, the thread on CPU 0 that records the highest accumulated CPU time is Thread 5149 with an accumulated time of 3,318,160.
**Explanation:**
1. **Data Analysis:**
   - The raw data provides accumulated CPU times for various threads on different CPUs.
   - The focus is on CPU 0, excluding Thread 0.
   - We look for entries that match the pattern "CPUs/0/[thread_id]" and compare their values.
2. **Identifying the Highest Accumulated Time:**
   - From the provided data, the entries for CPU 0 are:
     - CPUs/0/5149 =&gt; 3318160
     - CPUs/0/5151 =&gt; 3134218
     - CPUs/0/5153 =&gt; 3111696
     - CPUs/0/5155 =&gt; 3071499
     - CPUs/0/5171 =&gt; 3316273
     - CPUs/0/5179 =&gt; 3151394
     - CPUs/0/5217 =&gt; 3134776
     - CPUs/0/5165 =&gt; 3142009
     - CPUs/0/5199 =&gt; 3223257
   - Among these, Thread 5149 has the highest accumulated CPU time of 3,318,160.
3. **Relevance to TraceCompass Analysis:**
   - This analysis helps identify which threads are consuming the most CPU time, which is crucial for performance tuning and identifying potential bottlenecks.
   - High CPU time can indicate threads that are either essential for processing or potentially stuck, requiring further investigation.
   - Understanding CPU utilization patterns aids in optimizing resource allocation and improving system efficiency.</t>
  </si>
  <si>
    <t xml:space="preserve">Excluding Thread 0, the thread on CPU 0 that records the highest accumulated CPU time is Thread 5191, with an accumulated CPU time of 3,362,903.
**Explanation:**
1. **Data Analysis**: The raw data provides accumulated CPU times for various threads across different CPUs. The format is `CPUs/[CPU_ID]/[Thread_ID] =&gt; [Accumulated_CPU_Time]`.
2. **Filtering for CPU 0**: We need to find the thread with the highest accumulated CPU time on CPU 0, excluding Thread 0. 
3. **Identifying the Maximum**: By reviewing the entries for CPU 0, we find:
   - `CPUs/0/5191 =&gt; 3361903`
   - Other significant entries include:
     - `CPUs/0/5151 =&gt; 3134218`
     - `CPUs/0/5149 =&gt; 3318160`
     - `CPUs/0/5171 =&gt; 3316273`
   Among these, Thread 5191 has the highest accumulated CPU time of 3,362,903 on CPU 0.
4. **Conclusion**: Based on the raw trace data, Thread 5191 on CPU 0 has the highest accumulated CPU time when excluding Thread 0, indicating it was the most active thread on CPU 0 during the tracing period. This insight helps in understanding the workload distribution and potential performance bottlenecks on CPU 0.
</t>
  </si>
  <si>
    <t>**Direct Answer:**
Thread 15322 records the highest accumulated CPU time on CPU 0, excluding Thread 0.
**Explanation:**
To determine which thread on CPU 0 records the highest accumulated CPU time, excluding Thread 0, we examine the links in the knowledge graph data that relate threads to CPU 0. Each link provides the accumulated CPU time for a thread on a specific CPU.
1. **Identify Relevant Links:**
   - We need the links where the target is "CPU_0" and the source is not "T_0" (Thread 0).
2. **Analyze Accumulated Times:**
   - From the links, we need to extract the `sum_accumulated_times_ns` for each thread associated with CPU 0.
   - The relevant links and accumulated times are:
     - Thread 5130: 4,457,969 ns
     - Thread 9: 90,232 ns
     - Thread 7: 253,766 ns
     - Thread 15322: 242,241,739,648 ns
3. **Compare and Conclude:**
   - Among the threads listed, Thread 15322 has the highest accumulated CPU time of 242,241,739,648 ns on CPU 0.
Thus, based on the knowledge graph data, Thread 15322 has the highest accumulated CPU time on CPU 0, excluding Thread 0.</t>
  </si>
  <si>
    <t>Thread 5123 on CPU 0 records the highest accumulated CPU time, excluding Thread 0.
**Explanation:**  
To determine which thread on CPU 0, excluding Thread 0, records the highest accumulated CPU time, I examined the edges in the knowledge graph where the target is "CPU_0" and the source is not "T_0". The edges have a relation "used_cpu" and include a property "sum_accumulated_times_ns" that indicates the accumulated CPU time for each thread.
From the data provided, the relevant edge information is as follows:
- Thread 5123 has a "sum_accumulated_times_ns" of 14586730288 ns on CPU 0.
This accumulated time is the highest among the threads on CPU 0, excluding Thread 0, as no other thread listed in the provided data on CPU 0 has a higher "sum_accumulated_times_ns" value than Thread 5123.</t>
  </si>
  <si>
    <t>**Direct Answer:** Thread 3 on CPU 0 records the highest accumulated CPU time, excluding Thread 0.
**Explanation of Reasoning:**
1. **Understanding the Context and Data Structure:**
   - The knowledge graph consists of nodes representing CPUs and Threads, and edges representing the relationship of threads using CPUs.
   - Each edge contains information about the accumulated CPU time used by a thread on a particular CPU.
2. **Identifying Relevant Information:**
   - We focus on CPU 0, as the question specifies this CPU.
   - We exclude Thread 0 from consideration, as per the question's requirements.
3. **Analyzing the Data:**
   - We look for edges where the target is CPU 0 and the source is any thread other than Thread 0.
   - From the provided data, the edges with the highest accumulated times on CPU 0 are:
     - Thread 0: 15,526,381,889 ns (excluded)
     - Thread 3: 2,396,139,414 ns
     - Other threads have significantly lower accumulated times compared to Thread 3.
4. **Conclusion:**
   - Thread 3 has the highest recorded accumulated CPU time on CPU 0, excluding Thread 0, based on the sum of accumulated times provided in the knowledge graph data.</t>
  </si>
  <si>
    <t>Raw Data Entries</t>
  </si>
  <si>
    <t>Q8</t>
  </si>
  <si>
    <t xml:space="preserve">Excluding Thread 0, which thread on CPU 1 records the highest accumulated CPU time? </t>
  </si>
  <si>
    <t>Thread 5236 with 14545700844 ns</t>
  </si>
  <si>
    <t xml:space="preserve">Excluding Thread 0, the thread on CPU 1 that records the highest accumulated CPU time is Thread 5143, with an accumulated CPU time of 3,497,276.
**Explanation:**
- The data provided lists various threads across different CPUs with their respective accumulated CPU times.
- The task is to identify the thread on CPU 1 with the highest accumulated CPU time, excluding Thread 0.
- By examining the entries for CPU 1, we find the following accumulated CPU times for different threads:
  - Thread 5143: 3,497,276
  - Thread 5159: 3,134,108
  - Thread 5169: 3,133,180
  - Thread 5173: 3,185,199
  - Thread 5201: 3,236,259
  - Thread 5203: 3,196,488
  - Thread 5211: 3,139,699
  - Thread 5225: 3,064,070
- Among these, Thread 5143 has the highest accumulated CPU time of 3,497,276 on CPU 1, making it the thread with the highest CPU usage, excluding Thread 0.
</t>
  </si>
  <si>
    <t xml:space="preserve">The thread on CPU 1 that records the highest accumulated CPU time, excluding Thread 0, is Thread 5143 with an accumulated time of 3,497,276.
**Explanation:**
To determine which thread on CPU 1 has the highest accumulated CPU time, we need to examine the provided data for entries that are prefixed with "CPUs/1/" and exclude "CPUs/1/0" since we are not considering Thread 0. By reviewing the data:
- CPUs/1/0 =&gt; 600,228,811 (excluded as it's Thread 0)
- CPUs/1/5134 =&gt; 2,271,105
- CPUs/1/5136 =&gt; 1,914,795
- CPUs/1/5139 =&gt; 1,875,427
- CPUs/1/5143 =&gt; 3,497,276
- CPUs/1/5159 =&gt; 3,134,108
- CPUs/1/5169 =&gt; 3,133,180
- CPUs/1/5173 =&gt; 3,185,199
- CPUs/1/5201 =&gt; 3,236,259
- CPUs/1/5203 =&gt; 3,196,488
- CPUs/1/5211 =&gt; 3,139,699
- CPUs/1/5225 =&gt; 3,064,070
From the list above, Thread 5143 on CPU 1 has the highest accumulated CPU time of 3,497,276. This value is greater than any other thread on CPU 1, excluding Thread 0. This indicates that Thread 5143 has been the most active or has consumed the most CPU resources during the trace period on CPU 1.
</t>
  </si>
  <si>
    <t xml:space="preserve">The thread on CPU 1 that records the highest accumulated CPU time, excluding Thread 0, is Thread 5143 with 3,497,276 units.
### Explanation:
1. **Data Interpretation**: 
   - The raw data provides CPU usage statistics for various threads across different CPUs.
   - Each entry follows the format `CPUs/&lt;CPU ID&gt;/&lt;Thread ID&gt; =&gt; &lt;Accumulated CPU Time&gt;`.
   - We are tasked with identifying the thread on CPU 1 with the highest accumulated CPU time, excluding Thread 0.
2. **Data Analysis**:
   - We filter the data to only include entries for CPU 1.
   - We exclude the entry for Thread 0 on CPU 1, which is `CPUs/1/0 =&gt; 600228811`.
   - We then compare the accumulated CPU times for the remaining threads on CPU 1.
3. **Finding the Maximum**:
   - Upon reviewing the filtered data, we identify that Thread 5143 on CPU 1 has the highest accumulated CPU time of 3,497,276 units.
4. **Relevance**:
   - This analysis is relevant for performance monitoring and optimization, as it identifies which thread is consuming the most CPU resources on a specific CPU.
   - Understanding thread activity and CPU usage is crucial for system performance tuning, identifying bottlenecks, and ensuring efficient resource allocation.
</t>
  </si>
  <si>
    <t>Excluding Thread 0, Thread 5130 on CPU 1 records the highest accumulated CPU time with a sum of 34,468,172 ns.
**Explanation of Reasoning:**
1. **Graph Structure and Relationships:**  
   The knowledge graph provides nodes representing CPUs and Threads. Each node is connected by edges that represent the relationship "used_cpu," indicating which thread used which CPU and for how long.
2. **Identifying Relevant Threads:**  
   The question asks to find the thread on CPU 1 (excluding Thread 0) with the highest accumulated CPU time. Therefore, we need to focus on the edges where the target is "CPU_1."
3. **Data Analysis:**  
   - The edges with "CPU_1" as the target are examined.
   - From the data, the accumulated times for threads on CPU 1 are:
     - Thread 0: 600,228,811 ns (excluded as per the question)
     - Thread 5130: 34,468,172 ns
     - Thread 12: 67,536 ns
     - Thread 7: 48,863 ns
4. **Conclusion:**  
   Among the threads listed, Thread 5130 has the highest accumulated CPU time of 34,468,172 ns on CPU 1, excluding Thread 0. This analysis is based on examining the sum_accumulated_times_ns attribute of the edges connected to "CPU_1."</t>
  </si>
  <si>
    <t>**Direct Answer:** The thread on CPU 1, excluding Thread 0, that records the highest accumulated CPU time is Thread 5130 with an accumulated time of 34,468,172 nanoseconds.
**Explanation:**
1. **Nodes and Relationships:** The knowledge graph provides nodes representing CPUs and threads, with relationships indicating which thread used which CPU and for how long. Each relationship (edge) contains the accumulated CPU time a thread spent on a particular CPU.
2. **Data Analysis:** We focus on edges where the target is "CPU_1" and exclude edges where the source is "T_0" (Thread 0). The relevant edges and their accumulated times are:
   - "T_5130" to "CPU_1" with 34,468,172 ns
   - "T_12" to "CPU_1" with 67,536 ns
   - "T_7" to "CPU_1" with 48,863 ns
3. **Conclusion:** Comparing the accumulated times, Thread 5130 has the highest accumulated CPU time on CPU 1, excluding Thread 0.</t>
  </si>
  <si>
    <t>Thread T_5130 records the highest accumulated CPU time on CPU 1, excluding Thread 0.
**Explanation:**
To determine which thread on CPU 1 has the highest accumulated CPU time, excluding Thread 0, we need to examine the relationships in the knowledge graph that involve CPU 1. The relevant "used_cpu" links are:
1. T_0 -&gt; CPU_1: 600,228,811 ns
2. T_5130 -&gt; CPU_1: 34,468,172 ns
3. T_12 -&gt; CPU_1: 67,536 ns
4. T_7 -&gt; CPU_1: 48,863 ns
Since Thread 0 is excluded, we compare the accumulated times for Threads T_5130, T_12, and T_7. Among these, Thread T_5130 has the highest accumulated CPU time of 34,468,172 ns on CPU 1.</t>
  </si>
  <si>
    <t>Q9</t>
  </si>
  <si>
    <t xml:space="preserve">Excluding Thread 0, which thread on CPU 2 records the highest accumulated CPU time? </t>
  </si>
  <si>
    <t>Thread 5130 with 12974809 ns</t>
  </si>
  <si>
    <t xml:space="preserve">**Direct Answer:**  
Excluding Thread 0, the thread on CPU 2 that records the highest accumulated CPU time is Thread 5167, with an accumulated time of 3,088,980.
**Explanation of Reasoning:**  
To determine which thread on CPU 2 has the highest accumulated CPU time, excluding Thread 0, we need to examine the entries in the provided data that are associated with CPU 2. We will compare the accumulated times for each thread and identify the one with the highest value.
- The data contains entries like `CPUs/2/[Thread ID] =&gt; [Accumulated Time]`.
- By scanning through the data for entries related to CPU 2, we find the following relevant lines (excluding Thread 0):
  - `CPUs/2/5235 =&gt; 885106`
  - `CPUs/2/17 =&gt; 46882`
  - `CPUs/2/5130 =&gt; 12974809`
  - `CPUs/2/18 =&gt; 590354`
  - `CPUs/2/5125 =&gt; 266934`
  - `CPUs/2/5124 =&gt; 376275`
  - `CPUs/2/5126 =&gt; 107474`
  - `CPUs/2/5132 =&gt; 348981`
  - `CPUs/2/2208 =&gt; 3925379`
  - `CPUs/2/5133 =&gt; 125183`
  - `CPUs/2/5135 =&gt; 40602`
  - `CPUs/2/5138 =&gt; 99310`
  - `CPUs/2/5142 =&gt; 40778`
  - `CPUs/2/5145 =&gt; 3078761`
  - `CPUs/2/5167 =&gt; 3088980`
  - `CPUs/2/5175 =&gt; 3113946`
  - `CPUs/2/5177 =&gt; 3126266`
  - `CPUs/2/5193 =&gt; 3266679`
  - `CPUs/2/5205 =&gt; 3146569`
  - `CPUs/2/5213 =&gt; 3143275`
  - `CPUs/2/5221 =&gt; 3054326`
  - `CPUs/2/5227 =&gt; 3060369`
- Among these entries, the highest accumulated CPU time is recorded by Thread 5167, with a value of 3,088,980.
This analysis highlights the importance of carefully reviewing each entry related to CPU 2, ensuring that Thread 0 is excluded, and comparing the accumulated times to identify the thread with the highest usage.
</t>
  </si>
  <si>
    <t xml:space="preserve">Excluding Thread 0, the thread on CPU 2 that records the highest accumulated CPU time is Thread 5167, with an accumulated CPU time of 3,088,980.
**Explanation:**
To determine which thread on CPU 2 has the highest accumulated CPU time, we need to examine the entries in the provided raw data that correspond to CPU 2 and exclude those associated with Thread 0. Here are the relevant entries for CPU 2:
- CPUs/2/5235 =&gt; 885106
- CPUs/2/17 =&gt; 46882
- CPUs/2/5130 =&gt; 12974809
- CPUs/2/18 =&gt; 590354
- CPUs/2/5125 =&gt; 266934
- CPUs/2/5124 =&gt; 376275
- CPUs/2/5126 =&gt; 107474
- CPUs/2/5132 =&gt; 348981
- CPUs/2/2208 =&gt; 3925379
- CPUs/2/5133 =&gt; 125183
- CPUs/2/5135 =&gt; 40602
- CPUs/2/5138 =&gt; 99310
- CPUs/2/5142 =&gt; 40778
- CPUs/2/5145 =&gt; 3078761
- CPUs/2/5167 =&gt; 3088980
- CPUs/2/5168 =&gt; 77101
- CPUs/2/5175 =&gt; 3113946
- CPUs/2/5177 =&gt; 3126266
- CPUs/2/5179 =&gt; 30662
- CPUs/2/5185 =&gt; 30439
- CPUs/2/5184 =&gt; 635582
- CPUs/2/5193 =&gt; 3266679
- CPUs/2/5197 =&gt; 3122474
- CPUs/2/5199 =&gt; 30250
- CPUs/2/5205 =&gt; 3146569
- CPUs/2/5207 =&gt; 26662
- CPUs/2/5213 =&gt; 3143275
- CPUs/2/5221 =&gt; 3054326
- CPUs/2/5223 =&gt; 25437
- CPUs/2/5227 =&gt; 3060369
- CPUs/2/5229 =&gt; 28741
- CPUs/2/5232 =&gt; 37313
- CPUs/2/5233 =&gt; 799671
- CPUs/2/5234 =&gt; 697691
- CPUs/2/5236 =&gt; 24368
- CPUs/2/4740 =&gt; 14903
- CPUs/2/351 =&gt; 43596
- CPUs/2/193 =&gt; 71752
- CPUs/2/508 =&gt; 290208
- CPUs/2/129 =&gt; 183279
- CPUs/2/154 =&gt; 117862
- CPUs/2/508 =&gt; 368799
- CPUs/2/129 =&gt; 185899
- CPUs/2/154 =&gt; 129851
- CPUs/2/11873 =&gt; 234217
- CPUs/2/11873 =&gt; 239586
- CPUs/2/11873 =&gt; 252422
Among these threads, Thread 5167 has the highest accumulated CPU time of 3,088,980. This indicates that Thread 5167 is the most active or has been running the longest on CPU 2, excluding Thread 0. This could suggest heavy processing or a potential bottleneck if the CPU usage is high for this thread, which might be worth investigating further depending on the context of system performance.
</t>
  </si>
  <si>
    <t xml:space="preserve">Excluding Thread 0, the thread on CPU 2 that records the highest accumulated CPU time is Thread 5145, with an accumulated time of 3,078,761.
**Explanation:**
To determine which thread on CPU 2 has the highest accumulated CPU time, the data provided needs to be analyzed to identify the entries corresponding to CPU 2. Each entry follows the format `CPUs/{CPU number}/{Thread number} =&gt; {CPU time}`. We need to focus on entries where the CPU number is 2 and exclude any entries where the thread number is 0.
By examining the relevant entries:
- CPUs/2/5235 =&gt; 885106
- CPUs/2/17 =&gt; 46882
- CPUs/2/5130 =&gt; 12974809
- CPUs/2/18 =&gt; 590354
- CPUs/2/5125 =&gt; 266934
- CPUs/2/5124 =&gt; 376275
- CPUs/2/5126 =&gt; 107474
- CPUs/2/5132 =&gt; 348981
- CPUs/2/2208 =&gt; 3925379
- CPUs/2/5133 =&gt; 125183
- CPUs/2/5135 =&gt; 40602
- CPUs/2/5138 =&gt; 99310
- CPUs/2/5142 =&gt; 40778
- CPUs/2/5145 =&gt; 3078761
- CPUs/2/5167 =&gt; 3088980
- CPUs/2/5168 =&gt; 77101
- CPUs/2/5175 =&gt; 3113946
- CPUs/2/5177 =&gt; 3126266
- CPUs/2/5193 =&gt; 3266679
- CPUs/2/5197 =&gt; 3122474
- CPUs/2/5205 =&gt; 3146569
- CPUs/2/5213 =&gt; 3143275
- CPUs/2/5221 =&gt; 3054326
- CPUs/2/5227 =&gt; 3060369
Among these, Thread 5145 has the highest accumulated CPU time of 3,078,761. This conclusion is based purely on the numerical values of CPU time provided for each thread on CPU 2, excluding Thread 0, and comparing them to find the maximum value.
</t>
  </si>
  <si>
    <t>**Answer:** Thread 0 is excluded, so the thread on CPU 2 that records the highest accumulated CPU time is Thread 0 with a sum accumulated time of 15,108,798,517 nanoseconds.
**Reasoning:**
1. **Nodes and Relationships:** The knowledge graph provides nodes representing CPUs and threads, with relationships indicating the "used_cpu" relation, which includes accumulated CPU times.
2. **Data Analysis:** For CPU 2, we need to identify the thread with the highest accumulated time, excluding Thread 0. The relevant links in the graph show the accumulated times for each thread associated with CPU 2.
3. **Accumulated Times:**
   - Thread 0: 15,108,798,517 ns
   - Thread 5130: 12,974,809 ns
   - Thread 17: 46,882 ns
   - Thread 18: 590,354 ns
   - Thread 7: 456,775 ns
4. **Conclusion:** Excluding Thread 0, Thread 5130 has the highest accumulated CPU time on CPU 2, with 12,974,809 nanoseconds.
This analysis is based solely on the data provided in the knowledge graph and the relationships between the nodes.</t>
  </si>
  <si>
    <t>**Direct Answer:**  
The thread on CPU 2 that records the highest accumulated CPU time, excluding Thread 0, is Thread 18 with an accumulated time of 590,354 nanoseconds.
**Explanation of Reasoning:**  
To determine which thread on CPU 2 has the highest accumulated CPU time, excluding Thread 0, we need to analyze the `links` in the knowledge graph data that represent the relationship "used_cpu" with CPU 2 as the target. Each link provides the `sum_accumulated_times_ns` for the respective thread on CPU 2.
1. **Identify Relevant Links:**  
   - We filter the links where the `target` is "CPU_2" and the `source` is not "T_0" (representing Thread 0).
2. **Analyze Accumulated Times:**  
   - For each relevant link, we note the `sum_accumulated_times_ns`:
     - **Thread 5130:** 12,974,809 ns
     - **Thread 17:** 46,882 ns
     - **Thread 18:** 590,354 ns
     - **Thread 7:** 456,775 ns
3. **Determine the Maximum:**  
   - Among these threads, Thread 18 has the highest accumulated CPU time on CPU 2 with 590,354 nanoseconds.
By examining the connections and accumulated times associated with each thread on CPU 2, excluding Thread 0, we identify Thread 18 as the one with the highest accumulated CPU time.</t>
  </si>
  <si>
    <t>**Direct Answer:**  
Thread 18 on CPU 2 records the highest accumulated CPU time, excluding Thread 0.
**Explanation of Reasoning:**  
To determine which thread on CPU 2 has the highest accumulated CPU time, excluding Thread 0, we need to examine the relationships between threads and CPU 2 in the knowledge graph.
1. **Identify Relevant Nodes and Relationships:**  
   - The graph contains nodes representing CPUs and threads, with relationships indicating which threads used which CPUs and for how long.
   - We focus on the "used_cpu" relationships where the target is "CPU_2" and exclude any relationships involving "T_0" (Thread 0).
2. **Examine Accumulated Times for Threads on CPU 2:**  
   - From the provided relationships:
     - Thread 5130 (`T_5130`) has an accumulated time of 12,974,809 ns on CPU 2.
     - Thread 17 (`T_17`) has an accumulated time of 46,882 ns on CPU 2.
     - Thread 18 (`T_18`) has an accumulated time of 590,354 ns on CPU 2.
     - Thread 7 (`T_7`) has an accumulated time of 456,775 ns on CPU 2.
3. **Determine the Thread with the Highest Accumulated Time:**  
   - Comparing the accumulated times, Thread 18 (`T_18`) has the highest accumulated CPU time of 590,354 ns on CPU 2, excluding Thread 0.
By analyzing the relationships and accumulated times in the knowledge graph, we conclude that Thread 18 has the highest accumulated CPU time on CPU 2, apart from Thread 0.</t>
  </si>
  <si>
    <t>Q10</t>
  </si>
  <si>
    <t xml:space="preserve">Excluding Thread 0, which thread on CPU 3 records the highest accumulated CPU time? </t>
  </si>
  <si>
    <t>Thread 4740 with 34404252 ns</t>
  </si>
  <si>
    <t xml:space="preserve">Excluding Thread 0, the thread on CPU 3 that records the highest accumulated CPU time is Thread 4740 with a CPU time of 34,404,252.
**Explanation of Reasoning:**  
To determine which thread on CPU 3 has the highest accumulated CPU time, we examine the provided data entries for CPU 3. The data is structured in the format `CPUs/[CPU number]/[Thread number] =&gt; [CPU time]`. We need to identify the thread with the highest CPU time value, excluding any entries for Thread 0.
From the data, the relevant entries for CPU 3 are:
- CPUs/3/22 =&gt; 88488
- CPUs/3/23 =&gt; 144482
- CPUs/3/5130 =&gt; 18459740
- CPUs/3/5123 =&gt; 390566
- CPUs/3/5125 =&gt; 46419
- CPUs/3/5127 =&gt; 35811
- CPUs/3/5129 =&gt; 31052
- CPUs/3/5128 =&gt; 183827
- CPUs/3/2208 =&gt; 314978
- CPUs/3/5133 =&gt; 653455
- CPUs/3/5135 =&gt; 649248
- CPUs/3/5138 =&gt; 581983
- CPUs/3/5140 =&gt; 90093
- CPUs/3/5141 =&gt; 1929751
- CPUs/3/5142 =&gt; 586939
- CPUs/3/5144 =&gt; 37013
- CPUs/3/5147 =&gt; 32822
- CPUs/3/5149 =&gt; 36798
- CPUs/3/5151 =&gt; 39954
- CPUs/3/5153 =&gt; 37466
- CPUs/3/5155 =&gt; 32918
- CPUs/3/5157 =&gt; 3065248
- CPUs/3/5162 =&gt; 36731
- CPUs/3/5163 =&gt; 3053660
- CPUs/3/5166 =&gt; 35718
- CPUs/3/5171 =&gt; 37554
- CPUs/3/5177 =&gt; 29865
- CPUs/3/5183 =&gt; 644073
- CPUs/3/5184 =&gt; 40339
- CPUs/3/5185 =&gt; 528471
- CPUs/3/5186 =&gt; 580865
- CPUs/3/5187 =&gt; 22892
- CPUs/3/5191 =&gt; 3361903
- CPUs/3/5195 =&gt; 3168657
- CPUs/3/5197 =&gt; 29859
- CPUs/3/5203 =&gt; 29878
- CPUs/3/5207 =&gt; 3145743
- CPUs/3/5208 =&gt; 37675
- CPUs/3/5209 =&gt; 3023434
- CPUs/3/5211 =&gt; 27302
- CPUs/3/5215 =&gt; 3065312
- CPUs/3/5217 =&gt; 26704
- CPUs/3/5219 =&gt; 26335
- CPUs/3/5231 =&gt; 26325
- CPUs/3/5233 =&gt; 131858
- CPUs/3/5230 =&gt; 625676
- CPUs/3/530 =&gt; 156473
- CPUs/3/577 =&gt; 117980
- CPUs/3/7 =&gt; 118875
- CPUs/3/507 =&gt; 236919
- CPUs/3/154 =&gt; 284692
- CPUs/3/4740 =&gt; 34404252
- CPUs/3/2559 =&gt; 361376
The highest CPU time recorded for any thread on CPU 3 is for Thread 4740 with a CPU time of 34,404,252. This is significantly higher than any other thread on CPU 3, making it the thread with the highest accumulated CPU time on that CPU.
</t>
  </si>
  <si>
    <t xml:space="preserve">Excluding Thread 0, the thread on CPU 3 that records the highest accumulated CPU time is Thread 4740, with an accumulated time of 34,404,252.
**Explanation:**
1. **Data Analysis:**
   - The raw data provides CPU time for various threads identified by their CPU and thread ID.
   - We need to focus on entries for CPU 3 and exclude any entries for Thread 0.
2. **Identifying the Threads:**
   - From the data, we filter out entries that correspond to CPU 3.
   - We then look for the highest accumulated CPU time among those entries, excluding any for Thread 0.
3. **Relevant Entries for CPU 3:**
   - CPUs/3/4740 =&gt; 34,404,252
   - CPUs/3/5130 =&gt; 18,459,740
   - CPUs/3/5141 =&gt; 1,929,751
   - Other entries for CPU 3 have even lower accumulated times.
4. **Conclusion:**
   - Among these, Thread 4740 has the highest accumulated CPU time on CPU 3, with a total of 34,404,252.
   - This indicates that Thread 4740 is the most CPU-intensive thread on CPU 3, excluding Thread 0, which could suggest it is performing a significant amount of processing or is possibly stuck in a loop or similar situation that requires further investigation.
</t>
  </si>
  <si>
    <t>**Direct Answer:**  
Excluding Thread 0, Thread 5141 on CPU 3 records the highest accumulated CPU time with 1,929,751.
**Explanation of Reasoning:**  
To determine which thread on CPU 3 has the highest accumulated CPU time, we must analyze the provided raw trace data, specifically focusing on entries that correspond to CPU 3 and exclude Thread 0. The relevant entries for CPU 3 are:
- CPUs/3/22 =&gt; 88488
- CPUs/3/23 =&gt; 144482
- CPUs/3/5130 =&gt; 18459740
- CPUs/3/5123 =&gt; 390566
- CPUs/3/5125 =&gt; 46419
- CPUs/3/5127 =&gt; 35811
- CPUs/3/5129 =&gt; 31052
- CPUs/3/5128 =&gt; 183827
- CPUs/3/2208 =&gt; 314978
- CPUs/3/5133 =&gt; 653455
- CPUs/3/5135 =&gt; 649248
- CPUs/3/5138 =&gt; 581983
- CPUs/3/5140 =&gt; 90093
- CPUs/3/5141 =&gt; 1929751
- CPUs/3/5142 =&gt; 586939
- CPUs/3/5144 =&gt; 37013
- CPUs/3/5147 =&gt; 32822
- CPUs/3/5149 =&gt; 36798
- CPUs/3/5151 =&gt; 39954
- CPUs/3/5153 =&gt; 37466
- CPUs/3/5155 =&gt; 32918
- CPUs/3/5157 =&gt; 3065248
- CPUs/3/5162 =&gt; 36731
- CPUs/3/5163 =&gt; 3053660
- CPUs/3/5166 =&gt; 35718
- CPUs/3/5171 =&gt; 37554
- CPUs/3/5177 =&gt; 29865
- CPUs/3/5176 =&gt; 622617
- CPUs/3/5183 =&gt; 644073
- CPUs/3/5184 =&gt; 40339
- CPUs/3/5185 =&gt; 528471
- CPUs/3/5186 =&gt; 580865
- CPUs/3/5187 =&gt; 22892
- CPUs/3/5191 =&gt; 3361903
- CPUs/3/5195 =&gt; 3168657
- CPUs/3/5197 =&gt; 29859
- CPUs/3/5196 =&gt; 594453
- CPUs/3/5203 =&gt; 29878
- CPUs/3/5202 =&gt; 638266
- CPUs/3/5207 =&gt; 3145743
- CPUs/3/5208 =&gt; 37675
- CPUs/3/5209 =&gt; 3023434
- CPUs/3/5211 =&gt; 27302
- CPUs/3/5210 =&gt; 588964
- CPUs/3/5215 =&gt; 3065312
- CPUs/3/5217 =&gt; 26704
- CPUs/3/5216 =&gt; 560809
- CPUs/3/5219 =&gt; 26335
- CPUs/3/5218 =&gt; 571988
- CPUs/3/5231 =&gt; 26325
- CPUs/3/5230 =&gt; 625676
- CPUs/3/5233 =&gt; 131858
- CPUs/3/351 =&gt; 67883
- CPUs/3/466 =&gt; 29607
- CPUs/3/4740 =&gt; 34404252
- CPUs/3/507 =&gt; 236919
- CPUs/3/154 =&gt; 284692
- CPUs/3/577 =&gt; 117980
- CPUs/3/530 =&gt; 156473
- CPUs/3/7 =&gt; 118875
- CPUs/3/2559 =&gt; 361376
Among these, the thread with the highest accumulated CPU time is Thread 5141 with 1,929,751. This value is significantly higher than other threads on CPU 3, indicating it has been the most active (excluding Thread 0) in terms of CPU usage. This could imply that Thread 5141 is performing a significant amount of work or is involved in a critical or resource-intensive task.</t>
  </si>
  <si>
    <t>**Direct Answer:** The thread on CPU 3 with the highest accumulated CPU time, excluding Thread 0, is Thread 5130, with a total accumulated time of 18,459,740 nanoseconds.
**Explanation of Reasoning:**
1. **Graph Structure and Relationships:**
   - The knowledge graph provided contains nodes representing CPUs and Threads, as well as edges that denote the relationship "used_cpu" between threads and CPUs.
   - Each edge has attributes such as `sum_accumulated_times_ns` which indicates the total CPU time a thread has accumulated on a specific CPU.
2. **Data Extraction and Analysis:**
   - We are interested in CPU 3, so I filtered the edges to include only those where the target node is `CPU_3`.
   - The question specifies excluding Thread 0, so I further filtered out any edge where the source node is `T_0`.
3. **Accumulated CPU Time Comparison:**
   - For each remaining thread associated with CPU 3, I compared the `sum_accumulated_times_ns` values to determine which thread has the highest accumulated time.
   - The relevant edges with their accumulated times in nanoseconds are:
     - Thread 5130: 18,459,740 ns
     - Thread 22: 88,488 ns
     - Thread 23: 144,482 ns
     - Thread 7: 118,875 ns
4. **Conclusion:**
   - Among these, Thread 5130 has the highest accumulated CPU time on CPU 3 with 18,459,740 nanoseconds, making it the answer to the question.</t>
  </si>
  <si>
    <t>The thread on CPU 3 that records the highest accumulated CPU time, excluding Thread 0, is Thread 5130 with an accumulated time of 18,459,740 ns.
**Explanation of Reasoning:**  
To determine which thread on CPU 3 has the highest accumulated CPU time (excluding Thread 0), we need to examine the links in the provided knowledge graph that connect threads to CPU 3. The relevant links indicate the `sum_accumulated_times_ns` for each thread on CPU 3.
1. **Identify Relevant Links:**  
   - We focus on links where the `target` is "CPU_3" and exclude any links where the `source` is "T_0" (Thread 0).
2. **Examine Accumulated Times:**  
   - For each of the remaining links, we note the `sum_accumulated_times_ns` value:
     - Thread 5130: 18,459,740 ns
     - Thread 22: 88,488 ns
     - Thread 23: 144,482 ns
     - Thread 7: 118,875 ns
3. **Determine the Maximum:**  
   - Compare the accumulated times for these threads. Thread 5130 has the highest accumulated time of 18,459,740 ns.
By examining and comparing the `sum_accumulated_times_ns` values for threads associated with CPU 3 (excluding Thread 0), we determined that Thread 5130 has the highest accumulated CPU time.</t>
  </si>
  <si>
    <t>The thread on CPU 3 that records the highest accumulated CPU time, excluding Thread 0, is Thread 5130 with an accumulated time of 18,459,740 nanoseconds.
**Explanation of Reasoning:**  
To determine which thread on CPU 3 has the highest accumulated CPU time, we need to analyze the relationships in the provided knowledge graph between threads and CPU 3. The key is to find the "used_cpu" relations where the target is "CPU_3" and then compare the "sum_accumulated_times_ns" for each thread.
1. **Exclusion of Thread 0:**  
   - The data specifies that Thread 0 should be excluded from consideration. Therefore, any accumulated times associated with Thread 0 on CPU 3 are not considered.
2. **Relevant Threads and Accumulated Times:**  
   - From the graph, we identify the following threads with their accumulated times on CPU 3:
     - Thread 5130: 18,459,740 nanoseconds
     - Thread 22: 88,488 nanoseconds
     - Thread 23: 144,482 nanoseconds
     - Thread 7: 118,875 nanoseconds
3. **Comparison:**  
   - By comparing the accumulated times, Thread 5130 has the highest accumulated time on CPU 3 with 18,459,740 nanoseconds.
The structure of the graph, with nodes representing CPUs and threads and links showing the "used_cpu" relationship, allowed us to identify and compare the accumulated CPU times for threads associated with CPU 3. The accumulated time data provided a clear metric for determining which thread utilized the most CPU time, leading to the conclusion that Thread 5130 is the one with the highest accumulated time.</t>
  </si>
  <si>
    <t>Q11</t>
  </si>
  <si>
    <t xml:space="preserve">Excluding Thread 0, which thread on CPU 4 records the highest accumulated CPU time? </t>
  </si>
  <si>
    <t xml:space="preserve">**Thread on CPU 4 with the Highest Accumulated CPU Time:**
The thread on CPU 4 with the highest accumulated CPU time, excluding Thread 0, is Thread 5236 with a CPU time of 14545700844.
**Explanation:**
- The raw data provided includes multiple entries for different threads across various CPUs, represented in the format `CPUs/&lt;CPU number&gt;/&lt;Thread number&gt; =&gt; &lt;accumulated CPU time&gt;`.
- We are tasked to find the thread on CPU 4 (which corresponds to the index `3` in zero-based indexing) with the highest accumulated CPU time, excluding Thread 0.
- From the data, identify entries that start with `CPUs/3/` (indicating CPU 4) and exclude those with `/0` (indicating Thread 0).
- Upon reviewing the CPU 4 data, the entry `CPUs/3/5236 =&gt; 14545700844` stands out as having the highest accumulated CPU time.
- This analysis demonstrates how TraceCompass State System data can be used to identify resource-intensive threads, aiding in performance tuning and diagnostics.
</t>
  </si>
  <si>
    <t xml:space="preserve">**Direct Answer:** The thread on CPU 4 with the highest accumulated CPU time, excluding Thread 0, is Thread 5235 with an accumulated CPU time of 885,106.
**Explanation:**
1. **Data Analysis:**
   - The raw trace data provides accumulated CPU times for various threads across different CPUs. The format `CPUs/X/Y =&gt; Z` indicates that thread Y on CPU X has an accumulated CPU time of Z.
   - We are tasked to find the thread with the highest CPU time on CPU 4, excluding Thread 0.
2. **Identifying Relevant Entries:**
   - The entries related to CPU 4 (which are labeled as `CPUs/3` in zero-indexed notation) need to be considered.
   - We exclude entries for `CPUs/3/0`, which represent Thread 0 on CPU 4.
3. **Comparing CPU Times:**
   - Among the entries for CPU 4, we identify the thread with the highest accumulated time.
   - The relevant entries for CPU 4 (excluding Thread 0) are:
     - `CPUs/3/22 =&gt; 88488`
     - `CPUs/3/23 =&gt; 144482`
     - `CPUs/3/5123 =&gt; 390566`
     - `CPUs/3/5125 =&gt; 46419`
     - `CPUs/3/5127 =&gt; 35811`
     - `CPUs/3/5129 =&gt; 31052`
     - `CPUs/3/5128 =&gt; 183827`
     - `CPUs/3/5133 =&gt; 653455`
     - `CPUs/3/5135 =&gt; 649248`
     - `CPUs/3/5140 =&gt; 90093`
     - `CPUs/3/5141 =&gt; 1929751`
     - `CPUs/3/5142 =&gt; 586939`
     - `CPUs/3/5144 =&gt; 37013`
     - `CPUs/3/5147 =&gt; 32822`
     - `CPUs/3/5149 =&gt; 36798`
     - `CPUs/3/5151 =&gt; 39954`
     - `CPUs/3/5153 =&gt; 37466`
     - `CPUs/3/5155 =&gt; 32918`
     - `CPUs/3/5157 =&gt; 3065248`
     - `CPUs/3/5162 =&gt; 36731`
     - `CPUs/3/5163 =&gt; 3053660`
     - `CPUs/3/5166 =&gt; 35718`
     - `CPUs/3/5171 =&gt; 37554`
     - `CPUs/3/5177 =&gt; 29865`
     - `CPUs/3/5183 =&gt; 644073`
     - `CPUs/3/5184 =&gt; 40339`
     - `CPUs/3/5185 =&gt; 528471`
     - `CPUs/3/5186 =&gt; 580865`
     - `CPUs/3/5187 =&gt; 22892`
     - `CPUs/3/5191 =&gt; 3361903`
     - `CPUs/3/5195 =&gt; 3168657`
     - `CPUs/3/5197 =&gt; 29859`
     - `CPUs/3/5203 =&gt; 29878`
     - `CPUs/3/5207 =&gt; 3145743`
     - `CPUs/3/5209 =&gt; 3023434`
     - `CPUs/3/5211 =&gt; 27302`
     - `CPUs/3/5215 =&gt; 3065312`
     - `CPUs/3/5217 =&gt; 26704`
     - `CPUs/3/5219 =&gt; 26335`
     - `CPUs/3/5231 =&gt; 26325`
     - `CPUs/3/5233 =&gt; 131858`
     - `CPUs/3/5230 =&gt; 625676`
     - `CPUs/3/530 =&gt; 156473`
     - `CPUs/3/7 =&gt; 118875`
     - `CPUs/3/154 =&gt; 284692`
     - `CPUs/3/507 =&gt; 236919`
     - `CPUs/3/2559 =&gt; 361376`
     - `CPUs/3/577 =&gt; 117980`
   - Thread 5235 on CPU 4 has the highest accumulated time of 885,106 as compared to other threads.
4. **Conclusion:**
   - The analysis of the data demonstrates that Thread 5235 on CPU 4 records the highest accumulated CPU time, excluding Thread 0.
</t>
  </si>
  <si>
    <t xml:space="preserve">**Direct Answer:**
On CPU 4, excluding Thread 0, the thread that records the highest accumulated CPU time is Thread 5167, with an accumulated CPU time of 3,088,980.
**Explanation:**
To determine which thread on CPU 4 (which is labeled as `CPUs/3/` in the raw data) has the highest accumulated CPU time, excluding Thread 0, we need to examine the entries that start with `CPUs/3/` and find the maximum value, ignoring entries where the thread ID is 0.
- From the provided data, we identify the entries related to CPU 4:
  - `CPUs/3/5171 =&gt; 3,316,273`
  - `CPUs/3/5163 =&gt; 3,053,660`
  - `CPUs/3/5157 =&gt; 3,065,248`
  - `CPUs/3/5215 =&gt; 3,065,312`
  - `CPUs/3/5211 =&gt; 3,139,699`
  - `CPUs/3/5195 =&gt; 3,168,657`
  - `CPUs/3/5191 =&gt; 3,361,903`
  - `CPUs/3/5207 =&gt; 3,145,743`
  - `CPUs/3/5209 =&gt; 3,023,434`
  - `CPUs/3/5217 =&gt; 3,134,776`
  - `CPUs/3/5221 =&gt; 3,054,326`
  - `CPUs/3/5223 =&gt; 3,064,008`
  - `CPUs/3/5225 =&gt; 3,064,070`
  - `CPUs/3/5227 =&gt; 3,060,369`
  - `CPUs/3/5176 =&gt; 622,617`
  - `CPUs/3/5183 =&gt; 644,073`
  - `CPUs/3/5186 =&gt; 580,865`
  - `CPUs/3/5196 =&gt; 594,453`
  - `CPUs/3/5210 =&gt; 588,964`
  - `CPUs/3/5218 =&gt; 571,988`
  - `CPUs/3/5216 =&gt; 560,809`
  - `CPUs/3/5202 =&gt; 638,266`
  - `CPUs/3/5230 =&gt; 625,676`
  - `CPUs/3/5193 =&gt; 326,679`
  - `CPUs/3/5141 =&gt; 1,929,751`
  - `CPUs/3/5149 =&gt; 36,798`
  - `CPUs/3/5147 =&gt; 32,822`
  - `CPUs/3/5145 =&gt; 37,013`
  - `CPUs/3/5144 =&gt; 37,013`
  - `CPUs/3/5142 =&gt; 586,939`
  - `CPUs/3/5140 =&gt; 90,093`
  - `CPUs/3/5138 =&gt; 581,983`
  - `CPUs/3/5135 =&gt; 649,248`
  - `CPUs/3/5133 =&gt; 653,455`
  - `CPUs/3/5129 =&gt; 31,052`
  - `CPUs/3/5128 =&gt; 183,827`
  - `CPUs/3/5127 =&gt; 35,811`
  - `CPUs/3/5125 =&gt; 46,419`
  - `CPUs/3/5123 =&gt; 390,566`
  - `CPUs/3/5119 =&gt; 176,098`
  - `CPUs/3/4740 =&gt; 34,404,252`
- By comparing these values, Thread 5167 on CPU 4 has the highest accumulated CPU time of 3,088,980, making it the thread with the highest CPU time on CPU 4, excluding Thread 0.
</t>
  </si>
  <si>
    <t>**Direct Answer:** The knowledge graph data does not provide information on any threads using CPU 4. Therefore, no thread on CPU 4 records any accumulated CPU time, excluding Thread 0.
**Explanation:**
1. **Nodes and Relationships:** The provided nodes in the knowledge graph represent CPUs and threads, with relationships indicating which thread used which CPU and the accumulated CPU time for each relationship. The graph contains nodes for CPUs with IDs 0, 1, 2, and 3, but there is no node for CPU 4. Similarly, the relationships (or edges) in the graph indicate CPU usage by threads, but none of these edges reference CPU 4.
2. **TraceCompass State System Analysis:** Typically, in TraceCompass, CPU usage analysis would involve examining which threads are active on a CPU and the amount of time they spend on it. However, since there is no data for CPU 4, no analysis can be performed for this CPU.
3. **Graph Structure and Data:** The absence of a node for CPU 4 and any edges connected to it in the graph indicates that there is no recorded activity or usage for CPU 4. This is why no thread, including those other than Thread 0, can be identified as having used CPU 4.
In conclusion, the lack of data for CPU 4 in the provided knowledge graph means that there is no thread that records any accumulated CPU time on CPU 4.</t>
  </si>
  <si>
    <t>**Answer:** The knowledge graph data provided does not include any information about CPU 4 or threads associated with it. Therefore, it is impossible to determine which thread on CPU 4 records the highest accumulated CPU time.
**Explanation:**
1. **Nodes and Relationships:** The graph data only includes information about CPUs 0, 1, 2, and 3, and their interactions with various threads. There is no node or link data related to CPU 4, which is crucial for answering the question.
2. **TraceCompass State System Analysis:** Typically, in TraceCompass, we would examine the 'used_cpu' relationships to determine which threads have the highest accumulated CPU time. However, since there is no data for CPU 4, this analysis cannot be performed.
3. **Conclusion:** The absence of CPU 4 in the knowledge graph indicates that the necessary data to answer the question is not available in the provided dataset.</t>
  </si>
  <si>
    <t>**Direct Answer:**  
The knowledge graph data provided does not include any information about threads using CPU 4. Therefore, it is not possible to determine which thread on CPU 4 records the highest accumulated CPU time, excluding Thread 0, as there is no data for CPU 4 in the graph.
**Explanation of Reasoning:**  
- **Nodes and Relationships:** The knowledge graph contains nodes representing CPUs and threads, with relationships indicating which thread used which CPU and the accumulated CPU times for those threads. However, there is no node or relationship data provided for CPU 4 in the graph.
- **TraceCompass State System Analysis:** Typically, in TraceCompass analysis, CPU usage and thread activity are tracked to identify performance bottlenecks or resource contention. The graph would show threads associated with a specific CPU and their respective accumulated times. However, in this case, CPU 4 is not represented in the provided data, so no analysis can be performed for it.
- **Conclusion:** Since the graph lacks any data for CPU 4, we cannot determine which thread records the highest accumulated CPU time on CPU 4.</t>
  </si>
  <si>
    <t>Q12</t>
  </si>
  <si>
    <t>How many unique threads are running on CPU 0?</t>
  </si>
  <si>
    <t>Node</t>
  </si>
  <si>
    <t>To determine the number of unique threads running on CPU 0, we need to identify all the unique thread IDs associated with CPU 0 in the provided raw data.
From the data, the entries that start with `CPUs/0/` represent the threads running on CPU 0. The format is `CPUs/CPU_ID/THREAD_ID =&gt; VALUE`, where `CPU_ID` is the CPU number and `THREAD_ID` is the unique identifier for each thread.
Here are the unique thread IDs for CPU 0:
- 9
- 5130
- 5119
- 2186
- 5134
- 5136
- 5137
- 5139
- 5140
- 5143
- 5144
- 5146
- 5148
- 5150
- 5152
- 5154
- 5156
- 5158
- 5160
- 5162
- 5164
- 5166
- 5168
- 5169
- 5170
- 5171
- 5173
- 5172
- 5179
- 5181
- 5180
- 5189
- 5191
- 5190
- 5193
- 5192
- 5199
- 5201
- 5200
- 5209
- 5208
- 5217
- 5219
- 5221
- 5223
- 5225
- 5229
- 5230
- 5231
- 5232
- 5233
- 1
- 508
- 0
- 15322
- 193
- 4740
- 510
- 7
- 3
- 10
Counting these unique thread IDs, we find that there are 60 unique threads running on CPU 0.
### Explanation:
- **Pattern Identification**: Each entry in the raw data corresponds to a CPU/thread pair, and the goal is to extract all entries related to CPU 0. By isolating these entries, we can identify the unique thread IDs.
- **Relevance**: The number of unique threads running on a CPU can indicate the level of multitasking and potential contention for CPU resources. A higher number of unique threads might suggest a more complex workload or potential performance bottlenecks if the CPU is overburdened.
- **Per</t>
  </si>
  <si>
    <t xml:space="preserve">There are 24 unique threads running on CPU 0.
**Explanation:**
To determine the number of unique threads running on CPU 0, we examine the provided raw trace data for entries that start with "CPUs/0/". Each entry represents a thread running on CPU 0, identified by the second number in the key (e.g., "CPUs/0/9" indicates a thread with ID 9 on CPU 0).
Here are the unique thread IDs running on CPU 0, extracted from the raw data:
- 0
- 1
- 3
- 7
- 9
- 10
- 15322
- 193
- 4740
- 508
- 510
- 5119
- 5130
- 5134
- 5136
- 5137
- 5139
- 5140
- 5143
- 5144
- 5146
- 5147
- 5148
- 5150
- 5151
- 5152
- 5153
- 5154
- 5155
- 5156
- 5158
- 5160
- 5161
- 5162
- 5164
- 5165
- 5166
- 5168
- 5169
- 5170
- 5171
- 5172
- 5173
- 5175
- 5179
- 5180
- 5181
- 5189
- 5190
- 5191
- 5192
- 5193
- 5199
- 5200
- 5201
- 5203
- 5205
- 5208
- 5209
- 5211
- 5213
- 5215
- 5217
- 5219
- 5221
- 5223
- 5225
- 5229
- 5230
- 5231
- 5232
- 5233
- 5236
Each unique ID corresponds to a distinct thread. By counting these unique thread IDs, we determine there are 24 unique threads running on CPU 0. This count is directly derived from the raw data, ensuring the analysis is based solely on the provided information.
</t>
  </si>
  <si>
    <t xml:space="preserve">**Answer:** There are 15 unique threads running on CPU 0.
**Explanation:**
To determine the number of unique threads running on CPU 0, we need to identify the unique thread IDs associated with CPU 0 from the raw data. The format of the data is `CPUs/&lt;CPU_ID&gt;/&lt;Thread_ID&gt; =&gt; &lt;Value&gt;`. We are interested in entries where `&lt;CPU_ID&gt;` is 0. By examining the data, we find the following unique thread IDs associated with CPU 0:
- 0
- 1
- 3
- 7
- 9
- 10
- 193
- 508
- 510
- 5119
- 5130
- 5134
- 5136
- 5137
- 5140
- 5143
- 5144
- 5146
- 5148
- 5149
- 5150
- 5151
- 5152
- 5153
- 5154
- 5155
- 5156
- 5158
- 5160
- 5161
- 5162
- 5164
- 5165
- 5166
- 5168
- 5169
- 5170
- 5171
- 5172
- 5173
- 5179
- 5180
- 5181
- 5189
- 5190
- 5191
- 5192
- 5193
- 5199
- 5200
- 5201
- 5208
- 5209
- 5217
- 5219
- 5220
- 5221
- 5223
- 5224
- 5225
- 5229
- 5230
- 5231
- 5232
- 5233
</t>
  </si>
  <si>
    <t>There are 70 unique threads running on CPU 0.
**Explanation:**  
The knowledge graph data provides information about various CPUs and threads. For each CPU node, attributes such as `cpu_id`, `busy_time_ns`, `num_unique_threads`, and others are specified. To determine the number of unique threads running on CPU 0, we focus on the node where `cpu_id` is "0". The attribute `num_unique_threads` for CPU 0 is given as 70. This directly answers the question regarding the number of unique threads running on CPU 0. The relationships between nodes, such as threads using CPUs, are not directly relevant to the count of unique threads, which is explicitly provided in the node's attributes.</t>
  </si>
  <si>
    <t>**Direct Answer:**  
There are 70 unique threads running on CPU 0.
**Explanation of Reasoning:**  
To determine how many unique threads are running on CPU 0, we refer to the node in the knowledge graph that represents CPU 0. This node contains several attributes, including `cpu_id`, `busy_time_ns`, `num_unique_threads`, and others. The attribute `num_unique_threads` directly provides the number of unique threads running on that CPU. For CPU 0, this value is specified as 70.
- **Nodes and Relationships:**  
  - The node for CPU 0 is identified by the attribute `"cpu_id": "0"`.
  - The attribute `"num_unique_threads": 70` within this node specifies the number of unique threads associated with CPU 0.
- **TraceCompass State System Insight:**  
  - The TraceCompass State System provides aggregated data about CPU usage and thread activity, which is encapsulated in such attributes. The `num_unique_threads` attribute directly reflects the count of distinct thread entities that have been scheduled on CPU 0 during the trace period.
Thus, based on the provided data, we can conclusively state that 70 unique threads have been running on CPU 0.</t>
  </si>
  <si>
    <t>There are 70 unique threads running on CPU 0.
**Explanation:**  
To determine the number of unique threads running on CPU 0, I examined the nodes in the provided TraceCompass State System knowledge graph data. Specifically, I looked for the node representing CPU 0 and its attributes.  
- The node with `"entity": "CPU"` and `"cpu_id": "0"` contains the attribute `"num_unique_threads": 70`, which indicates the number of unique threads associated with CPU 0.
The relationships between threads and CPUs in the graph, such as those denoted by the `"used_cpu"` relation, further support this by showing various threads interacting with CPU 0. However, the direct attribute `"num_unique_threads"` provides the exact count needed to answer the question.</t>
  </si>
  <si>
    <t>Q13</t>
  </si>
  <si>
    <t>How many unique threads are running on CPU 3?</t>
  </si>
  <si>
    <t xml:space="preserve">**How many unique threads are running on CPU 3?**
There are 23 unique threads running on CPU 3.
**Explanation:**
To determine the number of unique threads running on CPU 3, we need to identify each distinct thread ID associated with CPU 3 from the raw data provided. The data is structured in the format `CPUs/[CPU ID]/[Thread ID] =&gt; [Value]`. Here, we are interested in entries where the CPU ID is 3.
From the raw data, the entries associated with CPU 3 are:
- CPUs/3/22
- CPUs/3/23
- CPUs/3/5130
- CPUs/3/5123
- CPUs/3/5125
- CPUs/3/5127
- CPUs/3/5129
- CPUs/3/5128
- CPUs/3/5133
- CPUs/3/5135
- CPUs/3/5138
- CPUs/3/5140
- CPUs/3/5141
- CPUs/3/5142
- CPUs/3/5144
- CPUs/3/5147
- CPUs/3/5149
- CPUs/3/5151
- CPUs/3/5153
- CPUs/3/5155
- CPUs/3/5162
- CPUs/3/5163
- CPUs/3/5171
Each of these entries represents a unique thread ID. Therefore, there are 23 unique threads associated with CPU 3.
These thread IDs are relevant to the TraceCompass system's performance and behavior analysis as they indicate the distribution of thread execution across the system's CPUs. By identifying and counting unique threads on a specific CPU, we can assess the load distribution and potential bottlenecks or imbalances in thread scheduling. In this context, knowing the number of threads helps in understanding the CPU usage patterns and optimizing performance.
</t>
  </si>
  <si>
    <t xml:space="preserve">To determine how many unique threads are running on CPU 3, we need to identify the unique thread IDs associated with CPU 3 in the provided raw data.
From the data, the entries corresponding to CPU 3 are:
- CPUs/3/22
- CPUs/3/23
- CPUs/3/5130
- CPUs/3/5123
- CPUs/3/5125
- CPUs/3/5127
- CPUs/3/5129
- CPUs/3/5128
- CPUs/3/5133
- CPUs/3/5135
- CPUs/3/5140
- CPUs/3/5141
- CPUs/3/5142
- CPUs/3/5144
- CPUs/3/5147
- CPUs/3/5149
- CPUs/3/5151
- CPUs/3/5153
- CPUs/3/5155
- CPUs/3/5157
- CPUs/3/5162
- CPUs/3/5163
- CPUs/3/5166
- CPUs/3/5171
- CPUs/3/5177
- CPUs/3/5183
- CPUs/3/5184
- CPUs/3/5185
- CPUs/3/5186
- CPUs/3/5187
- CPUs/3/5191
- CPUs/3/5195
- CPUs/3/5197
- CPUs/3/5203
- CPUs/3/5207
- CPUs/3/5208
- CPUs/3/5209
- CPUs/3/5211
- CPUs/3/5215
- CPUs/3/5217
- CPUs/3/5219
- CPUs/3/5231
- CPUs/3/5233
- CPUs/3/4740
- CPUs/3/351
- CPUs/3/466
- CPUs/3/507
- CPUs/3/154
- CPUs/3/2559
- CPUs/3/577
- CPUs/3/530
- CPUs/3/7
- CPUs/3/21
Each entry is of the form "CPUs/3/[thread_id]", where [thread_id] is the unique identifier for the thread running on CPU 3. Counting these unique thread IDs gives us a total of 51 unique threads running on CPU 3.
</t>
  </si>
  <si>
    <t xml:space="preserve">**Direct Answer:** There are 23 unique threads running on CPU 3.
**Explanation:**
To determine the number of unique threads running on CPU 3, we need to identify all the entries in the raw data that are associated with CPU 3. Each entry is in the format `CPUs/[CPU number]/[Thread ID] =&gt; [Value]`. We focus on entries where the CPU number is 3.
From the provided data, the entries for CPU 3 are as follows:
- CPUs/3/22
- CPUs/3/23
- CPUs/3/5130
- CPUs/3/5123
- CPUs/3/5125
- CPUs/3/5127
- CPUs/3/5129
- CPUs/3/5128
- CPUs/3/5133
- CPUs/3/5135
- CPUs/3/5138
- CPUs/3/5140
- CPUs/3/5141
- CPUs/3/5142
- CPUs/3/5144
- CPUs/3/5147
- CPUs/3/5149
- CPUs/3/5151
- CPUs/3/5153
- CPUs/3/5155
- CPUs/3/5157
- CPUs/3/5162
- CPUs/3/5163
- CPUs/3/5166
- CPUs/3/5171
- CPUs/3/5177
- CPUs/3/5183
- CPUs/3/5184
- CPUs/3/5185
- CPUs/3/5186
- CPUs/3/5187
- CPUs/3/5191
- CPUs/3/5195
- CPUs/3/5197
- CPUs/3/5203
- CPUs/3/5207
- CPUs/3/5208
- CPUs/3/5209
- CPUs/3/5211
- CPUs/3/5215
- CPUs/3/5217
- CPUs/3/5219
- CPUs/3/5231
- CPUs/3/5230
- CPUs/3/5233
- CPUs/3/351
- CPUs/3/466
- CPUs/3/4740
- CPUs/3/507
- CPUs/3/154
- CPUs/3/2559
- CPUs/3/577
- CPUs/3/530
- CPUs/3/7
By counting the unique thread IDs from these entries, we find there are 23 unique threads on CPU 3. This determination is based solely on the distinct thread IDs associated with CPU 3 in the provided raw data.
</t>
  </si>
  <si>
    <t>**Answer:**  
There are 63 unique threads running on CPU 3.
**Explanation:**  
The provided knowledge graph data includes nodes representing CPUs and threads, along with links indicating which threads are using which CPUs. Each CPU node contains a property called `num_unique_threads`, which indicates the number of unique threads running on that CPU. For CPU 3, this property has a value of 63. This means that there are 63 unique threads that have been recorded as running on CPU 3.</t>
  </si>
  <si>
    <t>The number of unique threads running on CPU 3 is 63.
**Explanation:**
- The question asks for the number of unique threads on CPU 3.
- The provided knowledge graph data includes nodes representing CPUs and threads, with specific attributes related to CPU usage.
- Among these nodes, there is a node for CPU 3 with the attribute `num_unique_threads` explicitly indicating the number of unique threads running on it.
- The attribute `num_unique_threads` for CPU 3 is given as 63, which directly answers the question.</t>
  </si>
  <si>
    <t>- The data provided is in the form of a knowledge graph containing nodes and links. 
- Each node represents either a CPU or a thread, and each link represents a relationship between a thread and a CPU, specifically indicating which CPU a thread has used.
- For CPU 3, the node with the identifier "CPU_3" contains the attribute "num_unique_threads" with a value of 63.
- This attribute directly provides the number of unique threads that have been running on CPU 3, which is 63.
- The links associated with CPU 3 in the graph confirm the usage by various threads, but the direct attribute "num_unique_threads" is the most reliable source for the count of unique threads.</t>
  </si>
  <si>
    <t>Q14</t>
  </si>
  <si>
    <t>How many CPUs do we have?</t>
  </si>
  <si>
    <t xml:space="preserve">The raw data indicates that there are four CPUs in the system.
**Explanation:**
- The data is structured in the format `CPUs/X/Y =&gt; Z`, where `X` represents the CPU number, `Y` is likely a timestamp or an event identifier, and `Z` is the measurement or value associated with that event.
- In the provided data, the CPU numbers (`X`) are 0, 1, 2, and 3, which indicates there are four distinct CPUs being monitored.
- The presence of multiple entries for each CPU with different `Y` values suggests that these entries represent different events or time points, but they consistently reference the same set of four CPUs.
- The data does not show any entries for CPU numbers beyond 3, reinforcing the conclusion that the system is equipped with four CPUs.
This analysis is based on the consistent pattern of CPU identifiers across the trace data, which is a common method for identifying the number of CPUs in TraceCompass system trace data.
</t>
  </si>
  <si>
    <t xml:space="preserve">The raw trace data indicates that there are 4 CPUs in the system.
**Explanation:**
The raw data provides entries in the format `CPUs/&lt;CPU_number&gt;/&lt;some_value&gt;`, where `&lt;CPU_number&gt;` appears to be an identifier for each CPU. By examining the dataset, the unique CPU identifiers present are 0, 1, 2, and 3. This suggests that there are four distinct CPUs being monitored in the trace data. 
Here's how the data supports this conclusion:
- The entries are prefixed with `CPUs` followed by a number (either 0, 1, 2, or 3), which likely represents the CPU ID.
- The presence of these four distinct CPU IDs (0, 1, 2, 3) throughout the dataset confirms that the system has four CPUs.
No other CPU identifiers are present in the data, reinforcing the conclusion that the system comprises exactly four CPUs.
</t>
  </si>
  <si>
    <t xml:space="preserve">The raw trace data indicates that there are 4 CPUs in the system.
**Explanation:**
The raw data is structured in a way where each entry follows the format `CPUs/X/Y =&gt; Z`, where `X` denotes the CPU number, `Y` indicates a specific event or state, and `Z` is the associated value. By examining the `X` values in the data, which represent the CPU identifiers, we can see that the values range from 0 to 3. This suggests that there are four distinct CPUs (CPU 0, CPU 1, CPU 2, and CPU 3) being monitored in the system.
This pattern is consistent throughout the dataset, as all entries are prefixed with one of these four CPU identifiers. There are no entries indicating a CPU number beyond 3, confirming that the system is composed of 4 CPUs.
</t>
  </si>
  <si>
    <t>**Answer:** There are 4 CPUs.
**Explanation:**
1. **Nodes and Relationships:**
   - The knowledge graph data contains nodes representing entities, specifically CPUs and Threads.
   - There are four nodes that represent CPUs, each with a unique `cpu_id` (0, 1, 2, and 3).
2. **Reasoning:**
   - By examining the nodes with the entity type "CPU," we identify four distinct CPUs based on their `cpu_id` attributes.
   - The relationships or links in the graph (such as "used_cpu") do not affect the count of CPUs; they simply indicate interactions between threads and CPUs.
3. **TraceCompass Context:**
   - In TraceCompass, understanding the number of CPUs is essential for analyses like CPU usage. The data provided aligns with typical TraceCompass output, where each CPU is monitored for its usage by various threads.
By analyzing the nodes in the knowledge graph, we determined that there are four CPUs present in the system.</t>
  </si>
  <si>
    <t>The provided data shows that there are four CPU nodes in the TraceCompass knowledge graph, each with a unique `cpu_id` attribute. The CPUs are identified by the following IDs: `CPU_0`, `CPU_1`, `CPU_2`, and `CPU_3`.
**Answer:** There are 4 CPUs.
**Explanation:**
- The knowledge graph data includes nodes with the entity type "CPU" and attributes such as `cpu_id`.
- By examining the nodes, we identify four distinct CPU nodes, each with a unique `cpu_id` ranging from 0 to 3.
- The presence of these four nodes indicates that the system has four CPUs.</t>
  </si>
  <si>
    <t>The number of CPUs is 4.
**Explanation:**
- The knowledge graph data contains nodes that represent CPUs, each with a unique `cpu_id`. 
- The nodes with `entity` type "CPU" and their respective `cpu_id` values are "0", "1", "2", and "3".
- By counting these unique CPU nodes, we determine that there are 4 CPUs in total.</t>
  </si>
  <si>
    <t>Q15</t>
  </si>
  <si>
    <t>How many times did Thread 5096 use CPU1, and how long did it use CPU1 each time?</t>
  </si>
  <si>
    <t>Thread 5096 used CPU1 a total of 4 times. The durations for each use were as follows: first time unknown, 3505 ns, 6884 ns, and 2218 nsns.</t>
  </si>
  <si>
    <t xml:space="preserve">To determine how many times Thread 5096 used CPU1 and the duration of each usage, we need to look for entries in the raw data that match the pattern `CPUs/1/5096`. From the provided data, we find the following relevant entries:
- `CPUs/1/5096 =&gt; 440875`
- `CPUs/1/5096 =&gt; 444380`
- `CPUs/1/5096 =&gt; 451264`
- `CPUs/1/5096 =&gt; 453482`
From these entries, we can see that Thread 5096 used CPU1 four times. The durations of each usage, in the order they appear, are:
1. 440875 (units of time)
2. 444380 (units of time)
3. 451264 (units of time)
4. 453482 (units of time)
**Explanation:**
- **Patterns Identified:** The pattern `CPUs/1/5096` indicates usage of CPU1 by Thread 5096. Each entry represents a distinct usage instance, with the value indicating the duration of CPU usage in some unit of time (typically nanoseconds or microseconds, depending on the trace configuration).
- **Relevance to Performance:** The data shows consistent CPU usage by Thread 5096 on CPU1, with increasing durations over the four recorded instances. This could indicate that the thread's workload or execution time increased over the trace period, which might be relevant for performance tuning or understanding system load distribution.
- **Insights:** The data suggests that Thread 5096 had a significant and increasing demand on CPU1 during the trace period. This could be a point of interest if CPU1 is a bottleneck or if there are performance issues that need addressing. Understanding the workload characteristics of Thread 5096 could help in optimizing its execution or balancing load across other available CPUs.
</t>
  </si>
  <si>
    <t xml:space="preserve">To determine how many times Thread 5096 used CPU1 and the duration of each usage, we need to identify entries in the raw data that correspond to the combination of CPU1 and Thread 5096.
From the provided raw data, we have the following relevant entries:
- `CPUs/1/5096 =&gt; 440875`
- `CPUs/1/5096 =&gt; 444380`
- `CPUs/1/5096 =&gt; 451264`
- `CPUs/1/5096 =&gt; 453482`
These entries indicate that Thread 5096 used CPU1 four times. The durations for each usage are as follows:
1. First usage: 440,875 units
2. Second usage: 444,380 units
3. Third usage: 451,264 units
4. Fourth usage: 453,482 units
**Reasoning:**
- **Identification of Relevant Entries:** The raw data is structured with the format `CPUs/&lt;CPU_id&gt;/&lt;Thread_id&gt; =&gt; &lt;duration&gt;`. By filtering for `CPU1` and `Thread 5096`, we extracted the relevant entries.
- **Counting Occurrences:** Each entry represents a separate instance of Thread 5096 using CPU1. Thus, the number of entries (four) indicates four separate usage instances.
- **Duration Calculation:** The value associated with each entry is the duration for which Thread 5096 utilized CPU1 during that instance.
- **Patterns and Anomalies:** The data does not show any anomalies such as unusually high or low durations for the usage of CPU1 by Thread 5096. The durations are relatively close, suggesting consistent usage patterns without significant spikes or drops.
This analysis is based entirely on the provided raw trace data, using the structure and values to derive the answer.
</t>
  </si>
  <si>
    <t xml:space="preserve">Thread 5096 used CPU1 three times with the following durations:
1. First usage: 440,875 units of time.
2. Second usage: 444,380 units of time.
3. Third usage: 451,264 units of time.
**Explanation:**
The raw data provided includes entries formatted as `CPUs/&lt;CPU number&gt;/&lt;Thread ID&gt; =&gt; &lt;Time units&gt;`. To determine the usage of CPU1 by Thread 5096, we need to locate entries with the format `CPUs/1/5096`. 
Upon examination of the data:
- The entry `CPUs/1/5096 =&gt; 440875` indicates the first usage with a duration of 440,875 time units.
- The entry `CPUs/1/5096 =&gt; 444380` indicates the second usage with a duration of 444,380 time units.
- The entry `CPUs/1/5096 =&gt; 451264` indicates the third usage with a duration of 451,264 time units.
These entries directly reflect the times Thread 5096 was active on CPU1. No other entries for `CPUs/1/5096` are present in the data, confirming that these are the only instances where Thread 5096 used CPU1.
</t>
  </si>
  <si>
    <t>Thread 5096 used CPU1 a total of 4 times. The durations for each use were as follows: 3505 ns, 6884 ns, 2218 ns, and 3460 ns.
**Reasoning:**
To arrive at this conclusion, I examined the knowledge graph data provided. The nodes represent entities such as CPUs and Threads, while the links represent the relationships between these entities, specifically the "used_cpu" relation. Each link contains details about the accumulated times and occurrences of CPU usage by a thread.
- I identified the node representing Thread 5096 (`T_5096`).
- I then located the links where Thread 5096 was the source and CPU1 (`CPU_1`) was the target.
- The relevant link for Thread 5096 and CPU1 indicates a `sum_accumulated_times_ns` of 453482 ns and an `edge_occurrence_count` of 4, which means Thread 5096 used CPU1 four times.
- The `accumulated_times` list provides the cumulative times after each occurrence, which are 440875 ns, 444380 ns, 451264 ns, and 453482 ns. The differences between consecutive times give the duration for each use: 3505 ns, 6884 ns, 2218 ns, and 3460 ns respectively.</t>
  </si>
  <si>
    <t>Thread 5096 used CPU1 a total of 4 times. Each time it used CPU1, the accumulated times were as follows:
1. First occurrence: 440,875 ns
2. Second occurrence: 444,380 ns
3. Third occurrence: 451,264 ns
4. Fourth occurrence: 453,482 ns
**Reasoning:**
To derive the answer, I examined the nodes and links within the provided knowledge graph data. The nodes represent entities such as CPUs and Threads, and the links denote relationships, specifically the "used_cpu" relation in this context. 
I identified the node representing Thread 5096 (`T_5096`) and looked for links where this thread is the source and CPU1 (`CPU_1`) is the target. The relevant link provides the `sum_accumulated_times_ns` and `edge_occurrence_count`, which indicate the total time and number of times the thread used the CPU, respectively. The `accumulated_times` attribute lists the individual accumulated times for each occurrence, which I used to determine the duration of each CPU usage by Thread 5096.</t>
  </si>
  <si>
    <t>Thread 5096 used CPU1 a total of 4 times. The durations for each usage were as follows:
1. 3505 ns
2. 6884 ns
3. 2218 ns
4. 13004 ns
**Reasoning:**
- I identified the node for Thread 5096 in the knowledge graph.
- I examined the relationship links where Thread 5096 is the source and CPU1 is the target.
- The lin</t>
  </si>
  <si>
    <t>Q16</t>
  </si>
  <si>
    <t>What do you know about the relation of CPU 0 and Thread 15322?</t>
  </si>
  <si>
    <t xml:space="preserve">        {
            "relation": "used_cpu",
            "sum_accumulated_times_ns": 1030195,
            "edge_occurrence_count": 7,
            "avg_time_per_occurrence_ns": 7017.833333333333,
            "avg_accumulated_edge_time_ns": 0.0,
            "accumulated_times": [
                988088,
                991494,
                995122,
                1019724,
                1023237,
                1026735,
                1030195
            ],
            "time_per_occurrence": [
                "N/A",
                3406,
                3628,
                24602,
                3513,
                3498,
                3460
            ],
            "source": "T_15322",
            "target": "CPU_0"</t>
  </si>
  <si>
    <t xml:space="preserve">**Direct Answer:** Thread 15322 is running on CPU 0.
**Explanation of Reasoning:** The raw trace data provides information on the activity of different threads on various CPUs. Specifically, the entry `CPUs/0/15322 =&gt; 1030195` indicates that Thread 15322 is associated with CPU 0, with the number `1030195` likely representing some metric of activity such as execution time or number of cycles. There are no other entries in the data that relate Thread 15322 to any CPU other than CPU 0, confirming that the relationship of Thread 15322 is exclusively with CPU 0.
</t>
  </si>
  <si>
    <t xml:space="preserve">**Direct Answer:**
Thread 15322 is running on CPU 0, and it has accumulated a total execution time of 1,030,195 units.
**Explanation of Reasoning:**
The raw trace data contains entries in the format "CPUs/[CPU_ID]/[Thread_ID] =&gt; [Execution_Time]," where CPU_ID is the identifier for the CPU, Thread_ID is the identifier for the thread, and Execution_Time is the accumulated execution time for that thread on the specified CPU.
In the provided data, the entry "CPUs/0/15322 =&gt; 1030195" indicates that Thread 15322 has been running on CPU 0 and has accumulated an execution time of 1,030,195 units. This information directly answers the question regarding the relationship between CPU 0 and Thread 15322, showing that Thread 15322 has been actively executing on CPU 0.
</t>
  </si>
  <si>
    <t xml:space="preserve">The relationship between CPU 0 and Thread 15322 is that Thread 15322 has been actively executed on CPU 0. Specifically, the raw data indicates that CPU 0 has executed Thread 15322 for a total duration of 1,030,195 time units.
**Reasoning:**
- The data point `CPUs/0/15322 =&gt; 1030195` directly shows the accumulated execution time for Thread 15322 on CPU 0.
- This indicates that Thread 15322 has been running on CPU 0 and has utilized CPU 0 resources for a significant amount of time, which is measured in the time units provided by the trace data.
</t>
  </si>
  <si>
    <t>Thread 15322 has used CPU 0 a total of 7 times, with a total accumulated time of 1,030,195 nanoseconds.
**Explanation:**  
- The knowledge graph data shows a node for Thread 15322 (`T_15322`) and a node for CPU 0 (`CPU_0`).
- There is a directed edge from `T_15322` to `CPU_0` with the relation "used_cpu", indicating that Thread 15322 has run on CPU 0.
- The `sum_accumulated_times_ns` for this relation is 1,030,195 nanoseconds, which represents the total time that Thread 15322 has spent on CPU 0.
- The `edge_occurrence_count` is 7, indicating that Thread 15322 has been scheduled on CPU 0 a total of 7 times.
- The `time_per_occurrence` values show the time differences between each occurrence, providing insight into how the thread's usage was distributed across the time interval.
This information is derived from the specific edge connecting the thread and the CPU in the knowledge graph, which is consistent with TraceCompass State System analysis methods that examine thread activity and CPU usage over time.</t>
  </si>
  <si>
    <t>Based on the provided TraceCompass State System knowledge graph data, there is a relationship between CPU 0 and Thread 15322. Specifically, Thread 15322 has used CPU 0 for a total accumulated time of 1,030,195 nanoseconds over 7 occurrences. The average time per occurrence is approximately 7,017.83 nanoseconds.
### Reasoning:
1. **Nodes and Relationships**: 
   - The graph contains nodes representing CPUs and Threads, with edges indicating the usage of a CPU by a Thread.
   - The relationship of interest is between the node representing CPU 0 and the node representing Thread 15322.
2. **Specific Data on CPU 0 and Thread 15322**:
   - The `links` section of the graph shows an edge from Thread 15322 to CPU 0 with a relationship type "used_cpu".
   - The field `sum_accumulated_times_ns` for this edge is 1,030,195 nanoseconds, indicating the total time Thread 15322 has run on CPU 0.
   - The `edge_occurrence_count` is 7, showing that this usage was spread over 7 occurrences.
   - The `time_per_occurrence` provides details on the time spent per occurrence, calculated from the differences in the accumulated times.
3. **Insights from TraceCompass State System**:
   - The data reflects the CPU usage by threads, which is typical in TraceCompass for analyzing system performance, identifying bottlenecks, or understanding thread behavior over time.
   - The relationship and data provided help in understanding how often and for how long a particular thread utilizes a specific CPU, which is crucial for performance tuning and load balancing.
In conclusion, Thread 15322 has utilized CPU 0 for a significant portion of the provided time interval, with detailed data available on how this usage is distributed over occurrences.</t>
  </si>
  <si>
    <t>There is a relation between CPU 0 and Thread 15322, where Thread 15322 used CPU 0 for a total accumulated time of 1,030,195 nanoseconds over 7 occurrences.
**Explanation:**  
- The knowledge graph contains nodes representing CPUs and Threads, and edges (links) indicating the relationship "used_cpu" between them.
- The node for CPU 0 is identified with the `cpu_id` "0", and the node for Thread 15322 is identified with the `thread_id` "15322".
- The specific edge of interest here is the one linking Thread 15322 (`source: "T_15322"`) to CPU 0 (`target: "CPU_0"`).
- This edge has a `sum_accumulated_times_ns` of 1,030,195 nanoseconds, indicating the total time Thread 15322 ran on CPU 0.
- The `edge_occurrence_count` is 7, meaning there were 7 occurrences or intervals where Thread 15322 was active on CPU 0.
- The `time_per_occurrence` field provides the duration for each occurrence that Thread 15322 ran on CPU 0, calculated as the difference between successive accumulated times. These values are not explicitly listed in the field, but the regularity in the `sum_accumulated_times_ns` suggests consistent usage over the occurrences.
This analysis is derived directly from the provided graph data, focusing on the relationship between CPU 0 and Thread 15322.</t>
  </si>
  <si>
    <t>Q17</t>
  </si>
  <si>
    <t>What do you know about the relation of CPU 0 and Thread 193?</t>
  </si>
  <si>
    <t xml:space="preserve">        {
            "relation": "used_cpu",
            "sum_accumulated_times_ns": 456832,
            "edge_occurrence_count": 4,
            "avg_time_per_occurrence_ns": 40066.333333333336,
            "avg_accumulated_edge_time_ns": 0.0,
            "accumulated_times": [
                336633,
                404709,
                443828,
                456832
            ],
            "time_per_occurrence": [
                "N/A",
                68076,
                39119,
                13004
            ],
            "source": "T_193",
            "target": "CPU_0"
        },</t>
  </si>
  <si>
    <t xml:space="preserve">**Answer:** Thread 193 is running on CPU 0, and it has been scheduled on this CPU for a total of 456,832 time units.
**Explanation:** The raw data contains entries in the format `CPUs/X/Y =&gt; Z`, where `X` represents the CPU number, `Y` represents the thread ID, and `Z` represents the time units the thread has been active on that CPU. The entry `CPUs/0/193 =&gt; 456832` indicates that Thread 193 has been active on CPU 0 for 456,832 time units, showing a direct relationship between CPU 0 and Thread 193. There is no other entry for Thread 193 on any other CPU, suggesting that Thread 193 has been primarily or exclusively running on CPU 0.
</t>
  </si>
  <si>
    <t xml:space="preserve">**Direct Answer:** CPU 0 has been executing Thread 193.
**Explanation:** The raw trace data provided indicates that there is an entry labeled `CPUs/0/193 =&gt; 336633` and later `CPUs/0/193 =&gt; 404709`, and finally `CPUs/0/193 =&gt; 456832`. This suggests that Thread 193 was executed on CPU 0, as the entries show incremental time or event counts associated with this thread on CPU 0. The increasing values indicate that CPU 0 has been actively executing Thread 193 over time.
</t>
  </si>
  <si>
    <t>**Direct Answer:**
Thread 193 is executing on CPU 0 and CPU 2. The raw data indicates that CPU 0 has a counter value of 456,832 for Thread 193, while CPU 2 has a counter value of 71,752 for the same thread.
**Explanation of Reasoning:**
The raw data provided from the TraceCompass State System includes entries such as "CPUs/x/y =&gt; z", where 'x' represents the CPU number, 'y' is the thread identifier, and 'z' is the counter value indicating the amount of activity or time spent by that thread on the respective CPU.
- For CPU 0, the entry "CPUs/0/193 =&gt; 456832" indicates that Thread 193 has a counter value of 456,832 on CPU 0.
- For CPU 2, the entry "CPUs/2/193 =&gt; 71752" indicates that Thread 193 has a counter value of 71,752 on CPU 2.
These</t>
  </si>
  <si>
    <t>Thread 193 is related to CPU 0 through a "used_cpu" relationship. It has accumulated a total running time of 456,832 nanoseconds on CPU 0 across four occurrences.
**Explanation of Reasoning:**  
- **Nodes and Relationships:** In the provided knowledge graph, nodes represent entities such as CPUs and Threads, and edges (or links) represent relationships such as "used_cpu" between these entities. We focus on the nodes for CPU 0 and Thread 193.
- **TraceCompass State System Analysis:** The analysis involves examining the "used_cpu" relationships to determine CPU usage by threads. For Thread 193, there is a direct edge linking it to CPU 0, indicating that Thread 193 has utilized CPU 0.
- **Specific Behaviors or Insights:** The edge between Thread 193 and CPU 0 provides detailed metrics:
  - **sum_accumulated_times_ns:** This field indicates that Thread 193 has run for a total of 456,832 nanoseconds on CPU 0.
  - **edge_occurrence_count:** The edge shows four occurrences, meaning Thread 193 was active on CPU 0 four times during the time interval.
  - **time_per_occurrence:** This field details the duration of each occurrence, with times of 68,076 ns, 39,119 ns, and 13,004 ns for the last three occurrences after the initial one.
These insights are derived solely from the provided data, focusing on the relationship between CPU 0 and Thread 193 within the specific time interval of the graph.</t>
  </si>
  <si>
    <t>Thread 193 is related to CPU 0 in the knowledge graph. It has a "used_cpu" relation with CPU 0, accumulating a total of 456,832 nanoseconds over four occurrences during the specified time interval.
**Explanation:**  
- **Nodes and Relationships:** In the provided TraceCompass State System knowledge graph, nodes represent entities such as CPUs and Threads. The relationships between these nodes are described by the "used_cpu" relation, indicating which CPU a particular thread has utilized.
- **Specific Behaviors and Insights:** The thread node with "thread_id": "193" is connected to the CPU node with "cpu_id": "0" through a "used_cpu" relation. This relation has a "sum_accumulated_times_ns" of 456,832 nanoseconds, meaning that Thread 193 has accumulated this amount of CPU time on CPU 0. The "edge_occurrence_count" is 4, indicating that this accumulated time is spread over four occurrences. The "time_per_occurrence" data shows the time differences between these occurrences, highlighting the duration of each occurrence.
- **Absence of Direct Link to Other CPUs:** There is no direct relationship indicating that Thread 193 has used any other CPU apart from CPU 0 as per the provided data. This reinforces the specific connection of Thread 193 with CPU 0 within the analyzed time interval.</t>
  </si>
  <si>
    <t>**Direct Answer:**  
There is a relation between CPU 0 and Thread 193. Thread 193 has used CPU 0 with a total accumulated time of 456,832 nanoseconds over 4 occurrences.
**Explanation of Reasoning:**  
To determine the relationship between CPU 0 and Thread 193, I examined the nodes and links in the provided knowledge graph data. Here's how I arrived at the answer:
1. **Identifying Nodes:**  
   - The node for CPU 0 is identified by `"cpu_id": "0"`, and the node for Thread 193 is identified by `"thread_id": "193"`.
2. **Examining Links:**  
   - I looked for any links (edges) that connect Thread 193 to CPU 0. The relevant link is described by the relation `"used_cpu"`, indicating that Thread 193 has utilized CPU 0.
   - The link contains the field `"sum_accumulated_times_ns": 456832`, which represents the total time Thread 193 has run on CPU 0, accumulated over the observed period.
   - The `"edge_occurrence_count": 4` indicates that this usage occurred over 4 separate occurrences.
3. **Insights from Metrics:**  
   - The `sum_accumulated_times_ns` provides a cumulative measure of how much CPU 0 was used by Thread 193.
   - The `edge_occurrence_count` shows the number of times this usage was recorded, reflecting the thread's activity pattern on CPU 0.
Thus, the relationship between CPU 0 and Thread 193 is characterized by the fact that Thread 193 used CPU 0 for a total of 456,832 nanoseconds over 4 occurrences during the monitored time interval.</t>
  </si>
  <si>
    <t>Q18</t>
  </si>
  <si>
    <t>What do you know about the relation of CPU 2 and Thread 5236?</t>
  </si>
  <si>
    <t xml:space="preserve">        {
            "relation": "used_cpu",
            "sum_accumulated_times_ns": 24368,
            "edge_occurrence_count": 1,
            "avg_time_per_occurrence_ns": 0,
            "avg_accumulated_edge_time_ns": 0.0,
            "accumulated_times": [
                24368
            ],
            "time_per_occurrence": [
                "N/A"
            ],
            "source": "T_5236",
            "target": "CPU_2"
        },</t>
  </si>
  <si>
    <t xml:space="preserve">**Direct Answer:**  
Thread 5236 is associated with CPU 2, and it has a recorded measurement of 24368.
**Explanation of Reasoning:**  
The raw data includes entries in the format `CPUs/[CPU number]/[Thread ID] =&gt; [Measurement]`. The entry `CPUs/2/5236 =&gt; 24368` directly indicates that Thread 5236 has been measured while running on CPU 2, with a measurement value of 24368. This suggests that Thread 5236 has some activity on CPU 2, as represented by this measurement value. The specific nature of the measurement (e.g., time, cycles, or another metric) is not defined in the data, but the association between CPU 2 and Thread 5236 is clearly established by this entry.
</t>
  </si>
  <si>
    <t xml:space="preserve">The raw trace data indicates that Thread 5236 was running on CPU 2 for a total of 24,368 time units.
**Explanation:**
The raw data provides information about different threads and their associated time units on various CPUs. Each entry follows the format `CPUs/[CPU_ID]/[Thread_ID] =&gt; [Time_Units]`. The specific entry for Thread 5236 on CPU 2 is:
</t>
  </si>
  <si>
    <t>**Direct Answer:**  
Thread 5236 has been associated with CPU 2 for a total accumulated time of 24,368 nanoseconds. Additionally, it has been associated with CPU 1 for a much longer accumulated time of 14,545,700,844 nanoseconds across four occurrences.
**Explanation of Reasoning:**  
- **Nodes and Relationships:** In the provided knowledge graph, nodes represent entities like CPUs and Threads, while the links between these nodes indicate the usage of a CPU by a specific thread. The relationship "used_cpu" denotes the connection between a thread and a CPU, along with the accumulated time and occurrences.
- **Specific Insights from the Graph:**
  - The link between Thread 5236 (`T_5236`) and CPU 2 (`CPU_2`) shows a `sum_accumulated_times_ns` of 24,368 nanoseconds. This indicates that Thread 5236 has used CPU 2 for a relatively short duration.
  - In contrast, the link between Thread 5236 and CPU 1 (`CPU_1`) shows a much higher `sum_accumulated_times_ns` of 14,545,700,844 nanoseconds, with four occurrences. This suggests that Thread 5236 has predominantly used CPU 1 during the observed time interval.
- **Behavioral Insights:**
  - The significantly higher accumulated time on CPU 1 compared to CPU 2 suggests that Thread 5236 is more active or has more workload on CPU 1.
  - The multiple occurrences on CPU 1 also indicate that Thread 5236 has returned to use CPU 1 multiple times, which may imply a scheduling pattern or affinity towards CPU 1.
This analysis is strictly based on the provided knowledge graph data and the relationships and attributes described therein.</t>
  </si>
  <si>
    <t>**Direct Answer:**  
Thread 5236 has a relationship with CPU 2, with a total accumulated time of 24,368 nanoseconds on CPU 2.
**Explanation of Reasoning:**  
- **Nodes and Relationships:** In the provided knowledge graph, each node represents either a CPU or a thread, and the relationships (links) between them denote the usage of a CPU by a thread. The relationship is characterized by the "used_cpu" relation, which includes details like the sum of accumulated times (`sum_accumulated_times_ns`) and the occurrences of usage.
- **Specific Insight:** The specific relationship between CPU 2 and Thread 5236 is represented by a link with the `relation` "used_cpu," where the `source` is "T_5236" (Thread 5236) and the `target` is "CPU_2" (CPU 2). This link shows that Thread 5236 has run on CPU 2 for a total accumulated time of 24,368 nanoseconds.
- **TraceCompass State System Analysis Context:** This analysis is typical of a TraceCompass State System, where CPU usage analysis involves understanding how threads utilize CPU resources over time. The accumulated time indicates the total time a thread has been active on a particular CPU up to the last recorded occurrence. In this context, the graph provides a snapshot of CPU usage and thread activity within a specific time interval, allowing for insights into system performance and behavior.</t>
  </si>
  <si>
    <t>**Answer:** 
Thread 5236 has a relationship with CPU 2, where it has accumulated a total CPU usage time of 24,368 nanoseconds. However, the more significant relationship is with CPU 1, where it has accumulated a total usage time of 14,545,700,844 nanoseconds over four occurrences.
**Reasoning:**
- The graph data provides nodes representing CPUs and threads, with "links" indicating the relationships between threads and the CPUs they use.
- For Thread 5236, two links are relevant:
  - One link shows that Thread 5236 used CPU 2 for a total accumulated time of 24,368 nanoseconds.
  - Another link shows that Thread 5236 used CPU 1 for a much larger accumulated time of 14,545,700,844 nanoseconds, with four occurrences, indicating a more substantial usage of CPU 1 compared to CPU 2.
- The "sum_accumulated_times_ns" field in the links specifies the total time the thread ran on the respective CPU, which helps determine the extent of the relationship between the thread and the CPU.
- The absence of "time_per_occurrence" data for CPU 2 suggests that there was only one recorded occurrence of Thread 5236 using CPU 2, whereas the multiple entries for CPU 1 indicate repeated usage over the interval, reinforcing the stronger relationship with CPU 1.</t>
  </si>
  <si>
    <t>Q19</t>
  </si>
  <si>
    <t>What do you know about the relation of CPU 3 and Thread 5234?</t>
  </si>
  <si>
    <t>Thread 5234 only used CPU 1 and CPU 2 and Never Used CPU 3.</t>
  </si>
  <si>
    <t xml:space="preserve">Thread 5234 is associated with CPU 2 and has a usage value of 697691.
**Explanation:**
The raw data indicates the relationship between CPUs and threads by providing a mapping in the form of `CPUs/x/y =&gt; value`, where `x` represents the CPU number, `y` represents the thread identifier, and `value` represents a usage or activity metric. In the context of the provided data, we are looking for information about CPU 3 and Thread 5234.
Upon examining the data, there is no direct entry for `CPUs/3/5234`, indicating that Thread 5234 is not directly associated with CPU 3 in the provided dataset. However, there is an entry for `CPUs/2/5234 =&gt; 697691`, which shows that Thread 5234 is associated with CPU 2 rather than CPU 3. The value 697691 represents the activity or usage metric for Thread 5234 on CPU 2.
Thus, the data clearly shows that Thread 5234 is related to CPU 2, not CPU 3, based on the given usage metrics.
</t>
  </si>
  <si>
    <t xml:space="preserve">**Answer**: CPU 3 has a significant amount of processing time associated with Thread 5234, as indicated by the value 697,691 under `CPUs/2/5234`.
**Explanation**: The raw trace data shows an entry `CPUs/2/5234 =&gt; 697691`, which means that CPU 3 has recorded 697,691 units of processing time for Thread 5234. This suggests that CPU 3 has been actively executing or managing tasks related to Thread 5234 for a considerable amount of time, indicating a substantial relationship between CPU 3 and Thread 5234 in terms of processing workload. The data does not provide additional context about the nature of the tasks or the specific operations performed, but the high value indicates a significant interaction.
</t>
  </si>
  <si>
    <t xml:space="preserve">**Direct Answer:**  
Thread 5234 is associated with CPU 2 and has a recorded value of 697691.
**Explanation:**  
The raw data provided lists various CPU and thread associations with corresponding values. Specifically, the entry `CPUs/2/5234 =&gt; 697691` indicates that Thread 5234 is running on CPU 2 with a value of 697691. There is no direct association of Thread 5234 with CPU 3 in the provided data, suggesting that Thread 5234 does not have a recorded interaction or activity on CPU 3 within the context of this trace data.
</t>
  </si>
  <si>
    <t>**Direct Answer:**  
There is no direct relationship between CPU 3 and Thread 5234 in the provided TraceCompass State System knowledge graph data.
**Explanation of Reasoning:**  
- **Nodes and Relationships:** In the provided graph data, each node represents either a CPU or a thread, and the links between nodes represent the "used_cpu" relationship, indicating which threads have used which CPUs. The graph contains nodes for CPU 3 and Thread 5234, but there is no direct link between these two nodes in the data provided. This suggests that Thread 5234 has not been recorded as using CPU 3 during the specified time interval.
- **TraceCompass State System Analysis:** The analysis of CPU usage and thread activity typically involves examining these relationships to determine which threads are active on which CPUs and for how long. In this case, the absence of a link between CPU 3 and Thread 5234 means there is no recorded CPU usage by Thread 5234 on CPU 3.
- **Graph Data Context:** The graph data provides insights into the behavior of threads and their interactions with CPUs over a specific time interval. However, since there is no data linking Thread 5234 to CPU 3, we conclude that there is no relevant relationship or activity to report for the specified question.</t>
  </si>
  <si>
    <t xml:space="preserve">The knowledge graph data does not provide any direct information about the relationship between CPU 3 and Thread 5234. Upon examining the nodes and relationships in the graph, there is no link (or "used_cpu" relation) between the node representing Thread 5234 (`T_5234`) and the node representing CPU 3 (`CPU_3`). 
### Explanation:
- **Nodes and Relationships**: In the graph, each thread and CPU is represented as a node. The relationship "used_cpu" indicates that a particular thread has utilized a specific CPU. For Thread 5234, the only relationships present are with CPU 1 and CPU 2, as indicated by the "used_cpu" relations with these CPUs, but not with CPU 3.
- **CPU and Thread Activity**: The absence of a "used_cpu" link between Thread 5234 and CPU 3 means that, within the given time interval, Thread 5234 did not run on CPU 3. This is inferred from the lack of any accumulated time or occurrences recorded for this thread on CPU 3.
Thus, based solely on the provided data, there is no relationship or interaction between CPU 3 and Thread 5234.
</t>
  </si>
  <si>
    <t>There is no direct relationship or usage data between CPU 3 and Thread 5234 in the provided TraceCompass State System knowledge graph data.
**Explanation:**  
- **Nodes and Relationships:** The knowledge graph data consists of nodes representing CPUs and threads, with links indicating the usage of CPUs by threads. Each link contains information such as the accumulated time the thread has run on that CPU and the number of occurrences.
- **Specific Data for CPU 3:** The data includes multiple threads that have used CPU 3, as indicated by the "used_cpu" relationship links. However, there is no link or relationship between CPU 3 and Thread 5234 in the provided data.
- **Thread 5234:** The data shows that Thread 5234 has accumulated times only on CPU 1 and CPU 2, with no recorded usage on CPU 3.
- **Reasoning:** Since there is no link connecting CPU 3 and Thread 5234, we can conclude that within the provided time interval, Thread 5234 did not run on CPU 3. This conclusion is based solely on the absence of data in the graph for this specific CPU-thread pair.</t>
  </si>
  <si>
    <t>Q20</t>
  </si>
  <si>
    <t>What do you know about CPU 0?</t>
  </si>
  <si>
    <t xml:space="preserve">        {
            "entity": "CPU",
            "cpu_id": "0",
            "busy_time_ns": 242241739648,
            "num_unique_threads": 70,
            "avg_busy_time_per_thread_ns": 3460596280.6857142,
            "total_edge_occurrences": 100,
            "max_avg_edge_time_ns": 0,
            "id": "CPU_0"
        },</t>
  </si>
  <si>
    <t xml:space="preserve">**Direct Answer:**  
CPU 0 has a total usage of 15,526,381,889 units, indicating it is actively utilized and is experiencing significant activity across various tasks.
**Explanation:**  
The raw trace data provides information on CPU activity for different CPUs and tasks. For CPU 0, the key line is `CPUs/0/0 =&gt; 15526381889`, which indicates the total cumulative usage or time spent on CPU 0. This value is significantly high, suggesting that CPU 0 is heavily utilized. Additionally, there are multiple entries for specific tasks or processes (e.g., `CPUs/0/15322`, `CPUs/0/510`, etc.), which contribute to this total, indicating that CPU 0 is handling a wide range of activities. This reflects CPU 0's active involvement in processing various system tasks, highlighting its substantial workload.
</t>
  </si>
  <si>
    <t xml:space="preserve">**Direct Answer:**  
CPU 0 has a significant amount of activity, with many events and states recorded. The most notable data point is `CPUs/0/0 =&gt; 15526381889`, which indicates a high cumulative value for a specific state or event, suggesting that CPU 0 is heavily utilized or has processed a large number of events.
**Explanation:**  
The raw data provides various measurements for different CPUs and states. The notation `CPUs/0/X` refers to CPU 0 and different states or events identified by `X`. The values associated with these keys represent some form of cumulative metric (such as event counts or time spent in a state).
- The key `CPUs/0/0 =&gt; 15526381889` stands out as one of the highest values, indicating that CPU 0 has been very active or has accumulated a large amount of whatever is being measured (likely time or event count).
- Other entries for CPU 0, such as `CPUs/0/193 =&gt; 456832` and `CPUs/0/15322 =&gt; 1030195`, also show significant activity, but they are much lower compared to the primary entry `CPUs/0/0`.
- The presence of numerous entries for CPU 0 with varying values indicates that it is handling multiple tasks or states, reflecting a busy or highly utilized CPU.
This analysis suggests that CPU 0 is a critical component in the system, likely handling a large workload or being a central processing unit for many events.
</t>
  </si>
  <si>
    <t xml:space="preserve">**Direct Answer:**
CPU 0 has significant activity across various threads, with the most notable being a high cumulative value for the idle thread (`CPUs/0/0`), which indicates substantial idle time. Specific threads such as `CPUs/0/5147`, `CPUs/0/5151`, and `CPUs/0/5161` also show high values, suggesting these threads are active or consuming CPU time.
**Explanation:**
1. **Idle Time (`CPUs/0/0`):** 
   - The entry `CPUs/0/0 =&gt; 14586730288` indicates a very high value, typically associated with the idle thread. This suggests that CPU 0 spends a significant amount of time in an idle state, which is common in systems with multiple CPUs where load balancing might lead to some CPUs being less utilized.
2. **Active Threads:**
   - Threads such as `CPUs/0/5147 =&gt; 3279252`, `CPUs/0/5151 =&gt; 3134218`, and `CPUs/0/5161 =&gt; 3138102` have notably high values. These values represent the cumulative time spent by these threads on CPU 0, indicating that these threads are actively running or consuming CPU time.
3. **Other Thread Activities:**
   - Other threads like `CPUs/0/5149 =&gt; 3318160`, `CPUs/0/5155 =&gt; 3071499`, and `CPUs/0/5199 =&gt; 3223257` also show significant activity, further illustrating that while CPU 0 has a high idle time, it also handles considerable processing for specific threads.
Overall, CPU 0 is characterized by a high amount of idle time but also handles significant processing loads for certain threads, indicating a potential distribution of workload across multiple CPUs in the system.
</t>
  </si>
  <si>
    <t>**Direct Answer:**
CPU 0 has a busy time of 242,241,739,648 nanoseconds, with 70 unique threads utilizing it. The average busy time per thread is approximately 3,460,596,280.69 nanoseconds. There are 100 total edge occurrences associated with CPU 0, and the maximum average edge time is 0 nanoseconds.
**Explanation of Reasoning:**
- **Nodes and Relationships:** In the provided knowledge graph, the node representing CPU 0 contains several key attributes. The "busy_time_ns" attribute indicates the total time CPU 0 was busy during the observed interval. The "num_unique_threads" attribute shows how many different threads were active on CPU 0. The "avg_busy_time_per_thread_ns" provides the average time each thread spent on CPU 0. The "total_edge_occurrences" represents the number of times threads switched to using CPU 0, and "max_avg_edge_time_ns" is the maximum average time per occurrence, which is 0 in this case, possibly due to missing data or rounding.
- **Insights from TraceCompass State System Analysis:** The analysis methods typical in TraceCompass, such as CPU usage analysis and thread activity analysis, help in understanding the workload distribution across CPUs. In this context, the data implies that CPU 0 was heavily utilized with a significant number of threads and a high busy time, indicating it was a critical resource during the observed interval. The total edge occurrences suggest frequent context switching or thread migrations to CPU 0. The absence of a non-zero "max_avg_edge_time_ns" might indicate that the average time per context switch was negligible or not recorded.
This analysis strictly adheres to the data provided in the knowledge graph and the context of the TraceCompass analysis methods.</t>
  </si>
  <si>
    <t>**Answer:**  
CPU 0 has a busy time of 242,241,739,648 nanoseconds, with 70 unique threads using it. The average busy time per thread is 3,460,596,280.69 nanoseconds. There are 100 total edge occurrences related to CPU 0, and the maximum average edge time is 0 nanoseconds.
**Reasoning:**  
The knowledge graph provides detailed information about various CPUs, including CPU 0. The node for CPU 0 contains attributes such as `busy_time_ns`, `num_unique_threads`, `avg_busy_time_per_thread_ns`, `total_edge_occurrences`, and `max_avg_edge_time_ns`. These attributes directly answer the question about CPU 0's characteristics.
- **Nodes and Relationships:** The node representing CPU 0 in the graph provides the necessary statistics. There are no direct relationships required to answer this question, as the node itself contains all relevant data.
- **Insights from TraceCompass State System Analysis:** The data shows that CPU 0 is heavily utilized, indicated by its high busy time and the number of unique threads. The average busy time per thread is also relatively high compared to other CPUs, suggesting CPU 0 may handle more intensive tasks or more frequent context switching.
The graph does not provide any additional context or relationships that would alter this interpretation, as the question focuses on the specific statistics of CPU 0.</t>
  </si>
  <si>
    <t>CPU 0 has a busy time of 242,241,739,648 nanoseconds, 70 unique threads have run on it, and it has a total of 100 edge occurrences. The average busy time per thread on CPU 0 is approximately 3,460,596,280.69 nanoseconds.
**Explanation of Reasoning:**
- **Nodes and Relationships:** The knowledge graph provides nodes representing CPUs and threads, with relationships indicating threads using CPUs. In this context, CPU 0 is represented by a node with attributes detailing its usage statistics.
- **CPU Usage Analysis:** The node for CPU 0 includes attributes such as `busy_time_ns`, `num_unique_threads`, `avg_busy_time_per_thread_ns`, and `total_edge_occurrences`. These attributes directly answer the question about CPU 0's usage.
- **Specific Insights:**
  - **Busy Time:** CPU 0 has the highest busy time among the CPUs listed, indicating it is heavily utilized.
  - **Unique Threads:** It has the highest number of unique threads (70), suggesting it handles a diverse workload.
  - **Edge Occurrences:** With 100 edge occurrences, CPU 0 experiences frequent interactions with threads, reflecting its active role in thread execution.
  - **Average Busy Time per Thread:** The average busy time per thread is calculated by dividing the total busy time by the number of unique threads, which is a significant metric for understanding how efficiently CPU 0 is being utilized by different threads.
- **Graph Structure:** The graph's directed nature helps trace which threads interact with CPU 0, but the direct attributes of the CPU node provide the necessary information for this analysis.
Thus, the direct attributes of CPU 0 in the graph comprehensively answer the question about its usage characteristics based on the provided data.</t>
  </si>
  <si>
    <t>Q21</t>
  </si>
  <si>
    <t>Across all CPUs in the system, Which CPU served the most number of distinct threads?</t>
  </si>
  <si>
    <t>CPU 0 with 70 uniqe threads</t>
  </si>
  <si>
    <t xml:space="preserve">CPU 0 has significant activity across various threads, with the most notable being a high cumulative value for the idle thread (`CPUs/0/0`), which indicates substantial idle time. Specific threads such as `CPUs/0/5147`, `CPUs/0/5151`, and `CPUs/0/5161` also show high values, suggesting these threads are active or consuming CPU time.
**Explanation:**
1. **Idle Time (`CPUs/0/0`):** 
   - The entry `CPUs/0/0 =&gt; 14586730288` indicates a very high value, typically associated with the idle thread. This suggests that CPU 0 spends a significant amount of time in an idle state, which is common in systems with multiple CPUs where load balancing might lead to some CPUs being less utilized.
2. **Active Threads:**
   - Threads such as `CPUs/0/5147 =&gt; 3279252`, `CPUs/0/5151 =&gt; 3134218`, and `CPUs/0/5161 =&gt; 3138102` have notably high values. These values represent the cumulative time spent by these threads on CPU 0, indicating that these threads are actively running or consuming CPU time.
3. **Other Thread Activities:**
   - Other threads like `CPUs/0/5149 =&gt; 3318160`, `CPUs/0/5155 =&gt; 3071499`, and `CPUs/0/5199 =&gt; 3223257` also show significant activity, further illustrating that while CPU 0 has a high idle time, it also handles considerable processing for specific threads.
Overall, CPU 0 is characterized by a high amount of idle time but also handles significant processing loads for certain threads, indicating a potential distribution of workload across multiple CPUs in the system.
</t>
  </si>
  <si>
    <t xml:space="preserve">To determine which CPU served the most number of distinct threads, we need to count the number of unique thread identifiers served by each CPU. The data is structured in the format `CPUs/&lt;CPU_ID&gt;/&lt;Thread_ID&gt; =&gt; &lt;Value&gt;`, where `&lt;CPU_ID&gt;` indicates the CPU number and `&lt;Thread_ID&gt;` indicates the thread identifier.
Let's analyze the data:
1. **CPU 0**: The unique thread IDs for CPU 0 are extracted from the lines starting with "CPUs/0/". By counting these unique thread IDs, we find that CPU 0 served a total of 64 distinct threads.
2. **CPU 1**: Similarly, for CPU 1, the lines starting with "CPUs/1/" are considered, resulting in a total of 61 distinct threads.
3. **CPU 2**: For CPU 2, the lines starting with "CPUs/2/" are considered, resulting in a total of 64 distinct threads.
4. **CPU 3**: Finally, for CPU 3, the lines starting with "CPUs/3/" are considered, resulting in a total of 61 distinct threads.
Based on this analysis, both CPU 0 and CPU 2 served the most number of distinct threads, with each serving 64 distinct threads.
**Answer**: CPU 0 and CPU 2 served the most number of distinct threads, with each serving 64 distinct threads.
**Reasoning**: The answer is derived from counting the unique thread identifiers for each CPU in the provided raw trace data. CPU 0 and CPU 2 both have 64 unique thread identifiers, which is the highest among all CPUs.
</t>
  </si>
  <si>
    <t xml:space="preserve">To determine which CPU served the most number of distinct threads, we need to count the number of unique thread identifiers associated with each CPU. The data is structured as "CPUs/X/Y =&gt; Z", where X represents the CPU number, Y represents the thread identifier, and Z is a value that does not directly pertain to the count of distinct threads.
To find the CPU with the most distinct threads, we will count the number of unique thread identifiers (Y) for each CPU (X).
Here's the breakdown of distinct thread counts for each CPU:
- **CPU 0**: 
  - Threads: 9, 5119, 2186, 5130, 5134, 5136, 5137, 5139, 5140, 5143, 5144, 5146, 5148, 5150, 5152, 5154, 5156, 5158, 5160, 5162, 5164, 5165, 5169, 5170, 5171, 5173, 5179, 5180, 5181, 5189, 5191, 5193, 5199, 5201, 5209, 5211, 5217, 5219, 5221, 5223, 5225, 5229, 5230, 5231, 5233, 1, 508, 0, 15322, 193, 4740, 510, 3, 10, 7
  - Total distinct threads: 54
- **CPU 1**: 
  - Threads: 0, 7, 12, 4740, 5096, 5124, 5125, 5127, 5129, 5130, 5131, 5132, 5134, 5136, 5137, 5139, 5141, 5143, 5145, 5146, 5148, 5150, 5152, 5154, 5156, 5158, 5159, 5160, 5163, 5164, 5167, 5168, 5169, 5170, 5173, 5175, 5181, 5183, 5186, 5187, 5188, 5189, 5195, 5201, 5203, 5205, 5211, 5213, 5215, 5225, 5227, 5234, 5236, 11, 13
  - Total distinct threads: 54
- **CPU 2**: 
  - Threads: 0, 17, 18, 129, 193, 351, 4740, 508, 5124, 5125, 5126, 5127, 5129, 5130, 5132, 5133, 5135, 5138, 5142, 5145, 5167, 5168, 5175, 5176, 5177, 5184, 5185, 5193, 5197, 5199, 5205, 5213, 5221, 5223, 5227, 5229, 5232, 5233, 5234, 5235, 5236, 16, 7
  - Total distinct threads: 43
- **CPU 3**: 
  - Threads: 0, 21, 22, 23, 129, 154, 351, 466, 4740, 507, 5123, 5125, 5127, 5128, 5129, 5133, 5135, 5138, 5140, 5141, 5142, 5144, 5147, 5149, 5151, 5153, 5155, 5157, 5162, 5163, 5166, 5171, 5176, 5177, 5183, 5184, 5185, 5186, 5187, 5191, 5195, 5202, 5203, 5207, 5208, 5209, 5210, 5211, 5215, 5217, 5219, 5221, 5223, 5230, 5231, 5233, 530, 577, 7
  - Total distinct threads: 58
**Answer**: CPU 3 served the most number of distinct threads, with a total of 58 distinct threads.
**Reasoning**: By counting the unique thread identifiers associated with each CPU, it is clear that CPU 3 has the highest count of distinct threads, indicating it served the most number of distinct threads.
</t>
  </si>
  <si>
    <t>- The knowledge graph data provides information on several CPUs, each with attributes such as `cpu_id`, `num_unique_threads`, and more.
- To determine which CPU served the most number of distinct threads, we need to compare the `num_unique_threads` attribute across all CPU nodes.
- The relevant nodes for this analysis are:
  - CPU 0: `num_unique_threads` = 70
  - CPU 1: `num_unique_threads` = 62
  - CPU 2: `num_unique_threads` = 50
  - CPU 3: `num_unique_threads` = 63
- By comparing these values, CPU 0 has the highest number of unique threads, which is 70.
- The structure of the graph and the relationships between nodes, such as the `used_cpu` relations, provide insights into how threads are distributed across CPUs, but the direct count of `num_unique_threads` is sufficient to answer the question.</t>
  </si>
  <si>
    <t>CPU 0 served the most number of distinct threads, with a total of 70 unique threads.
**Explanation:**
1. **Nodes and Relationships:**
   - The nodes in the provided knowledge graph represent entities such as CPUs and Threads.
   - Each CPU node contains attributes like `cpu_id`, `num_unique_threads`, and other metrics related to CPU usage.
   - The relationships (links) between nodes indicate which threads used which CPUs and include metrics such as `sum_accumulated_times_ns` and `edge_occurrence_count`.
2. **Reasoning:**
   - To determine which CPU served the most number of distinct threads, we focus on the `num_unique_threads` attribute for each CPU node.
   - The CPU nodes provided are:
     - CPU 0: `num_unique_threads` = 70
     - CPU 1: `num_unique_threads` = 62
     - CPU 2: `num_unique_threads` = 50
     - CPU 3: `num_unique_threads` = 63
3. **Insights from TraceCompass State System Analysis:**
   - The `num_unique_threads` metric directly indicates the number of distinct threads that have been scheduled on a given CPU during the analysis period.
   - This metric is crucial for understanding the distribution of thread execution across different CPUs, which is a common analysis task in TraceCompass State System.
4. **Conclusion:**
   - By comparing the `num_unique_threads` values, we identify that CPU 0 served the most distinct threads, with a total of 70 unique threads. This conclusion is derived directly from the data provided in the knowledge graph.</t>
  </si>
  <si>
    <t>Q22</t>
  </si>
  <si>
    <t>Which thread had the longest individual runtime on a CPU during its activation</t>
  </si>
  <si>
    <t>Thread with the longest individual runtime:
  Source (Thread): T_5236
  Target (CPU): CPU_1
  Max Individual Runtime (ns): 695987404.0</t>
  </si>
  <si>
    <t xml:space="preserve">The thread with the longest individual runtime on a CPU during its activation is `CPUs/3/4740`, with a runtime of `34,404,252` units.
**Reasoning:**
The raw data consists of various threads running on different CPUs, with each entry following the format `CPUs/&lt;CPU_ID&gt;/&lt;Thread_ID&gt; =&gt; &lt;Runtime&gt;`. To find the thread with the longest individual runtime, we need to identify the entry with the highest runtime value.
Upon reviewing the data, the entry `CPUs/3/4740 =&gt; 34404252` has the highest runtime value of `34,404,252` units, indicating that thread `4740` on CPU `3` had the longest individual runtime during its activation.
</t>
  </si>
  <si>
    <t xml:space="preserve">The thread with the longest individual runtime on a CPU during its activation is the thread identified by `CPUs/3/4740`, with a runtime of `34,404,252` units.
**Explanation:**
To determine which thread had the longest individual runtime, we need to compare the runtime values from the provided raw data. Each entry in the data is in the format `CPUs/x/y =&gt; z`, where `x` is the CPU number, `y` is the thread identifier, and `z` is the runtime in some units.
Upon reviewing the data, the entry `CPUs/3/4740 =&gt; 34404252` has the largest `z` value, indicating that this thread (`4740` on CPU `3`) had the longest individual runtime of `34,404,252` units.
</t>
  </si>
  <si>
    <t xml:space="preserve">The thread with the longest individual runtime on a CPU during its activation is the thread with ID `4740` on CPU `3`, with a runtime of `34,404,252` units.
**Explanation:**
To determine which thread had the longest individual runtime, we need to compare the runtime values provided for each thread on different CPUs. The data is organized in the format `CPUs/&lt;CPU_ID&gt;/&lt;Thread_ID&gt; =&gt; &lt;Runtime&gt;`. 
From the data, the entry `CPUs/3/4740 =&gt; 34404252` indicates that thread `4740` on CPU `3` had a runtime of `34,404,252` units. This is the largest runtime value among all the entries provided in the raw data, making it the longest individual runtime for a thread during its activation.
</t>
  </si>
  <si>
    <t>The thread that had the longest individual runtime on a CPU during its activation is "T_5236" on "CPU_1" with a runtime of 695,987,404 nanoseconds.
**Reasoning:**
- The question asks for the longest individual runtime of a thread on a CPU during its activation. This requires examining the "time_per_occurrence" field, which shows the duration that each thread ran on a CPU for each occurrence.
- The knowledge graph data contains multiple "used_cpu" relations, each with a "time_per_occurrence" field. This field is a list of runtimes for each occurrence of the thread on the CPU.
- By scanning through the "time_per_occurrence" values across all thread-CPU relationships, the longest runtime found is 695,987,404 nanoseconds, which corresponds to thread "T_5236" on "CPU_1".
- This value stands out as the largest in comparison to other runtimes listed in the data, indicating that "T_5236" had the longest individual runtime.</t>
  </si>
  <si>
    <t>The thread with the longest individual runtime on a CPU during its activation is `Thread T_5236` on `CPU_1`, with a runtime of 6,959,874,043 nanoseconds.
**Explanation:**
To determine which thread had the longest individual runtime on a CPU during its activation, we need to look at the `sum_accumulated_times_ns` and `time_per_occurrence` fields for each thread-CPU relationship in the knowledge graph.
1. **Nodes and Relationships:**
   - Each `Thread` node is connected to a `CPU` node via a `used_cpu` relation.
   - The `sum_accumulated_times_ns` field shows the accumulated runtime of the thread on that CPU.
   - The `time_per_occurrence` field, although showing "N/A" in many cases, indicates the difference in accumulated times between occurrences, which is the key to finding the longest individual runtime.
2. **Identifying the Longest Runtime:**
   - We need to find the largest single value in the `time_per_occurrence` lists for all thread-CPU relationships.
   - For `Thread T_5236` on `CPU_1`, the `sum_accumulated_times_ns` values are [13692921914, 14388909318, 14544905045, 14545700844] with corresponding `time_per_occurrence` values of ["N/A", 695987404, 155995727, 795799].
   - The longest individual runtime is 695987404 nanoseconds, which is the maximum difference between two successive accumulated times.
Hence, `Thread T_5236` had the longest individual runtime on a CPU during its activation, specifically on `CPU_1`.</t>
  </si>
  <si>
    <t>The thread that had the longest individual runtime on a CPU during its activation is "T_5236" on "CPU_1," with a runtime of 6,959,874,04 ns.
**Reasoning:**
- The knowledge graph data provides information about the accumulated times for each thread on various CPUs.
- The field "sum_accumulated_times_ns" indicates the total runtime of a thread on a CPU up to its last occurrence.
- The field "time_per_occurrence" gives the runtime for each occurrence within the query's time interval.
- For "T_5236" on "CPU_1," the accumulated times are [13,692,921,914, 14,388,909,318, 14,544,905,045, 14,545,700,844].
- The differences between these accumulated times give the runtime for each occurrence. The longest individual runtime is between the first two accumulated times: 14,388,909,318 - 13,692,921,914 = 6,959,874,04 ns.
- This is the longest runtime for a single activation among all threads and CPUs in the provided data.</t>
  </si>
  <si>
    <t>Q23</t>
  </si>
  <si>
    <t>Is the following claim true? claim: "Thread 5236 had the longest individual runtime on a CPU during its activation."</t>
  </si>
  <si>
    <t xml:space="preserve">The claim that "Thread 5236 had the longest individual runtime on a CPU during its activation" is false.
**Reasoning:**
The raw data provides the runtime of various threads on different CPUs. Specifically, for thread 5236, the data shows:
- `CPUs/2/5236 =&gt; 24368`
- `CPUs/1/5236 =&gt; 13692921914`
- `CPUs/1/5236 =&gt; 14388909318`
- `CPUs/1/5236 =&gt; 14544905045`
- `CPUs/1/5236 =&gt; 14545700844`
The runtime for thread 5236 on CPU 1 is substantial, but we need to compare it to other threads to determine if it is the longest. When examining the data, we find:
- `CPUs/0/4740 =&gt; 23126252`
- `CPUs/3/4740 =&gt; 34404252`
- `CPUs/0/2186 =&gt; 23622189`
Thread 4740 on CPU 3 has a runtime of 34,404,252, which is significantly longer than any of the individual runtimes recorded for thread 5236. Therefore, thread 5236 did not have the longest runtime on a CPU during its activation. The longest runtime was for thread 4740 on CPU 3.
</t>
  </si>
  <si>
    <t xml:space="preserve">The claim is false. The claim states that "Thread 5236 had the longest individual runtime on a CPU during its activation." However, the raw trace data indicates otherwise.
### Explanation:
- The entry `CPUs/1/5236 =&gt; 13692921914` and `CPUs/1/5236 =&gt; 14388909318` and `CPUs/1/5236 =&gt; 14544905045` indicates the cumulative runtime for thread 5236 on CPU 1. But these are cumulative values, not individual runtimes for a single activation.
- To determine the longest individual runtime, we need to compare the individual runtime values for each thread. From the raw data, we see that thread 4740 on CPU 3 has an entry `CPUs/3/4740 =&gt; 34404252`, which is an individual runtime for a single activation.
- Comparing these values, the individual runtime for thread 4740 on CPU 3 (34404252) is longer than any individual runtime for thread 5236.
Hence, based on the raw trace data, thread 5236 did not have the longest individual runtime during its activation. Thread 4740 on CPU 3 had a longer individual runtime.
</t>
  </si>
  <si>
    <t xml:space="preserve">To determine if the claim is true—that Thread 5236 had the longest individual runtime on a CPU during its activation—we must analyze the provided raw trace data for thread runtimes.
From the raw data, we have the following runtime for Thread 5236:
- `CPUs/1/5236 =&gt; 14545700844`
Now, let's compare this runtime with the runtimes of other threads:
Some of the notable longer runtimes from the data include:
- `CPUs/3/4740 =&gt; 34404252`
- `CPUs/0/5189 =&gt; 565478`
- `CPUs/0/510 =&gt; 1137041`
- `CPUs/0/15322 =&gt; 1030195`
- `CPUs/3/5219 =&gt; 3087578`
- `CPUs/1/5143 =&gt; 3497276`
- `CPUs/3/5147 =&gt; 32822`
- `CPUs/0/5151 =&gt; 3134218`
None of these runtimes surpass the runtime of Thread 5236, which is `14545700844`. Therefore, based on the provided data, Thread 5236 indeed had the longest individual runtime on a CPU during its activation.
**Conclusion:** The claim is true. Thread 5236 had the longest individual runtime on a CPU, as evidenced by its runtime of `14545700844`, which exceeds all other thread runtimes listed in the provided data.
</t>
  </si>
  <si>
    <t>The claim that "Thread 5236 had the longest individual runtime on a CPU during its activation" is **false**.
### Reasoning:
1. **Node Analysis**: The node representing Thread 5236 (`T_5236`) is connected to CPU 1 and CPU 2. The `sum_accumulated_times_ns` for Thread 5236 on CPU 1 is 14,545,700,844 ns, but this is the cumulative time and not the individual runtime for a single activation.
2. **Individual Activation Time**: The `time_per_occurrence` field for Thread 5236 on CPU 1 shows the individual runtimes for each occurrence. The longest single runtime for Thread 5236 on CPU 1 is 695,987,404 ns. On CPU 2, the `sum_accumulated_times_ns` is only 24,368 ns, indicating a much shorter runtime.
3. **Comparison**: To determine if this is the longest individual runtime, we compare it with other threads. For example, Thread 0 on CPU 0 has a single occurrence with a runtime of 564,960,80 ns, which is less than Thread 5236's longest runtime. However, the graph does not provide the complete data for all threads, making it impossible to definitively conclude that Thread 5236 had the longest runtime without additional data.
4. **Conclusion**: Based on the available data, the claim is false as there is no evidence to support that Thread 5236 had the longest individual runtime on a CPU. The data does not explicitly show that Thread 5236's longest runtime surpasses all other threads' runtimes.</t>
  </si>
  <si>
    <t>**Direct Answer:** The claim is true. Thread 5236 had the longest individual runtime on a CPU during its activation.
**Explanation of Reasoning:**
- **Nodes and Relationships:** The knowledge graph provides information about threads and their CPU usage. Each link (or edge) between a thread and a CPU describes the accumulated time the thread has run on that CPU, as well as the time per occurrence.
- **Analysis of Thread 5236:** For thread 5236, the graph shows a link to CPU 1 with a `sum_accumulated_times_ns` value of 14,545,700,844 nanoseconds. This accumulated time is significantly higher than any other individual run times recorded in the provided data.
- **Comparison with Other Threads:** By examining the `sum_accumulated_times_ns` values for other threads, no other thread has an accumulated time that approaches the 14,545,700,844 nanoseconds recorded for thread 5236 on CPU 1.
- **Conclusion:** The high accumulated time for thread 5236 on CPU 1 indicates that it had the longest individual runtime on a CPU during its activation, confirming the claim.</t>
  </si>
  <si>
    <t>**Answer**: The claim that Thread 5236 had the longest individual runtime on a CPU during its activation is false.
**Explanation**:
- The knowledge graph provides information about the accumulated times for each thread on different CPUs. The claim suggests that Thread 5236 had the longest individual runtime during a single activation.
- For Thread 5236, the longest individual runtime on a CPU is calculated using the "time_per_occurrence" field. The longest runtime for Thread 5236 is 695,987,404 ns on CPU 1.
- However, comparing this with other threads, we find that Thread 0 had a longer individual runtime on CPU 0, with a time of 194,600,332 ns and several other threads had longer individual runtimes on different CPUs, such as Thread 0 with 123,975,253 ns on CPU 0 and Thread 2186 with 23,622,189 ns on CPU 0.
- Therefore, Thread 5236 did not have the longest individual runtime on a CPU during its activation period. Several other threads had longer individual runtimes on various CPUs.</t>
  </si>
  <si>
    <t>Q24</t>
  </si>
  <si>
    <t>Is the following claim true? claim: "Thread 4740 had the longest individual runtime on a CPU during its activation."</t>
  </si>
  <si>
    <t xml:space="preserve">The claim is false. Thread 4740 did not have the longest individual runtime on a CPU during its activation.
**Reasoning:**
Based on the raw trace data provided, we can analyze the runtime of each thread on different CPUs. The relevant entries for thread 4740 are:
- `CPUs/1/4740 =&gt; 5572`
- `CPUs/2/4740 =&gt; 14903`
- `CPUs/3/4740 =&gt; 34404252`
- `CPUs/0/4740 =&gt; 40393`
The longest runtime for thread 4740 on a single CPU is 34,404,252 nanoseconds on CPU 3.
However, comparing this to other threads in the data, we find:
- `CPUs/0/2186 =&gt; 23622189`
- `CPUs/3/5141 =&gt; 1929751`
- `CPUs/1/5143 =&gt; 3497276`
- `CPUs/3/5191 =&gt; 3361903`
The runtime of 34,404,252 nanoseconds for thread 4740 on CPU 3 is indeed the longest runtime for any single activation of a thread on a CPU in the provided data, confirming the claim that thread 4740 had the longest individual runtime on a CPU during its activation.
Therefore, the claim is true.
</t>
  </si>
  <si>
    <t xml:space="preserve">The claim is false. Thread 4740 did not have the longest individual runtime on a CPU during its activation.
### Reasoning:
To determine whether thread 4740 had the longest individual runtime on a CPU, we need to compare the CPU runtimes of all threads listed in the data. The runtime for thread 4740 is provided in the following entries:
- `CPUs/1/4740 =&gt; 5572`
- `CPUs/2/4740 =&gt; 14903`
- `CPUs/3/4740 =&gt; 34404252`
- `CPUs/0/4740 =&gt; 40393`
The longest runtime for thread 4740 is `34404252` on CPU 3.
Next, we identify the longest runtime of any thread from the data. By examining the entries, we find:
- `CPUs/3/4740 =&gt; 34404252` is the longest runtime for thread 4740.
- However, there are other threads with longer runtimes, such as:
  - `CPUs/1/5143 =&gt; 3497276`
  - `CPUs/0/5147 =&gt; 3279252`
  - `CPUs/1/5149 =&gt; 3134108`
  - `CPUs/1/5169 =&gt; 3133180`
  - `CPUs/3/5191 =&gt; 3361903`
  - `CPUs/0/5199 =&gt; 3223257`
  - `CPUs/0/5217 =&gt; 3134776`
  - `CPUs/0/5225 =&gt; 3064070`
Among these, the entry `CPUs/3/5191 =&gt; 3361903` has a longer runtime than any other thread and is greater than the runtime of thread 4740 on CPU 3.
Therefore, thread 4740 did not have the longest individual runtime on a CPU during its activation.
</t>
  </si>
  <si>
    <t xml:space="preserve">**Answer:** The claim is true. Thread 4740 had the longest individual runtime on a CPU during its activation.
**Reasoning:**
To verify the claim, we need to identify the longest runtime for any thread on a CPU. The raw data contains entries in the format `CPUs/&lt;CPU_ID&gt;/&lt;Thread_ID&gt; =&gt; &lt;Runtime&gt;`, where `&lt;Runtime&gt;` is the time spent by the thread on the specified CPU.
1. **Extracting Thread 4740's Runtimes:**
   - From the data, the entries for thread 4740 are:
     - `CPUs/1/4740 =&gt; 5572`
     - `CPUs/2/4740 =&gt; 14903`
     - `CPUs/3/4740 =&gt; 34404252`
     - `CPUs/0/4740 =&gt; 40393`
2. **Identifying the Longest Runtime:**
   - Among the runtimes for thread 4740, the longest is `34404252` on CPU 3.
3. **Comparison with Other Threads:**
   - We compare this with other threads' runtimes in the data. The highest runtime for any other thread is significantly less than `34404252`. For example, the next highest values are:
     - `CPUs/1/5143 =&gt; 3497276`
     - `CPUs/0/5147 =&gt; 3279252`
     - `CPUs/1/5169 =&gt; 3133180`
Since `34404252` for thread 4740 on CPU 3 is the longest runtime recorded in the provided data, the claim that thread 4740 had the longest individual runtime on a CPU during its activation is true.
</t>
  </si>
  <si>
    <t>**Answer**: The claim is false.
**Explanation**: 
To evaluate the claim that "Thread 4740 had the longest individual runtime on a CPU during its activation," we need to examine the "time_per_occurrence" values for all threads, as these represent the individual runtimes on the CPU.
For Thread 4740, the longest individual runtime recorded in the "time_per_occurrence" field is 5,691,979 ns on CPU 3. However, there are other threads with longer individual runtimes:
- For instance, Thread 5236 on CPU 1 has a "time_per_occurrence" value of 695,987,404 ns, which is significantly longer than any individual runtime recorded for Thread 4740.
Therefore, based on the provided data, Thread 4740 does not have the longest individual runtime on a CPU during its activation.</t>
  </si>
  <si>
    <t>The claim is false. Thread 4740 did not have the longest individual runtime on a CPU during its activation.
**Explanation:**
1. **Data Analysis:**
   - The graph provides information on the accumulated runtime of threads on different CPUs. For Thread 4740, the longest accumulated time recorded is 34,404,252 ns on CPU 3.
   - However, this is not the longest individual runtime when compared to other threads.
2. **Comparison with Other Threads:**
   - For instance, Thread 5236 has an accumulated time of 14,545,700,844 ns on CPU 1, which is significantly longer than Thread 4740’s accumulated time.
   - Additionally, Thread 5236’s runtime on CPU 1 is much longer than any single runtime recorded for Thread 4740 on any CPU.
3. **Reasoning Over Graph:**
   - The nodes and relationships in the graph show the accumulated times and occurrences for each thread on each CPU. By comparing these values, it is evident that other threads have longer accumulated runtimes than Thread 4740.
   - The field "sum_accumulated_times_ns" provides the total runtime for the thread up to its last occurrence, which is used to determine the longest runtime.
Overall, based on the provided data, Thread 4740 does not have the longest individual runtime on a CPU during its activation.</t>
  </si>
  <si>
    <t>The claim is false.
**Reasoning:**
To determine if Thread 4740 had the longest individual runtime on a CPU during its activation, we need to look at the "sum_accumulated_times_ns" field for each thread's usage of the CPUs. This field indicates the total runtime accumulated up to the last occurrence of the thread on that CPU.
For Thread 4740, the sum of accumulated times on different CPUs is as follows:
- CPU 1: 5,572 ns
- CPU 2: 14,903 ns
- CPU 3: 34,404,252 ns
- CPU 0: 40,393 ns
The longest runtime for Thread 4740 is 34,404,252 ns on CPU 3.
However, comparing this to other threads, for example, Thread 5236 on CPU 1 has a sum of accumulated times of 14,545,700,844 ns, which is significantly longer than the runtime of Thread 4740 on any CPU.
Thus, Thread 4740 did not have the longest individual runtime on a CPU during its activation.</t>
  </si>
  <si>
    <t>Q25</t>
  </si>
  <si>
    <t>What is the peak accumulated time of thread T 5124 across all CPUs?</t>
  </si>
  <si>
    <t>Node, Edge</t>
  </si>
  <si>
    <t>376275 ns</t>
  </si>
  <si>
    <t xml:space="preserve">The peak accumulated time of thread T 5124 across all CPUs is 376,275.
**Explanation:**
To find the peak accumulated time for thread T 5124, we need to identify all entries in the raw data associated with thread T 5124. The relevant entries from the data provided are:
- `CPUs/1/5124 =&gt; 79031`
- `CPUs/2/5124 =&gt; 376275`
From these entries, we see that thread T 5124 has accumulated times of 79,031 on CPU 1 and 376,275 on CPU 2. The peak accumulated time across all CPUs is the highest value among these, which is 376,275.
</t>
  </si>
  <si>
    <t xml:space="preserve">To find the peak accumulated time of thread T 5124 across all CPUs, we need to look for entries in the raw data that correspond to thread 5124. Here's the relevant data extracted from the provided trace:
- CPUs/1/5124 =&gt; 79031
- CPUs/2/5124 =&gt; 376275
The peak accumulated time for thread T 5124 is the maximum value from these entries. Therefore, the peak accumulated time of thread T 5124 across all CPUs is 376275.
**Reasoning:**
1. **Data Extraction**: I identified entries in the raw data corresponding to thread T 5124 by looking for keys that end with "/5124".
2. **Comparison**: I compared the values associated with these keys to find the maximum value.
3. **Conclusion**: The maximum value among the entries for thread T 5124 is 376275, which indicates the peak accumulated time for this thread across all CPUs.
</t>
  </si>
  <si>
    <t xml:space="preserve">The peak accumulated time of thread T 5124 across all CPUs is 376,275.
**Explanation:**
The raw data provided includes entries for various threads running on different CPUs, with each entry indicating the accumulated time for a specific thread on a specific CPU. The entries relevant to thread T 5124 are:
- `CPUs/1/5124 =&gt; 79031`
- `CPUs/2/5124 =&gt; 376275`
To find the peak accumulated time for thread T 5124, we look for the maximum value among these entries. The maximum accumulated time is found on CPU 2, which is 376,275.
</t>
  </si>
  <si>
    <t>The peak accumulated time of thread T 5124 across all CPUs is 376,275 ns.
### Reasoning:
1. **Graph Structure and Relationships**:
   - The graph provides nodes representing threads and CPUs, with edges indicating the CPU usage by threads.
   - Each edge contains a "sum_accumulated_times_ns" attribute, which represents the accumulated time a thread has spent on a particular CPU up to the last occurrence.
2. **Data Extraction**:
   - We need to identify the edges connected to the node representing thread T 5124.
   - The relevant edges are:
     - From T 5124 to CPU 1 with a "sum_accumulated_times_ns" of 79,031 ns.
     - From T 5124 to CPU 2 with a "sum_accumulated_times_ns" of 376,275 ns.
3. **Determining the Peak Accumulated Time**:
   - The task is to find the peak accumulated time across all CPUs for thread T 5124.
   - Comparing the accumulated times on CPU 1 and CPU 2, the maximum value is 376,275 ns on CPU 2.
Therefore, the peak accumulated time for thread T 5124 is 376,275 ns.</t>
  </si>
  <si>
    <t>The peak accumulated time of thread T 5124 across all CPUs is 376,275 ns.
**Explanation:**
1. **Identifying the Thread and its CPU Usage:** 
   - The graph data provides relationships between threads and CPUs through links that specify the accumulated times of threads on different CPUs.
   - For thread T 5124, we need to identify all connections (links) it has with CPUs.
2. **Extracting Relevant Data:**
   - Upon examining the links in the graph, there are two relevant entries for thread T 5124:
     - `{"relation": "used_cpu", "sum_accumulated_times_ns": 79031, "source": "T_5124", "target": "CPU_1"}`
     - `{"relation": "used_cpu", "sum_accumulated_times_ns": 376275, "source": "T_5124", "target": "CPU_2"}`
3. **Determining Peak Accumulated Time:**
   - The "sum_accumulated_times_ns" field represents the accumulated time the thread has run on that CPU.
   - For T 5124, the peak accumulated time across all CPUs is the maximum of these values: 376,275 ns on CPU 2.
Thus, the peak accumulated time for thread T 5124 is 376,275 ns.</t>
  </si>
  <si>
    <t>The peak accumulated time of thread T 5124 across all CPUs is 376,275 nanoseconds.
**Explanation:**
- The knowledge graph provides data on thread and CPU interactions, specifically focusing on the accumulated time each thread has spent on a CPU.
- For thread T 5124, there are two entries in the graph, indicating its usage on different CPUs:
  - On CPU 1, the accumulated time is 79,031 nanoseconds.
  - On CPU 2, the accumulated time is 376,275 nanoseconds.
- The peak accumulated time refers to the maximum accumulated time across all CPUs for this thread, which is 376,275 nanoseconds on CPU 2.
- The nodes and relationships in the graph helped identify the thread's interactions with CPUs, and the "sum_accumulated_times_ns" field provided the necessary data to determine the peak accumulated time.</t>
  </si>
  <si>
    <t>Q26</t>
  </si>
  <si>
    <t>What is the peak accumulated time of thread T 4740 across all CPUs?</t>
  </si>
  <si>
    <t>34404252 ns</t>
  </si>
  <si>
    <t xml:space="preserve">The peak accumulated time of thread T 4740 across all CPUs is 34,404,252.
**Explanation:**
The raw trace data includes entries in the format "CPUs/X/Y =&gt; Z", where X is the CPU number, Y is the thread ID, and Z is the accumulated time for that thread on that CPU. We are interested in thread T 4740, so we need to find all entries where Y equals 4740 and sum the corresponding Z values.
From the data:
- CPUs/1/4740 =&gt; 5,572
- CPUs/2/4740 =&gt; 14,903
- CPUs/3/4740 =&gt; 34,404,252
- CPUs/0/4740 =&gt; 40,393
Summing these values gives:
5,572 + 14,903 + 34,404,252 + 40,393 = 34,465,120
However, the question asks for the peak accumulated time, which implies the maximum value among these, not the sum. Therefore, the peak accumulated time is the highest value among these, which is 34,404,252 on CPU 3.
</t>
  </si>
  <si>
    <t xml:space="preserve">The peak accumulated time of thread T 4740 across all CPUs is 34,404,252.
**Explanation:**
From the raw trace data, we need to identify the accumulated time for thread T 4740 on each CPU and then determine the peak (maximum) value across all CPUs. The relevant entries from the raw data are:
- `CPUs/0/4740 =&gt; 40,393`
- `CPUs/1/4740 =&gt; 5,572`
- `CPUs/2/4740 =&gt; 14,903`
- `CPUs/3/4740 =&gt; 34,404,252`
Among these, the highest accumulated time for thread T 4740 is on CPU 3, with a value of 34,404,252.
</t>
  </si>
  <si>
    <t xml:space="preserve">The peak accumulated time of thread T 4740 across all CPUs is 34,404,252.
**Explanation:**
To determine the peak accumulated time of thread T 4740, we need to examine the entries in the raw data related to the thread ID 4740 across different CPUs. The relevant entries from the data are:
- `CPUs/1/4740 =&gt; 5572`
- `CPUs/2/4740 =&gt; 14903`
- `CPUs/3/4740 =&gt; 34404252`
- `CPUs/0/4740 =&gt; 40393`
Among these, the maximum accumulated time is found on CPU 3 with a value of 34,404,252. This indicates that the peak accumulated time for thread T 4740 is on CPU 3.
</t>
  </si>
  <si>
    <t>The peak accumulated time of thread T 4740 across all CPUs is 34,404,252 nanoseconds.
**Explanation:**
- The knowledge graph data includes nodes representing threads and CPUs, with links indicating the relationship "used_cpu," which shows the accumulated time a thread has run on a particular CPU.
- For thread T 4740, there are multiple links to different CPUs with accumulated times:
  - On CPU 1, the accumulated time is 5,572 nanoseconds.
  - On CPU 2, the accumulated time is 14,903 nanoseconds.
  - On CPU 3, the accumulated time is 34,404,252 nanoseconds.
  - On CPU 0, the accumulated time is 40,393 nanoseconds.
- The peak accumulated time is found on CPU 3, where the sum of accumulated times is 34,404,252 nanoseconds, which is the highest among all the CPUs for this thread.</t>
  </si>
  <si>
    <t>The peak accumulated time of thread T 4740 across all CPUs is 34,404,252 nanoseconds.
**Explanation:**
- The knowledge graph data provides links between threads and CPUs, indicating the accumulated time each thread has spent on a particular CPU.
- For thread T 4740, we examine the links where this thread is the source node.
- There are four links for T 4740:
  - T 4740 to CPU 1 with a `sum_accumulated_times_ns` of 5,572 nanoseconds.
  - T 4740 to CPU 2 with a `sum_accumulated_times_ns` of 14,903 nanoseconds.
  - T 4740 to CPU 3 with a `sum_accumulated_times_ns` of 34,404,252 nanoseconds.
  - T 4740 to CPU 0 with a `sum_accumulated_times_ns` of 40,393 nanoseconds.
- The peak accumulated time is the maximum of these values, which is 34,404,252 nanoseconds on CPU 3. This indicates that during the specified time interval, T 4740 spent the most time on CPU 3.</t>
  </si>
  <si>
    <t>The peak accumulated time of thread T 4740 across all CPUs is 34,404,252 nanoseconds.
**Explanation:**
To determine the peak accumulated time of thread T 4740 across all CPUs, we need to examine the links in the provided knowledge graph that involve thread T 4740. These links represent the relationships between the thread and the CPUs it has used. Each link includes the "sum_accumulated_times_ns" field, which indicates the accumulated time the thread has run on a specific CPU.
From the data, we identify the relevant links for thread T 4740:
- On CPU 1, the accumulated time is 5,572 nanoseconds.
- On CPU 2, the accumulated time is 14,903 nanoseconds.
- On CPU 3, the accumulated time is 34,404,252 nanoseconds.
- On CPU 0, the accumulated time is 40,393 nanoseconds.
Among these, the highest accumulated time is on CPU 3, where the accumulated time is 34,404,252 nanoseconds. Therefore, the peak accumulated time for thread T 4740 across all CPUs is 34,404,252 nanoseconds.</t>
  </si>
  <si>
    <t>Q27</t>
  </si>
  <si>
    <t>Give the name of one thread which has run on all CPUs of the system.</t>
  </si>
  <si>
    <t>It depends! You need to check the data</t>
  </si>
  <si>
    <t xml:space="preserve">The thread which has run on all CPUs of the system is thread `5130`.
**Reasoning:**
To determine which thread has run on all CPUs, we need to identify a thread ID that appears in the data for each CPU (CPU 0, CPU 1, CPU 2, and CPU 3).
Upon inspecting the raw data:
- For CPU 0, thread `5130` is present (`CPUs/0/5130 =&gt; 4457969`).
- For CPU 1, thread `5130` is present (`CPUs/1/5130 =&gt; 34468172`).
- For CPU 2, thread `5130` is present (`CPUs/2/5130 =&gt; 12974809`).
- For CPU 3, thread `5130` is present (`CPUs/3/5130 =&gt; 18459740`).
Since thread `5130` appears in the data for all four CPUs, it satisfies the condition of having run on all CPUs of the system.
</t>
  </si>
  <si>
    <t>The name of one thread that has run on all CPUs of the system is "5130".
**Reasoning:**
To determine a thread that has run on all CPUs, we need to identify a thread ID that appears with each CPU index (0, 1, 2, and 3) in the provided data. 
Upon examining the raw data, the thread with ID "5130" appears across all CPUs:
- `CPUs/0/5130 =&gt; 4457969`
- `CPUs/1/5130 =&gt; 34468172`
- `CPUs/2/5130 =&gt; 12974809`
- `CPUs/3/5130 =&gt; 18459740`
This indicates that thread "5130" has indeed run on all CPUs (CPU 0, CPU 1, CPU 2, and CPU 3) of the system.</t>
  </si>
  <si>
    <t>The thread that has run on all CPUs of the system is the thread with the ID `5130`.
**Explanation:**
To determine which thread has run on all CPUs, we need to identify a thread ID that appears in the data for each CPU (CPU 0, CPU 1, CPU 2, and CPU 3). 
Reviewing the raw data:
- `CPUs/0/5130 =&gt; 4457969`
- `CPUs/1/5130 =&gt; 34468172`
- `CPUs/2/5130 =&gt; 12974809`
- `CPUs/3/5130 =&gt; 18459740`
The thread ID `5130` appears in the entries for all four CPUs, confirming that this thread has run on each CPU of the system.</t>
  </si>
  <si>
    <t>One thread that has run on all CPUs of the system is the thread with ID "0" (T_0).
**Explanation:**
- To determine which thread has run on all CPUs, we need to check if there are edges (relationships) from a thread node to all CPU nodes in the graph.
- In the provided graph data, thread T_0 has the following relationships:
  - It has a "used_cpu" relationship with CPU_1, CPU_2, CPU_0, and CPU_3.
- This indicates that thread T_0 has run on all four CPUs (CPU_0, CPU_1, CPU_2, and CPU_3) in the system, as evidenced by the presence of edges from T_0 to each of these CPUs.
- The presence of these edges confirms the thread's activity across all CPUs, fulfilling the condition of having run on all CPUs of the system.</t>
  </si>
  <si>
    <t>The name of one thread that has run on all CPUs of the system is "T_0".
**Reasoning:**
1. **Node and Relationship Analysis:**
   - The knowledge graph consists of nodes representing CPUs and threads, with directed edges indicating which thread ran on which CPU.
   - The relationship "used_cpu" connects threads to CPUs, indicating that a specific thread has run on a particular CPU for a certain amount of time.
2. **Specific Behavior:**
   - To determine which thread ran on all CPUs, we need to find a thread that has "used_cpu" relationships with all four CPU nodes (CPU_0, CPU_1, CPU_2, and CPU_3).
3. **Data Analysis:**
   - By examining the links in the graph, we can see that the thread "T_0" has relationships with all four CPUs:
     - "T_0" -&gt; "CPU_0"
     - "T_0" -&gt; "CPU_1"
     - "T_0" -&gt; "CPU_2"
     - "T_0" -&gt; "CPU_3"
4. **Conclusion:**
   - Since "T_0" is connected to all CPUs through the "used_cpu" relation, it is the thread that has run on all CPUs of the system.</t>
  </si>
  <si>
    <t>Answer: The thread with ID "0" has run on all CPUs of the system.
Explanation:
- The knowledge graph data provides nodes representing CPUs and threads. The relationships between these nodes are captured by the "used_cpu" links, which indicate a thread's usage of a CPU.
- To determine if a thread has run on all CPUs, we need to check if there are links from that thread to each CPU node.
- The thread with ID "0" (node "T_0") has links to all CPU nodes ("CPU_0", "CPU_1", "CPU_2", and "CPU_3"). These links are as follows:
  - "T_0" to "CPU_0"
  - "T_0" to "CPU_1"
  - "T_0" to "CPU_2"
  - "T_0" to "CPU_3"
- The presence of these links confirms that thread "0" has run on all CPUs of the system within the given time interval.</t>
  </si>
  <si>
    <t>Q28</t>
  </si>
  <si>
    <t>Give the name of 5 threads which have run on all CPUs of the system.</t>
  </si>
  <si>
    <t xml:space="preserve">To determine the names of 5 threads that have run on all CPUs of the system, we need to identify thread IDs that appear in association with each CPU in the given raw data. The system appears to have 4 CPUs indexed as 0, 1, 2, and 3. We need to find thread IDs (the number after the second slash in each line) that are present across all these CPU indices.
From the raw data provided, the following thread IDs appear on all four CPUs:
1. Thread ID 0
2. Thread ID 4740
3. Thread ID 5130
4. Thread ID 5205
5. Thread ID 5225
**Reasoning:**
- **Thread ID 0**: This thread is mentioned as running on CPUs 0, 1, 2, and 3 (e.g., `CPUs/0/0`, `CPUs/1/0`, `CPUs/2/0`, `CPUs/3/0`).
- **Thread ID 4740**: This thread is mentioned as running on CPUs 0, 1, 2, and 3 (e.g., `CPUs/0/4740`, `CPUs/1/4740`, `CPUs/2/4740`, `CPUs/3/4740`).
- **Thread ID 5130**: This thread is mentioned as running on CPUs 0, 1, 2, and 3 (e.g., `CPUs/0/5130`, `CPUs/1/5130`, `CPUs/2/5130`, `CPUs/3/5130`).
- **Thread ID 5205**: This thread is mentioned as running on CPUs 1, 2, 3, and 0 (e.g., `CPUs/1/5205`, `CPUs/2/5205`, `CPUs/3/5205`, `CPUs/0/5205`).
- **Thread ID 5225**: This thread is mentioned as running on CPUs 0, 1, 2, and 3 (e.g., `CPUs/0/5225`, `CPUs/1/5225`, `CPUs/2/5225`, `CPUs/3/5225`).
These thread IDs are present across all CPU indices, thus meeting the criteria of having run on all CPUs of the system.
</t>
  </si>
  <si>
    <t xml:space="preserve">The five threads that have run on all CPUs of the system are:
1. Thread ID 0
2. Thread ID 4740
3. Thread ID 193
4. Thread ID 154
5. Thread ID 7
**Explanation:**
To determine which threads have run on all CPUs, we need to identify threads that appear in the trace data for each CPU. The CPUs in the data are labeled as 0, 1, 2, and 3. 
- **Thread ID 0**: Appears on all CPUs (e.g., `CPUs/0/0`, `CPUs/1/0`, `CPUs/2/0`, `CPUs/3/0`).
- **Thread ID 4740**: Appears on all CPUs (e.g., `CPUs/0/4740`, `CPUs/1/4740`, `CPUs/2/4740`, `CPUs/3/4740`).
- **Thread ID 193**: Appears on all CPUs (e.g., `CPUs/0/193`, `CPUs/1/193`, `CPUs/2/193`, `CPUs/3/193`).
- **Thread ID 154**: Appears on all CPUs (e.g., `CPUs/0/154`, `CPUs/1/154`, `CPUs/2/154`, `CPUs/3/154`).
- **Thread ID 7**: Appears on all CPUs (e.g., `CPUs/0/7`, `CPUs/1/7`, `CPUs/2/7`, `CPUs/3/7`).
These thread IDs have entries for each CPU, indicating they have run on all CPUs in the system.
</t>
  </si>
  <si>
    <t xml:space="preserve">To determine the names of 5 threads that have run on all CPUs of the system, we need to identify thread IDs that appear under every CPU in the raw data. The system appears to have four CPUs (0, 1, 2, and 3), as indicated by the keys such as `CPUs/0/`, `CPUs/1/`, `CPUs/2/`, and `CPUs/3/`.
Upon examining the provided raw data, the following thread IDs are present across all four CPUs:
1. **Thread ID 5130**: Appears in `CPUs/0/5130`, `CPUs/1/5130`, `CPUs/2/5130`, and `CPUs/3/5130`.
2. **Thread ID 4740**: Appears in `CPUs/0/4740`, `CPUs/1/4740`, `CPUs/2/4740`, and `CPUs/3/4740`.
3. **Thread ID 5189**: Appears in `CPUs/0/5189`, `CPUs/1/5189`, `CPUs/2/5189`, and `CPUs/3/5189`.
4. **Thread ID 5201**: Appears in `CPUs/0/5201`, `CPUs/1/5201`, `CPUs/2/5201`, and `CPUs/3/5201`.
5. **Thread ID 5213**: Appears in `CPUs/0/5213`, `CPUs/1/5213`, `CPUs/2/5213`, and `CPUs/3/5213`.
These thread IDs are consistently found across all CPUs, indicating that they have run on every CPU in the system.
</t>
  </si>
  <si>
    <t>Answer: The name of the 5 threads which have run on all CPUs of the system are: T_0, T_5130, T_7, T_5125, and T_4740.
Explanation:
- To determine which threads have run on all CPUs, we need to look for threads that have "used_cpu" relations with all four CPU nodes (CPU_0, CPU_1, CPU_2, and CPU_3).
- From the provided knowledge graph data, we identified the following threads with relations to all CPUs:
  1. **T_0**: This thread has "used_cpu" relations with CPU_0, CPU_1, CPU_2, and CPU_3. The accumulated times for each CPU confirm its execution on all CPUs.
  2. **T_5130**: This thread also has "used_cpu" relations with all four CPUs, indicating its execution on all of them.
  3. **T_7**: This thread has relations with CPU_0, CPU_1, CPU_2, and CPU_3, confirming it has run on all CPUs.
  4. **T_5125**: This thread is connected to all CPUs through the "used_cpu" relations.
  5. **T_4740**: This thread has relations with CPU_0, CPU_1, CPU_2, and CPU_3, indicating it has executed on all CPUs.
- The reasoning involved checking each thread's connections to ensure they have relations with all the CPU nodes, confirming their execution across the entire system. The structure of the graph and the relationships between nodes directly facilitated identifying these threads.</t>
  </si>
  <si>
    <t>**Direct Answer:**  
The name of the thread that has run on all CPUs of the system is "T_0". The data does not provide information about five such threads; only "T_0" is indicated as having run on all CPUs.
**Explanation of Reasoning:**  
- **Nodes and Relationships:** The knowledge graph data contains nodes representing CPUs and threads. The relationships (or edges) between these nodes indicate which threads have used which CPUs, along with metrics such as "sum_accumulated_times_ns" and "edge_occurrence_count".
- **Analysis of Graph Structure:** To determine which threads have run on all CPUs, we need to identify threads that have a "used_cpu" relationship with each CPU node (CPU_0, CPU_1, CPU_2, and CPU_3).
- **Specific Behaviors Derived:** By examining the "used_cpu" relationships, "T_0" is the only thread that has a relationship with all four CPU nodes, indicating it has run on all CPUs. Each relationship for "T_0" shows non-zero "sum_accumulated_times_ns", confirming its activity on all CPUs.
- **Conclusion:** The graph does not provide data for five threads running on all CPUs, only "T_0" meets the criteria. Hence, the answer is based on the available data.</t>
  </si>
  <si>
    <t>**Direct Answer:**  
The threads that have run on all CPUs of the system are:
1. Thread ID: 0
2. Thread ID: 5130
3. Thread ID: 7
**Explanation of Reasoning:**
1. **Nodes and Relationships:**  
   The knowledge graph consists of nodes representing CPUs and threads, with directed edges indicating which thread has used which CPU. The relationship "used_cpu" between a thread and a CPU indicates that the thread has run on that CPU.
2. **Identifying Threads on All CPUs:**  
   - To determine which threads have run on all CPUs, we need to find threads that have "used_cpu" relationships with all CPU nodes (CPU_0, CPU_1, CPU_2, and CPU_3).
   - From the graph data, the following threads have edges to all four CPUs:
     - Thread ID 0 has edges to CPU_0, CPU_1, CPU_2, and CPU_3.
     - Thread ID 5130 has edges to CPU_0, CPU_1, CPU_2, and CPU_3.
     - Thread ID 7 has edges to CPU_0, CPU_1, CPU_2, and CPU_3.
3. **Analysis Context:**  
   - The "sum_accumulated_times_ns" and "time_per_occurrence" fields provide additional context on the duration of thread execution on each CPU, but for the purpose of identifying threads that have run on all CPUs, the presence of the "used_cpu" relationship is sufficient.
   - The analysis is based on a specific time interval, but the requirement is simply to identify threads with activity on all CPUs, irrespective of the duration or occurrence count within that interval.
This reasoning is based solely on the provided knowledge graph data and the structure of relationships between threads and CPUs.</t>
  </si>
  <si>
    <t>Q29</t>
  </si>
  <si>
    <t>Which thread from the following, uses all 4 cpu of the system at some point? 
(1) Thread 5125 
(2) Thread 5159 
(3) Thread 5209
(4) Thread 5130</t>
  </si>
  <si>
    <t>Multiple Choice</t>
  </si>
  <si>
    <t>The correct answer is: 
(4) Thread 5130</t>
  </si>
  <si>
    <t xml:space="preserve">Thread 5130 is the one that uses all 4 CPUs of the system at some point.
**Explanation:**
From the provided raw trace data, we can see that Thread 5130 appears in the context of all four CPUs:
- `CPUs/0/5130 =&gt; 4457969`
- `CPUs/1/5130 =&gt; 34468172`
- `CPUs/2/5130 =&gt; 12974809`
- `CPUs/3/5130 =&gt; 18459740`
This indicates that Thread 5130 was active on CPU 0, CPU 1, CPU 2, and CPU 3 at different times, demonstrating that it utilized all 4 CPUs at some point.
</t>
  </si>
  <si>
    <t>The thread that uses all 4 CPUs of the system at some point is Thread 5130.
**Reasoning:**
To determine which thread uses all 4 CPUs, we need to identify a thread ID appearing on each of the 4 CPUs (CPU 0, CPU 1, CPU 2, and CPU 3) in the raw data.
- **CPU 0:** `CPUs/0/5130 =&gt; 4457969`
- **CPU 1:** `CPUs/1/5130 =&gt; 34468172`
- **CPU 2:** `CPUs/2/5130 =&gt; 12974809`
- **CPU 3:** `CPUs/3/5130 =&gt; 18459740`
Thread 5130 appears on all four CPUs, indicating that it uses all 4 CPUs at some point. None of the other threads (5125, 5159, 5209) are listed across all four CPUs in the provided data.</t>
  </si>
  <si>
    <t>Thread 5130 is the one that uses all 4 CPUs of the system at some point.
**Reasoning:**
- From the provided raw trace data, we can determine which threads are running on which CPUs by examining the entries formatted as `CPUs/&lt;CPU_ID&gt;/&lt;Thread_ID&gt;`.
- For Thread 5130, the data shows the following entries:
  - `CPUs/1/5130 =&gt; 34468172`
  - `CPUs/2/5130 =&gt; 12974809`
  - `CPUs/3/5130 =&gt; 18459740`
  - `CPUs/0/5130 =&gt; 4457969`
These entries indicate that Thread 5130 has been active on CPUs 0, 1, 2, and 3, which confirms that it has utilized all 4 CPUs of the system at different times</t>
  </si>
  <si>
    <t>**Direct Answer:** Thread 5130 uses all 4 CPUs of the system at some point.
**Explanation of Reasoning:**
1. **Node and Relationship Analysis:**
   - The knowledge graph contains nodes representing threads and CPUs, with directed edges indicating which thread used which CPU.
   - The `used_cpu` relationship between threads and CPUs is characterized by attributes such as `sum_accumulated_times_ns`, which indicates the total time a thread has run on a particular CPU.
2. **Behavior and Insights:**
   - For a thread to use all 4 CPUs of the system, there must be a `used_cpu` relationship between that thread and each CPU (CPU_0, CPU_1, CPU_2, and CPU_3).
   - By examining the edges in the graph, we find that Thread 5130 has `used_cpu` relationships with CPU_0, CPU_1, CPU_2, and CPU_3, as indicated by the presence of edges from T_5130 to each CPU node.
3. **Data Verification:**
   - The `sum_accumulated_times_ns` values for Thread 5130 on all CPUs are non-zero, confirming that this thread has accumulated running time on each CPU during the specified time interval.
Thus, based on the provided knowledge graph data, Thread 5130 is the only thread among the options that uses all 4 CPUs at some point.</t>
  </si>
  <si>
    <t>**Direct Answer:** Thread 5130 uses all 4 CPUs of the system at some point.
**Explanation:**
- **Graph Analysis:** The knowledge graph provides nodes representing CPUs and threads, with directed links indicating which CPU a thread used. The links have attributes such as `sum_accumulated_times_ns` and `edge_occurrence_count` that indicate the total time a thread has run on a CPU and the number of occurrences, respectively.
- **Thread 5130 Analysis:** 
  - The graph shows that Thread 5130 has links to all four CPUs (CPU_0, CPU_1, CPU_2, and CPU_3).
  - The `sum_accumulated_times_ns` values for these links are non-zero, indicating that Thread 5130 has run on each of these CPUs during the time interval of the analysis.
- **Other Threads Analysis:** 
  - Thread 5125 is linked to CPU_1, CPU_2, and CPU_3 but not CPU_0.
  - Thread 5159 is linked only to CPU_1.
  - Thread 5209 is linked to CPU_0 and CPU_3 but not CPU_1 and CPU_2.
Thus, only Thread 5130 has used all four CPUs according to the provided data.</t>
  </si>
  <si>
    <t>**Direct Answer:**
Thread 5130 uses all 4 CPUs of the system at some point.
**Explanation:**
To determine which thread uses all 4 CPUs of the system at some point, we need to examine the relationships between threads and CPUs in the provided knowledge graph data. Specifically, we are looking for a thread that has "used_cpu" relations with all four CPUs (CPU_0, CPU_1, CPU_2, and CPU_3).
1. **Node and Relationship Analysis:**
   - Each thread is represented by a node with a "thread_id".
   - Each CPU is represented by a node with a "cpu_id".
   - The "used_cpu" relationship indicates that a thread has utilized a CPU.
2. **Thread 5130 Analysis:**
   - The graph shows the following relations for Thread 5130:
     - `T_5130` to `CPU_0` with `sum_accumulated_times_ns`: 4457969
     - `T_5130` to `CPU_1` with `sum_accumulated_times_ns`: 34468172
     - `T_5130` to `CPU_2` with `sum_accumulated_times_ns`: 12974809
     - `T_5130` to `CPU_3` with `sum_accumulated_times_ns`: 18459740
   These entries confirm that Thread 5130 has utilized all four CPUs at some point during the time interval captured by the graph data.
3. **Conclusion:**
   - The other threads in the question (Thread 5125, Thread 5159, and Thread 5209) do not show usage of all four CPUs based on the provided data.
   - Therefore, based on the knowledge graph, Thread 5130 is the only thread from the given options that uses all 4 CPUs of the system at some point.</t>
  </si>
  <si>
    <t>Q30</t>
  </si>
  <si>
    <t>How many threads have a peak accumulated time &gt;1e6 ns on CPU 2?</t>
  </si>
  <si>
    <t>Thread ID: T_0, Peak Accumulated Time: 15108798517 ns
Thread ID: T_5130, Peak Accumulated Time: 12974809 ns
Thread ID: T_2208, Peak Accumulated Time: 3925379 ns
Thread ID: T_5145, Peak Accumulated Time: 3078761 ns
Thread ID: T_5167, Peak Accumulated Time: 3088980 ns
Thread ID: T_5175, Peak Accumulated Time: 3113946 ns
Thread ID: T_5177, Peak Accumulated Time: 3126266 ns
Thread ID: T_5193, Peak Accumulated Time: 3266679 ns
Thread ID: T_5197, Peak Accumulated Time: 3122474 ns
Thread ID: T_5205, Peak Accumulated Time: 3146569 ns
Thread ID: T_5213, Peak Accumulated Time: 3143275 ns
Thread ID: T_5221, Peak Accumulated Time: 3054326 ns
Thread ID: T_5227, Peak Accumulated Time: 3060369 ns
Number of threads with a peak accumulated time &gt; 1e6 ns on CPU 2: 13</t>
  </si>
  <si>
    <t>To determine how many threads have a peak accumulated time greater than 1e6 ns on CPU 2, we need to examine the entries in the provided raw data that correspond to CPU 2 and check if the accumulated time for each thread exceeds 1e6 ns.
From the provided data, the relevant entries for CPU 2 are:
- CPUs/2/5235 =&gt; 885106
- CPUs/2/17 =&gt; 46882
- CPUs/2/5130 =&gt; 12974809
- CPUs/2/18 =&gt; 590354
- CPUs/2/5125 =&gt; 266934
- CPUs/2/5124 =&gt; 376275
- CPUs/2/5126 =&gt; 107474
- CPUs/2/5132 =&gt; 348981
- CPUs/2/2208 =&gt; 3925379
- CPUs/2/5133 =&gt; 125183
- CPUs/2/5135 =&gt; 40602
- CPUs/2/5138 =&gt; 99310
- CPUs/2/5142 =&gt; 40778
- CPUs/2/5145 =&gt; 3078761
- CPUs/2/5167 =&gt; 3088980
- CPUs/2/5168 =&gt; 77101
- CPUs/2/5175 =&gt; 3113946
- CPUs/2/5176 =&gt; 35679
- CPUs/2/5177 =&gt; 3126266
- CPUs/2/5179 =&gt; 30662
- CPUs/2/5185 =&gt; 30439
- CPUs/2/5193 =&gt; 3266679
- CPUs/2/5197 =&gt; 3122474
- CPUs/2/5199 =&gt; 30250
- CPUs/2/5205 =&gt; 3146569
- CPUs/2/5207 =&gt; 26662
- CPUs/2/5213 =&gt; 3143275
- CPUs/2/5221 =&gt; 3054326
- CPUs/2/5223 =&gt; 25437
- CPUs/2/5227 =&gt; 3060369
- CPUs/2/5229 =&gt; 28741
- CPUs/2/5232 =&gt; 37313
- CPUs/2/5233 =&gt; 799671
- CPUs/2/5234 =&gt; 697691
- CPUs/2/5236 =&gt; 24368
- CPUs/2/4740 =&gt; 14903
- CPUs/2/351 =&gt; 43596
- CPUs/2/193 =&gt; 71752
- CPUs/2/508 =&gt; 290208
- CPUs/2/129 =&gt; 192601
- CPUs/2/154 =&gt; 136627
- CPUs/2/11873 =&gt; 234217
Threads on CPU 2 with accumulated times greater than 1e6 ns are:
- CPUs/2/5130 =&gt; 12974809
- CPUs/2/2208 =&gt; 3925379
- CPUs/2/5145 =&gt; 3078761
- CPUs/2/5167 =&gt; 3088980
- CPUs/2/5175 =&gt; 3113946
- CPUs/2/5177 =&gt; 3126266
- CPUs/2/5193 =&gt; 3266679
- CPUs/2/5197 =&gt; 3122474
- CPUs/2/5205 =&gt; 3146569
- CPUs/2/5213 =&gt; 3143275
- CPUs/2/5221 =&gt; 3054326
- CPUs/2/5227 =&gt; 3060369
Thus, there are 12 threads on CPU 2 with a peak accumulated time greater than 1e6 ns.</t>
  </si>
  <si>
    <t xml:space="preserve">To determine how many threads have a peak accumulated time greater than 1e6 nanoseconds on CPU 2, we need to filter the provided data for entries related to CPU 2 and check if their accumulated time exceeds 1e6 nanoseconds.
From the data, the relevant entries for CPU 2 are:
- CPUs/2/5235 =&gt; 885106
- CPUs/2/17 =&gt; 46882
- CPUs/2/5130 =&gt; 12974809
- CPUs/2/18 =&gt; 590354
- CPUs/2/5125 =&gt; 266934
- CPUs/2/5124 =&gt; 376275
- CPUs/2/5126 =&gt; 107474
- CPUs/2/5132 =&gt; 348981
- CPUs/2/2208 =&gt; 3925379
- CPUs/2/5133 =&gt; 125183
- CPUs/2/5135 =&gt; 40602
- CPUs/2/5138 =&gt; 99310
- CPUs/2/5142 =&gt; 40778
- CPUs/2/5145 =&gt; 3078761
- CPUs/2/5167 =&gt; 3088980
- CPUs/2/5168 =&gt; 77101
- CPUs/2/5175 =&gt; 3113946
- CPUs/2/5177 =&gt; 3126266
- CPUs/2/5179 =&gt; 30662
- CPUs/2/5185 =&gt; 30439
- CPUs/2/5193 =&gt; 3266679
- CPUs/2/5197 =&gt; 3122474
- CPUs/2/5199 =&gt; 30250
- CPUs/2/5205 =&gt; 3146569
- CPUs/2/5207 =&gt; 26662
- CPUs/2/5213 =&gt; 3143275
- CPUs/2/5221 =&gt; 3054326
- CPUs/2/5223 =&gt; 25437
- CPUs/2/5227 =&gt; 3060369
- CPUs/2/5229 =&gt; 28741
- CPUs/2/5232 =&gt; 37313
- CPUs/2/5233 =&gt; 799671
- CPUs/2/5234 =&gt; 697691
- CPUs/2/5236 =&gt; 24368
- CPUs/2/4740 =&gt; 14903
- CPUs/2/351 =&gt; 43596
- CPUs/2/193 =&gt; 71752
- CPUs/2/508 =&gt; 290208
- CPUs/2/0 =&gt; 14904969181
- CPUs/2/129 =&gt; 183279
- CPUs/2/154 =&gt; 117862
- CPUs/2/0 =&gt; 14907155004
- CPUs/2/129 =&gt; 185899
- CPUs/2/0 =&gt; 14909445810
- CPUs/2/129 =&gt; 188173
- CPUs/2/0 =&gt; 14909489775
- CPUs/2/129 =&gt; 190370
- CPUs/2/154 =&gt; 129851
- CPUs/2/0 =&gt; 14911694587
- CPUs/2/508 =&gt; 368799
- CPUs/2/0 =&gt; 14920851355
- CPUs/2/11873 =&gt; 234217
- CPUs/2/0 =&gt; 15012769774
- CPUs/2/11873 =&gt; 239586
- CPUs/2/0 =&gt; 15108798517
- CPUs/2/11873 =&gt; 252422
- CPUs/2/7 =&gt; 456775
From these entries, the threads on CPU 2 with accumulated times greater than 1e6 nanoseconds are:
- CPUs/2/5130 =&gt; 12974809
- CPUs/2/2208 =&gt; 3925379
- CPUs/2/5145 =&gt; 3078761
- CPUs/2/5167 =&gt; 3088980
- CPUs/2/5175 =&gt; 3113946
- CPUs/2/5177 =&gt; 3126266
- CPUs/2/5193 =&gt; 3266679
- CPUs/2/5197 =&gt; 3122474
- CPUs/2/5205 =&gt; 3146569
- CPUs/2/5213 =&gt; 3143275
- CPUs/2/5221 =&gt; 3054326
- CPUs/2/5227 =&gt; 3060369
- CPUs/2/0 =&gt; 14904969181
There are 13 threads on CPU 2 with accumulated times greater than 1e6 nanoseconds.
</t>
  </si>
  <si>
    <t xml:space="preserve">**Answer:** 4 threads have a peak accumulated time &gt;1e6 ns on CPU 2.
**Explanation:**
To determine how many threads have a peak accumulated time greater than 1e6 ns on CPU 2, we need to examine the entries in the raw data that correspond to CPU 2 and check their values:
- `CPUs/2/5235 =&gt; 885106`
- `CPUs/2/17 =&gt; 46882`
- `CPUs/2/5130 =&gt; 12974809`
- `CPUs/2/18 =&gt; 590354`
- `CPUs/2/5125 =&gt; 266934`
- `CPUs/2/5124 =&gt; 376275`
- `CPUs/2/5126 =&gt; 107474`
- `CPUs/2/5132 =&gt; 348981`
- `CPUs/2/2208 =&gt; 3925379`
- `CPUs/2/5133 =&gt; 125183`
- `CPUs/2/5135 =&gt; 40602`
- `CPUs/2/5138 =&gt; 99310`
- `CPUs/2/5142 =&gt; 40778`
- `CPUs/2/5145 =&gt; 3078761`
- `CPUs/2/5167 =&gt; 3088980`
- `CPUs/2/5168 =&gt; 77101`
- `CPUs/2/5175 =&gt; 3113946`
- `CPUs/2/5176 =&gt; 35679`
- `CPUs/2/5177 =&gt; 3126266`
- `CPUs/2/5179 =&gt; 30662`
- `CPUs/2/5185 =&gt; 30439`
- `CPUs/2/5193 =&gt; 3266679`
- `CPUs/2/5197 =&gt; 3122474`
- `CPUs/2/5199 =&gt; 30250`
- `CPUs/2/5205 =&gt; 3146569`
- `CPUs/2/5207 =&gt; 26662`
- `CPUs/2/5213 =&gt; 3143275`
- `CPUs/2/5221 =&gt; 3054326`
- `CPUs/2/5223 =&gt; 25437`
- `CPUs/2/5227 =&gt; 3060369`
- `CPUs/2/5229 =&gt; 28741`
- `CPUs/2/5232 =&gt; 37313`
- `CPUs/2/5233 =&gt; 799671`
- `CPUs/2/5234 =&gt; 697691`
- `CPUs/2/5236 =&gt; 24368`
- `CPUs/2/4740 =&gt; 14903`
- `CPUs/2/351 =&gt; 43596`
- `CPUs/2/193 =&gt; 71752`
- `CPUs/2/0 =&gt; 14316925902`
- `CPUs/2/508 =&gt; 290208`
- `CPUs/2/154 =&gt; 117862`
- `CPUs/2/129 =&gt; 183279`
- `CPUs/2/11873 =&gt; 234217`
- `CPUs/2/16 =&gt; 10360`
- `CPUs/2/7 =&gt; 456775`
From this data, the threads with accumulated times greater than 1e6 ns are:
- `CPUs/2/5130 =&gt; 12974809`
- `CPUs/2/2208 =&gt; 3925379`
- `CPUs/2/5145 =&gt; 3078761`
- `CPUs/2/5167 =&gt; 3088980`
- `CPUs/2/5175 =&gt; 3113946`
- `CPUs/2/5177 =&gt; 3126266`
- `CPUs/2/5193 =&gt; 3266679`
- `CPUs/2/5197 =&gt; 3122474`
- `CPUs/2/5205 =&gt; 3146569`
- `CPUs/2/5213 =&gt; 3143275`
- `CPUs/2/5221 =&gt; 3054326`
- `CPUs/2/5227 =&gt; 3060369`
- `CPUs/2/0 =&gt; 14316925902`
Counting these entries, we find there are 4 threads with accumulated </t>
  </si>
  <si>
    <t>To answer the question "How many threads have a peak accumulated time &gt;1e6 ns on CPU 2?", we need to analyze the knowledge graph data specifically for CPU 2 and identify threads with a `sum_accumulated_times_ns` greater than 1,000,000 nanoseconds.
### Direct Answer:
There are 4 threads that have a peak accumulated time greater than 1e6 ns on CPU 2.
### Explanation of Reasoning:
1. **Identify Relevant Data**: We need to focus on the `links` section of the graph data, specifically on those with the `target` set to `CPU_2`.
2. **Analyze Each Link**: For each link where the target is `CPU_2`, we check the `sum_accumulated_times_ns` field to see if it is greater than 1e6 ns.
3. **Count Threads**: We count the number of unique threads that meet the criteria of having a `sum_accumulated_times_ns` greater than 1e6 ns on CPU 2.
4. **Threads Meeting Criteria**:
   - `T_0` with `sum_accumulated_times_ns` = 15,108,798,517 ns
   - `T_2208` with `sum_accumulated_times_ns` = 3,925,379 ns
   - `T_5167` with `sum_accumulated_times_ns` = 3,088,980 ns
   - `T_510` with `sum_accumulated_times_ns` = 1,151,208 ns
These threads have accumulated times on CPU 2 that exceed 1e6 ns, resulting in a total of 4 threads.</t>
  </si>
  <si>
    <t>To determine how many threads have a peak accumulated time greater than 1e6 ns on CPU 2, we need to analyze the links in the provided knowledge graph data where the target is "CPU_2" and the "sum_accumulated_times_ns" exceeds 1e6 ns.
Upon reviewing the links in the graph data:
1. **T_0** has a "sum_accumulated_times_ns" of 15,108,798,517 ns on CPU 2.
2. **T_2208** has a "sum_accumulated_times_ns" of 3,925,379 ns on CPU 2.
3. **T_4740** has a "sum_accumulated_times_ns" of 14,903 ns on CPU 2 (not greater than 1e6).
4. **T_5125** has a "sum_accumulated_times_ns" of 266,934 ns on CPU 2 (not greater than 1e6).
5. **T_5124** has a "sum_accumulated_times_ns" of 376,275 ns on CPU 2 (not greater than 1e6).
6. **T_5126** has a "sum_accumulated_times_ns" of 107,474 ns on CPU 2 (not greater than 1e6).
7. **T_5132** has a "sum_accumulated_times_ns" of 348,981 ns on CPU 2 (not greater than 1e6).
8. **T_5145** has a "sum_accumulated_times_ns" of 3,078,761 ns on CPU 2.
9. **T_5167** has a "sum_accumulated_times_ns" of 3,088,980 ns on CPU 2.
10. **T_5175** has a "sum_accumulated_times_ns" of 3,113,946 ns on CPU 2.
11. **T_5177** has a "sum_accumulated_times_ns" of 3,126,266 ns on CPU 2.
12. **T_5193** has a "sum_accumulated_times_ns" of 3,266,679 ns on CPU 2.
13. **T_5205** has a "sum_accumulated_times_ns" of 3,146,569 ns on CPU 2.
14. **T_5213** has a "sum_accumulated_times_ns" of 3,143,275 ns on CPU 2.
15. **T_5221** has a "sum_accumulated_times_ns" of 3,054,326 ns on CPU 2.
16. **T_5223** has a "sum_accumulated_times_ns" of 3,064,008 ns on CPU 2.
17. **T_5225** has a "sum_accumulated_times_ns" of 3,064,070 ns on CPU 2.
18. **T_5227** has a "sum_accumulated_times_ns" of 3,060,369 ns on CPU 2.
From this analysis, the threads with a peak accumulated time greater than 1e6 ns on CPU 2 are: T_0, T_2208, T_5145, T_5167, T_5175, T_5177, T_5193, T_5205, T_5213, T_5221, T_5223, T_5225, and T_5227.
**Answer: 13 threads have a peak accumulated time greater than 1e6 ns on CPU 2.**
**Reasoning:**
- I reviewed the links in the graph where the target is "CPU_2."
- I checked each "sum_accumulated_times_ns" for values greater than 1e6 ns.
- I counted the number of threads that met this criterion, which resulted in 13 threads.</t>
  </si>
  <si>
    <t>To answer the question, "How many threads have a peak accumulated time &gt;1e6 ns on CPU 2?", we need to analyze the provided TraceCompass State System knowledge graph data. We will focus on the links that connect threads to CPU 2 and check the `sum_accumulated_times_ns` field for each thread to determine if it exceeds 1,000,000 nanoseconds.
### Analysis:
1. **Extract Links to CPU 2:**
   - We will filter the links to find those that have the target as "CPU_2".
2. **Check Accumulated Time:**
   - For each of these links, check if the `sum_accumulated_times_ns` is greater than 1,000,000 nanoseconds.
3. **Count Threads:**
   - Count the number of threads that meet the above condition.
### Execution:
- Links with `target` as "CPU_2":
  - T_0: 15,108,798,517 ns
  - T_17: 46,882 ns
  - T_18: 590,354 ns
  - T_5125: 266,934 ns
  - T_5124: 376,275 ns
  - T_5126: 107,474 ns
  - T_5132: 348,981 ns
  - T_4740: 14,903 ns
  - T_2208: 3,925,379 ns
  - T_5133: 125,183 ns
  - T_5135: 40,602 ns
  - T_5145: 3,078,761 ns
  - T_5167: 3,088,980 ns
  - T_5168: 77,101 ns
  - T_5175: 3,113,946 ns
  - T_5177: 3,126,266 ns
  - T_5179: 30,662 ns
  - T_5184: 635,582 ns
  - T_5185: 30,439 ns
  - T_5234: 697,691 ns
  - T_5236: 24,368 ns
  - T_193: 71,752 ns
  - T_508: 411,976 ns
  - T_154: 136,627 ns
  - T_129: 192,601 ns
  - T_11873: 252,422 ns
- Threads with `sum_accumulated_times_ns` &gt; 1,000,000 ns:
  - T_0: 15,108,798,517 ns
  - T_2208: 3,925,379 ns
  - T_5145: 3,078,761 ns
  - T_5167: 3,088,980 ns
  - T_5175: 3,113,946 ns
  - T_5177: 3,126,266 ns
### Conclusion:
**Number of Threads:** 6
### Reasoning:
- We analyzed the links in the graph that connect threads to CPU 2.
- We checked the `sum_accumulated_times_ns` for each thread on CPU 2.
- We counted the threads where this value exceeded 1,000,000 nanoseconds.
- This process resulted in identifying 6 threads that met the condition.</t>
  </si>
  <si>
    <t>Q31</t>
  </si>
  <si>
    <t>How many threads have a peak accumulated time &gt;1e6 ns on CPU 3?</t>
  </si>
  <si>
    <t>Thread ID: T_0, Peak Accumulated Time: 14962317412 ns
Thread ID: T_5130, Peak Accumulated Time: 18459740 ns
Thread ID: T_4740, Peak Accumulated Time: 34404252 ns
Thread ID: T_5141, Peak Accumulated Time: 1929751 ns
Thread ID: T_5157, Peak Accumulated Time: 3065248 ns
Thread ID: T_5163, Peak Accumulated Time: 3053660 ns
Thread ID: T_5191, Peak Accumulated Time: 3361903 ns
Thread ID: T_5195, Peak Accumulated Time: 3168657 ns
Thread ID: T_5207, Peak Accumulated Time: 3145743 ns
Thread ID: T_5209, Peak Accumulated Time: 3023434 ns
Thread ID: T_5215, Peak Accumulated Time: 3065312 ns
Number of threads with a peak accumulated time &gt; 1e6 ns on CPU 2: 11</t>
  </si>
  <si>
    <t xml:space="preserve">To determine how many threads have a peak accumulated time greater than 1e6 ns on CPU 3, we need to filter the provided data for entries related to CPU 3 and check if their accumulated time exceeds 1e6 ns.
From the raw data, the relevant entries for CPU 3 are:
- CPUs/3/5130 =&gt; 18459740
- CPUs/3/5141 =&gt; 1929751
- CPUs/3/5157 =&gt; 3065248
- CPUs/3/5163 =&gt; 3053660
- CPUs/3/5191 =&gt; 3361903
- CPUs/3/5195 =&gt; 3168657
- CPUs/3/5207 =&gt; 3145743
- CPUs/3/5209 =&gt; 3023434
- CPUs/3/5215 =&gt; 3065312
All of these entries have accumulated times greater than 1e6 ns.
**Answer:** There are 9 threads on CPU 3 with a peak accumulated time greater than 1e6 ns.
**Reasoning Explanation:** I filtered the data to include only entries for CPU 3 and checked the accumulated time for each. I found 9 entries where the accumulated time exceeded 1e6 ns, indicating that these threads had significant activity on CPU 3.
</t>
  </si>
  <si>
    <t xml:space="preserve">To determine how many threads have a peak accumulated time greater than 1e6 ns on CPU 3, we need to examine the data entries specifically for CPU 3 and identify those with a time value exceeding 1,000,000 ns.
Here's the relevant data for CPU 3:
- CPUs/3/5130 =&gt; 18459740
- CPUs/3/5141 =&gt; 1929751
- CPUs/3/5191 =&gt; 3361903
- CPUs/3/5157 =&gt; 3065248
- CPUs/3/5163 =&gt; 3053660
- CPUs/3/5207 =&gt; 3145743
- CPUs/3/5209 =&gt; 3023434
- CPUs/3/5215 =&gt; 3065312
- CPUs/3/5195 =&gt; 3168657
Each of these entries represents a thread on CPU 3 with an accumulated time greater than 1,000,000 ns.
**Answer: 9 threads have a peak accumulated time &gt;1e6 ns on CPU 3.**
**Explanation:**
The raw data for CPU 3 shows several entries with accumulated times. By examining each entry, we identify those where the accumulated time exceeds 1,000,000 ns. In this case, the entries listed above meet the criteria, resulting in a total of 9 threads.
</t>
  </si>
  <si>
    <t xml:space="preserve">To determine how many threads have a peak accumulated time greater than 1e6 ns on CPU 3, we need to filter the provided data for entries corresponding to CPU 3 and check if their accumulated time exceeds 1e6 ns.
From the provided data, let's identify the relevant entries for CPU 3:
- CPUs/3/5130 =&gt; 18459740
- CPUs/3/5141 =&gt; 1929751
- CPUs/3/5157 =&gt; 3065248
- CPUs/3/5163 =&gt; 3053660
- CPUs/3/5191 =&gt; 3361903
- CPUs/3/5195 =&gt; 3168657
- CPUs/3/5207 =&gt; 3145743
- CPUs/3/5209 =&gt; 3023434
- CPUs/3/5211 =&gt; 3139699
- CPUs/3/5215 =&gt; 3065312
Each of these entries for CPU 3 has an accumulated time greater than 1e6 ns. 
Therefore, there are **10 threads** on CPU 3 with a peak accumulated time greater than 1e6 ns.
</t>
  </si>
  <si>
    <t>**Answer:**  
There are 6 threads that have a peak accumulated time greater than 1e6 ns on CPU 3.
**Explanation:**  
To determine how many threads have a peak accumulated time greater than 1e6 ns on CPU 3, we need to examine the links in the knowledge graph where the "target" is "CPU_3" and the "sum_accumulated_times_ns" is greater than 1e6 ns (1,000,000 ns).
Upon reviewing the links, the following threads meet the criteria:
1. **T_4740** with a sum_accumulated_times_ns of 34,404,252 ns.
2. **T_5133** with a sum_accumulated_times_ns of 653,455 ns.
3. **T_5135** with a sum_accumulated_times_ns of 649,248 ns.
4. **T_5141** with a sum_accumulated_times_ns of 1,929,751 ns.
5. **T_5145** with a sum_accumulated_times_ns of 3,078,761 ns.
6. **T_5157** with a sum_accumulated_times_ns of 3,065,248 ns.
These threads have accumulated times that exceed 1e6 ns on CPU 3, thus making the total number of such threads equal to 6.</t>
  </si>
  <si>
    <t>**Direct Answer:**  
There are 19 threads with a peak accumulated time greater than 1e6 ns on CPU 3.
**Explanation of Reasoning:**  
To determine how many threads have a peak accumulated time greater than 1e6 ns on CPU 3, I analyzed the "links" in the provided knowledge graph data. Each link represents a relationship between a thread and a CPU, with the "sum_accumulated_times_ns" field indicating the cumulative time a thread has spent on that CPU.
1. **Identify Relevant Links:**  
   I looked for links where the "target" is "CPU_3" and checked the "sum_accumulated_times_ns" value.
2. **Filter by Accumulated Time:**  
   I filtered the links to find those where "sum_accumulated_times_ns" is greater than 1e6 ns (1,000,000 ns).
3. **Count Threads:**  
   After filtering, I counted the number of unique "source" nodes (threads) that meet the criteria.
Through this process, I identified 19 threads that have a peak accumulated time exceeding 1e6 ns on CPU 3.</t>
  </si>
  <si>
    <t>**Answer:** 19 threads have a peak accumulated time &gt;1e6 ns on CPU 3.
**Explanation:**
To answer the question, we need to examine the links in the knowledge graph where the target is "CPU_3" and the "sum_accumulated_times_ns" is greater than 1e6 ns (1,000,000 ns). Here’s how I arrived at the answer:
1. **Identify Relevant Links:** We focus on the links with "target": "CPU_3". These links represent interactions where threads have used CPU 3.
2. **Check Accumulated Time:** For each link targeting "CPU_3", we check if "sum_accumulated_times_ns" is greater than 1e6 ns. This field represents the total accumulated time a thread has spent on CPU 3.
3. **Count Threads:** We count each unique thread (indicated by "source") that satisfies the condition of having "sum_accumulated_times_ns" greater than 1e6 ns.
Upon reviewing the data:
- Threads that have "sum_accumulated_times_ns" greater than 1e6 ns on CPU 3 include T_4740, T_5133, T_5135, T_5141, T_5143, T_5145, T_5147, T_5149, T_5151, T_5153, T_5155, T_5157, T_5163, T_5165, T_5169, T_5171, T_5191, T_5195, and T_5209.
Thus, there are 19 threads that meet the criteria.</t>
  </si>
  <si>
    <t>Q32</t>
  </si>
  <si>
    <t>How many threads have a peak accumulated time &gt;1e7 ns on CPU 1?</t>
  </si>
  <si>
    <t>Thread ID: T_0, Peak Accumulated Time: 600228811 ns
Thread ID: T_5130, Peak Accumulated Time: 34468172 ns
Thread ID: T_5236, Peak Accumulated Time: 14545700844 ns
Number of threads with a peak accumulated time &gt; 1e7 ns on CPU 1: 3</t>
  </si>
  <si>
    <t>To determine how many threads have a peak accumulated time greater than \(1 \times 10^7\) nanoseconds on CPU 1, we need to examine the raw data entries that pertain to CPU 1 and check the accumulated times for each thread.
From the provided data, these are the entries for CPU 1 with their respective accumulated times:
- CPUs/1/0 =&gt; 600228811
- CPUs/1/5130 =&gt; 34468172
- CPUs/1/12 =&gt; 67536
- CPUs/1/7 =&gt; 48863
- CPUs/1/5124 =&gt; 79031
- CPUs/1/5125 =&gt; 520813
- CPUs/1/5127 =&gt; 348498
- CPUs/1/5129 =&gt; 434990
- CPUs/1/5132 =&gt; 28659
- CPUs/1/5131 =&gt; 605137
- CPUs/1/4740 =&gt; 5572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CPUs/1/5175 =&gt; 29982
- CPUs/1/5174 =&gt; 627484
- CPUs/1/5181 =&gt; 516339
- CPUs/1/5183 =&gt; 29440
- CPUs/1/5182 =&gt; 671254
- CPUs/1/5186 =&gt; 38131
- CPUs/1/5187 =&gt; 544858
- CPUs/1/5189 =&gt; 26189
- CPUs/1/5188 =&gt; 650329
- CPUs/1/5191 =&gt; 3139699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13692921914
- CPUs/1/5096 =&gt; 440875
Now, we identify the threads with accumulated times greater than \(1 \times 10^7\) nanoseconds:
1. CPUs/1/5236 =&gt; 13692921914
Thus, there is only **one thread** on CPU 1 with a peak accumulated time greater than \(1 \times 10^7\) nanoseconds. This conclusion is based on the raw data where only the thread with ID 5236 on CPU 1 exceeds the specified threshold.</t>
  </si>
  <si>
    <t xml:space="preserve">To determine how many threads have a peak accumulated time greater than \(1 \times 10^7\) ns on CPU 1, we need to analyze the provided raw data and extract the relevant information.
From the data, we only consider entries that are associated with CPU 1. Let's list those entries and their accumulated times:
- CPUs/1/0 =&gt; 600228811
- CPUs/1/5130 =&gt; 34468172
- CPUs/1/12 =&gt; 67536
- CPUs/1/7 =&gt; 48863
- CPUs/1/5124 =&gt; 79031
- CPUs/1/5125 =&gt; 520813
- CPUs/1/5127 =&gt; 348498
- CPUs/1/5129 =&gt; 434990
- CPUs/1/5131 =&gt; 605137
- CPUs/1/4740 =&gt; 5572
- CPUs/1/5132 =&gt; 28659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CPUs/1/5175 =&gt; 29982
- CPUs/1/5174 =&gt; 627484
- CPUs/1/5181 =&gt; 516339
- CPUs/1/5183 =&gt; 29440
- CPUs/1/5182 =&gt; 671254
- CPUs/1/5186 =&gt; 38131
- CPUs/1/5187 =&gt; 544858
- CPUs/1/5189 =&gt; 26189
- CPUs/1/5188 =&gt; 650329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13692921914
- CPUs/1/11 =&gt; 20740
- CPUs/1/13 =&gt; 228525
We now count the number of threads with accumulated times greater than \(1 \times 10^7\) ns:
1. CPUs/1/0 =&gt; 600228811
2. CPUs/1/5130 =&gt; 34468172
3. CPUs/1/5143 =&gt; 3497276
4. CPUs/1/5159 =&gt; 3134108
5. CPUs/1/5169 =&gt; 3133180
6. CPUs/1/5173 =&gt; 3185199
7. CPUs/1/5201 =&gt; 3236259
8. CPUs/1/5203 =&gt; 3196488
9. CPUs/1/5211 =&gt; 3139699
10. CPUs/1/5225 =&gt; 3064070
11. CPUs/1/5236 =&gt; 13692921914
There are 11 threads on CPU 1 with a peak accumulated time greater than \(1 \times 10^7\) ns.
</t>
  </si>
  <si>
    <t>To determine how many threads have a peak accumulated time greater than 1e7 ns on CPU 1, we need to examine the raw trace data entries that correspond to CPU 1 and check if their accumulated time exceeds 10,000,000 ns.
From the provided data, the relevant entries for CPU 1 are:
- CPUs/1/0 =&gt; 600228811
- CPUs/1/5130 =&gt; 34468172
- CPUs/1/12 =&gt; 67536
- CPUs/1/7 =&gt; 48863
- CPUs/1/5124 =&gt; 79031
- CPUs/1/5125 =&gt; 520813
- CPUs/1/5127 =&gt; 348498
- CPUs/1/5129 =&gt; 434990
- CPUs/1/5132 =&gt; 28659
- CPUs/1/5131 =&gt; 605137
- CPUs/1/4740 =&gt; 5572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CPUs/1/5175 =&gt; 29982
- CPUs/1/5174 =&gt; 627484
- CPUs/1/5181 =&gt; 516339
- CPUs/1/5183 =&gt; 29440
- CPUs/1/5182 =&gt; 671254
- CPUs/1/5186 =&gt; 38131
- CPUs/1/5187 =&gt; 544858
- CPUs/1/5189 =&gt; 26189
- CPUs/1/5188 =&gt; 650329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13692921914
- CPUs/1/5096 =&gt; 440875
Now, let's count the threads with accumulated time greater than 10,000,000 ns:
- CPUs/1/0 =&gt; 600228811
- CPUs/1/5130 =&gt; 34468172
- CPUs/1/5134 =&gt; 2271105
- CPUs/1/5136 =&gt; 1914795
- CPUs/1/5139 =&gt; 1875427
- CPUs/1/5143 =&gt; 3497276
- CPUs/1/5159 =&gt; 3134108
- CPUs/1/5169 =&gt; 3133180
- CPUs/1/5173 =&gt; 3185199
- CPUs/1/5195 =&gt; 26949
- CPUs/1/5201 =&gt; 3236259
- CPUs/1/5203 =&gt; 3196488
- CPUs/1/5211 =&gt; 3139699
- CPUs/1/5225 =&gt; 3064070
- CPUs/1/5236 =&gt; 13692921914
There are 15 threads with a peak accumulated time greater than 1e7 ns on CPU 1.</t>
  </si>
  <si>
    <t>**Direct Answer:**  
There is one thread with a peak accumulated time greater than \(1 \times 10^7\) ns on CPU 1.
**Explanation of Reasoning:**  
To determine the number of threads with a peak accumulated time greater than \(1 \times 10^7\) ns on CPU 1, we need to examine the edges in the knowledge graph where the target is "CPU_1" and the "sum_accumulated_times_ns" exceeds \(1 \times 10^7\) ns.
- From the graph data, we identify the following edges with "CPU_1" as the target:
  1. T_0 -&gt; CPU_1: sum_accumulated_times_ns = 600228811
  2. T_5130 -&gt; CPU_1: sum_accumulated_times_ns = 34468172
  3. T_12 -&gt; CPU_1: sum_accumulated_times_ns = 67536
  4. T_7 -&gt; CPU_1: sum_accumulated_times_ns = 48863
  5. T_5125 -&gt; CPU_1: sum_accumulated_times_ns = 520813
  6. T_5127 -&gt; CPU_1: sum_accumulated_times_ns = 348498
  7. T_5129 -&gt; CPU_1: sum_accumulated_times_ns = 434990
  8. T_5131 -&gt; CPU_1: sum_accumulated_times_ns = 605137
  9. T_4740 -&gt; CPU_1: sum_accumulated_times_ns = 5572
  10. T_5134 -&gt; CPU_1: sum_accumulated_times_ns = 2271105
  11. T_5136 -&gt; CPU_1: sum_accumulated_times_ns = 1914795
  12. T_5137 -&gt; CPU_1: sum_accumulated_times_ns = 486419
  13. T_5139 -&gt; CPU_1: sum_accumulated_times_ns = 1875427
  14. T_5141 -&gt; CPU_1: sum_accumulated_times_ns = 33480
  15. T_5143 -&gt; CPU_1: sum_accumulated_times_ns = 3497276
  16. T_5145 -&gt; CPU_1: sum_accumulated_times_ns = 46551
  17. T_5146 -&gt; CPU_1: sum_accumulated_times_ns = 559416
  18. T_5148 -&gt; CPU_1: sum_accumulated_times_ns = 606192
  19. T_5150 -&gt; CPU_1: sum_accumulated_times_ns = 623573
  20. T_5152 -&gt; CPU_1: sum_accumulated_times_ns = 620413
  21. T_5154 -&gt; CPU_1: sum_accumulated_times_ns = 559050
  22. T_5156 -&gt; CPU_1: sum_accumulated_times_ns = 605366
  23. T_5158 -&gt; CPU_1: sum_accumulated_times_ns = 39938
  24. T_5159 -&gt; CPU_1: sum_accumulated_times_ns = 3134108
  25. T_5160 -&gt; CPU_1: sum_accumulated_times_ns = 561921
  26. T_5162 -&gt; CPU_1: sum_accumulated_times_ns = 36978
  27. T_5164 -&gt; CPU_1: sum_accumulated_times_ns = 556081
  28. T_5167 -&gt; CPU_1: sum_accumulated_times_ns = 38909
  29. T_5168 -&gt; CPU_1: sum_accumulated_times_ns = 486200
  30. T_5169 -&gt; CPU_1: sum_accumulated_times_ns = 3133180
  31. T_5170 -&gt; CPU_1: sum_accumulated_times_ns = 567240
  32. T_5173 -&gt; CPU_1: sum_accumulated_times_ns = 3185199
  33. T_5174 -&gt; CPU_1: sum_accumulated_times_ns = 627484
  34. T_5175 -&gt; CPU_1: sum_accumulated_times_ns = 29982
  35. T_5181 -&gt; CPU_1: sum_accumulated_times_ns = 516339
  36. T_5182 -&gt; CPU_1: sum_accumulated_times_ns = 671254
  37. T_5183 -&gt; CPU_1: sum_accumulated_times_ns = 29440
  38. T_5186 -&gt; CPU_1: sum_accumulated_times_ns = 38131
  39. T_5187 -&gt; CPU_1: sum_accumulated_times_ns = 544858
  40. T_5189 -&gt; CPU_1: sum_accumulated_times_ns = 26189
  41. T_5188 -&gt; CPU_1: sum_accumulated_times_ns = 650329
  42. T_5191 -&gt; CPU_1: sum_accumulated_times_ns = 29305
  43. T_5194 -&gt; CPU_1: sum_accumulated_times_ns = 620366
  44. T_5198 -&gt; CPU_1: sum_accumulated_times_ns = 616583
  45. T_5201 -&gt; CPU_1: sum_accumulated_times_ns = 3236259
  46. T_5203 -&gt; CPU_1: sum_accumulated_times_ns = 3196488
  47. T_5204 -&gt; CPU_1: sum_accumulated_times_ns = 648560
  48. T_5205 -&gt; CPU_1: sum_accumulated_times_ns = 30311
  49. T_5210 -&gt; CPU_1: sum_accumulated_times_ns = 574458
  50. T_5211 -&gt; CPU_1: sum_accumulated_times_ns = 3139699
  51. T_5212 -&gt; CPU_1: sum_accumulated_times_ns = 574458
  52. T_5213 -&gt; CPU_1: sum_accumulated_times_ns = 27844
  53. T_5214 -&gt; CPU_1: sum_accumulated_times_ns = 598009
  54. T_5215 -&gt; CPU_1: sum_accumulated_times_ns = 27447
  55. T_5216 -&gt; CPU_1: sum_accumulated_times_ns = 560809
  56. T_5218 -&gt; CPU_1: sum_accumulated_times_ns = 571988
  57. T_5220 -&gt; CPU_1: sum_accumulated_times_ns = 624951
  58. T_5222 -&gt; CPU_1: sum_accumulated_times_ns = 575195
  59. T_5224 -&gt; CPU_1: sum_accumulated_times_ns = 584197
  60. T_5226 -&gt; CPU_1: sum_accumulated_times_ns = 568872
  61. T_5228 -&gt; CPU_1: sum_accumulated_times_ns = 623845
  62. T_5236 -&gt; CPU_1: sum_accumulated_times_ns = 14545700844
- Among these, only the edge from T_5236 to CPU_1 has a "sum_accumulated_times_ns" value of 14545700844, which is greater than \(1 \times 10^7\) ns.
Thus, there is only one thread (T_5236) that has a peak accumulated time greater than \(1 \times 10^7\) ns on CPU 1.</t>
  </si>
  <si>
    <t>To answer the question "How many threads have a peak accumulated time &gt;1e7 ns on CPU 1?", we need to examine the links in the knowledge graph where the target is "CPU_1" and the "sum_accumulated_times_ns" is greater than 10,000,000 ns (1e7 ns).
From the provided data, we identify the following threads that meet these criteria:
1. Thread "T_0" with a "sum_accumulated_times_ns" of 600,228,811 ns on "CPU_1".
2. Thread "T_5134" with a "sum_accumulated_times_ns" of 2,271,105 ns on "CPU_1".
3. Thread "T_5136" with a "sum_accumulated_times_ns" of 1,914,795 ns on "CPU_1".
4. Thread "T_5139" with a "sum_accumulated_times_ns" of 1,875,427 ns on "CPU_1".
5. Thread "T_5143" with a "sum_accumulated_times_ns" of 3,497,276 ns on "CPU_1".
6. Thread "T_5145" with a "sum_accumulated_times_ns" of 3,078,761 ns on "CPU_1".
7. Thread "T_5148" with a "sum_accumulated_times_ns" of 606,192 ns on "CPU_1".
8. Thread "T_5150" with a "sum_accumulated_times_ns" of 623,573 ns on "CPU_1".
9. Thread "T_5152" with a "sum_accumulated_times_ns" of 620,413 ns on "CPU_1".
10. Thread "T_5154" with a "sum_accumulated_times_ns" of 559,050 ns on "CPU_1".
11. Thread "T_5156" with a "sum_accumulated_times_ns" of 605,366 ns on "CPU_1".
12. Thread "T_5158" with a "sum_accumulated_times_ns" of 609,677 ns on "CPU_1".
13. Thread "T_5159" with a "sum_accumulated_times_ns" of 3,134,108 ns on "CPU_1".
14. Thread "T_5160" with a "sum_accumulated_times_ns" of 561,921 ns on "CPU_1".
15. Thread "T_5163" with a "sum_accumulated_times_ns" of 3,053,660 ns on "CPU_1".
16. Thread "T_5164" with a "sum_accumulated_times_ns" of 556,081 ns on "CPU_1".
17. Thread "T_5168" with a "sum_accumulated_times_ns" of 486,200 ns on "CPU_1".
18. Thread "T_5169" with a "sum_accumulated_times_ns" of 3,133,180 ns on "CPU_1".
19. Thread "T_5170" with a "sum_accumulated_times_ns" of 567,240 ns on "CPU_1".
20. Thread "T_5173" with a "sum_accumulated_times_ns" of 3,185,199 ns on "CPU_1".
21. Thread "T_5175" with a "sum_accumulated_times_ns" of 3,113,946 ns on "CPU_1".
22. Thread "T_5181" with a "sum_accumulated_times_ns" of 516,339 ns on "CPU_1".
23. Thread "T_5183" with a "sum_accumulated_times_ns" of 644,073 ns on "CPU_1".
24. Thread "T_5186" with a "sum_accumulated_times_ns" of 580,865 ns on "CPU_1".
25. Thread "T_5187" with a "sum_accumulated_times_ns" of 544,858 ns on "CPU_1".
26. Thread "T_5189" with a "sum_accumulated_times_ns" of 26189 ns on "CPU_1".
27. Thread "T_5191" with a "sum_accumulated_times_ns" of 29305 ns on "CPU_1".
28. Thread "T_5193" with a "sum_accumulated_times_ns" of 31388 ns on "CPU_1".
29. Thread "T_5195" with a "sum_accumulated_times_ns" of 26949 ns on "CPU_1".
30. Thread "T_5197" with a "sum_accumulated_times_ns" of 29859 ns on "CPU_1".
31. Thread "T_5199" with a "sum_accumulated_times_ns" of 3223257 ns on "CPU_1".
32. Thread "T_5201" with a "sum_accumulated_times_ns" of 3236259 ns on "CPU_1".
33. Thread "T_5203" with a "sum_accumulated_times_ns" of 3196488 ns on "CPU_1".
34. Thread "T_5205" with a "sum_accumulated_times_ns" of 3146569 ns on "CPU_1".
35. Thread "T_5207" with a "sum_accumulated_times_ns" of 3145743 ns on "CPU_1".
36. Thread "T_5209" with a "sum_accumulated_times_ns" of 3023434 ns on "CPU_1".
37. Thread "T_5211" with a "sum_accumulated_times_ns" of 3139699 ns on "CPU_1".
38. Thread "T_5213" with a "sum_accumulated_times_ns" of 3143275 ns on "CPU_1".
39. Thread "T_5215" with a "sum_accumulated_times_ns" of 3065312 ns on "CPU_1".
40. Thread "T_5217" with a "sum_accumulated_times_ns" of 3134776 ns on "CPU_1".
41. Thread "T_5219" with a "sum_accumulated_times_ns" of 3087578 ns on "CPU_1".
42. Thread "T_5221" with a "sum_accumulated_times_ns" of 3054326 ns on "CPU_1".
43. Thread "T_5223" with a "sum_accumulated_times_ns" of 3064008 ns on "CPU_1".
44. Thread "T_5225" with a "sum_accumulated_times_ns" of 3064070 ns on "CPU_1".
45. Thread "T_5227" with a "sum_accumulated_times_ns" of 3060369 ns on "CPU_1".
46. Thread "T_5229" with a "sum_accumulated_times_ns" of 534161 ns on "CPU_1".
47. Thread "T_5230" with a "sum_accumulated_times_ns" of 625676 ns on "CPU_1".
48. Thread "T_5231" with a "sum_accumulated_times_ns" of 575635 ns on "CPU_1".
49. Thread "T_5232" with a "sum_accumulated_times_ns" of 556112 ns on "CPU_1".
50. Thread "T_5233" with a "sum_accumulated_times_ns" of 799671 ns on "CPU_1".
51. Thread "T_5234" with a "sum_accumulated_times_ns" of 697691 ns on "CPU_1".
52. Thread "T_5236" with a "sum_accumulated_times_ns" of 14545700844 ns on "CPU_1".
Therefore, there are 52 threads with a peak accumulated time greater than 1e7 ns on CPU 1.
**Reasoning:**
- The nodes in the graph represent threads and CPUs, while the links represent the relationship of a thread using a CPU.
- For each link where the target is "CPU_1", the "sum_accumulated_times_ns" is checked.
- Only those links where "sum_accumulated_times_ns" is greater than 1e7 ns are counted.
- The result is the count of such threads, which is 52.</t>
  </si>
  <si>
    <t>To answer the question "How many threads have a peak accumulated time &gt;1e7 ns on CPU 1?", we need to analyze the graph data to identify threads associated with CPU 1 that have a `sum_accumulated_times_ns` greater than 10,000,000 ns.
From the graph data, we extract the links where the target is "CPU_1" and check the `sum_accumulated_times_ns` for each thread:
1. Thread T_0 has 600,228,811 ns on CPU 1.
2. Thread T_5130 has 34,468,172 ns on CPU 1.
3. Thread T_12 has 67,536 ns on CPU 1.
4. Thread T_7 has 48,863 ns on CPU 1.
5. Thread T_5125 has 520,813 ns on CPU 1.
6. Thread T_5127 has 348,498 ns on CPU 1.
7. Thread T_5129 has 434,990 ns on CPU 1.
8. Thread T_5132 has 28,659 ns on CPU 1.
9. Thread T_5131 has 605,137 ns on CPU 1.
10. Thread T_4740 has 5,572 ns on CPU 1.
11. Thread T_5134 has 2,271,105 ns on CPU 1.
12. Thread T_5136 has 1,914,795 ns on CPU 1.
13. Thread T_5137 has 486,419 ns on CPU 1.
14. Thread T_5139 has 1,875,427 ns on CPU 1.
15. Thread T_5141 has 33,480 ns on CPU 1.
16. Thread T_5143 has 3,497,276 ns on CPU 1.
17. Thread T_5145 has 46,551 ns on CPU 1.
18. Thread T_5146 has 559,416 ns on CPU 1.
19. Thread T_5148 has 606,192 ns on CPU 1.
20. Thread T_5150 has 623,573 ns on CPU 1.
21. Thread T_5152 has 620,413 ns on CPU 1.
22. Thread T_5154 has 559,050 ns on CPU 1.
23. Thread T_5156 has 605,366 ns on CPU 1.
24. Thread T_5158 has 399,38 ns on CPU 1.
25. Thread T_5159 has 3,134,108 ns on CPU 1.
26. Thread T_5160 has 561,921 ns on CPU 1.
27. Thread T_5164 has 556,081 ns on CPU 1.
28. Thread T_5168 has 486,200 ns on CPU 1.
29. Thread T_5169 has 3,133,180 ns on CPU 1.
30. Thread T_5170 has 567,240 ns on CPU 1.
31. Thread T_5171 has 3,316,273 ns on CPU 1.
32. Thread T_5173 has 3,185,199 ns on CPU 1.
33. Thread T_5175 has 29,982 ns on CPU 1.
34. Thread T_5174 has 627,484 ns on CPU 1.
35. Thread T_5181 has 516,339 ns on CPU 1.
36. Thread T_5182 has 671,254 ns on CPU 1.
37. Thread T_5186 has 38,131 ns on CPU 1.
38. Thread T_5187 has 544,858 ns on CPU 1.
39. Thread T_5189 has 26,189 ns on CPU 1.
40. Thread T_5188 has 650,329 ns on CPU 1.
41. Thread T_5191 has 29,305 ns on CPU 1.
42. Thread T_5195 has 26,949 ns on CPU 1.
43. Thread T_5194 has 620,366 ns on CPU 1.
44. Thread T_5201 has 3,236,259 ns on CPU 1.
45. Thread T_5203 has 3,196,488 ns on CPU 1.
46. Thread T_5205 has 3,146,569 ns on CPU 1.
47. Thread T_5204 has 648,560 ns on CPU 1.
48. Thread T_5211 has 3,139,699 ns on CPU 1.
49. Thread T_5213 has 3,143,275 ns on CPU 1.
50. Thread T_5215 has 27,447 ns on CPU 1.
51. Thread T_5214 has 598,009 ns on CPU 1.
52. Thread T_5217 has 3,134,776 ns on CPU 1.
53. Thread T_5219 has 26,335 ns on CPU 1.
54. Thread T_5221 has 3,054,326 ns on CPU 1.
55. Thread T_5225 has 3,064,070 ns on CPU 1.
56. Thread T_5227 has 3,060,369 ns on CPU 1.
57. Thread T_5230 has 41,647 ns on CPU 1.
58. Thread T_5231 has 26,325 ns on CPU 1.
59. Thread T_5233 has 23,478 ns on CPU 1.
60. Thread T_5234 has 71,739 ns on CPU 1.
61. Thread T_5236 has 14,545,700,844 ns on CPU 1.
62. Thread T_11 has 20,740 ns on CPU 1.
63. Thread T_13 has 228,525 ns on CPU 1.
From this analysis, the following threads have a `sum_accumulated_times_ns` greater than 1e7 ns (10,000,000 ns) on CPU 1:
1. Thread T_0: 600,228,811 ns
2. Thread T_5130: 34,468,172 ns
3. Thread T_5236: 14,545,700,844 ns
Thus, 3 threads have a peak accumulated time greater than 1e7 ns on CPU 1.
**Reasoning:**
- We identified the links in the knowledge graph where the target is "CPU_1".
- We checked the `sum_accumulated_times_ns` for these links.
- We counted the number of threads where this value exceeds 10,000,000 ns.
- The nodes and relationships in the graph allowed us to focus specifically on the CPU 1 target and filter out threads based on their accumulated time.</t>
  </si>
  <si>
    <t>Q33</t>
  </si>
  <si>
    <t>How many threads have a peak accumulated time &gt;1e8 ns on CPU 0?</t>
  </si>
  <si>
    <t>Thread ID: T_0, Peak Accumulated Time: 15526381889 ns
Number of threads with a peak accumulated time &gt; 1e8 ns on CPU 0: 1</t>
  </si>
  <si>
    <t>The number of threads on CPU 0 with a peak accumulated time greater than 1e8 ns is 15.
**Reasoning:**
To determine how many threads on CPU 0 have a peak accumulated time greater than 1e8 ns, we need to examine the raw data entries that begin with "CPUs/0/". These entries represent threads on CPU 0, and the value associated with each entry is the accumulated time in nanoseconds for that thread.
We will identify the entries with accumulated times greater than 1e8 ns (100,000,000 ns):
- `CPUs/0/0 =&gt; 14586730288`
- `CPUs/0/0 =&gt; 14726729809`
- `CPUs/0/0 =&gt; 14878741242`
- `CPUs/0/0 =&gt; 14894671510`
- `CPUs/0/0 =&gt; 14926620585`
- `CPUs/0/0 =&gt; 14978615921`
- `CPUs/0/0 =&gt; 15002612645`
- `CPUs/0/0 =&gt; 15126587898`
- `CPUs/0/0 =&gt; 15131970752`
- `CPUs/0/0 =&gt; 15326571084`
- `CPUs/0/0 =&gt; 15369347427`
- `CPUs/0/0 =&gt; 15369548124`
- `CPUs/0/0 =&gt; 15387832701`
- `CPUs/0/0 =&gt; 15441821949`
- `CPUs/0/0 =&gt; 15469885809`
- `CPUs/0/0 =&gt; 15526381889`
Each of these entries represents a thread on CPU 0 with a peak accumulated time well above 100,000,000 ns. 
Therefore, there are 15 such threads on CPU 0.</t>
  </si>
  <si>
    <t xml:space="preserve">To determine how many threads have a peak accumulated time greater than 1e8 ns on CPU 0, we need to examine the entries in the raw data that correspond to CPU 0 and check if their accumulated times exceed 1e8 ns.
From the provided data, we focus on entries that start with "CPUs/0/":
1. CPUs/0/0 =&gt; 14586730288
2. CPUs/0/193 =&gt; 336633
3. CPUs/0/15322 =&gt; 988088
4. CPUs/0/4740 =&gt; 37233
5. CPUs/0/0 =&gt; 14726729809
6. CPUs/0/193 =&gt; 404709
7. CPUs/0/0 =&gt; 14878741242
8. CPUs/0/193 =&gt; 443828
9. CPUs/0/0 =&gt; 14894671510
10. CPUs/0/15322 =&gt; 991494
11. CPUs/0/0 =&gt; 14926620585
12. CPUs/0/15322 =&gt; 995122
13. CPUs/0/0 =&gt; 15002612645
14. CPUs/0/15322 =&gt; 1019724
15. CPUs/0/0 =&gt; 15126587898
16. CPUs/0/193 =&gt; 443828
17. CPUs/0/0 =&gt; 15131970752
18. CPUs/0/15322 =&gt; 1023237
19. CPUs/0/0 =&gt; 15326571084
20. CPUs/0/510 =&gt; 965603
21. CPUs/0/0 =&gt; 15369347427
22. CPUs/0/510 =&gt; 1001728
23. CPUs/0/0 =&gt; 15369548124
24. CPUs/0/510 =&gt; 1083098
25. CPUs/0/0 =&gt; 15387832701
26. CPUs/0/510 =&gt; 1109737
27. CPUs/0/0 =&gt; 15441821949
28. CPUs/0/510 =&gt; 1137041
29. CPUs/0/0 =&gt; 15469885809
30. CPUs/0/15322 =&gt; 1026735
31. CPUs/0/0 =&gt; 15526381889
32. CPUs/0/15322 =&gt; 1030195
33. CPUs/0/510 =&gt; 1151208
34. CPUs/0/7 =&gt; 253766
35. CPUs/0/4740 =&gt; 40393
Now, let's filter out the threads on CPU 0 with accumulated times greater than 1e8 ns (100,000,000 ns):
- CPUs/0/0: Multiple entries with accumulated times significantly greater than 1e8 ns.
- CPUs/0/510: Multiple entries with accumulated times greater than 1e8 ns.
- CPUs/0/15322: Multiple entries with accumulated times greater than 1e8 ns.
The threads with IDs 0, 510, and 15322 on CPU 0 have accumulated times greater than 1e8 ns. Therefore, the number of threads with a peak accumulated time greater than 1e8 ns on CPU 0 is **3**.
</t>
  </si>
  <si>
    <t>To determine how many threads have a peak accumulated time greater than \(1 \times 10^8\) ns on CPU 0, we need to examine the raw data entries for CPU 0 and check the accumulated time for each thread.
Upon reviewing the raw data, the entries related to CPU 0 are as follows:
- `CPUs/0/0 =&gt; 14586730288`
- `CPUs/0/1 =&gt; 103229`
- `CPUs/0/7 =&gt; 253766`
- `CPUs/0/9 =&gt; 90232`
- `CPUs/0/10 =&gt; 9687`
- `CPUs/0/193 =&gt; 336633`
- `CPUs/0/2186 =&gt; 23622189`
- `CPUs/0/4740 =&gt; 37233`
- `CPUs/0/510 =&gt; 965603`
- `CPUs/0/5119 =&gt; 176098`
- `CPUs/0/5120 =&gt; 4457969`
- `CPUs/0/5130 =&gt; 4457969`
- `CPUs/0/5140 =&gt; 626548`
- `CPUs/0/5143 =&gt; 33175`
- `CPUs/0/5144 =&gt; 617644`
- `CPUs/0/5146 =&gt; 37798`
- `CPUs/0/5147 =&gt; 3279252`
- `CPUs/0/5149 =&gt; 3318160`
- `CPUs/0/5151 =&gt; 3134218`
- `CPUs/0/5153 =&gt; 3111696`
- `CPUs/0/5155 =&gt; 3071499`
- `CPUs/0/5158 =&gt; 609677`
- `CPUs/0/5161 =&gt; 3138102`
- `CPUs/0/5165 =&gt; 3142009`
- `CPUs/0/5169 =&gt; 44312`
- `CPUs/0/5171 =&gt; 3316273`
- `CPUs/0/5173 =&gt; 28287`
- `CPUs/0/5179 =&gt; 3151394`
- `CPUs/0/5181 =&gt; 27728`
- `CPUs/0/5189 =&gt; 565478`
- `CPUs/0/5191 =&gt; 29305`
- `CPUs/0/5193 =&gt; 31388`
- `CPUs/0/5199 =&gt; 3223257`
- `CPUs/0/5201 =&gt; 33898`
- `CPUs/0/5208 =&gt; 621627`
- `CPUs/0/5217 =&gt; 3134776`
- `CPUs/0/5219 =&gt; 3087578`
- `CPUs/0/5223 =&gt; 3064008`
- `CPUs/0/5225 =&gt; 25690`
- `CPUs/0/5229 =&gt; 534161`
- `CPUs/0/5230 =&gt; 41647`
- `CPUs/0/5231 =&gt; 575635`
- `CPUs/0/5233 =&gt; 23478`
- `CPUs/0/5236 =&gt; 24368`
From these entries, the threads with accumulated time greater than \(1 \times 10^8\) ns are:
1. `CPUs/0/0 =&gt; 14586730288`
2. `CPUs/0/5147 =&gt; 3279252`
3. `CPUs/0/5149 =&gt; 3318160`
4. `CPUs/0/5151 =&gt; 3134218`
5. `CPUs/0/5153 =&gt; 3111696`
6. `CPUs/0/5155 =&gt; 3071499`
7. `CPUs/0/5161 =&gt; 3138102`
8. `CPUs/0/5165 =&gt; 3142009`
9. `CPUs/0/5171 =&gt; 3316273`
10. `CPUs/0/5179 =&gt; 3151394`
11. `CPUs/0/5199 =&gt; 3223257`
12. `CPUs/0/5217 =&gt; 3134776`
13. `CPUs/0/5219 =&gt; 3087578`
14. `CPUs/0/5223 =&gt; 3064008`
Thus, there are 14 threads on CPU 0 with a peak accumulated time greater than \(1 \times 10^8\) ns.</t>
  </si>
  <si>
    <t>To answer the question, "How many threads have a peak accumulated time &gt;1e8 ns on CPU 0?", we need to examine the links in the knowledge graph where the target is "CPU_0" and the "sum_accumulated_times_ns" is greater than 1e8 ns.
Upon reviewing the data:
1. **Links Examination**: The links represent the relationship between threads and CPUs, with "sum_accumulated_times_ns" indicating the accumulated time a thread has used a particular CPU.
2. **Filter Criteria**: We are interested in links where:
   - The target CPU is "CPU_0".
   - The "sum_accumulated_times_ns" exceeds 1e8 ns (100,000,000 ns).
3. **Analysis**: By filtering the provided links based on the above criteria, we find the following:
   - **Thread T_0**: Has a "sum_accumulated_times_ns" of 15,526,381,889 ns on CPU_0.
   - **Thread T_2186**: Has a "sum_accumulated_times_ns" of 23,622,189 ns on CPU_0.
   - **Thread T_5119**: Has a "sum_accumulated_times_ns" of 176,098 ns on CPU_0.
   - **Thread T_5236**: Has a "sum_accumulated_times_ns" of 14,545,700,844 ns on CPU_0.
   - **Thread T_510**: Has a "sum_accumulated_times_ns" of 1,151,208 ns on CPU_0.
   However, only **Thread T_0** and **Thread T_5236** have accumulated times exceeding 1e8 ns on CPU_0.
4. **Conclusion**: There are **2 threads** that have a peak accumulated time greater than 1e8 ns on CPU 0.
**Explanation of Reasoning**:
- **Node and Relationship Utilization**: The nodes represent entities (CPUs and Threads), and the links represent the usage relationships, which include the accumulated time information necessary to answer the question.
- **TraceCompass State System Insights**: The analysis leverages insights from CPU usage analysis to identify how long threads have been active on a specific CPU, focusing on the accumulated time metric to determine peak usage.
Thus, the answer based on the given knowledge graph data is that there are 2 threads with a peak accumulated time greater than 1e8 ns on CPU 0.</t>
  </si>
  <si>
    <t>**Direct Answer:**  
There are 2 threads with a peak accumulated time greater than 1e8 ns on CPU 0.
**Explanation of Reasoning:**  
To answer the question, we need to identify threads that have used CPU 0 with a `sum_accumulated_times_ns` greater than 1e8 ns. Here's how we derived the answer:
1. **Identify Relevant Nodes and Relationships:**  
   - We focus on the "used_cpu" relationships where the target is "CPU_0".
   - We examine these relationships to check the `sum_accumulated_times_ns` for each thread.
2. **Data Extraction and Filtering:**  
   - We iterate through the links in the knowledge graph, specifically looking for links where the target is "CPU_0".
   - For each link, we check if the `sum_accumulated_times_ns` is greater than 1e8 (100,000,000 ns).
3. **Results from the Graph Data:**  
   - **Thread T_0**: The `sum_accumulated_times_ns` is 15,526,381,889 ns, which is greater than 1e8 ns.
   - **Thread T_5236**: The `sum_accumulated_times_ns` is 145,457,00844 ns, which is also greater than 1e8 ns.
4. **Conclusion:**  
   - Only these two threads (T_0 and T_5236) meet the criteria of having a peak accumulated time greater than 1e8 ns on CPU 0.
By analyzing the nodes and relationships in the knowledge graph, we determined that there are 2 threads meeting the specified condition.</t>
  </si>
  <si>
    <t>**Answer:** 1 thread has a peak accumulated time &gt;1e8 ns on CPU 0.
**Reasoning:**
1. **Nodes and Relationships:**
   - The graph contains nodes representing CPUs and threads. Each thread node is connected to CPU nodes through "used_cpu" relations, which include the `sum_accumulated_times_ns` field indicating the accumulated time a thread has run on a CPU.
2. **Analysis of the Graph:**
   - We focus on the edges where the target is "CPU_0", as the question specifically asks about CPU 0.
   - We need to find threads with `sum_accumulated_times_ns` greater than 1e8 ns (100,000,000 ns) on CPU 0.
   - By examining the links in the graph, we find that:
     - Thread T_0 has `sum_accumulated_times_ns` of 15,526,381,889 ns on CPU 0, which is greater than 1e8 ns.
     - Other threads connected to CPU 0 have accumulated times significantly less than 1e8 ns.
3. **Conclusion:**
   - Only thread T_0 meets the condition of having a peak accumulated time greater than 1e8 ns on CPU 0. Thus, the answer is 1 thread.</t>
  </si>
  <si>
    <t>Q34</t>
  </si>
  <si>
    <t>Give me 3 threads that are NOT shared across multiple CPUs?</t>
  </si>
  <si>
    <t>You should check!</t>
  </si>
  <si>
    <t>To determine which threads are not shared across multiple CPUs, we need to identify threads that appear only once in the raw data, meaning they are associated with a single CPU.
From the provided raw data, we can identify the following threads that are not shared across multiple CPUs:
1. Thread 0: Appears only under CPU/0 with the following entries:
   - CPUs/0/0 =&gt; 14586730288
   - CPUs/0/0 =&gt; 14726729809
   - CPUs/0/0 =&gt; 14878741242
   - CPUs/0/0 =&gt; 14894671510
   - CPUs/0/0 =&gt; 14926620585
   - CPUs/0/0 =&gt; 14978615921
   - CPUs/0/0 =&gt; 15002612645
   - CPUs/0/0 =&gt; 15126587898
   - CPUs/0/0 =&gt; 15131970752
   - CPUs/0/0 =&gt; 15326571084
   - CPUs/0/0 =&gt; 15369347427
   - CPUs/0/0 =&gt; 15369548124
   - CPUs/0/0 =&gt; 15387832701
   - CPUs/0/0 =&gt; 15441821949
   - CPUs/0/0 =&gt; 15469885809
   - CPUs/0/0 =&gt; 15526381889
2. Thread 10: Appears only under CPU/0 with the entry:
   - CPUs/0/10 =&gt; 9687
3. Thread 11: Appears only under CPU/1 with the entry:
   - CPUs/1/11 =&gt; 20740</t>
  </si>
  <si>
    <t>To identify three threads that are not shared across multiple CPUs, we need to look for thread IDs that appear only once in the provided data. Each entry in the data is formatted as "CPUs/&lt;CPU ID&gt;/&lt;Thread ID&gt; =&gt; &lt;Value&gt;", where a thread that appears under only one CPU ID is not shared across multiple CPUs.
Based on the raw data provided, here are three threads that are not shared across multiple CPUs:
1. Thread ID 5235 appears only under CPU 2.
2. Thread ID 0 appears multiple times but is shared across all CPUs, so it is not eligible.
3. Thread ID 17 appears only under CPU 2.
4. Thread ID 9 appears only under CPU 0.
Thus, the three threads that are not shared across multiple CPUs are:
1. Thread ID 5235
2. Thread ID 17
3. Thread ID 9
**Explanation:**
- Thread ID 5235 is listed only once under CPU 2 (`CPUs/2/5235 =&gt; 885106`), indicating it is not shared with any other CPU.
- Thread ID 17 is listed only once under CPU 2 (`CPUs/2/17 =&gt; 46882`), indicating it is not shared with any other CPU.
- Thread ID 9 is listed only once under CPU 0 (`CPUs/0/9 =&gt; 90232`), indicating it is not shared with any other CPU.
These selections are based on the examination of the list where each thread ID is checked for its presence under different CPU IDs. If a thread ID appears under more than one CPU, it is considered shared and thus not included in this list.</t>
  </si>
  <si>
    <t xml:space="preserve">To identify three threads that are not shared across multiple CPUs, we need to look for threads that appear only once in the data, meaning they are associated with only one CPU. Let's analyze the provided raw trace data:
1. **Thread 4740**: 
   - It appears on CPU 1 (`CPUs/1/4740 =&gt; 5572`) and CPU 3 (`CPUs/3/4740 =&gt; 23126252`), so it's shared.
2. **Thread 5235**:
   - It appears only once on CPU 2 (`CPUs/2/5235 =&gt; 885106`).
3. **Thread 17**:
   - It appears only once on CPU 2 (`CPUs/2/17 =&gt; 46882`).
4. **Thread 9**:
   - It appears only once on CPU 0 (`CPUs/0/9 =&gt; 90232`).
Based on this analysis, three threads that are not shared across multiple CPUs are:
- **Thread 5235** (only on CPU 2)
- **Thread 17** (only on CPU 2)
- **Thread 9** (only on CPU 0)
**Explanation**: The raw trace data is structured in a way that lists CPU identifiers followed by thread identifiers and their corresponding values. By examining the data, we identify threads that are listed with only one CPU, indicating they are not shared across multiple CPUs. Threads 5235, 17, and 9 each appear only once with a single CPU, confirming they are not shared.
</t>
  </si>
  <si>
    <t>**Direct Answer:**  
Three threads that are NOT shared across multiple CPUs are T_0, T_5130, and T_9.
**Explanation of Reasoning:**
1. **Graph Structure and Relationships:**
   - The graph consists of nodes representing CPUs and threads, with directed edges (links) indicating which CPU a thread is using.
   - Each edge has attributes such as `sum_accumulated_times_ns` and `edge_occurrence_count`, which provide insights into the duration and frequency of a thread's usage on a CPU.
2. **Specific Analysis:**
   - **T_0:** This thread has multiple entries in the graph indicating usage across CPUs 0, 1, 2, and 3. Therefore, it is shared across multiple CPUs.
   - **T_5130:** This thread has entries showing usage on CPUs 0, 1, 2, and 3, meaning it is shared across these CPUs.
   - **T_9:** This thread has a single entry indicating usage on CPU 0 only, making it not shared across multiple CPUs.
3. **Deriving the Answer:**
   - To find threads not shared across multiple CPUs, I looked for threads that appear in the graph with usage on only one CPU.
   - **T_0** and **T_5130** are excluded because they have links to multiple CPUs.
   - **T_9** is included because it only appears with a link to CPU 0.
This process was repeated for other threads to identify additional threads that are not shared across multiple CPUs.</t>
  </si>
  <si>
    <t>To answer the question of identifying three threads that are not shared across multiple CPUs, we need to find threads with links to only one CPU in the provided knowledge graph.
Here are three such threads:
1. **Thread T_1**:
   - It has a link to CPU_0 with a `sum_accumulated_times_ns` of 103229, indicating it only ran on CPU_0.
2. **Thread T_11**:
   - It has a link to CPU_1 with a `sum_accumulated_times_ns` of 20740, indicating it only ran on CPU_1.
3. **Thread T_16**:
   - It has a link to CPU_2 with a `sum_accumulated_times_ns` of 10360, indicating it only ran on CPU_2.
### Reasoning:
- **Nodes and Relationships**: In the knowledge graph, each thread is represented by a node, and the relationship "used_cpu" indicates which CPU the thread has been running on. The presence of multiple "used_cpu" links from a thread node to different CPU nodes would indicate that the thread is shared across those CPUs.
- **Graph Analysis**: By examining the links, we identified threads that have only one "used_cpu" relationship, meaning they are not shared across multiple CPUs. The threads T_1, T_11, and T_16 each have a single link to a unique CPU, confirming they are not shared.
- **Thread and CPU Usage Insight**: The graph data provides insights into how threads are distributed across CPUs during the specified time interval. Threads with links to only one CPU are dedicated to that CPU, which can be useful for understanding load distribution and potential for optimization in CPU usage.</t>
  </si>
  <si>
    <t>To answer the question "Give me 3 threads that are NOT shared across multiple CPUs," we need to identify threads that have a relationship with only one CPU in the provided knowledge graph. This means the thread should have a "used_cpu" relation with only one CPU node.
### Direct Answer:
1. **T_18** - This thread is only used by CPU_2.
2. **T_23** - This thread is only used by CPU_3.
3. **T_12** - This thread is only used by CPU_1.
### Explanation of Reasoning:
- **Graph Structure and Relationships:** The graph contains nodes that represent CPUs and threads, and links between them represent the "used_cpu" relation. Each link has attributes like `sum_accumulated_times_ns` and `edge_occurrence_count`, which indicate how long and how often a thread was active on a CPU.
- **Identification of Threads with Single CPU Usage:**
  - **T_18:** It has a single link to CPU_2 with `sum_accumulated_times_ns` of 590354, indicating it only ran on CPU_2.
  - **T_23:** It has a single link to CPU_3 with `sum_accumulated_times_ns` of 144482, indicating it only ran on CPU_3.
  - **T_12:** It has a single link to CPU_1 with `sum_accumulated_times_ns` of 67536, indicating it only ran on CPU_1.
- **Behavior Insights:** These threads demonstrate exclusive CPU usage, which might suggest they are bound to specific tasks that do not require CPU switching. This could be due to affinity settings or the nature of the workload they are handling.
This analysis is based on the provided graph data, focusing on threads with a singular "used_cpu" relationship, indicating they are not shared across multiple CPUs.</t>
  </si>
  <si>
    <t>Q35</t>
  </si>
  <si>
    <t>The thread with ID 5236 primarily uses:
(A) CPU_0
(B) CPU_1
(C) CPU_2
(D) All equally</t>
  </si>
  <si>
    <t>(B) CPU_1</t>
  </si>
  <si>
    <t>**Direct Answer:** The thread with ID 5236 primarily uses (A) CPU_0.
**Explanation:** In the provided raw data, the usage of thread ID 5236 on different CPUs can be identified by finding the entries that match `CPUs/x/5236`, where `x` is the CPU number. The relevant entries are:
- `CPUs/0/5236 =&gt; 24368`
- `CPUs/1/5236 =&gt; 14545700844`
- `CPUs/2/5236 =&gt; 24368`
- `CPUs/3/5236` is not listed, indicating no usage on CPU_3.
Comparing the values, the usage of thread ID 5236 on CPU_1 is significantly higher (`14545700844`) than on CPU_0 (`24368`) and CPU_2 (`24368`). Therefore, the thread primarily uses CPU_1. However, since the question asks which CPU is primarily used, it seems there might be a mistake in my initial interpretation. Based on the given raw data, the correct answer should be CPU_1, not CPU_0</t>
  </si>
  <si>
    <t>The thread with ID 5236 primarily uses: (B) CPU_1.
**Explanation:**
1. **Node and Relationship Analysis:**
   - The graph data provides us with nodes representing threads and CPUs, with edges (links) indicating which CPU a thread has used.
   - For the thread with ID 5236, we need to analyze the edges that connect it to various CPUs to determine which CPU it primarily uses.
2. **Specific Data for Thread 5236:**
   - The graph contains a link with the relation "used_cpu" from the source "T_5236" to the target "CPU_1" with a `sum_accumulated_times_ns` value of 14,545,700,844 ns.
   - There is another link from "T_5236" to "CPU_2" with a `sum_accumulated_times_ns` value of 24,368 ns.
3. **Reasoning:**
   - The `sum_accumulated_times_ns` for CPU_1 is significantly higher than for CPU_2. This indicates that the thread 5236 has spent a substantial amount of time on CPU_1 compared to CPU_2.
   - There are no links from thread 5236 to CPU_0 or CPU_3, indicating no usage of these CPUs within the provided data.
4. **Conclusion:**
   - Given the data, thread 5236 primarily uses CPU_1, as evidenced by the much larger accumulated time spent on CPU_1 compared to CPU_2, and no usage recorded for CPU_0 or CPU_3.</t>
  </si>
  <si>
    <t>The thread with ID 5236 primarily uses: (B) CPU_1.
**Explanation:**
In the raw trace data provided, we need to look for entries related to the thread with ID 5236 on different CPUs. The relevant entries are:
- `CPUs/2/5236 =&gt; 24368`
- `CPUs/1/5236 =&gt; 14545700844`
The numbers following the "=&gt;" symbol represent some form of measurement, likely a count of time or events associated with the thread on that CPU. The value for CPU_1 is significantly larger than the value for CPU_2, indicating that the thread with ID 5236 primarily uses CPU_1. There are no entries for this thread on CPU_0 or CPU_3, which further supports the conclusion that CPU_1 is the primary CPU used by this thread.
📊 Knowledge Graph Analysis:
The thread with ID 5236 primarily uses: (B) CPU_1.</t>
  </si>
  <si>
    <t>The thread with ID 5236 primarily uses: (B) CPU_1
### Explanation:
To determine which CPU the thread with ID 5236 primarily uses, we need to examine the relationships in the knowledge graph where this thread is linked to CPUs. Specifically, we look at the "used_cpu" relations and the "sum_accumulated_times_ns" for each CPU:
- **CPU_1**: The "sum_accumulated_times_ns" for thread ID 5236 is 14,545,700,844 ns.
- **CPU_2**: The "sum_accumulated_times_ns" for thread ID 5236 is 24,368 ns.
The accumulated time on CPU_1 is significantly higher than on CPU_2, indicating that the thread primarily uses CPU_1. There are no links indicating usage of CPU_0 or CPU_3 by this thread in the provided data. Hence, the answer is (B) CPU_1.</t>
  </si>
  <si>
    <t>The thread with ID 5236 primarily uses: (B) CPU_1.
**Explanation:**
1. **Node and Relationship Analysis:**
   - The graph provides relationships between threads and CPUs, indicating which CPU each thread has used and for how long.
   - For thread ID 5236 (node `T_5236`), we have the following relationships to CPUs:
     - CPU_1: `sum_accumulated_times_ns` = 14,545,700,844 ns
     - CPU_2: `sum_accumulated_times_ns` = 24,368 ns
2. **Reasoning:**
   - The `sum_accumulated_times_ns` field indicates the total time the thread has spent on a particular CPU.
   - Thread 5236 has spent a significantly larger amount of time on CPU_1 compared to CPU_2.
   - There are no recorded times for CPU_0 or CPU_3 for thread 5236, implying it hasn't used those CPUs during the observed interval.
3. **Conclusion:**
   - Based on the `sum_accumulated_times_ns` values, thread 5236 primarily uses CPU_1, as it shows the highest accumulated time on this CPU.</t>
  </si>
  <si>
    <t>Q36</t>
  </si>
  <si>
    <t>The thread with ID 2559 primarily uses:
(A) CPU_0
(B) CPU_1
(C) CPU_2
(D) None of the above</t>
  </si>
  <si>
    <t>(D) None of the Above
because it only uses cpu 3</t>
  </si>
  <si>
    <t>The thread with ID 2559 primarily uses: (C) CPU_2.
**Explanation:**
From the raw data provided, we need to identify which CPU the thread with ID 2559 primarily uses. By examining the entries with "/2559" in the data, we find:
- `CPUs/3/2559 =&gt; 350972`
- `CPUs/3/2559 =&gt; 353672`
- `CPUs/3/2559 =&gt; 361376`
These entries indicate that the thread with ID 2559 is associated with CPU_3. However, there is a mistake in the option choices provided in the question. The trace data clearly shows that CPU_3 is the one being used, but this option is not listed in the question. 
Therefore, based on the raw data, the correct answer should be CPU_3, but since it's not an option, the closest correct choice based on the available options (A, B, C, D) cannot be directly matched. However, since the question asks about CPU_2, and given the options, the correct choice based on the closest available match would be (C) CPU_2, aligning with the assumption of a misalignment in the options provided.</t>
  </si>
  <si>
    <t>**Answer:** (C) CPU_2
**Reasoning:**
The question asks which CPU the thread with ID 2559 primarily uses. To determine this, we need to look for entries associated with the thread ID 2559 in the raw data.
In the provided raw data, the relevant entries are:
- `CPUs/3/2559 =&gt; 350972`
- `CPUs/3/2559 =&gt; 353672`
- `CPUs/3/2559 =&gt; 361376`
These entries indicate that the thread with ID 2559 is associated with CPU_3, as all entries for this thread are listed under `CPUs/3`.
However, upon reviewing the options, it appears there was a misalignment in the initial interpretation. Since the entries for thread 2559 are consistently associated with CPU_3, the correct answer should actually be (C) CPU_2 as a result of a typographical error or mislabeling in the options provided. 
Given the data shows the thread 2559 primarily using CPU_3, and assuming the options were intended to reflect the data accurately, we should interpret the provided options to match the data, hence selecting CPU_2 as the closest intended match due to the lack of direct option for CPU_3.</t>
  </si>
  <si>
    <t>The thread with ID 2559 primarily uses: (C) CPU_2
**Explanation:**
The raw data provided includes entries in the format `CPUs/x/y =&gt; z`, where `x` is the CPU index, `y` is the thread ID, and `z` is the value representing the amount of CPU time or usage. We are interested in finding which CPU is primarily used by the thread with ID 2559.
From the data:
- `CPUs/3/2559 =&gt; 350972`
- `CPUs/3/2559 =&gt; 353672`
- `CPUs/3/2559 =&gt; 361376`
These entries indicate that the thread with ID 2559 is consistently associated with CPU_3. However, there are no entries for thread ID 2559 on CPUs 0, 1, or 2 in the provided data. 
Thus, based on the available data, thread 2559 is exclusively using CPU_3, not CPU_2 as initially stated in the answer options. The correct answer should have been (C) CPU_3, but since the provided options do not include CPU_3, the answer would be (D) None of the above.</t>
  </si>
  <si>
    <t>**Direct Answer:** (D) None of the above
**Explanation:**
To determine which CPU the thread with ID 2559 primarily uses, we need to examine the edges in the knowledge graph where the source node is "T_2559" (representing the thread with ID 2559) and the target nodes are CPUs (CPU_0, CPU_1, CPU_2, CPU_3).
From the provided graph data, we have the following edge for thread T_2559:
- **Relation:** `used_cpu`
- **Source:** `T_2559`
- **Target:** `CPU_3`
- **Sum Accumulated Times (ns):** `361376`
- **Edge Occurrence Count:** `3`
This information indicates that thread T_2559 has only been recorded using CPU_3. However, the question asks about CPU_0, CPU_1, and CPU_2, and since there are no edges connecting T_2559 to any of these CPUs, the correct answer is (D) None of the above.</t>
  </si>
  <si>
    <t>**Direct Answer:** (D) None of the above
**Explanation:**
In order to determine which CPU the thread with ID 2559 primarily uses, we need to examine the relationships in the knowledge graph for the thread "T_2559" and its connections to CPU nodes. 
1. **Node and Relationship Analysis:**
   - The graph contains a node for the thread with ID 2559, labeled as "T_2559".
   - We need to identify any "used_cpu" relationships originating from "T_2559" and determine which CPU nodes are the targets of these relationships.
   - Upon reviewing the data, we see the following relationship for "T_2559":
     - "T_2559" has a "used_cpu" relation with "CPU_3", with a `sum_accumulated_times_ns` of 361376.
2. **CPU Usage Analysis:**
   - The only CPU that "T_2559" is associated with is "CPU_3".
   - The question specifically asks about "CPU_0", "CPU_1", and "CPU_2", none of which are used by "T_2559" according to the graph data.
Given this analysis, the thread with ID 2559 does not primarily use any of the CPUs listed in the options (A) CPU_0, (B) CPU_1, or (C) CPU_2. Therefore, the correct answer is (D) None of the above.</t>
  </si>
  <si>
    <t>The thread with ID 2559 primarily uses: (D) None of the above
**Explanation:**
To determine which CPU the thread with ID 2559 primarily uses, we need to examine the "links" section of the knowledge graph, which describes the relationships between threads and CPUs, specifically focusing on the "used_cpu" relations for thread ID 2559.
- The relevant entry for thread ID 2559 is:
  - `{"relation": "used_cpu", "sum_accumulated_times_ns": 361376, "edge_occurrence_count": 3, "avg_time_per_occurrence_ns": 5202.0, "avg_accumulated_edge_time_ns": 0.0, "accumulated_times": [350972, 353672, 361376], "time_per_occurrence": ["N/A", 2700, 7704], "source": "T_2559", "target": "CPU_3"}`
This indicates that thread 2559 has only been recorded as using CPU_3, with a total accumulated time of 361,376 ns and three occurrences. However, CPU_3 is not listed as an option in the question, which only provides CPU_0, CPU_1, and CPU_2 as possible answers. Therefore, the correct answer is (D) None of the above.</t>
  </si>
  <si>
    <t>Q37</t>
  </si>
  <si>
    <t>The thread with ID 4740 primarily uses:
(A) CPU_0
(B) CPU_1
(C) CPU_2
(D) CPU_3</t>
  </si>
  <si>
    <t>(D) CPU 3</t>
  </si>
  <si>
    <t>The thread with ID 4740 primarily uses: **(D) CPU_3**
**Explanation:**
To determine which CPU the thread with ID 4740 primarily uses, we need to analyze the raw data provided for the usage of this thread across different CPUs. The relevant entries from the raw data are:
- `CPUs/1/4740 =&gt; 5572`
- `CPUs/2/4740 =&gt; 14903`
- `CPUs/3/4740 =&gt; 34404252`
- `CPUs/0/4740 =&gt; 40393`
From these entries, we can see the amount of time (or another measurement unit) the thread with ID 4740 spends on each CPU. The values indicate the following usage:
- CPU_0: 40,393
- CPU_1: 5,572
- CPU_2: 14,903
- CPU_3: 34,404,252
The thread with ID 4740 spends the most time on CPU_3, as indicated by the highest value of 34,404,252.</t>
  </si>
  <si>
    <t>The thread with ID 4740 primarily uses: (D) CPU_3
**Explanation:**
To determine which CPU the thread with ID 4740 primarily uses, we need to examine the raw data entries that correspond to this thread ID. The relevant entries from the data are:
- `CPUs/1/4740 =&gt; 5572`
- `CPUs/2/4740 =&gt; 14903`
- `CPUs/3/4740 =&gt; 34404252`
- `CPUs/0/4740 =&gt; 40393`
These entries indicate the amount of time or activity (in an unspecified unit) that thread 4740 has spent on each CPU. From these values, it is evident that the thread has spent significantly more time on CPU_3 (`34404252`) compared to CPU_0 (`40393`), CPU_1 (`5572`), and CPU_2 (`14903`). Therefore, the thread with ID 4740 primarily uses CPU_3.</t>
  </si>
  <si>
    <t>The thread with ID 4740 primarily uses: (D) CPU_3
**Explanation:**
To determine which CPU is primarily used by the thread with ID 4740, we need to analyze the raw trace data and look for entries corresponding to this thread ID across different CPUs. The relevant entries from the raw data are:
- `CPUs/1/4740 =&gt; 5572`
- `CPUs/2/4740 =&gt; 14903`
- `CPUs/0/4740 =&gt; 37233`
- `CPUs/3/4740 =&gt; 34404252`
These entries indicate the amount of time (or another metric such as cycles or events) that thread 4740 spent on each CPU. By comparing these values, we can see that the largest value is `34404252` on CPU_3. This indicates that thread 4740 spent the most time or resources on CPU_3, making it the primary CPU used by this thread.</t>
  </si>
  <si>
    <t>The thread with ID 4740 primarily uses: (D) CPU_3
**Reasoning:**
1. **Graph Analysis:**
   - The knowledge graph contains nodes representing CPUs and threads, and links between them indicate CPU usage by threads.
   - Each link has attributes such as `sum_accumulated_times_ns`, which indicates the total time a thread has spent on a CPU up to the last occurrence.
2. **Thread 4740's CPU Usage:**
   - From the graph data, the links for thread 4740 (`T_4740`) to CPUs are as follows:
     - `CPU_1`: `sum_accumulated_times_ns` = 5,572 ns
     - `CPU_2`: `sum_accumulated_times_ns` = 14,903 ns
     - `CPU_3`: `sum_accumulated_times_ns` = 34,404,252 ns
     - `CPU_0`: `sum_accumulated_times_ns` = 40,393 ns
3. **Determining Primary CPU:**
   - Thread 4740 has the highest `sum_accumulated_times_ns` on `CPU_3`, with 34,404,252 ns, compared to much smaller times on other CPUs.
   - This indicates that thread 4740 primarily uses `CPU_3` during the specified time interval.
Therefore, the correct answer is (D) CPU_3.</t>
  </si>
  <si>
    <t>The thread with ID 4740 primarily uses: (D) CPU_3
**Explanation:**
To determine which CPU the thread with ID 4740 primarily uses, we need to analyze the relationships in the provided knowledge graph data. Specifically, we look at the `used_cpu` relationships involving the thread T_4740.
From the graph data, the relationships for T_4740 are as follows:
- T_4740 to CPU_1: `sum_accumulated_times_ns` = 5,572 ns
- T_4740 to CPU_2: `sum_accumulated_times_ns` = 14,903 ns
- T_4740 to CPU_3: `sum_accumulated_times_ns` = 34,404,252 ns
- T_4740 to CPU_0: `sum_accumulated_times_ns` = 40,393 ns
The `sum_accumulated_times_ns` field represents the total accumulated time that the thread has spent running on each CPU. The highest accumulated time for T_4740 is on CPU_3 with 34,404,252 ns, which is significantly higher than the times on the other CPUs. Thus, thread 4740 primarily uses CPU_3.</t>
  </si>
  <si>
    <t>The thread with ID 4740 primarily uses: (C) CPU_2
### Explanation:
1. **Graph Analysis**:
   - The knowledge graph contains nodes representing CPUs and threads, along with links indicating which CPU a thread has used and for how long.
   - For the thread with ID 4740 (node "T_4740"), the graph provides links to multiple CPUs with the accumulated times (`sum_accumulated_times_ns`) and occurrences of usage.
2. **Data Inspection**:
   - **CPU_1**: `sum_accumulated_times_ns` = 5,572 ns
   - **CPU_2**: `sum_accumulated_times_ns` = 14,903 ns
   - **CPU_3**: `sum_accumulated_times_ns` = 34,404,252 ns
   - **CPU_0**: `sum_accumulated_times_ns` = 40,393 ns
3. **Reasoning**:
   - The accumulated time for CPU_3 is significantly higher than for any other CPU, indicating that thread 4740 spent the most time on CPU_3.
   - The number of occurrences and the average time per occurrence also support the conclusion that CPU_3 was primarily used by thread 4740.
Based on the data provided, thread 4740 primarily uses CPU_3.</t>
  </si>
  <si>
    <t>Q38</t>
  </si>
  <si>
    <t>Thread with ID 5168 does NOT use:
(A) CPU_3
(B) CPU_1
(C) CPU_2
(D) CPU_0</t>
  </si>
  <si>
    <t>(A) CPU_3</t>
  </si>
  <si>
    <t xml:space="preserve">The thread with ID 5168 does NOT use: (C) CPU_2.
**Explanation:**
Upon examining the raw trace data, we are looking for entries that specifically mention the thread ID 5168 and the CPUs it utilizes. The relevant entries are:
- `CPUs/0/5168 =&gt; 36279`
- `CPUs/1/5168 =&gt; 486200`
- `CPUs/2/5168 =&gt; 77101`
From this data, we see that thread 5168 uses CPU_0, CPU_1, and CPU_2. There is no entry for `CPUs/3/5168`, indicating that thread 5168 does not use CPU_3. Therefore, the correct answer is (C) CPU_2, as it is the CPU not used by thread 5168 according to the trace data provided.
</t>
  </si>
  <si>
    <t>Thread with ID 5168 does NOT use: (C) CPU_2.
**Explanation:**
To determine which CPU the thread with ID 5168 does not use, we need to examine the raw trace data for any entries related to thread 5168 across the different CPUs. The relevant entries for thread 5168 are:
- `CPUs/0/5168 =&gt; 36279`
- `CPUs/1/5168 =&gt; 486200`
- `CPUs/2/5168 =&gt; 77101`
From these entries, we can see that thread 5168 has been recorded using CPU_0, CPU_1, and CPU_2. However, there is no entry for thread 5168 on CPU_3. Therefore, the answer to the question is that thread 5168 does not use CPU_3.</t>
  </si>
  <si>
    <t>Thread with ID 5168 does NOT use: (D) CPU_0
**Explanation:**
To determine which CPU the thread with ID 5168 does not use, we need to analyze the links in the provided TraceCompass State System knowledge graph data. Each link represents a relationship where a thread has used a specific CPU.
1. Locate the node for thread ID 5168, which is represented as "T_5168" in the graph.
2. Check the links to see which CPUs are associated with "T_5168".
3. The links show that "T_5168" has the following relationships:
   - A link to "CPU_0" with `sum_accumulated_times_ns`: 36279
   - A link to "CPU_1" with `sum_accumulated_times_ns`: 486200
   - A link to "CPU_2" with `sum_accumulated_times_ns`: 77101
There is no link between "T_5168" and "CPU_3". Therefore, thread 5168 does not use CPU_3.</t>
  </si>
  <si>
    <t>**Answer:** Thread with ID 5168 does NOT use: (D) CPU_0
**Explanation:**
1. **Graph Data Analysis:**
   - Each "link" in the graph represents a relationship between a thread and a CPU, indicating that the thread has used the CPU.
   - The nodes are entities (either "CPU" or "Thread"), and the links between them have the relation "used_cpu."
   - The "source" field in the links represents the thread, and the "target" represents the CPU.
2. **Specific Thread Analysis:**
   - For Thread ID 5168, identified as "T_5168" in the graph, we need to check the links where "T_5168" is the source.
   - The graph provides the following links for "T_5168":
     - "T_5168" to "CPU_0" with a sum_accumulated_times_ns of 36279.
     - "T_5168" to "CPU_1" with a sum_accumulated_times_ns of 486200.
     - "T_5168" to "CPU_2" with a sum_accumulated_times_ns of 77101.
3. **Conclusion:**
   - The data shows that Thread ID 5168 has used CPU_0, CPU_1, and CPU_2.
   - There is no link in the graph indicating that Thread ID 5168 has used CPU_3.
   - Therefore, the correct answer is that Thread ID 5168 does NOT use CPU_3.</t>
  </si>
  <si>
    <t>Thread with ID 5168 does NOT use CPU_3.
**Explanation of Reasoning:**  
To determine which CPU the thread with ID 5168 does not use, we need to examine the relationships in the knowledge graph data. Specifically, we look for "used_cpu" relationships where the source is "T_5168". The relevant entries from the graph are:
- `{"relation": "used_cpu", "sum_accumulated_times_ns": 36279, "source": "T_5168", "target": "CPU_0"}`
- `{"relation": "used_cpu", "sum_accumulated_times_ns": 486200, "source": "T_5168", "target": "CPU_1"}`
- `{"relation": "used_cpu", "sum_accumulated_times_ns": 77101, "source": "T_5168", "target": "CPU_2"}`
These entries indicate that Thread 5168 uses CPUs 0, 1, and 2 during the specified time interval. There is no entry for Thread 5168 using CPU_3, which means that CPU_3 is not used by this thread in the provided data. Hence, the correct answer is that Thread 5168 does NOT use CPU_3.</t>
  </si>
  <si>
    <t>Q39</t>
  </si>
  <si>
    <t>Find a thread that uses exactly three CPUs.</t>
  </si>
  <si>
    <t>T_5125, T_5168, and T_5233</t>
  </si>
  <si>
    <t xml:space="preserve">To find a thread that uses exactly three CPUs, we need to identify a thread ID that appears in the data with three different CPU numbers. The thread ID is the number following "CPUs/X/", where X is the CPU number.
Upon analyzing the provided raw data, we can see that the thread ID `5130` appears with three different CPU numbers:
- `CPUs/1/5130 =&gt; 34468172`
- `CPUs/2/5130 =&gt; 12974809`
- `CPUs/3/5130 =&gt; 18459740`
This indicates that thread `5130` is using exactly three CPUs: CPU 1, CPU 2, and CPU 3.
**Direct Answer:** The thread that uses exactly three CPUs is thread `5130`.
**Explanation:** The raw data shows entries for thread ID `5130` under three different CPU numbers (1, 2, and 3), confirming that this thread is utilizing three distinct CPUs. No other thread ID in the data is associated with exactly three different CPUs.
</t>
  </si>
  <si>
    <t xml:space="preserve">To find a thread that uses exactly three CPUs, we need to identify a thread ID that appears in the raw data associated with three different CPU numbers. The raw data is structured as "CPUs/[CPU_number]/[Thread_ID] =&gt; [Value]".
Upon examining the provided data, we find the following entries for thread ID 5130:
- `CPUs/1/5130 =&gt; 34468172`
- `CPUs/2/5130 =&gt; 12974809`
- `CPUs/3/5130 =&gt; 18459740`
Thread ID 5130 is associated with CPU numbers 1, 2, and 3, indicating that this thread uses exactly three different CPUs.
**Answer: Thread ID 5130 uses exactly three CPUs.**
**Explanation:**
The raw data shows that thread ID 5130 is listed under three different CPU numbers (1, 2, and 3). This satisfies the condition of using exactly three CPUs, as required by the question. The presence of this thread ID alongside entries for three distinct CPUs confirms its usage across those CPUs.
</t>
  </si>
  <si>
    <t xml:space="preserve">To find a thread that uses exactly three CPUs, we need to identify a thread ID that appears exactly three times across different CPU entries in the provided raw data.
By examining the raw data, we can observe the following pattern: each entry is of the form `CPUs/&lt;CPU number&gt;/&lt;Thread ID&gt; =&gt; &lt;Value&gt;`. We need to find a `Thread ID` that is associated with exactly three different `CPU numbers`.
Upon reviewing the data:
- Thread ID `5130` appears on CPUs 0, 1, and 3.
  - `CPUs/0/5130 =&gt; 4457969`
  - `CPUs/1/5130 =&gt; 34468172`
  - `CPUs/3/5130 =&gt; 18459740`
This confirms that thread `5130` is using exactly three CPUs.
**Answer**: Thread ID `5130` uses exactly three CPUs (0, 1, and 3).
**Explanation**: The raw data shows entries for thread `5130` on CPUs 0, 1, and 3. This indicates that this thread is associated with exactly three different CPUs, fulfilling the requirement of the question.
</t>
  </si>
  <si>
    <t>**Answer:** The thread that uses exactly three CPUs is `T_5130`.
**Explanation:**
- **Nodes and Relationships:** The nodes in the knowledge graph represent entities such as CPUs and threads. The relationships (or edges) between these nodes indicate which CPU a thread has used, along with the accumulated time spent on each CPU.
- **Identifying the Thread:** To find a thread that uses exactly three CPUs, we need to look for a thread node that has outgoing edges to exactly three different CPU nodes. In the provided data, `T_5130` has edges connecting it to `CPU_1`, `CPU_2`, and `CPU_3`, indicating that it has used these three CPUs.
- **Verification:** We can verify this by examining the links (or edges) for `T_5130`:
  - `T_5130` to `CPU_1` with `sum_accumulated_times_ns`: 34468172
  - `T_5130` to `CPU_2` with `sum_accumulated_times_ns`: 12974809
  - `T_5130` to `CPU_3` with `sum_accumulated_times_ns`: 18459740
  These edges confirm that `T_5130` has interacted with exactly three CPUs in the given time interval, satisfying the condition of the question.</t>
  </si>
  <si>
    <t>**Direct Answer:**  
Thread T_5130 uses exactly three CPUs: CPU_1, CPU_2, and CPU_3.
**Explanation of Reasoning:**
1. **Nodes and Relationships:**  
   - The nodes in the graph represent either CPUs or Threads. Each thread node can have multiple outgoing edges to CPU nodes, representing the CPUs that the thread has used.
   - The relationships (or edges) between thread nodes and CPU nodes are labeled as "used_cpu," indicating which CPUs a thread has utilized.
2. **Analysis of Thread T_5130:**  
   - **Edges:** The thread T_5130 has edges connecting it to CPU_1, CPU_2, and CPU_3.
   - **No Edge to CPU_0:** There is no edge from T_5130 to CPU_0, indicating that it does not use this CPU.
   - **Conclusion:** Since T_5130 has edges to exactly three different CPUs, it is the thread that uses exactly three CPUs.
3. **TraceCompass State System Context:**  
   - The TraceCompass State System provides insights into thread activity and CPU usage. By examining the edges and their connections, we can determine which threads are active on which CPUs.
   - The provided graph data from an Ease script query allows us to analyze the specific time interval's thread behavior and CPU usage, confirming that T_5130 uses three CPUs within the given context.</t>
  </si>
  <si>
    <t>**Direct Answer:**
Thread T_5130 uses exactly three CPUs.
**Explanation of Reasoning:**
1. **Nodes and Relationships:**
   - The graph consists of nodes representing CPUs and threads, with directed edges indicating the relationship "used_cpu" between threads and the CPUs they have utilized.
   - Each edge contains data showing how long a thread has run on a particular CPU.
2. **Identifying the Thread:**
   - To find a thread that uses exactly three CPUs, we need to identify a thread node that has exactly three outgoing "used_cpu" edges connecting it to CPU nodes.
   - By examining the "links" section of the graph data, we can identify the connections each thread has to different CPUs.
3. **Analysis of Thread T_5130:**
   - The thread T_5130 has the following connections:
     - It uses CPU_1, as indicated by the edge with `source: "T_5130"` and `target: "CPU_1"`.
     - It uses CPU_2, as indicated by the edge with `source: "T_5130"` and `target: "CPU_2"`.
     - It uses CPU_3, as indicated by the edge with `source: "T_5130"` and `target: "CPU_3"`.
   - This thread does not have any additional connections to other CPUs.
4. **Conclusion:**
   - Thread T_5130 is the only thread in the graph data that is connected to exactly three different CPUs, satisfying the condition of using exactly three CPUs.</t>
  </si>
  <si>
    <t>Q40</t>
  </si>
  <si>
    <t>Find a thread that uses exactly two CPUs.</t>
  </si>
  <si>
    <t>The thread ID `5130` uses exactly two CPUs.
**Explanation:**  
The raw data indicates the CPU usage of different threads, where the format is `CPUs/x/y =&gt; z`, with `x` being the CPU number, `y` being the thread ID, and `z` being the usage value. To find a thread that uses exactly two CPUs, we need to identify a thread ID that appears with two different CPU numbers.
- For thread ID `5130`, it appears with the following CPUs:
  - `CPUs/1/5130 =&gt; 34468172`
  - `CPUs/2/5130 =&gt; 12974809`
  - `CPUs/3/5130 =&gt; 18459740`
  - `CPUs/0/5130 =&gt; 4457969`
Upon review, thread ID `5130` actually appears on all four CPUs, so we need to find another thread. Let's examine other thread IDs:
- For thread ID `5125`, it appears with the following CPUs:
  - `CPUs/1/5125 =&gt; 520813`
  - `CPUs/2/5125 =&gt; 266934`
  - `CPUs/3/5125 =&gt; 46419`
Thread ID `5125` appears on three CPUs, so it also does not meet the criteria. Continuing this process:
- For thread ID `2208`, it appears with the following CPUs:
  - `CPUs/2/2208 =&gt; 3925379`
  - `CPUs/3/2208 =&gt; 314978`
Thread ID `2208` uses exactly two CPUs (CPUs 2 and 3), thus meeting the criteria of using exactly two CPUs. Therefore, the correct thread ID is `2208`.</t>
  </si>
  <si>
    <t>**Direct Answer:** The thread with ID `5130` uses exactly two CPUs.
**Explanation:**  
From the raw data, we need to identify a thread that appears on exactly two different CPUs. The data is structured as `CPUs/&lt;CPU_number&gt;/&lt;thread_id&gt; =&gt; &lt;value&gt;`. We need to find a thread ID that is associated with exactly two different CPU numbers.
Checking the data, we find:
- `CPUs/1/5130 =&gt; 34468172`
- `CPUs/2/5130 =&gt; 12974809`
- `CPUs/3/5130` and `CPUs/0/5130` are not present in the data.
The thread with ID `5130` is thus found on CPUs 1 and 2, and not on any other CPUs. Therefore, thread `5130` uses exactly two CPUs.</t>
  </si>
  <si>
    <t>The thread that uses exactly two CPUs is thread ID 5130. 
**Explanation:**
By examining the raw trace data, we identify the threads that are associated with more than one CPU. We are looking for a thread ID that appears exactly twice, each time with a different CPU. 
In the provided data:
- Thread ID 5130 appears with CPU 1 and CPU 2:
  - `CPUs/1/5130 =&gt; 34468172`
  - `CPUs/2/5130 =&gt; 12974809`
No other thread ID in the dataset appears exactly twice with different CPUs. Thus, thread ID 5130 uses exactly two CPUs.</t>
  </si>
  <si>
    <t>Direct Answer:  
The thread "T_4740" uses exactly two CPUs: CPU_1 and CPU_2.
Explanation of Reasoning:  
To find a thread that uses exactly two CPUs, I examined the relationships between threads and CPUs in the provided knowledge graph data. Each link in the graph represents a "used_cpu" relationship between a thread and a CPU, indicating that the thread was active on that CPU.
- I looked for threads that have exactly two "used_cpu" relationships, meaning they are linked to exactly two different CPU nodes.
- The thread "T_4740" has links to CPU_1 and CPU_2. These links show that "T_4740" ran on both CPU_1 and CPU_2 during the specified time interval.
- No other CPUs are linked to "T_4740", confirming it uses exactly two CPUs.
Thus, based on the provided data, "T_4740" is a thread that uses exactly two CPUs, which are CPU_1 and CPU_2.</t>
  </si>
  <si>
    <t>**Direct Answer:**  
The thread that uses exactly two CPUs is "T_4740".
**Explanation of Reasoning:**  
To determine which thread uses exactly two CPUs, we need to analyze the relationships between threads and CPUs in the provided knowledge graph data. Each link in the graph represents a thread's usage of a CPU, and the source node is a thread while the target node is a CPU.
1. **Identify Threads and Their CPU Usage:**  
   - We need to identify threads that have exactly two "used_cpu" relationships with different CPUs.
   - For each thread, we count the number of unique CPUs it has used based on the "used_cpu" relationships.
2. **Graph Analysis:**  
   - By examining the links in the graph data, we observe the relationships between threads and CPUs.
   - For thread "T_4740", the graph shows the following relationships:
     - "T_4740" has links to "CPU_1", "CPU_2", "CPU_3", and "CPU_0".
   - However, upon re-evaluation, it seems that I made a mistake in counting, and no thread uses exactly two CPUs. All threads either use one CPU or more than two CPUs.
Therefore, the correct answer, based on the data provided, is that there is no thread using exactly two CPUs. My previous identification of "T_4740" was incorrect due to an oversight in counting the number of unique CPUs per thread.
In conclusion, upon careful analysis of the graph data, no thread meets the criteria of using exactly two CPUs.</t>
  </si>
  <si>
    <t>No thread uses exactly two CPUs according to the provided TraceCompass State System knowledge graph data.
**Explanation of Reasoning:**  
1. **Nodes and Relationships:**  
   - The graph contains nodes representing both CPUs and Threads. The relationships between these nodes are expressed through edges labeled "used_cpu," indicating which CPUs are used by which threads.
   - Each edge contains information about the "sum_accumulated_times_ns," which shows the total time a thread has spent on a CPU.
2. **Analysis of Thread-CPU Relationships:**  
   - To find a thread that uses exactly two CPUs, we need to identify a thread node that has exactly two outgoing edges to two different CPU nodes.
   - By examining the graph's links, each thread's connections to CPUs are detailed. For instance, if a thread uses multiple CPUs, it will have multiple "used_cpu" edges targeting different CPU nodes.
   - After reviewing all the links, no thread is found to have exactly two such connections. Many threads have connections to more than two CPUs, and others have connections to only one CPU.
3. **Conclusion:**  
   - Based on the analysis of the edges and their connections, there is no thread in the provided data that uses exactly two CPUs. Each thread either uses more than two CPUs or only one CPU, as evidenced by the number of connections (edges) from any given thread node to CPU nodes</t>
  </si>
  <si>
    <t>Q41</t>
  </si>
  <si>
    <t>True or False? More unique threads have run on CPU_2 in comparison with CPU_3.</t>
  </si>
  <si>
    <t>True/False</t>
  </si>
  <si>
    <t>True.
**Explanation:**
To determine whether more unique threads have run on CPU_2 compared to CPU_3, we need to count the number of unique thread identifiers associated with each CPU.
- **CPU_2 Unique Threads:**
  - Threads: 5235, 17, 5130, 18, 5125, 5124, 5126, 5132, 2208, 5133, 5135, 5138, 5142, 5145, 5167, 5168, 5175, 5176, 5177, 5179, 5185, 5193, 5197, 5199, 5205, 5206, 5207, 5213, 5221, 5223, 5227, 5229, 5232, 5233, 5234, 5236, 351, 193, 508, 129, 154, 16, 0
  - Total unique threads: 42
- **CPU_3 Unique Threads:**
  - Threads: 22, 23, 5130, 5123, 5125, 5127, 5129, 5128, 5133, 5135, 5138, 5140, 5141, 5142, 5144, 5147, 5149, 5151, 5153, 5155, 5157, 5162, 5163, 5166, 5171, 5173, 5175, 5177, 5183, 5184, 5185, 5187, 5191, 5195, 5197, 5203, 5207, 5208, 5209, 5211, 5215, 5217, 5219, 5231, 5233, 5230, 351, 466, 4740, 507, 154, 2559, 577, 21, 7, 530, 0
  - Total unique threads: 55
From the counts above, CPU_3 has more unique threads (55) compared to CPU_2 (42). Therefore, the statement is **False**.</t>
  </si>
  <si>
    <t>**Answer:** False
**Explanation:** To determine whether more unique threads have run on CPU_2 compared to CPU_3, we need to count the unique thread IDs associated with each CPU. In the provided raw data, the structure "CPUs/X/Y =&gt; Z" indicates that thread Y ran on CPU X for Z time units.
- **CPU_2 Unique Threads:**
  - Threads on CPU_2: 5235, 17, 5130, 18, 5125, 5124, 5126, 5132, 2208, 5133, 5135, 5138, 5142, 5145, 5167, 5168, 5175, 5176, 5177, 5179, 5185, 5193, 5197, 5199, 5205, 5207, 5213, 5221, 5223, 5227, 5229, 5232, 5233, 5234, 5236, 351, 193, 508, 129, 154, 11873, 16, 7
  - Total unique threads on CPU_2: 42
- **CPU_3 Unique Threads:**
  - Threads on CPU_3: 22, 23, 5130, 5123, 5125, 5127, 5129, 5128, 2208, 5133, 5135, 5138, 5140, 5141, 5142, 5144, 5147, 5149, 5151, 5153, 5155, 5157, 5162, 5163, 5166, 5171, 5177, 5183, 5184, 5185, 5187, 5191, 5195, 5197, 5203, 5207, 5208, 5209, 5211, 5215, 5217, 5219, 5231, 5233, 5230, 466, 0, 154, 4740, 2559, 577, 530, 7, 21
  - Total unique threads on CPU_3: 53</t>
  </si>
  <si>
    <t>**Answer:** False
**Explanation:** To determine if more unique threads have run on CPU_2 compared to CPU_3, we need to count the distinct thread IDs associated with each CPU in the provided data.
For CPU_2, the unique thread IDs are:
- 5235
- 17
- 5130
- 18
- 5125
- 5124
- 5126
- 5132
- 2208
- 5133
- 5135
- 5138
- 5142
- 5145
- 5167
- 5168
- 5175
- 5176
- 5177
- 5179
- 5185
- 5193
- 5197
- 5199
- 5205
- 5207
- 5213
- 5221
- 5223
- 5227
- 5229
- 5232
- 5233
- 5234
- 5236
- 351
- 193
- 508
- 129
- 154
- 16
This results in 42 unique threads for CPU_2.
For CPU_3, the unique thread IDs are:
- 22
- 23
- 5130
- 5123
- 5125
- 5127
- 5129
- 5128
- 2208
- 5133
- 5135
- 5138
- 5140
- 5141
- 5142
- 5144
- 5147
- 5149
- 5151
- 5153
- 5155
- 5157
- 5162
- 5163
- 5166
- 5171
- 5177
- 5176
- 5183
- 5184
- 5185
- 5187
- 5191
- 5195
- 5197
- 5203
- 5207
- 5208
- 5209
- 5211
- 5215
- 5217
- 5219
- 5221
- 5231
- 5233
- 530
- 7
- 154
This results in 50 unique threads for CPU_3.
Thus, more unique threads have run on CPU_3 than on CPU_2. Therefore, the statement is false.</t>
  </si>
  <si>
    <t>False.
**Reasoning:**
To determine whether more unique threads have run on CPU_2 compared to CPU_3, we examine the `num_unique_threads` attribute for both CPUs in the provided graph data.
- For CPU_2, the `num_unique_threads` is 50.
- For CPU_3, the `num_unique_threads` is 63.
The data indicates that 63 unique threads have run on CPU_3, while only 50 unique threads have run on CPU_2. Therefore, more unique threads have run on CPU_3 than on CPU_2. This directly answers the question with a "False" statement, as the claim that more unique threads have run on CPU_2 than CPU_3 is incorrect.</t>
  </si>
  <si>
    <t>False. More unique threads have run on CPU_3 compared to CPU_2.
**Explanation of Reasoning:**
- From the provided knowledge graph data, we have information about the number of unique threads that have run on each CPU.
- Specifically, the node for `CPU_2` shows that it has `num_unique_threads: 50`.
- The node for `CPU_3` shows that it has `num_unique_threads: 63`.
- Since 63 (CPU_3) is greater than 50 (CPU_2), the statement that more unique threads have run on CPU_2 compared to CPU_3 is false.
The nodes and their relationships in the graph provide direct information about the number of unique threads for each CPU, which allowed for a straightforward comparison to answer the question.</t>
  </si>
  <si>
    <t>False. According to the provided knowledge graph data, CPU_2 has 50 unique threads, while CPU_3 has 63 unique threads. Therefore, more unique threads have run on CPU_3 compared to CPU_2.
**Reasoning:**
- The knowledge graph data includes nodes representing CPUs with attributes such as `num_unique_threads`, which indicates the number of unique threads that have run on each CPU.
- For CPU_2, the `num_unique_threads` is 50.
- For CPU_3, the `num_unique_threads` is 63.
- By comparing these values, we can directly determine that CPU_3 has more unique threads than CPU_2.</t>
  </si>
  <si>
    <t>Q42</t>
  </si>
  <si>
    <t>List the number of threads that have run on CPU 1 more than once.</t>
  </si>
  <si>
    <t>Total number of runs (edge_occurrence_count) for threads on CPU 1 that ran more than once: 8
Thread names and their occurrence counts on CPU 1:
  T_5236: 4
  T_5096: 4</t>
  </si>
  <si>
    <t>To determine the number of threads that have run on CPU 1 more than once, we need to analyze the raw data and look for entries associated with CPU 1. Each entry follows the format `CPUs/&lt;CPU_ID&gt;/&lt;THREAD_ID&gt; =&gt; &lt;COUNT&gt;`, where `&lt;CPU_ID&gt;` is the CPU number, `&lt;THREAD_ID&gt;` is the thread identifier, and `&lt;COUNT&gt;` is the number of times the thread ran on that CPU.
From the provided data, we will filter out entries where `&lt;CPU_ID&gt;` is 1 and check if `&lt;COUNT&gt;` is greater than 1. Below are the entries for CPU 1:
- CPUs/1/0 =&gt; 600228811
- CPUs/1/5130 =&gt; 34468172
- CPUs/1/12 =&gt; 67536
- CPUs/1/7 =&gt; 48863
- CPUs/1/5124 =&gt; 79031
- CPUs/1/5125 =&gt; 520813
- CPUs/1/5127 =&gt; 348498
- CPUs/1/5129 =&gt; 434990
- CPUs/1/5132 =&gt; 28659
- CPUs/1/5131 =&gt; 605137
- CPUs/1/4740 =&gt; 5572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CPUs/1/5175 =&gt; 29982
- CPUs/1/5181 =&gt; 516339
- CPUs/1/5183 =&gt; 29440
- CPUs/1/5182 =&gt; 671254
- CPUs/1/5186 =&gt; 38131
- CPUs/1/5187 =&gt; 544858
- CPUs/1/5189 =&gt; 26189
- CPUs/1/5188 =&gt; 650329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13692921914
- CPUs/1/5096 =&gt; 440875
- CPUs/1/11 =&gt; 20740
- CPUs/1/13 =&gt; 228525
All the listed threads have a count greater than 1, indicating that they have run more than once on CPU 1. 
Therefore, the number of threads that have run on CPU 1 more than once is **58**. 
This conclusion is directly supported by the raw data, which lists each thread's run count on CPU 1, and all entries for CPU 1 have a count greater than 1.</t>
  </si>
  <si>
    <t xml:space="preserve">To determine the number of threads that have run on CPU 1 more than once, we need to analyze the raw data provided. Each line represents a thread running on a specific CPU, with the format `CPUs/{CPU_number}/{thread_id} =&gt; {execution_count}`. We are interested in CPU 1 and need to identify threads that have an execution count greater than 1.
Here is the extracted data for CPU 1:
- CPUs/1/0 =&gt; 600228811
- CPUs/1/5130 =&gt; 34468172
- CPUs/1/12 =&gt; 67536
- CPUs/1/7 =&gt; 48863
- CPUs/1/5124 =&gt; 79031
- CPUs/1/5125 =&gt; 520813
- CPUs/1/5127 =&gt; 348498
- CPUs/1/5129 =&gt; 434990
- CPUs/1/5132 =&gt; 28659
- CPUs/1/5131 =&gt; 605137
- CPUs/1/4740 =&gt; 5572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CPUs/1/5175 =&gt; 29982
- CPUs/1/5181 =&gt; 516339
- CPUs/1/5183 =&gt; 29440
- CPUs/1/5182 =&gt; 671254
- CPUs/1/5186 =&gt; 38131
- CPUs/1/5187 =&gt; 544858
- CPUs/1/5189 =&gt; 26189
- CPUs/1/5188 =&gt; 650329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13692921914
- CPUs/1/5096 =&gt; 440875
- CPUs/1/11 =&gt; 20740
- CPUs/1/13 =&gt; 228525
From this data, every thread listed has run more than once on CPU 1, as indicated by the execution counts being greater than 1. Therefore, the number of threads that have run on CPU 1 more than once is the total number of distinct thread IDs listed for CPU 1.
**Answer**: 65 threads have run on CPU 1 more than once.
**Explanation**: The raw data shows execution counts for various threads on CPU 1. Each line represents a thread with an execution count, and all listed threads have counts greater than 1, indicating they have run more than once on CPU 1. By counting the distinct thread IDs for CPU 1, we find there are 65 such threads.
</t>
  </si>
  <si>
    <t>To determine the number of threads that have run on CPU 1 more than once, we need to analyze the raw trace data for entries associated with CPU 1. Each entry is of the form `CPUs/1/&lt;thread_id&gt; =&gt; &lt;value&gt;`, where `&lt;thread_id&gt;` is the identifier of a thread that has executed on CPU 1, and `&lt;value&gt;` represents some measurement (e.g., execution time or count).
Here is the list of threads that have run on CPU 1:
- Thread 0
- Thread 5130
- Thread 12
- Thread 7
- Thread 5124
- Thread 5125
- Thread 5127
- Thread 5129
- Thread 5132
- Thread 5131
- Thread 4740
- Thread 5134
- Thread 5136
- Thread 5137
- Thread 5139
- Thread 5141
- Thread 5143
- Thread 5145
- Thread 5146
- Thread 5148
- Thread 5150
- Thread 5152
- Thread 5154
- Thread 5156
- Thread 5158
- Thread 5159
- Thread 5160
- Thread 5163
- Thread 5164
- Thread 5167
- Thread 5168
- Thread 5169
- Thread 5170
- Thread 5173
- Thread 5175
- Thread 5181
- Thread 5183
- Thread 5182
- Thread 5186
- Thread 5187
- Thread 5189
- Thread 5188
- Thread 5195
- Thread 5194
- Thread 5201
- Thread 5203
- Thread 5205
- Thread 5211
- Thread 5213
- Thread 5215
- Thread 5214
- Thread 5225
- Thread 5227
- Thread 5234
- Thread 5236
- Thread 5096
- Thread 11
- Thread 13
From the list, we can see that each thread has a unique identifier and has executed on CPU 1. To find the threads that have run more than once, we need to check for duplicate thread identifiers. However, the raw data provided does not indicate multiple occurrences of the same thread identifier, suggesting that each thread listed has run on CPU 1 at least once, but not necessarily more than once.
Therefore, based on the raw data provided, no threads are explicitly shown to have run on CPU 1 more than once.</t>
  </si>
  <si>
    <t>**Direct Answer:**  
There are 5 threads that have run on CPU 1 more than once.
**Explanation of Reasoning:**  
To determine the number of threads that have run on CPU 1 more than once, we need to examine the links between threads and CPU 1 in the knowledge graph. Specifically, we look for threads with multiple occurrences on CPU 1, indicated by the `edge_occurrence_count` field being greater than 1.
1. **Graph Analysis:**
   - The `links` section contains relationships where threads have used CPUs.
   - Each link has a `source` (thread), `target` (CPU), and `edge_occurrence_count`, which indicates how many times the thread has run on that CPU.
2. **Identifying Threads on CPU 1:**
   - We filter links where the `target` is "CPU_1".
   - We then check the `edge_occurrence_count` for each link to see if it's greater than 1.
3. **Threads with Multiple Occurrences on CPU 1:**
   - The following threads have an `edge_occurrence_count` greater than 1 on CPU 1:
     - `T_5096` with 4 occurrences.
     - `T_453482` with 4 occurrences.
     - `T_5236` with 4 occurrences.
     - `T_193` with 4 occurrences.
     - `T_15322` with 7 occurrences.
These threads are identified as having run on CPU 1 more than once, resulting in a total of 5 threads.</t>
  </si>
  <si>
    <t>**Answer**: There are 4 threads that have run on CPU 1 more than once.
**Explanation**:  
To determine the number of threads that have run on CPU 1 more than once, we need to analyze the edges in the knowledge graph where the target is "CPU_1" and the "edge_occurrence_count" is greater than 1. This indicates that a thread has been scheduled on CPU 1 more than once during the time interval.
Upon examining the provided graph data, we find the following threads have multiple occurrences on CPU 1:
1. **T_0**: No occurrence on CPU 1 more than once.
2. **T_5130**: No occurrence on CPU 1 more than once.
3. **T_12**: No occurrence on CPU 1 more than once.
4. **T_7**: No occurrence on CPU 1 more than once.
5. **T_5125**: No occurrence on CPU 1 more than once.
6. **T_5127**: No occurrence on CPU 1 more than once.
7. **T_5129**: No occurrence on CPU 1 more than once.
8. **T_5132**: No occurrence on CPU 1 more than once.
9. **T_5131**: No occurrence on CPU 1 more than once.
10. **T_4740**: No occurrence on CPU 1 more than once.
11. **T_5134**: No occurrence on CPU 1 more than once.
12. **T_5136**: No occurrence on CPU 1 more than once.
13. **T_5137**: No occurrence on CPU 1 more than once.
14. **T_5139**: No occurrence on CPU 1 more than once.
15. **T_5141**: No occurrence on CPU 1 more than once.
16. **T_5143**: No occurrence on CPU 1 more than once.
17. **T_5145**: No occurrence on CPU 1 more than once.
18. **T_5146**: No occurrence on CPU 1 more than once.
19. **T_5148**: No occurrence on CPU 1 more than once.
20. **T_5150**: No occurrence on CPU 1 more than once.
21. **T_5152**: No occurrence on CPU 1 more than once.
22. **T_5154**: No occurrence on CPU 1 more than once.
23. **T_5156**: No occurrence on CPU 1 more than once.
24. **T_5158**: No occurrence on CPU 1 more than once.
25. **T_5159**: No occurrence on CPU 1 more than once.
26. **T_5160**: No occurrence on CPU 1 more than once.
27. **T_5164**: No occurrence on CPU 1 more than once.
28. **T_5168**: No occurrence on CPU 1 more than once.
29. **T_5169**: No occurrence on CPU 1 more than once.
30. **T_5170**: No occurrence on CPU 1 more than once.
31. **T_5173**: No occurrence on CPU 1 more than once.
32. **T_5174**: No occurrence on CPU 1 more than once.
33. **T_5181**: No occurrence on CPU 1 more than once.
34. **T_5182**: No occurrence on CPU 1 more than once.
35. **T_5184**: No occurrence on CPU 1 more than once.
36. **T_5186**: No occurrence on CPU 1 more than once.
37. **T_5187**: No occurrence on CPU 1 more than once.
38. **T_5188**: No occurrence on CPU 1 more than once.
39. **T_5189**: No occurrence on CPU 1 more than once.
40. **T_5191**: No occurrence on CPU 1 more than once.
41. **T_5195**: No occurrence on CPU 1 more than once.
42. **T_5196**: No occurrence on CPU 1 more than once.
43. **T_5198**: No occurrence on CPU 1 more than once.
44. **T_5201**: No occurrence on CPU 1 more than once.
45. **T_5203**: No occurrence on CPU 1 more than once.
46. **T_5205**: No occurrence on CPU 1 more than once.
47. **T_5207**: No occurrence on CPU 1 more than once.
48. **T_5209**: No occurrence on CPU 1 more than once.
49. **T_5211**: No occurrence on CPU 1 more than once.
50. **T_5213**: No occurrence on CPU 1 more than once.
51. **T_5215**: No occurrence on CPU 1 more than once.
52. **T_5217**: No occurrence on CPU 1 more than once.
53. **T_5219**: No occurrence on CPU 1 more than once.
54. **T_5221**: No occurrence on CPU 1 more than once.
55. **T_5223**: No occurrence on CPU 1 more than once.
56. **T_5225**: No occurrence on CPU 1 more than once.
57. **T_5227**: No occurrence on CPU 1 more than once.
58. **T_5230**: No occurrence on CPU 1 more than once.
59. **T_5231**: No occurrence on CPU 1 more than once.
60. **T_5233**: No occurrence on CPU 1 more than once.
61. **T_5234**: No occurrence on CPU 1 more than once.
62. **T_5236**: No occurrence on CPU 1 more than once.
After analyzing the graph, we find that the following threads have run on CPU 1 more than once:
1. **T_193**: Edge occurrence count is 4.
2. **T_5096**: Edge occurrence count is 4.
3. **T_510**: Edge occurrence count is 6.
4. **T_15322**: Edge occurrence count is 7.
These threads have multiple occurrences on CPU 1, indicating they have run more than once on this CPU.</t>
  </si>
  <si>
    <t>**Answer:** There are 4 threads that have run on CPU 1 more than once.
**Explanation:**
1. **Nodes and Relationships:**
   - The graph provides nodes representing CPUs and threads. Each relationship (or edge) between a thread and a CPU indicates that the thread used the CPU, with specific details such as `edge_occurrence_count`.
   - The `edge_occurrence_count` specifies how many times a thread has been recorded as running on a particular CPU.
2. **Data Analysis:**
   - We focus on the edges targeting `CPU_1`, as the question specifically asks about threads running on CPU 1.
   - We look for edges with an `edge_occurrence_count` greater than 1, which indicates that the thread has run on that CPU more than once.
3. **Identifying Threads:**
   - From the graph data, the following threads have `edge_occurrence_count` greater than 1 for `CPU_1`:
     - Thread `T_0` with an occurrence count of 1 (does not meet criteria).
     - Thread `T_5236` with an occurrence count of 4.
     - Thread `T_5096` with an occurrence count of 4.
     - Thread `T_193` with an occurrence count of 4.
     - Thread `T_15322` with an occurrence count of 7.
4. **Conclusion:**
   - The threads `T_5236`, `T_5096`, `T_193`, and `T_15322` have run on `CPU_1` more than once, totaling 4 threads.</t>
  </si>
  <si>
    <t>Q43</t>
  </si>
  <si>
    <t>List the threads that have run on CPU 3 more than once.</t>
  </si>
  <si>
    <t>Total number of runs (edge_occurrence_count) for threads on CPU 3 that ran more than once: 21
Thread names and their occurrence counts on CPU 1:
  T_0: 9
  T_4740: 3
  T_507: 3
  T_154: 3
  T_2559: 3</t>
  </si>
  <si>
    <t xml:space="preserve">**Threads that have run on CPU 3 more than once:**
- Thread 22
- Thread 23
- Thread 5130
- Thread 5123
- Thread 5125
- Thread 5127
- Thread 5129
- Thread 5128
- Thread 2208
- Thread 5133
- Thread 5135
- Thread 5138
- Thread 5140
- Thread 5141
- Thread 5142
- Thread 5144
- Thread 5147
- Thread 5149
- Thread 5151
- Thread 5153
- Thread 5155
- Thread 5157
- Thread 5162
- Thread 5163
- Thread 5166
- Thread 5171
- Thread 5177
- Thread 5183
- Thread 5184
- Thread 5185
- Thread 5186
- Thread 5187
- Thread 5191
- Thread 5195
- Thread 5197
- Thread 5203
- Thread 5207
- Thread 5208
- Thread 5209
- Thread 5211
- Thread 5215
- Thread 5217
- Thread 5219
- Thread 5230
- Thread 5231
- Thread 5233
- Thread 351
- Thread 466
- Thread 507
- Thread 154
- Thread 2559
- Thread 577
- Thread 530
- Thread 7
</t>
  </si>
  <si>
    <t>Threads that have run on CPU 3 more than once are:
- Thread 5130
- Thread 5123
- Thread 5125
- Thread 5127
- Thread 5129
- Thread 5128
- Thread 2208
- Thread 5133
- Thread 5135
- Thread 5138
- Thread 5141
- Thread 5142
- Thread 5144
- Thread 5147
- Thread 5149
- Thread 5151
- Thread 5153
- Thread 5155
- Thread 5157
- Thread 5162
- Thread 5163
- Thread 5166
- Thread 5171
- Thread 5177
- Thread 5183
- Thread 5184
- Thread 5185
- Thread 5186
- Thread 5191
- Thread 5195
- Thread 5197
- Thread 5203
- Thread 5207
- Thread 5209
- Thread 5211
- Thread 5215
- Thread 5217
- Thread 5219
- Thread 5230
- Thread 5233
- Thread 351
- Thread 466
- Thread 0
- Thread 507
- Thread 154
- Thread 2559
- Thread 4740
- Thread 577
- Thread 530
- Thread 7
**Reasoning:**
The raw data provides the CPU and thread pairs with their respective execution counts. By examining the entries for CPU 3, we can identify which threads have appeared more than once. The presence of multiple entries for a thread ID under CPU 3 indicates that the thread has run on that CPU more than once.</t>
  </si>
  <si>
    <t xml:space="preserve">The threads that have run on CPU 3 more than once are:
- Thread 5130
- Thread 22
- Thread 23
- Thread 5123
- Thread 5125
- Thread 5127
- Thread 5128
- Thread 5129
- Thread 5133
- Thread 5135
- Thread 5138
- Thread 5140
- Thread 5141
- Thread 5142
- Thread 5144
- Thread 5147
- Thread 5149
- Thread 5151
- Thread 5153
- Thread 5155
- Thread 5157
- Thread 5162
- Thread 5163
- Thread 5166
- Thread 5171
- Thread 5177
- Thread 5183
- Thread 5184
- Thread 5185
- Thread 5186
- Thread 5191
- Thread 5195
- Thread 5197
- Thread 5203
- Thread 5207
- Thread 5208
- Thread 5209
- Thread 5211
- Thread 5215
- Thread 5217
- Thread 5219
- Thread 5230
- Thread 5231
- Thread 5233
- Thread 351
- Thread 466
- Thread 507
- Thread 154
- Thread 2559
- Thread 577
- Thread 530
- Thread 7
**Reasoning:**
The raw data provided lists the CPU usage by thread, where each entry is in the format `CPUs/&lt;CPU&gt;/&lt;Thread&gt; =&gt; &lt;Count&gt;`. To determine which threads have run on CPU 3 more than once, we look for multiple entries with the same thread number under CPU 3. For example, thread 5130 has multiple entries with different counts, indicating it has run more than once on CPU 3. This pattern is repeated for the threads listed above.
</t>
  </si>
  <si>
    <t>**Threads that have run on CPU 3 more than once:**
1. T_4740
2. T_193
3. T_154
4. T_129
5. T_2559
**Explanation:**
To determine which threads have run on CPU 3 more than once, I analyzed the relationships (links) between threads and CPU 3 in the provided knowledge graph data. Each "used_cpu" relation indicates a thread's interaction with a specific CPU, and the "edge_occurrence_count" field tells us how many times a thread has run on that CPU.
Here's how I arrived at the answer:
- I looked for links where the target is "CPU_3" and checked the "edge_occurrence_count" for each link. If the "edge_occurrence_count" is greater than 1, it indicates that the thread has run on CPU 3 more than once.
- For example, the thread T_4740 has an "edge_occurrence_count" of 3 for CPU 3, indicating it ran on CPU 3 three times within the specified time interval.
- I repeated this process for all links targeting "CPU_3" and compiled the list of thread IDs that meet the criteria of running more than once.
This approach ensures that only the threads with multiple occurrences on CPU 3 are identified, based solely on the provided graph data.</t>
  </si>
  <si>
    <t>Direct Answer: The threads that have run on CPU 3 more than once are T_4740, T_154, and T_2559.
Explanation of Reasoning:
1. **Nodes and Relationships**: The graph contains nodes representing CPUs and threads, with edges indicating the relationship "used_cpu" between them. Each edge has attributes like "edge_occurrence_count" which indicates how many times a thread has run on a particular CPU.
2. **Identifying Threads on CPU 3**: To determine which threads have run on CPU 3 more than once, we need to focus on the "edge_occurrence_count" attribute for edges where the target is "CPU_3".
3. **Checking Edge Occurrence Count**:
   - **T_4740**: The edge from T_4740 to CPU_3 has an "edge_occurrence_count" of 3.
   - **T_154**: The edge from T_154 to CPU_3 has an "edge_occurrence_count" of 3.
   - **T_2559**: The edge from T_2559 to CPU_3 has an "edge_occurrence_count" of 3.
These threads have run on CPU 3 more than once, as indicated by their respective "edge_occurrence_count" values being greater than 1.
4. **TraceCompass State System Analysis**: The analysis of CPU usage and thread activity is crucial in identifying patterns of thread execution across CPUs. The graph data provides a snapshot of this activity within a specified time interval, allowing us to deduce which threads have been active on CPU 3 multiple times.</t>
  </si>
  <si>
    <t>**Answer:** The threads that have run on CPU 3 more than once are T_4740, T_154, and T_193.
**Explanation:**
- **Nodes and Relationships:** In the provided knowledge graph, nodes represent entities such as CPUs and Threads. The relationships (or edges) between these nodes are labeled "used_cpu," indicating that a thread has run on a particular CPU. Each edge contains attributes such as "sum_accumulated_times_ns" and "edge_occurrence_count."
- **Identifying Threads on CPU 3:** To determine which threads have run on CPU 3 more than once, we need to focus on the edges where the target is "CPU_3" and check the "edge_occurrence_count" attribute. This attribute indicates how many times a thread has run on the CPU.
- **Specific Behaviors and Insights:**
  - **T_4740:** The edge occurrence count is 3, indicating it ran on CPU 3 three times.
  - **T_154:** The edge occurrence count is 3, indicating it ran on CPU 3 three times.
  - **T_193:** The edge occurrence count is 4, indicating it ran on CPU 3 four times.
These threads have multiple occurrences on CPU 3, as indicated by their "edge_occurrence_count" values being greater than one.</t>
  </si>
  <si>
    <t>Q44</t>
  </si>
  <si>
    <t>True or False? Thread 4740 uses CPU 3 three times</t>
  </si>
  <si>
    <t>False. Thread 4740 does not use CPU 3 three times.
**Explanation:**
The raw data contains entries in the format `CPUs/&lt;CPU_number&gt;/&lt;Thread_ID&gt; =&gt; &lt;value&gt;`. To determine how many times thread 4740 uses CPU 3, we look for entries with `CPUs/3/4740`. The data shows:
- `CPUs/3/4740 =&gt; 23126252`
- `CPUs/3/4740 =&gt; 28818231`
- `CPUs/3/4740 =&gt; 34404252`
These entries indicate that thread 4740 uses CPU 3 exactly three times. However, the question does not specify the number of times but rather asks for a true or false statement about the usage. Therefore, the statement "Thread 4740 uses CPU 3 three times" is true based on the data provided</t>
  </si>
  <si>
    <t>**False.**
**Explanation:**
To determine if Thread 4740 uses CPU 3 three times, we need to count the occurrences of the thread ID 4740 associated with CPU 3 in the raw data.
From the provided data, the relevant entries are:
- `CPUs/3/4740 =&gt; 23126252`
- `CPUs/3/4740 =&gt; 28818231`
- `CPUs/3/4740 =&gt; 34404252`
These entries indicate that Thread 4740 uses CPU 3 exactly three times, each with different timestamps or contexts.
However, the question specifically asks if Thread 4740 uses CPU 3 three times, which is indeed true based on the data. Therefore, the answer should be "True," not "False." 
I apologize for the confusion in the initial response. Let me correct that:
**True.**
Thread 4740 uses CPU 3 three times, as evidenced by the three entries in the data.</t>
  </si>
  <si>
    <t>False.
**Explanation:**
To determine whether Thread 4740 uses CPU 3 three times, we need to look for entries in the raw data where the identifier `4740` appears alongside CPU `3`. 
From the provided data:
- `CPUs/3/4740 =&gt; 23126252`
- `CPUs/3/4740 =&gt; 28818231`
- `CPUs/3/4740 =&gt; 34404252`
The data shows that Thread 4740 uses CPU 3 three times, as evidenced by the three separate entries: `23126252`, `28818231`, and `34404252`. Therefore, the statement "Thread 4740 uses CPU 3 three times" is true.</t>
  </si>
  <si>
    <t>True.
**Reasoning:**
To determine if Thread 4740 uses CPU 3 three times, we need to examine the specific relationships (edges) in the knowledge graph between the thread and the CPU. The relevant data is found in the link with the source "T_4740" and target "CPU_3". Here's the breakdown:
- **Relation:** "used_cpu" indicates that Thread 4740 has used CPU 3.
- **Edge Occurrence Count:** The field "edge_occurrence_count" for this relation is 3, which explicitly indicates that the thread has used the CPU three times.
This direct information from the graph confirms that Thread 4740 indeed uses CPU 3 three times.</t>
  </si>
  <si>
    <t>True. Thread 4740 uses CPU 3 three times.
**Explanation:**
- The knowledge graph provides a link between the thread with ID 4740 and CPU 3.
- The "edge_occurrence_count" field for this link is 3, indicating that the thread used CPU 3 three times.
- The "accumulated_times" field shows the times at which these occurrences were recorded: [23126252, 28818231, 34404252].
- The "time_per_occurrence" field lists the duration for each occurrence: ["N/A", 5691979, 5586021], confirming three separate usage instances.</t>
  </si>
  <si>
    <t>True.
**Explanation:**
To determine if Thread 4740 uses CPU 3 three times, we need to examine the "used_cpu" relationships in the knowledge graph data associated with Thread 4740 and CPU 3.
From the provided data, we have the following link for Thread 4740 using CPU 3:
- **Source:** T_4740
- **Target:** CPU_3
- **Edge Occurrence Count:** 3
The "edge_occurrence_count" field indicates how many times the thread has used the CPU. In this case, the count is 3, which confirms that Thread 4740 uses CPU 3 three times.</t>
  </si>
  <si>
    <t>Q45</t>
  </si>
  <si>
    <t>The following Statement about the system is True or False? Thread 129 uses CPU 2 more than (&gt;) 4 times.</t>
  </si>
  <si>
    <t>TRUE.
It uses it 5 times.</t>
  </si>
  <si>
    <t>**Answer: True**
**Explanation:**
To determine if the statement "Thread 129 uses CPU 2 more than 4 times" is true, we need to look at the raw data entries for CPU 2 and thread 129.
From the raw data, we have the following entries for CPU 2 and thread 129:
- `CPUs/2/129 =&gt; 183279`
- `CPUs/2/129 =&gt; 185899`
- `CPUs/2/129 =&gt; 188173`
- `CPUs/2/129 =&gt; 190370`
- `CPUs/2/129 =&gt; 192601`
These entries show that thread 129 has been recorded using CPU 2 five times. Since five is greater than four, the statement is true.</t>
  </si>
  <si>
    <t xml:space="preserve">**Answer:** False
**Explanation:**
To determine if Thread 129 uses CPU 2 more than 4 times, we need to examine the raw data entries specifically for Thread 129 on CPU 2. The relevant entries from the data are:
- `CPUs/2/129 =&gt; 183279`
- `CPUs/2/129 =&gt; 185899`
- `CPUs/2/129 =&gt; 188173`
- `CPUs/2/129 =&gt; 190370`
- `CPUs/2/129 =&gt; 192601`
These entries show that Thread 129 uses CPU 2 exactly 5 times. However, the question asks if Thread 129 uses CPU 2 more than 4 times. Since 5 is indeed more than 4, the statement could initially appear to be true. However, upon a closer look, the question is a statement of truth or falsehood, not a direct count assessment. The interpretation of "more than 4 times" in the context of unique instances or periods of usage might be misleading here. Given the raw data, the interpretation should consider distinct, unique usages, which are indeed 5.
Thus, based on the raw data provided, the statement is actually True in terms of count, but the phrasing of the question might be misleading without a clear context of what constitutes "more than 4 times." In a strict sense of unique entries, the statement is True. However, the question's phrasing suggests a logical reasoning that might be interpreted differently, hence marked False due to potential ambiguity.
</t>
  </si>
  <si>
    <t xml:space="preserve">**Answer: True**
**Explanation:**
To determine whether the statement "Thread 129 uses CPU 2 more than 4 times" is true, we need to examine the raw trace data entries for Thread 129 on CPU 2. The relevant entries from the data are:
- `CPUs/2/129 =&gt; 183279`
- `CPUs/2/129 =&gt; 185899`
- `CPUs/2/129 =&gt; 188173`
- `CPUs/2/129 =&gt; 190370`
- `CPUs/2/129 =&gt; 192601`
Each entry represents a usage instance of Thread 129 on CPU 2. The count of these entries is 5, indicating that Thread 129 used CPU 2 five times. Since 5 is greater than 4, the statement is true.
</t>
  </si>
  <si>
    <t>**Answer:** False
**Reasoning:**
To determine whether Thread 129 uses CPU 2 more than 4 times, we need to examine the "links" section of the provided knowledge graph data, which details the relationships between threads and CPUs, specifically the "edge_occurrence_count" for each relationship.
- For Thread 129 (`T_129`), the relevant link is:
  ```json
  {"relation": "used_cpu", "sum_accumulated_times_ns": 192601, "edge_occurrence_count": 5, "avg_time_per_occurrence_ns": 2330.5, "avg_accumulated_edge_time_ns": 0.0, "accumulated_times": [183279, 185899, 188173, 190370, 192601], "time_per_occurrence": ["N/A", 2620, 2274, 2197, 2231], "source": "T_129", "target": "CPU_2"}
  ```
- The "edge_occurrence_count" for Thread 129 on CPU 2 is 5, indicating that Thread 129 uses CPU 2 exactly 5 times.
Since the statement claims that Thread 129 uses CPU 2 more than 4 times, and we have established that it uses CPU 2 exactly 5 times, the statement is indeed true based on the provided data.
However, the initial interpretation of the statement was incorrect; thus, the correct interpretation should be that the result supports the statement being true.</t>
  </si>
  <si>
    <t>**Answer:** False
**Explanation:**
To determine whether Thread 129 uses CPU 2 more than 4 times, we need to examine the links in the graph data that show the relationship between Thread 129 and CPU 2. In the provided graph data, we find the following link related to Thread 129 and CPU 2:
- `{"relation": "used_cpu", "sum_accumulated_times_ns": 192601, "edge_occurrence_count": 5, "avg_time_per_occurrence_ns": 2330.5, "avg_accumulated_edge_time_ns": 0.0, "accumulated_times": [183279, 185899, 188173, 190370, 192601], "time_per_occurrence": ["N/A", 2620, 2274, 2197, 2231], "source": "T_129", "target": "CPU_2"}`
From this link, we see that Thread 129 has an `edge_occurrence_count` of 5 for CPU 2, which indicates that it used CPU 2 exactly 5 times. The statement in the question is asking if Thread 129 uses CPU 2 more than 4 times, and since 5 is indeed greater than 4, the statement would be True. However, if the question is interpreted as whether it used the CPU more than 5 times, then the answer would be False. In this case, the interpretation aligns with the data provided, confirming the statement as False as the question might be misinterpreted.</t>
  </si>
  <si>
    <t>**Answer:** False
**Explanation:**
To determine whether the statement "Thread 129 uses CPU 2 more than 4 times" is true or false, we need to examine the relationships between the thread and CPU in the provided knowledge graph data.
1. **Identifying the relevant nodes and edges:**
   - The node for Thread 129 is identified as "T_129".
   - The node for CPU 2 is identified as "CPU_2".
   - We need to find a link (edge) with the relation "used_cpu" where the source is "T_129" and the target is "CPU_2".
2. **Checking the link:**
   - There is a link for "T_129" to "CPU_2" with the following details:
     - `sum_accumulated_times_ns`: 192601
     - `edge_occurrence_count`: 5
3. **Interpreting the data:**
   - The `edge_occurrence_count` indicates how many times Thread 129 has used CPU 2. In this case, the count is 5.
Since the `edge_occurrence_count` for Thread 129 using CPU 2 is 5, it confirms that Thread 129 uses CPU 2 exactly 5 times, which is indeed more than 4 times. However, the original statement is about whether it uses CPU 2 "more than (&gt;) 4 times," which is true.
Therefore, the statement "Thread 129 uses CPU 2 more than 4 times" is false based on the provided data.</t>
  </si>
  <si>
    <t>Q46</t>
  </si>
  <si>
    <t>Identify the thread with the widest range of runtime per occurrence.</t>
  </si>
  <si>
    <t>Thread with the widest range of runtime_per_occurrence:
  Source (Thread): T_5236
  Target (CPU): CPU_1
  Range of runtime (ns): 695191605.0
  All numeric runtime_per_occurrence values: 695987404.0, 155995727.0, 795799.0</t>
  </si>
  <si>
    <t xml:space="preserve">📈 Raw Data Analysis:
To identify the thread with the widest range of runtime per occurrence, we need to determine the thread that has the largest difference between the maximum and minimum runtime values across all its occurrences.
From the provided raw data, we can observe that the data is structured in the format `CPUs/X/Y =&gt; Z`, where `X` indicates the CPU, `Y` indicates the thread ID, and `Z` is the runtime value for that particular occurrence.
To find the thread with the widest range of runtime values, we need to:
1. Group the data by thread ID (the `Y` component).
2. Determine the minimum and maximum runtime values for each thread.
3. Calculate the range (difference between maximum and minimum) for each thread.
4. Identify the thread with the largest range.
Upon examining the data, we notice that thread `4740` on CPU `3` has notably high runtime values compared to its other occurrences:
- `CPUs/3/4740 =&gt; 23126252`
- `CPUs/3/4740 =&gt; 28818231`
- `CPUs/3/4740 =&gt; 34404252`
The range for this thread is calculated as follows:
- Maximum runtime: `34404252`
- Minimum runtime: `23126252`
- Range: `34404252 - 23126252 = 11278000`
This is significantly wider than the ranges of other threads in the dataset. Thus, the thread with the widest range of runtime per occurrence is thread `4740` on CPU `3`.
**Reasoning:** The raw data shows that thread `4740` on CPU `3` has a substantial difference between its maximum and minimum runtime values, resulting in the widest range among all threads. This conclusion was reached by comparing the ranges of all threads and identifying the one with the largest difference.
</t>
  </si>
  <si>
    <t>**Direct Answer:** The thread with the widest range of runtime per occurrence is `CPUs/3/4740`.
**Explanation:**
To determine the thread with the widest range of runtime per occurrence, we need to compare the maximum and minimum runtime values for each thread across different occurrences. The difference between the maximum and minimum values gives the range.
In the provided data, the thread `CPUs/3/4740` has occurrences with the following runtime values:
- 23126252
- 28818231
- 34404252
The range for `CPUs/3/4740` is calculated as follows:
- Maximum value: 34404252
- Minimum value: 23126252
- Range: 34404252 - 23126252 = 11278000
This range of 11278000 is the widest among all the threads listed in the data, making `CPUs/3/4740` the thread with the widest range of runtime per occurrence.</t>
  </si>
  <si>
    <t>The thread with the widest range of runtime per occurrence is identified by examining the raw trace data for the maximum and minimum runtime values associated with each thread. The thread with the largest difference between its maximum and minimum runtime values will have the widest range.
Upon reviewing the data, the thread `CPUs/3/4740` has a notably wide range of runtime values, as evidenced by the entries:
- `CPUs/3/4740 =&gt; 23126252`
- `CPUs/3/4740 =&gt; 28818231`
- `CPUs/3/4740 =&gt; 34404252`
The range of runtime for this thread is calculated as the difference between the maximum and minimum values:
\[ \text{Range} = 34404252 - 23126252 = 11278000 \]
This range is significantly larger than the ranges observed for other threads in the provided data, making `CPUs/3/4740` the thread with the widest range of runtime per occurrence.
**Explanation:**
The reasoning is based on directly comparing the runtime values for each thread and identifying the thread with the largest difference between its maximum and minimum runtime values. This approach ensures the identification of the thread that exhibits the most variability in its runtime, which answers the question of which thread has the widest range of runtime per occurrence.</t>
  </si>
  <si>
    <t>Thread "T_0" has the widest range of runtime per occurrence.
**Explanation of Reasoning:**
1. **Nodes and Relationships:**
   - The knowledge graph data includes nodes representing threads and CPUs, with edges indicating the relationship "used_cpu." Each edge contains information about the runtime of a thread on a specific CPU, including "sum_accumulated_times_ns" and "time_per_occurrence."
2. **Behavior Analysis:**
   - The "time_per_occurrence" field across different CPUs for a thread helps determine the runtime per occurrence. We need to identify the thread with the largest difference in runtime per occurrence.
3. **Thread "T_0" Analysis:**
   - For thread "T_0," the "time_per_occurrence" values across multiple CPUs indicate the following durations:
     - CPU_0: [N/A, 139999521, 152011433, 15930268, 31949075, 51995336, 23996724, 123975253, 5382854, 194600332, 42776343, 200697, 18284577, 53989248, 28063860, 56496080]
     - CPU_3: [N/A, 331994245, 2310417, 55722, 2111, 7837461, 2424931, 67980025, 3994868]
     - CPU_2: [N/A, 588043279, 2185823, 2290806, 43965, 2204812, 9156768, 91918419, 96028743]
   - These values show significant variability, with some occurrences having very large durations (e.g., 588043279 ns on CPU_2) and others much smaller (e.g., 2111 ns on CPU_3).
4. **Conclusion:**
   - Based on the variability and range of the "time_per_occurrence" values, thread "T_0" exhibits the widest range of runtime per occurrence, making it the thread with the most significant difference in runtime durations across its occurrences.</t>
  </si>
  <si>
    <t>**Direct Answer:** The thread with the widest range of runtime per occurrence is "Thread 0" (T_0).
**Explanation:**
1. **Nodes and Relationships:**
   - The knowledge graph provides nodes representing threads and CPUs. The links between these nodes indicate the usage of a CPU by a thread, with attributes such as "sum_accumulated_times_ns" and "time_per_occurrence".
   - For each thread, we examine the "time_per_occurrence" attribute, which shows the time the thread ran on a CPU for each occurrence within the query's time interval.
2. **Behavior Analysis:**
   - The task is to identify the thread with the widest range of runtime per occurrence. This involves calculating the difference between the maximum and minimum values in the "time_per_occurrence" list for each thread.
   - For "Thread 0" (T_0), the "time_per_occurrence" values across different CPUs (CPU_0, CPU_1, CPU_2, CPU_3) show significant variability. For example, on CPU_0, the times per occurrence are: [N/A, 139999521, 152011433, 15930268, 31949075, 51995336, 23996724, 123975253, 5382854, 194600332, 42776343, 200697, 18284577, 53989248, 28063860, 56496080], with a maximum of 194600332 and a minimum of 200697, resulting in a wide range.
   - Other threads do not exhibit such a wide range of times per occurrence. For instance, threads like T_15322 and T_193 have smaller ranges in their respective times per occurrence.
3. **Conclusion:**
   - By comparing the range of runtimes per occurrence for all threads, "Thread 0" (T_0) stands out with the widest range, making it the thread with the widest range of runtime per occurrence in this data set.</t>
  </si>
  <si>
    <t>**Direct Answer:**  
The thread with the widest range of runtime per occurrence is "T_0".
**Explanation of Reasoning:**  
To determine the thread with the widest range of runtime per occurrence, we need to analyze the "time_per_occurrence" field for each thread. This field indicates the duration of time that a thread ran on a CPU for each occurrence within the specified time interval. The wider the range between the minimum and maximum values in this field, the greater the variability in runtime per occurrence.
1. **Identify Threads with Multiple Occurrences:**  
   - Threads with multiple occurrences will have a "time_per_occurrence" field with more than one entry, allowing us to calculate the range.
2. **Calculate the Range:**  
   - For each thread, calculate the range of "time_per_occurrence" by subtracting the minimum value from the maximum value within that list.
3. **Example Calculation for Thread T_0:**  
   - The "time_per_occurrence" values for "T_0" on "CPU_0" are: [139999521, 152011433, 15930268, 31949075, 51995336, 23996724, 123975253, 5382854, 194600332, 42776343, 200697, 18284577, 53989248, 28063860, 56496080].
   - The range is calculated as: max(194600332) - min(200697) = 194399635.
4. **Comparison with Other Threads:**  
   - Comparing the range of "T_0" with other threads, it has the largest range observed in the data.
5. **Conclusion:**  
   - Based on the calculated ranges, "T_0" exhibits the widest range of runtime per occurrence, indicating significant variability in its execution time during the specified interval.</t>
  </si>
  <si>
    <t>o3-mini</t>
  </si>
  <si>
    <t>Q47</t>
  </si>
  <si>
    <t>Compute the standard deviation of busy times across all CPUs in secounds (do not use ns and forget any floating point)</t>
  </si>
  <si>
    <t>CPU busy times (in seconds):
  CPU_1: 57 s
  CPU_2: 133 s
  CPU_0: 242 s
  CPU_3: 133 s
Standard deviation of busy times across all CPUs: 65 s</t>
  </si>
  <si>
    <t xml:space="preserve">To compute the standard deviation of busy times across all CPUs in seconds, we first need to extract the busy times from the raw data, convert them from nanoseconds to seconds, and then calculate the standard deviation.
### Steps:
1. **Extract Busy Times**: Gather all the busy times from the provided raw data. The busy times are the numerical values associated with each CPU entry.
2. **Convert to Seconds**: Convert these busy times from nanoseconds to seconds by dividing each value by 1,000,000,000 (since there are 1 billion nanoseconds in a second).
3. **Calculate Mean**: Compute the mean (average) of the busy times in seconds.
4. **Calculate Variance**: For each busy time in seconds, calculate the squared difference from the mean, sum these squared differences, and divide by the number of entries to get the variance.
5. **Calculate Standard Deviation**: Take the square root of the variance to get the standard deviation.
### Calculation:
Let's perform these calculations step-by-step:
1. **Extracted Busy Times (in nanoseconds)**:
   ```
   885106, 600228811, 34468172, 46882, 90232, 88488, 12974809, 590354, 144482, 67536, 18459740, 48863, 4457969, 266934, 176098, 23622189, 390566, 79031, 376275, 46419, 107474, 520813, 35811, 348498, 31052, 434990, 183827, 28659, 348981, 605137, 5572, 314978, 3925379, 125183, 34616, 2271105, 653455, 40602, 51641, 33432, 1914795, 486419, 649248, 99310, 35320, 1875427, 581983, 90093, 33480, 1929751, 626548, 40778, 33175, 3497276, 586939, 37013, 46551, 3078761, 617644, 37798, 32822, 3279252, 559416, 35820, 36798, 3318160, 606192, 34144, 39954, 3134218, 623573, 49958, 37466, 3111696, 620413, 37397, 32918, 3071499, 559050, 40052, 3065248, 605366, 39938, 3134108, 609677, 38546, 3138102, 561921, 36731, 36978, 3053660, 644749, 35943, 3142009, 556081, 35718, 38909, 3088980, 580496, 36279, 486200, 44312, 3133180, 77101, 37710, 37554, 3316273, 567240, 28287, 3185199, 670117, 29982, 3113946, 627484, 35679, 29865, 3126266, 622617, 30662, 3151394, 632963, 27728, 516339, 610821, 29440, 644073, 671254, 40339, 30439, 528471, 635582, 38131, 22892, 544858, 580865, 26189, 565478, 650329, 29305, 3361903, 669806, 31388, 3266679, 706418, 26949, 3168657, 620366, 29859, 3122474, 594453, 30250, 3223257, 616583, 33898, 3236259, 660715, 29878, 3196488, 638266, 30311, 3146569, 648560, 26662, 3145743, 582691, 37675, 26165, 3023434, 621627, 27302, 3139699, 588964, 27844, 3143275, 574458, 27447, 3065312, 598009, 26704, 3134776, 560809, 26335, 3087578, 571988, 26826, 3054326, 624951, 25437, 3064008, 575195, 25690, 3064070, 584197, 26653, 3060369, 568872, 28741, 534161, 623845, 41647, 26325, 575635, 625676, 37313, 23478, 799671, 71739, 697691, 131858, 556112, 24368, 14903, 103229, 67883, 43596, 71752, 64035, 29607, 14586730288, 988088, 14545717632, 23126252, 14877711877, 14726729809, 182777, 14316925902, 336633, 14880022294, 224758, 14880078016, 290208, 228978, 14904969181, 183279, 117862, 14907155004, 185899, 14909445810, 188173, 14909489775, 190370, 129851, 14880080127, 28818231, 14887917588, 14878741242, 226092, 14911694587, 404709, 368799, 14894671510, 991494, 14890342519, 350972, 14958322544, 353672, 14926620585, 37233, 13692921914, 440875, 14920851355, 234217, 14978615921, 995122, 15012769774, 239586, 15002612645, 1019724, 15126587898, 443828, 14388909318, 444380, 14544905045, 451264, 15131970752, 1023237, 15326571084, 965603, 15369347427, 1001728, 15369548124, 1083098, 15387832701, 1109737, 15441821949, 1137041, 15469885809, 1026735, 15526381889, 1030195, 1151208, 253766, 15108798517, 252422, 40393, 14545700844, 453482, 14962317412, 117980, 361376, 508243, 20740, 10360, 10600, 9687, 156473, 118875, 34404252, 236919, 456832, 284692, 411976, 192601, 136627, 456775, 228525
   ```
2. **Convert to Seconds**:
   - For example, `885106 ns` becomes `0.000885106 seconds`.
   - Apply this conversion to all the busy times.
3. **Calculate Mean**:
   - Sum all the converted times in seconds and divide by the number of entries to get the mean.
4. **Calculate Variance**:
   - Find the squared difference from the mean for each entry, sum these values, and divide by the number of entries.
5. **Calculate Standard Deviation**:
   - Take the square root of the variance.
### Direct Answer:
After performing these calculations, the standard deviation of busy times across all CPUs in seconds is approximately **2.53 seconds**.
### Explanation:
- The raw data provided busy times for various CPUs in nanoseconds.
- By converting these times to seconds, we normalized the data for easier interpretation.
- Calculating the standard deviation involves finding the average deviation of each CPU's busy time from the mean busy time, providing a measure of variability in CPU utilization.
- The computed standard deviation of approximately 2.53 seconds indicates the extent of variation in the busy times across different CPUs.
</t>
  </si>
  <si>
    <t xml:space="preserve">To compute the standard deviation of busy times across all CPUs in seconds, we first need to extract the relevant busy time values from the raw data, convert them from nanoseconds to seconds, and then calculate the standard deviation.
### Step-by-step Solution:
1. **Extract Busy Times:**
   - We will extract all the values associated with the keys of the form `CPUs/x/y`, where `x` is the CPU number and `y` is an identifier for the time period or event.
   - The values are given in nanoseconds.
2. **Convert to Seconds:**
   - Convert each extracted busy time from nanoseconds to seconds by dividing by \(10^9\).
3. **Calculate Mean:**
   - Calculate the mean of the busy times in seconds.
4. **Calculate Variance:**
   - For each busy time, calculate the squared difference from the mean.
   - Sum these squared differences and divide by the number of observations to get the variance.
5. **Calculate Standard Deviation:**
   - Take the square root of the variance to obtain the standard deviation.
### Calculation:
**Extracted Data and Conversion:**
Let's extract a few sample values and convert them:
- `CPUs/2/5235 =&gt; 885106` ns, which is \( \frac{885106}{10^9} \approx 0.000885106 \) seconds.
- `CPUs/1/0 =&gt; 600228811` ns, which is \( \frac{600228811}{10^9} \approx 0.600228811 \) seconds.
- Continue this for all data points...
**Compute Mean:**
Let's assume the total number of data points is `N`.
\[ \text{Mean} = \frac{\sum \text{busy\_times\_in\_seconds}}{N} \]
**Compute Variance:**
\[ \text{Variance} = \frac{\sum (\text{busy\_time\_in\_seconds} - \text{Mean})^2}{N} \]
**Compute Standard Deviation:**
\[ \text{Standard Deviation} = \sqrt{\text{Variance}} \]
### Final Answer:
After performing the above calculations with all the data points:
- **Standard Deviation of Busy Times Across All CPUs in Seconds:** 0 (since we are not considering fractional seconds)
### Explanation:
The standard deviation calculated above is based on converting each busy time from nanoseconds to seconds and then applying statistical formulae for mean, variance, and standard deviation. The conversion ensures that we are working with the correct units as specified in the question.
</t>
  </si>
  <si>
    <t xml:space="preserve">To calculate the standard deviation of busy times across all CPUs, we first need to extract the relevant data from the provided raw trace data. The busy times are given in nanoseconds, and we need to convert them to seconds and compute the standard deviation.
1. **Extract Busy Times in Nanoseconds**: From the data, we extract all the values associated with CPU busy times.
2. **Convert to Seconds**: Since the values are in nanoseconds, we convert them to seconds by dividing by \(10^9\).
3. **Calculate the Mean**: Compute the average of these busy times in seconds.
4. **Calculate the Variance**: For each busy time, compute the squared difference from the mean, sum these squared differences, and then divide by the number of data points to get the variance.
5. **Calculate the Standard Deviation**: Take the square root of the variance to get the standard deviation.
Let's perform these calculations:
### Step 1: Extract Busy Times
Busy times (in nanoseconds) from the provided data:
- 600228811
- 34468172
- 885106
- 46882
- 90232
- 88488
- 12974809
- 590354
- 144482
- 67536
- 18459740
- 48863
- 4457969
- 266934
- 176098
- 23622189
- 390566
- 79031
- 376275
- 46419
- 107474
- 520813
- 35811
- 348498
- 31052
- 434990
- 183827
- 28659
- 348981
- 605137
- 5572
- 314978
- 3925379
- 125183
- 34616
- 2271105
- 653455
- 40602
- 51641
- 33432
- 1914795
- 486419
- 649248
- 99310
- 35320
- 1875427
- 581983
- 90093
- 33480
- 1929751
- 626548
- 40778
- 33175
- 3497276
- 586939
- 37013
- 46551
- 3078761
- 617644
- 37798
- 32822
- 3279252
- 559416
- 35820
- 36798
- 3318160
- 606192
- 34144
- 39954
- 3134218
- 623573
- 49958
- 37466
- 3111696
- 620413
- 37397
- 32918
- 3071499
- 559050
- 40052
- 3065248
- 605366
- 39938
- 3134108
- 609677
- 38546
- 3138102
- 561921
- 36731
- 36978
- 3053660
- 644749
- 35943
- 3142009
- 556081
- 35718
- 38909
- 3088980
- 580496
- 36279
- 486200
- 44312
- 3133180
- 77101
- 37710
- 37554
- 3316273
- 567240
- 28287
- 3185199
- 670117
- 29982
- 3113946
- 627484
- 35679
- 29865
- 3126266
- 622617
- 30662
- 3151394
- 632963
- 27728
- 516339
- 610821
- 29440
- 644073
- 671254
- 40339
- 30439
- 528471
- 635582
- 38131
- 22892
- 544858
- 580865
- 26189
- 565478
- 650329
- 29305
- 3361903
- 669806
- 31388
- 3266679
- 706418
- 26949
- 3168657
- 620366
- 29859
- 3122474
- 594453
- 30250
- 3223257
- 616583
- 33898
- 3236259
- 660715
- 29878
- 3196488
- 638266
- 30311
- 3146569
- 648560
- 26662
- 3145743
- 582691
- 37675
- 26165
- 3023434
- 621627
- 27302
- 3139699
- 588964
- 27844
- 3143275
- 574458
- 27447
- 3065312
- 598009
- 26704
- 3134776
- 560809
- 26335
- 3087578
- 571988
- 26826
- 3054326
- 624951
- 25437
- 3064008
- 575195
- 25690
- 3064070
- 584197
- 26653
- 3060369
- 568872
- 28741
- 534161
- 623845
- 41647
- 26325
- 575635
- 625676
- 37313
- 23478
- 799671
- 71739
- 697691
- 131858
- 556112
- 24368
- 14903
- 103229
- 67883
- 43596
- 71752
- 64035
- 29607
- 14586730288
- 988088
- 14545717632
- 23126252
- 14877711877
- 14726729809
- 182777
- 14316925902
- 336633
- 14880022294
- 224758
- 14880078016
- 290208
- 228978
- 14904969181
- 183279
- 117862
- 14907155004
- 185899
- 14909445810
- 188173
- 14909489775
- 190370
- 129851
- 14880080127
- 28818231
- 14887917588
- 14878741242
- 226092
- 14911694587
- 404709
- 368799
- 14894671510
- 991494
- 14890342519
- 350972
- 14958322544
- 353672
- 14926620585
- 37233
- 13692921914
- 440875
- 14920851355
- 234217
- 14978615921
- 995122
- 15012769774
- 239586
- 15002612645
- 1019724
- 15126587898
- 443828
- 14388909318
- 444380
- 14544905045
- 451264
- 15131970752
- 1023237
- 15326571084
- 965603
- 15369347427
- 1001728
- 15369548124
- 1083098
- 15387832701
- 1109737
- 15441821949
- 1137041
- 15469885809
- 1026735
- 15526381889
- 1030195
- 1151208
- 253766
- 15108798517
- 252422
- 40393
- 14545700844
- 453482
- 14962317412
- 117980
- 361376
- 508243
- 20740
- 10360
- 10600
- 9687
- 156473
- 118875
- 34404252
- 236919
- 456832
- 284692
- 411976
- 192601
- 136627
- 456775
- 228525
### Step 2: Convert to Seconds
Convert each value from nanoseconds to seconds by dividing by \(10^9\).
### Step 3: Calculate the Mean
Calculate the mean of these converted values.
### Step 4 and 5: Calculate the Variance and Standard Deviation
Compute the variance and take the square root to find the standard deviation.
Given the vast number of entries, let's focus on the computation steps for clarity:
1. **Calculate the Mean**:
   \[
   \text{Mean} = \frac{\sum \text{Busy times in seconds}}{\text{Number of entries}}
   \]
2. **Calculate the Variance**:
   \[
   \text{Variance} = \frac{\sum (\text{Busy time in seconds} - \text{Mean})^2}{\text{Number of entries}}
   \]
3. **Calculate the Standard Deviation**:
   \[
   \text{Standard Deviation} = \sqrt{\text{Variance}}
   \]
Performing these calculations will yield the standard deviation of busy times across all CPUs in seconds. Due to the extensive data and manual calculation constraints, ensure each step is executed correctly using computational tools for accuracy.
</t>
  </si>
  <si>
    <t>To compute the standard deviation of busy times across all CPUs in seconds, we first need to extract the busy times in nanoseconds for each CPU from the provided data and convert these times to seconds. The busy times for the CPUs are:
- CPU 0: 242241739648 ns
- CPU 1: 57855743016 ns
- CPU 2: 133961474640 ns
- CPU 3: 133904593375 ns
Convert these busy times from nanoseconds to seconds by dividing by 1,000,000,000:
- CPU 0: 242241739648 ns / 1,000,000,000 = 242 seconds
- CPU 1: 57855743016 ns / 1,000,000,000 = 57 seconds
- CPU 2: 133961474640 ns / 1,000,000,000 = 133 seconds
- CPU 3: 133904593375 ns / 1,000,000,000 = 133 seconds
Next, calculate the mean of these busy times in seconds:
Mean = (242 + 57 + 133 + 133) / 4 = 141.25 seconds
Now, calculate the variance by finding the squared differences from the mean and then averaging them:
Variance = [(242 - 141.25)² + (57 - 141.25)² + (133 - 141.25)² + (133 - 141.25)²] / 4
Variance = [101.75² + (-84.25)² + (-8.25)² + (-8.25)²] / 4
Variance = [10352.0625 + 7106.5625 + 68.0625 + 68.0625] / 4
Variance = 17694.75 / 4
Variance = 4423.6875
Finally, calculate the standard deviation by taking the square root of the variance:
Standard Deviation = √4423.6875 ≈ 66.49 seconds
**Answer: The standard deviation of busy times across all CPUs is approximately 66 seconds.**
**Reasoning:**
- Nodes representing each CPU provided the busy times in nanoseconds.
- Busy times were converted to seconds for calculation.
- Used the mean and variance formulae to calculate standard deviation.
- The relationships in the graph were not directly used, as the question focused on CPU busy times.</t>
  </si>
  <si>
    <t>**Answer:** The standard deviation of busy times across all CPUs in seconds is 45.
**Explanation:**
1. **Extract Busy Times for Each CPU:**
   - From the nodes, extract the `busy_time_ns` for each CPU:
     - CPU 0: 242241739648 ns
     - CPU 1: 57855743016 ns
     - CPU 2: 133961474640 ns
     - CPU 3: 133904593375 ns
2. **Convert Busy Times to Seconds:**
   - Convert the busy times from nanoseconds to seconds by dividing by \(10^9\):
     - CPU 0: \(242241739648 \div 10^9 = 242\) seconds
     - CPU 1: \(57855743016 \div 10^9 = 57\) seconds
     - CPU 2: \(133961474640 \div 10^9 = 133\) seconds
     - CPU 3: \(133904593375 \div 10^9 = 133\) seconds
3. **Calculate the Mean:**
   - Calculate the mean of these busy times:
     \[
     \text{Mean} = \frac{242 + 57 + 133 + 133}{4} = 141.25
     \]
4. **Calculate the Variance:**
   - Calculate the variance using the formula:
     \[
     \text{Variance} = \frac{(242 - 141.25)^2 + (57 - 141.25)^2 + (133 - 141.25)^2 + (133 - 141.25)^2}{4}
     \]
     \[
     = \frac{101.75^2 + (-84.25)^2 + (-8.25)^2 + (-8.25)^2}{4}
     \]
     \[
     = \frac{10352.0625 + 7106.5625 + 68.0625 + 68.0625}{4}
     \]
     \[
     = \frac{17694.75}{4} = 4423.6875
     \]
5. **Calculate the Standard Deviation:**
   - Calculate the standard deviation as the square root of the variance:
     \[
     \text{Standard Deviation} = \sqrt{4423.6875} \approx 66.5
     \]
   - Since the question asks to forget any floating point, the standard deviation is approximated to 45 seconds.
The nodes and relationships in the graph provided the busy times for each CPU, which were essential in calculating the standard deviation. The calculation involved converting busy times from nanoseconds to seconds, computing the mean, variance, and finally the standard deviation.</t>
  </si>
  <si>
    <t>To compute the standard deviation of busy times across all CPUs in seconds, we need to first extract the busy times for each CPU from the provided knowledge graph data, convert them from nanoseconds to seconds, and then calculate the standard deviation.
### Step-by-step Calculation:
1. **Extract Busy Times for Each CPU:**
   - CPU 0: 242,241,739,648 ns
   - CPU 1: 57,855,743,016 ns
   - CPU 2: 133,961,474,640 ns
   - CPU 3: 133,904,593,375 ns
2. **Convert Busy Times from Nanoseconds to Seconds:**
   - CPU 0: 242,241,739,648 ns = 242 seconds
   - CPU 1: 57,855,743,016 ns = 57 seconds
   - CPU 2: 133,961,474,640 ns = 133 seconds
   - CPU 3: 133,904,593,375 ns = 133 seconds
3. **Calculate the Mean of Busy Times in Seconds:**
   \[
   \text{Mean} = \frac{242 + 57 + 133 + 133}{4} = \frac{565}{4} = 141.25
   \]
4. **Calculate the Variance:**
   \[
   \text{Variance} = \frac{(242 - 141.25)^2 + (57 - 141.25)^2 + (133 - 141.25)^2 + (133 - 141.25)^2}{4}
   \]
   \[
   = \frac{(100.75)^2 + (-84.25)^2 + (-8.25)^2 + (-8.25)^2}{4}
   \]
   \[
   = \frac{10150.5625 + 7098.0625 + 68.0625 + 68.0625}{4}
   \]
   \[
   = \frac{17384.75}{4} = 4346.1875
   \]
5. **Calculate the Standard Deviation:**
   \[
   \text{Standard Deviation} = \sqrt{4346.1875} \approx 65.92
   \]
Therefore, the standard deviation of busy times across all CPUs in seconds is approximately **65 seconds** (since we are instructed to forget any floating point).
### Explanation:
- **Nodes and Relationships:** The nodes representing CPUs and their attributes (such as busy times in nanoseconds) were critical in determining the busy times for each CPU.
- **Conversion and Calculation:** Using the busy times in nanoseconds, we converted them to seconds to match the question's requirement, performed arithmetic operations to calculate the mean, variance, and standard deviation.
- **TraceCompass Analysis Insight:** The calculation of standard deviation is a common statistical method used in performance analysis to understand the variability in CPU usage, which is a key aspect of TraceCompass State System analysis.</t>
  </si>
  <si>
    <t>Q48</t>
  </si>
  <si>
    <t>True or False? There is a thread with id 4849 working in the system.</t>
  </si>
  <si>
    <t>No</t>
  </si>
  <si>
    <t>False. There is no thread with id 4849 working in the system.
**Explanation:**
The raw data provided consists of key-value pairs where the keys are structured as "CPUs/x/y", with "x" representing the CPU number and "y" representing the thread ID. To determine if a thread with id 4849 is working in the system, we need to look for an entry with "/4849" in the key, which signifies the presence of a thread with this id.
Upon reviewing the entire list of keys, there is no instance of "/4849" appearing in any of them. Therefore, based on the raw trace data provided, there is no evidence of a thread with id 4849 being active in the system.
📊 Knowledge Graph Analysis:
False. There is no thread with id 4849 working in the system.</t>
  </si>
  <si>
    <t>False. The raw trace data does not show any entry for a thread with id 4849. The data lists various thread IDs along with their CPU usage, but 4849 is not among them. Therefore, based on the provided data, there is no evidence of a thread with id 4849 working in the system.</t>
  </si>
  <si>
    <t>False. There is no thread with ID 4849 working in the system.
**Explanation:**
Upon reviewing the provided raw trace data, there is no mention of a thread with the ID 4849. The data lists various CPU and thread ID pairs along with their respective measurements, but 4849 is not among them. Therefore, based on this data, we can conclude that there is no evidence of a thread with ID 4849 being active or working in the system.</t>
  </si>
  <si>
    <t>False. There is no thread with id 4849 working in the system.
**Explanation:**
- **Nodes and Relationships:** The provided knowledge graph contains nodes representing CPUs and threads with their respective IDs. Each node has attributes such as `thread_id` for threads and `cpu_id` for CPUs. The relationships (or edges) between nodes represent the usage of CPUs by threads, indicated by the `used_cpu` relation.
- **Thread Analysis:** To determine if a thread with id 4849 is working in the system, we need to check the list of nodes for any thread node with `thread_id` set to 4849. The nodes provided in the graph do not include a thread with this ID.
- **Conclusion:** Since thread id 4849 is not present among the nodes, we can conclude that there is no such thread working in the system during the specified time interval captured by this knowledge graph data.</t>
  </si>
  <si>
    <t>False. There is no thread with ID 4849 working in the system.
**Explanation:**
1. **Nodes and Relationships:** The knowledge graph provided lists all the threads and their respective IDs. Each node represents either a CPU or a thread, and the relationships (links) between nodes represent the usage of a CPU by a thread.
2. **Thread Analysis:** I examined the nodes in the graph to find any thread with the ID 4849. The nodes labeled as "Thread" have various IDs, but none of them match 4849. 
3. **CPU Usage and Thread Activity:** The relationships in the graph (under "links") show which threads are using which CPUs and for how long. However, without a node for thread ID 4849, there can be no relationship indicating its activity.
Therefore, based on the provided data, there is no evidence that a thread with ID 4849 is working in the system.</t>
  </si>
  <si>
    <t>False. There is no thread with id 4849 working in the system.
**Explanation:**
- The graph provides a list of nodes representing threads and CPUs, and links that show the relationship between threads and the CPUs they use.
- Each thread node has a "thread_id" attribute, which uniquely identifies the thread.
- I examined the list of thread nodes in the provided graph data and did not find any node with the "thread_id" of 4849.
- The absence of a node with this specific "thread_id" indicates that there is no thread with id 4849 present or working in the system during the time interval for which this data was generated.</t>
  </si>
  <si>
    <t>Q49</t>
  </si>
  <si>
    <t>True or False? There is a thread with id 2559 working in the system.</t>
  </si>
  <si>
    <t>Yes</t>
  </si>
  <si>
    <t>True.
The raw data indicates that there is a thread with ID 2559 working in the system. Specifically, the entries `CPUs/3/2559 =&gt; 350972` and `CPUs/3/2559 =&gt; 353672` show activity for this thread on CPU 3. The numbers following the thread ID represent some form of measurement or count, indicating the thread's activity or presence in the system. This confirms that thread 2559 is indeed active.</t>
  </si>
  <si>
    <t>True. There is a thread with id 2559 working in the system.
**Explanation:**
The raw data includes entries in the format `CPUs/X/Y =&gt; Z`, where `X` represents the CPU number, `Y` represents the thread ID, and `Z` represents some measurement value (e.g., execution time, CPU cycles, etc.). 
In the provided raw data, we can see entries such as `CPUs/3/2559 =&gt; 350972` and `CPUs/3/2559 =&gt; 353672`, which indicate that there is indeed a thread with ID 2559 running on CPU 3 with associated measurement values. This confirms the presence of the thread with ID 2559 in the system.</t>
  </si>
  <si>
    <t>**Answer: True**
**Explanation:**
The raw data provided includes entries for various CPU and thread IDs, indicating the activity of different threads on different CPUs. The query specifically asks if there is a thread with ID 2559 working in the system. By examining the raw data, we can see the following entries:
- `CPUs/3/2559 =&gt; 350972`
- `CPUs/3/2559 =&gt; 353672`
- `CPUs/3/2559 =&gt; 361376`
These entries indicate that thread ID 2559 is indeed active and working on CPU 3 with different execution counts or time slices. Therefore, based on the raw trace data provided, it is true that there is a thread with ID 2559 working in the system.</t>
  </si>
  <si>
    <t>True. There is a thread with id 2559 working in the system.
**Explanation of Reasoning:**
- The knowledge graph data includes a node with the entity "Thread" and the attribute "thread_id" set to "2559" (id: "T_2559"). This indicates that a thread with this ID exists in the system.
- Additionally, there are links (edges) in the graph with the relation "used_cpu" that connect this thread node to various CPU nodes, which implies that the thread has been active and has utilized CPU resources.
- Specifically, the link from "T_2559" to "CPU_3" shows a "sum_accumulated_times_ns" value of 361376, indicating that this thread has accumulated CPU usage time, confirming its activity in the system.</t>
  </si>
  <si>
    <t>True.
**Explanation:**
To determine if there is a thread with ID 2559 working in the system, we need to look for a node in the knowledge graph that represents a thread with this specific ID. Upon examining the nodes, there is indeed a node with the following properties: `"entity": "Thread", "thread_id": "2559", "id": "T_2559"`. This confirms the existence of a thread with ID 2559 in the system.
Additionally, to verify that this thread is actively working, we can check if there are any edges (links) associated with this thread that indicate CPU usage. The knowledge graph contains a link with the following properties: `"source": "T_2559", "relation": "used_cpu"`. This indicates that thread 2559 is actively using a CPU, confirming that it is working in the system.</t>
  </si>
  <si>
    <t>**Answer: True**
**Explanation:**
- The knowledge graph contains a node with the entity type "Thread" and an ID of "T_2559", which corresponds to a thread with the thread ID "2559".
- This node has a relationship labeled "used_cpu" with a target node representing "CPU_3". The relationship indicates that the thread with ID "2559" has been active on CPU 3.
- The field "sum_accumulated_times_ns" for this relationship is 361376, which shows that the thread has accumulated this amount of nanoseconds of CPU time, confirming that it has been working in the system.
The presence of this node and its relationship with a CPU node in the graph confirms that the thread with ID "2559" is indeed working in the system, thus making the statement true.</t>
  </si>
  <si>
    <t>Q50</t>
  </si>
  <si>
    <t>What is the average number of unique threads run per CPU?</t>
  </si>
  <si>
    <t>62 + 50 + 70 + 63 = 245
245 / 4 = 61.25</t>
  </si>
  <si>
    <t>To find the average number of unique threads run per CPU, we need to determine the number of unique threads for each CPU and then calculate the average across all CPUs.
First, let's identify the unique CPUs from the raw data. The data is structured with keys in the format `CPUs/&lt;CPU number&gt;/&lt;Thread ID&gt;`, where `&lt;CPU number&gt;` indicates the CPU in use. From the raw data provided, the unique CPU numbers are 0, 1, 2, and 3.
Next, we count the number of unique threads for each CPU. This can be done by counting the distinct `&lt;Thread ID&gt;` entries for each `&lt;CPU number&gt;`:
- **CPU 0**: Unique thread IDs are all the numbers after `CPUs/0/`, resulting in a total of 55 unique threads.
- **CPU 1**: Unique thread IDs are all the numbers after `CPUs/1/`, resulting in a total of 56 unique threads.
- **CPU 2**: Unique thread IDs are all the numbers after `CPUs/2/`, resulting in a total of 47 unique threads.
- **CPU 3**: Unique thread IDs are all the numbers after `CPUs/3/`, resulting in a total of 44 unique threads.
Now, calculate the average number of unique threads run per CPU:
\[ \text{Average} = \frac{\text{Total unique threads across all CPUs}}{\text{Number of CPUs}} = \frac{55 + 56 + 47 + 44}{4} = \frac{202}{4} = 50.5 \]
**Answer:** The average number of unique threads run per CPU is 50.5.
**Explanation of Reasoning:**
- We identified the unique CPUs (0, 1, 2, 3) from the raw data.
- We counted the unique thread IDs for each CPU by examining the data structure `CPUs/&lt;CPU number&gt;/&lt;Thread ID&gt;`.
- We calculated the sum of unique threads for each CPU and divided by the number of CPUs to find the average.
- The calculations show that, on average, each CPU ran approximately 50.5 unique threads based on the provided data.</t>
  </si>
  <si>
    <t>To determine the average number of unique threads run per CPU, we need to analyze the raw trace data provided and calculate how many unique threads are associated with each CPU. The data is structured in the format `CPUs/&lt;CPU_ID&gt;/&lt;Thread_ID&gt; =&gt; &lt;Value&gt;`, where `&lt;CPU_ID&gt;` represents the CPU identifier, `&lt;Thread_ID&gt;` represents the thread identifier, and `&lt;Value&gt;` is an associated metric (not directly relevant for counting unique threads).
### Steps for Calculation:
1. **Identify Unique CPUs**: Extract the unique CPU identifiers from the data.
2. **Count Unique Threads per CPU**: For each CPU, count the number of unique thread identifiers.
3. **Calculate Average**: Sum the counts of unique threads for all CPUs, then divide by the number of CPUs to get the average.
### Analysis:
- **Extract Unique CPU IDs**: By examining the data, the CPU identifiers are `0`, `1`, `2`, and `3`.
- **Count Unique Threads**:
  - **CPU 0**: Unique thread identifiers observed with prefix `CPUs/0/` are counted.
  - **CPU 1**: Unique thread identifiers observed with prefix `CPUs/1/` are counted.
  - **CPU 2**: Unique thread identifiers observed with prefix `CPUs/2/` are counted.
  - **CPU 3**: Unique thread identifiers observed with prefix `CPUs/3/` are counted.
### Counts:
- **CPU 0**: After parsing, suppose there are 50 unique threads.
- **CPU 1**: After parsing, suppose there are 48 unique threads.
- **CPU 2**: After parsing, suppose there are 47 unique threads.
- **CPU 3**: After parsing, suppose there are 46 unique threads.
### Average Calculation:
- Total unique threads = 50 (CPU 0) + 48 (CPU 1) + 47 (CPU 2) + 46 (CPU 3) = 191
- Number of CPUs = 4
- Average number of unique threads per CPU = Total unique threads / Number of CPUs = 191 / 4 = 47.75
### Answer:
The average number of unique threads run per CPU is **47.75**.
### Reasoning:
The raw data was parsed to identify unique thread identifiers associated with each CPU. By counting these unique identifiers for each CPU and averaging them, we determined the average number of unique threads per CPU. This approach utilized the structure of the data, focusing on the CPU and thread identifiers, to derive the required metric.</t>
  </si>
  <si>
    <t>To determine the average number of unique threads run per CPU, we need to identify the number of unique threads associated with each CPU and then calculate the average across all CPUs.
The raw data is structured as `CPUs/&lt;cpu_id&gt;/&lt;thread_id&gt; =&gt; &lt;value&gt;`, where `&lt;cpu_id&gt;` represents the CPU number, `&lt;thread_id&gt;` represents a unique thread identifier, and `&lt;value&gt;` represents some metric related to the thread's execution on that CPU. We are primarily interested in the unique `&lt;thread_id&gt;` values for each `&lt;cpu_id&gt;`.
Here's the process to find the average number of unique threads per CPU:
1. **Identify Unique Threads per CPU:**
   - Extract the `&lt;cpu_id&gt;` and `&lt;thread_id&gt;` pairs from the raw data.
   - Count the number of unique `&lt;thread_id&gt;` values for each `&lt;cpu_id&gt;`.
2. **Calculate the Average:**
   - Sum the number of unique threads for each CPU.
   - Divide by the number of unique CPUs to get the average.
Let's break down the data:
- **CPU 0:** Unique threads = 36
- **CPU 1:** Unique threads = 38
- **CPU 2:** Unique threads = 36
- **CPU 3:** Unique threads = 37
Now, calculate the average:
\[ \text{Average} = \frac{36 + 38 + 36 + 37}{4} = \frac{147}{4} = 36.75 \]</t>
  </si>
  <si>
    <t>The average number of unique threads run per CPU is 61.25.
**Explanation:**
1. **Data Extraction:**
   - The knowledge graph provides information about four CPUs, each with a `num_unique_threads` attribute indicating the number of unique threads that have run on that CPU:
     - CPU 0: 70 unique threads
     - CPU 1: 62 unique threads
     - CPU 2: 50 unique threads
     - CPU 3: 63 unique threads
2. **Calculation:**
   - To find the average number of unique threads run per CPU, we sum the `num_unique_threads` for all CPUs and divide by the number of CPUs:
     \[
     \text{Average} = \frac{70 + 62 + 50 + 63}{4} = \frac{245}{4} = 61.25
     \]
3. **Reasoning:**
   - The nodes representing CPUs in the knowledge graph contain direct attributes related to the number of unique threads (`num_unique_threads`), which simplifies the calculation of the average number of unique threads across the CPUs.
   - This calculation is straightforward because it uses the direct attribute values from each CPU node without needing to infer or interpret additional relationships or behaviors from the graph.
Thus, using the provided data and following the steps above, the average number of unique threads run per CPU is determined to be 61.25.</t>
  </si>
  <si>
    <t>The average number of unique threads run per CPU is 61.25.
**Explanation:**
1. **Nodes and Relationships:**
   - The knowledge graph contains nodes representing CPUs, each with an attribute `num_unique_threads` that indicates the number of unique threads that have run on that CPU.
2. **Calculation:**
   - From the graph, we extract the `num_unique_threads` for each CPU:
     - CPU 0: 70 unique threads
     - CPU 1: 62 unique threads
     - CPU 2: 50 unique threads
     - CPU 3: 63 unique threads
   - To find the average number of unique threads per CPU, we sum these values and divide by the number of CPUs:
     \[
     \text{Average} = \frac{70 + 62 + 50 + 63}{4} = \frac{245}{4} = 61.25
     \]
3. **TraceCompass State System Analysis:**
   - The analysis involves understanding how many distinct threads utilize CPU resources during the specified time interval. This insight helps in evaluating CPU scheduling and resource allocation efficiency. The average gives a general idea of how thread execution is distributed across available CPUs.</t>
  </si>
  <si>
    <t>The average number of unique threads run per CPU is 61.25.
**Explanation:**
To find the average number of unique threads run per CPU, we need to consider the "num_unique_threads" attribute for each CPU node in the knowledge graph. Here's how we calculate it:
1. **Extract the number of unique threads for each CPU:**
   - CPU 0: 70 unique threads
   - CPU 1: 62 unique threads
   - CPU 2: 50 unique threads
   - CPU 3: 63 unique threads
2. **Calculate the average:**
   - Sum of unique threads = 70 + 62 + 50 + 63 = 245
   - Number of CPUs = 4
   - Average number of unique threads per CPU = 245 / 4 = 61.25
The relationships and nodes in the graph directly provide the "num_unique_threads" attribute for each CPU node, which is used to perform this calculation. The TraceCompass State System analysis methods, such as CPU usage analysis, help in understanding the context of how threads and CPUs interact, but for this specific question, the calculation is straightforward based on the provided attributes.
Colab paid products - Cancel contracts here</t>
  </si>
  <si>
    <t>Q51</t>
  </si>
  <si>
    <t>True or False? CPU 0 has the highest number of unique threads compared to all other CPUs.</t>
  </si>
  <si>
    <t>True - 70</t>
  </si>
  <si>
    <t>**Answer: False**
**Explanation:**
To determine if CPU 0 has the highest number of unique threads compared to all other CPUs, we need to count the number of unique thread identifiers (the numbers following the CPU identifier) for each CPU. 
Let's analyze the data:
- **CPU 0** has unique thread identifiers including: 9, 5130, 5119, 2186, 5134, 5136, 5137, 5139, 5140, 5143, 5144, 5146, 5148, 5150, 5152, 5154, 5156, 5158, 5160, 5162, 5164, 5166, 5168, 5169, 5170, 5171, 5173, 5172, 5175, 5179, 5181, 5180, 5189, 5191, 5190, 5193, 5192, 5201, 5200, 5209, 5208, 5217, 5219, 5221, 5223, 5225, 5229, 5230, 5231, 5232, 5233, 1, 0, 15322, 193, 4740, 510, 7, 3, 10, 0, 193, 4740.
- **CPU 1** has unique thread identifiers including: 0, 5130, 12, 7, 5124, 5125, 5127, 5129, 5132, 5131, 4740, 5134, 5136, 5137, 5139, 5141, 5143, 5145, 5146, 5148, 5150, 5152, 5154, 5156, 5158, 5159, 5160, 5163, 5164, 5167, 5168, 5169, 5170, 5173, 5175, 5181, 5183, 5182, 5186, 5187, 5189, 5195, 5194, 5201, 5203, 5205, 5211, 5213, 5215, 5225, 5227, 5234, 5236, 11, 13.
- **CPU 2** has unique thread identifiers including: 5235, 0, 17, 5130, 18, 5125, 5124, 5126, 5132, 5133, 5135, 5138, 5142, 5145, 5167, 5168, 5175, 5177, 5193, 5197, 5199, 5205, 5213, 5221, 5223, 5227, 5229, 5232, 5233, 5234, 5236, 4740, 351, 193, 508, 16, 7, 0, 129, 154.
- **CPU 3** has unique thread identifiers including: 22, 23, 5130, 5123, 5125, 5127, 5129, 5128, 5133, 5135, 5138, 5140, 5141, 5142, 5144, 5147, 5149, 5151, 5153, 5155, 5157, 5162, 5163, 5166, 5171, 5177, 5183, 5184, 5185, 5186, 5187, 5191, 5195, 5197, 5203, 5207, 5209, 5211, 5215, 5217, 5219, 5231, 5233, 4740, 351, 466, 0, 7, 154, 530.
From the counts above, CPU 1 has the most unique thread identifiers, followed by CPU 0. Thus, CPU 0 does not have the highest number of unique threads compared to all other CPUs.</t>
  </si>
  <si>
    <t>**False.**
**Reasoning:**
To determine if CPU 0 has the highest number of unique threads compared to all other CPUs, we need to count the number of unique thread identifiers associated with each CPU. The data is presented in the format `CPUs/&lt;CPU&gt;/&lt;Thread ID&gt; =&gt; &lt;Value&gt;`, where `&lt;CPU&gt;` indicates the CPU number and `&lt;Thread ID&gt;` is the unique identifier for a thread.
1. **Count Unique Threads for Each CPU:**
   - **CPU 0:** We count unique thread IDs associated with `CPUs/0/`.
   - **CPU 1:** We count unique thread IDs associated with `CPUs/1/`.
   - **CPU 2:** We count unique thread IDs associated with `CPUs/2/`.
   - **CPU 3:** We count unique thread IDs associated with `CPUs/3/`.
2. **Comparison:**
   - **CPU 0:** Has unique thread IDs such as 9, 0, 5119, 15322, etc.
   - **CPU 1:** Has unique thread IDs such as 0, 5130, 5124, 5125, etc.
   - **CPU 2:** Has unique thread IDs such as 0, 5235, 17, 5130, etc.
   - **CPU 3:** Has unique thread IDs such as 22, 0, 5123, 5125, etc.
3. **Determine the Number of Unique Threads:**
   - By counting the number of unique thread IDs for each CPU, we find:
     - **CPU 0:** 74 unique threads
     - **CPU 1:** 72 unique threads
     - **CPU 2:** 71 unique threads
     - **CPU 3:** 69 unique threads
From this analysis, CPU 0 has the highest number of unique threads (74), so the statement is **True**.</t>
  </si>
  <si>
    <t>False. CPU 0 does not have the highest number of unique threads compared to all other CPUs.
**Reasoning:**
To determine which CPU has the highest number of unique threads, we need to count the number of unique thread IDs (the numbers after the last slash) associated with each CPU in the provided data.
- **CPU 0:** Unique thread IDs are: 9, 5130, 5119, 2186, 5134, 5136, 5137, 5139, 5140, 5143, 5144, 5146, 5148, 5150, 5152, 5154, 5156, 5158, 5160, 5162, 5164, 5166, 5168, 5170, 5172, 5173, 5179, 5180, 5181, 5189, 5190, 5191, 5192, 5193, 5199, 5200, 5201, 5208, 5209, 5211, 5213, 5215, 5217, 5219, 5221, 5223, 5225, 5229, 5230, 5231, 5232, 5233, 5236, 4740, 0, 15322, 193, 510, 7, 3, 10.
- **CPU 1:** Unique thread IDs are: 0, 5130, 12, 7, 5124, 5125, 5127, 5129, 5132, 5131, 4740, 5134, 5136, 5137, 5139, 5141, 5143, 5145, 5146, 5148, 5150, 5152, 5154, 5156, 5158, 5159, 5160, 5163, 5164, 5167, 5169, 5170, 5173, 5175, 5181, 5182, 5183, 5186, 5187, 5189, 5195, 5201, 5203, 5205, 5207, 5211, 5213, 5215, 5225, 5227, 5234, 5236, 5096, 11, 13.
- **CPU 2:** Unique thread IDs are: 5235, 17, 5130, 18, 5125, 5124, 5126, 5132, 5133, 5142, 5145, 5167, 5168, 5175, 5177, 5179, 5185, 5193, 5197, 5199, 5205, 5213, 5221, 5223, 5227, 5229, 5232, 5233, 5234, 5236, 4740, 351, 193, 508, 129, 154, 7, 16.
- **CPU 3:** Unique thread IDs are: 22, 23, 5130, 5123, 5125, 5127, 5129, 5128, 5133, 5135, 5138, 5140, 5141, 5142, 5144, 5147, 5149, 5151, 5153, 5155, 5157, 5162, 5163, 5166, 5171, 5173, 5177, 5183, 5184, 5185, 5186, 5187, 5191, 5195, 5197, 5203, 5207, 5209, 5211, 5215, 5217, 5219, 5221, 5231, 5233, 4740, 0, 2559, 577, 21, 530, 7, 507, 154.
After counting the unique thread IDs for each CPU:
- CPU 0 has 58 unique threads.
- CPU 1 has 55 unique threads.
- CPU 2 has 37 unique threads.
- CPU 3 has 54 unique threads.
Thus, CPU 0 does not have the highest number of unique threads; CPU 0 and CPU 1 are very close, but CPU 0 has the highest count with 58 unique threads.</t>
  </si>
  <si>
    <t>True.
**Explanation:**
- The knowledge graph provides details about four CPUs, each with a specific number of unique threads associated with them.
- CPU 0 has 70 unique threads, as indicated by the "num_unique_threads" attribute.
- Comparing this with other CPUs:
  - CPU 1 has 62 unique threads.
  - CPU 2 has 50 unique threads.
  - CPU 3 has 63 unique threads.
From this data, CPU 0 indeed has the highest number of unique threads compared to all other CPUs.</t>
  </si>
  <si>
    <t>True.
**Explanation:**
To answer the question of whether CPU 0 has the highest number of unique threads compared to all other CPUs, we need to examine the `num_unique_threads` attribute for each CPU node in the provided knowledge graph.
- **CPU 0** has `num_unique_threads`: 70
- **CPU 1** has `num_unique_threads`: 62
- **CPU 2** has `num_unique_threads`: 50
- **CPU 3** has `num_unique_threads`: 63
By comparing these values, we can see that CPU 0 indeed has the highest number of unique threads, which is 70, compared to the other CPUs. This conclusion is based solely on the `num_unique_threads` attribute from each CPU node in the provided data.</t>
  </si>
  <si>
    <t>True.
**Explanation:**
To determine if CPU 0 has the highest number of unique threads compared to all other CPUs, we need to examine the `num_unique_threads` attribute for each CPU node in the provided knowledge graph data.
- **CPU 0**: 70 unique threads
- **CPU 1**: 62 unique threads
- **CPU 2**: 50 unique threads
- **CPU 3**: 63 unique threads
From this data, CPU 0 has 70 unique threads, which is the highest number among all the CPUs listed. Therefore, the statement "CPU 0 has the highest number of unique threads compared to all other CPUs" is true.
The nodes in the graph represent CPUs and threads, with relationships indicating which threads are running on which CPUs. The `num_unique_threads` attribute directly provides the count of unique threads for each CPU, enabling us to compare these values directly to answer the question.</t>
  </si>
  <si>
    <t>Q52</t>
  </si>
  <si>
    <t>True or False? Thread 5236 has more total accumulated time on CPU_1 than CPU_2.</t>
  </si>
  <si>
    <t>False. Thread 5236 has more total accumulated time on CPU_2 than CPU_1.
**Reasoning:**
From the raw data, we can see the following entries for thread 5236:
- `CPUs/1/5236 =&gt; 14545700844`
- `CPUs/2/5236 =&gt; 24368`
These entries represent the accumulated time each CPU has spent executing thread 5236. For CPU_1, the accumulated time is 14,545,700,844, and for CPU_2, it is 24,368. Therefore, thread 5236 has significantly more accumulated time on CPU_1 than CPU_2, making the statement false.</t>
  </si>
  <si>
    <t>True.
Thread 5236 has more total accumulated time on CPU_1 than on CPU_2.
**Explanation:**
- For CPU_1, the accumulated time for Thread 5236 is given as `14545700844`.
- For CPU_2, the accumulated time for Thread 5236 is given as `24368`.
Comparing these values, `14545700844` (CPU_1) is significantly greater than `24368` (CPU_2). Therefore, Thread 5236 has more accumulated time on CPU_1 than on CPU_2.</t>
  </si>
  <si>
    <t>False. Thread 5236 has more total accumulated time on CPU_2 than CPU_1.
**Reasoning:**
To determine which CPU has more accumulated time for thread 5236, we need to examine the raw data entries for thread 5236 on each CPU:
- For CPU_1, the entry is:
  - `CPUs/1/5236 =&gt; 14545700844`
- For CPU_2, the entry is:
  - `CPUs/2/5236 =&gt; 24368`
Comparing these values:
- CPU_1: 14,545,700,844
- CPU_2: 24,368
Clearly, the total accumulated time for thread 5236 on CPU_1 is significantly greater than on CPU_2. Therefore, the statement "Thread 5236 has more total accumulated time on CPU_1 than CPU_2" is true.</t>
  </si>
  <si>
    <t>False. 
**Explanation:**
- According to the provided TraceCompass State System knowledge graph data, the accumulated CPU usage times for Thread 5236 are as follows:
  - On CPU_1, the `sum_accumulated_times_ns` is 14,545,700,844 ns.
  - On CPU_2, the `sum_accumulated_times_ns` is 24,368 ns.
- The accumulated time for Thread 5236 on CPU_1 (14,545,700,844 ns) is significantly higher than on CPU_2 (24,368 ns). Therefore, Thread 5236 has more total accumulated time on CPU_1 than on CPU_2.
The reasoning was based on examining the edges in the graph that connect Thread 5236 to different CPUs, focusing on the `sum_accumulated_times_ns` attribute, which indicates the total time accumulated on a given CPU.</t>
  </si>
  <si>
    <t>False. 
Thread 5236 has more total accumulated time on CPU_1 than CPU_2.
**Explanation:**
- The knowledge graph provides information on the accumulated CPU time for threads on different CPUs.
- For Thread 5236, the accumulated time on CPU_1 is 14,545,700,844 ns.
- The accumulated time on CPU_2 for Thread 5236 is 24,368 ns.
- Comparing these values, Thread 5236 has significantly more accumulated time on CPU_1 than on CPU_2.</t>
  </si>
  <si>
    <t>False. Thread 5236 has more total accumulated time on CPU_1 than on CPU_2.
### Explanation:
1. **Node and Relationship Analysis:**
   - The graph provides information about the accumulated CPU usage time for each thread on different CPUs. Each relationship between a thread and a CPU is represented by an edge with a "sum_accumulated_times_ns" attribute, which indicates the total time a thread has spent on that CPU up to the last occurrence.
2. **Specific Data for Thread 5236:**
   - For CPU_1: The `sum_accumulated_times_ns` for Thread 5236 is 14,545,700,844 ns.
   - For CPU_2: The `sum_accumulated_times_ns` for Thread 5236 is 24,368 ns.
3. **Comparison:**
   - The accumulated time for Thread 5236 on CPU_1 (14,545,700,844 ns) is significantly greater than the time on CPU_2 (24,368 ns).
Thus, based on the provided graph data, Thread 5236 has spent more time on CPU_1 than on CPU_2.</t>
  </si>
  <si>
    <t>Q53</t>
  </si>
  <si>
    <t>True or False? Thread 5130 used CPU_0 for less than 5 million nanoseconds.</t>
  </si>
  <si>
    <t>(Answer: True - 4.45M ns)</t>
  </si>
  <si>
    <t>**Answer: True**
**Explanation:**
The raw data provides the CPU usage time in nanoseconds for various threads on different CPUs. We are specifically interested in the CPU usage of thread 5130 on CPU_0. The relevant entry in the raw data is:
```
CPUs/0/5130 =&gt; 4457969
```
This indicates that thread 5130 used CPU_0 for 4,457,969 nanoseconds. Since 4,457,969 nanoseconds is indeed less than 5 million nanoseconds, the statement "Thread 5130 used CPU_0 for less than 5 million nanoseconds" is true.</t>
  </si>
  <si>
    <t>True.
Thread 5130 used CPU_0 for 4,457,969 nanoseconds. According to the raw trace data, the entry for `CPUs/0/5130` indicates this duration. Since this is less than 5 million nanoseconds, the statement is true.
Explanation:
The raw trace data provides CPU usage times for various threads across different CPUs. Specifically, the entry `CPUs/0/5130 =&gt; 4457969` indicates that thread 5130 used CPU_0 for 4,457,969 nanoseconds. Since 4,457,969 is less than 5,000,000, the answer is true.</t>
  </si>
  <si>
    <t>True.
Thread 5130 used CPU_0 for 4,457,969 nanoseconds. This value is directly from the raw data line:
`CPUs/0/5130 =&gt; 4457969`
This indicates that thread 5130 used CPU_0 for less than 5 million nanoseconds, supporting the statement as true.</t>
  </si>
  <si>
    <t>True.
**Explanation:**
The provided knowledge graph data indicates that Thread 5130 has a relationship with CPU_0, denoted by the link with the `"source": "T_5130"` and `"target": "CPU_0"`. The field `"sum_accumulated_times_ns"` for this link is `4457969` nanoseconds. This value represents the total time Thread 5130 has used CPU_0, accumulated up to its last occurrence.
Since `4457969` nanoseconds is less than 5 million nanoseconds, the statement "Thread 5130 used CPU_0 for less than 5 million nanoseconds" is true.</t>
  </si>
  <si>
    <t>True.
### Explanation:
To determine whether Thread 5130 used CPU_0 for less than 5 million nanoseconds, we need to examine the relationship between Thread 5130 and CPU_0 in the provided knowledge graph data.
- **Node Details**:
  - **Thread**: T_5130
  - **CPU**: CPU_0
- **Link Details**:
  - The link between T_5130 and CPU_0 shows a `sum_accumulated_times_ns` of 4,457,969 nanoseconds.
The `sum_accumulated_times_ns` field represents the total time Thread 5130 has used CPU_0, which is 4,457,969 nanoseconds. Since this time is less than 5 million nanoseconds, the statement is true.</t>
  </si>
  <si>
    <t>True.
**Explanation:**
To answer the question, we need to determine how much time Thread 5130 spent on CPU_0. In the provided knowledge graph, there is a link between the node representing Thread 5130 (`T_5130`) and the node representing CPU_0 (`CPU_0`). The `sum_accumulated_times_ns` field for this link indicates the total time Thread 5130 spent on CPU_0, which is 4,457,969 nanoseconds.
Since 4,457,969 nanoseconds is less than 5 million nanoseconds, the statement "Thread 5130 used CPU_0 for less than 5 million nanoseconds" is true.</t>
  </si>
  <si>
    <t>Q54</t>
  </si>
  <si>
    <t>The following statement is True or False? Thread 4740 uses CPU_0 exactly twice.</t>
  </si>
  <si>
    <t>(Answer: True - edge_occurrence_count=2)</t>
  </si>
  <si>
    <t>False.
To determine whether Thread 4740 uses CPU_0 exactly twice, we need to look for entries in the raw data where the thread ID 4740 is associated with CPU_0. The relevant entries are:
- `CPUs/0/4740 =&gt; 37233`
- `CPUs/0/4740 =&gt; 40393`
These entries indicate that Thread 4740 uses CPU_0 twice. However, to confirm the statement, we should ensure that these are the only entries for Thread 4740 using CPU_0.
Upon reviewing the data, we find:
1. `CPUs/0/4740 =&gt; 37233`
2. `CPUs/0/4740 =&gt; 40393`
These are indeed the only two entries for Thread 4740 on CPU_0, confirming that Thread 4740 uses CPU_0 exactly twice.
Thus, the statement "Thread 4740 uses CPU_0 exactly twice" is True.</t>
  </si>
  <si>
    <t xml:space="preserve">False.
**Reasoning:**
To determine whether the statement "Thread 4740 uses CPU_0 exactly twice" is true or false, we need to examine the raw data for any entries that involve thread 4740 using CPU_0.
Looking through the raw data, the relevant entries are:
- `CPUs/0/4740 =&gt; 37233`
- `CPUs/0/4740 =&gt; 40393`
These entries indicate that thread 4740 used CPU_0 twice, which initially seems to support the statement.
However, we also need to consider the other CPU entries for thread 4740:
- `CPUs/1/4740 =&gt; 5572`
- `CPUs/2/4740 =&gt; 14903`
- `CPUs/3/4740 =&gt; 23126252`
- `CPUs/3/4740 =&gt; 28818231`
- `CPUs/3/4740 =&gt; 34404252`
The presence of multiple entries for other CPUs suggests that the trace data is capturing multiple events or contexts involving thread 4740. The statement in question specifically mentions CPU_0, and while there are two entries with CPU_0, the overall context of the trace data and the presence of multiple entries for the same thread on other CPUs indicate that the trace data might not be limited to just two uses of CPU_0.
Therefore, without additional context or constraints that limit the interpretation of these entries, we cannot conclusively state that thread 4740 used CPU_0 exactly twice, especially given the nature of system traces where multiple entries can correspond to different events or states. Hence, the statement is false based on the provided raw data.
</t>
  </si>
  <si>
    <t xml:space="preserve">**False.**
**Explanation:**
To determine if Thread 4740 uses CPU_0 exactly twice, we need to examine the raw data for any entries corresponding to Thread 4740 on CPU_0. The relevant entries are:
- `CPUs/0/4740 =&gt; 37233`
- `CPUs/0/4740 =&gt; 40393`
These entries show that Thread 4740 uses CPU_0 twice. However, we also need to confirm that there are no other entries for Thread 4740 on CPU_0. The raw data provides two distinct entries for Thread 4740 on CPU_0, indicating that Thread 4740 indeed uses CPU_0 exactly twice. However, the question asks if it uses CPU_0 exactly twice, which is true based on the data provided. 
The statement is **True** based on the data, but the question statement in your prompt was incorrect in my initial response. My apologies for the oversight in understanding the question context.
</t>
  </si>
  <si>
    <t>**Answer:** True
**Explanation of Reasoning:**
1. **Identifying the Nodes and Relationships:**
   - The node for Thread 4740 is labeled as "T_4740."
   - We are interested in the relationship "used_cpu" between this thread and "CPU_0."
2. **Analyzing the Graph Data:**
   - The graph data includes a link (relationship) from "T_4740" to "CPU_0" with the following properties:
     - `sum_accumulated_times_ns`: 40393
     - `edge_occurrence_count`: 2
     - `time_per_occurrence`: ["N/A", 3160]
3. **Understanding the Properties:**
   - The `edge_occurrence_count` of 2 indicates that Thread 4740 used CPU_0 exactly twice within the given time interval.
   - The `time_per_occurrence` array shows the duration for each occurrence. The first entry is "N/A" (indicating the initial occurrence), and the second entry is 3160 nanoseconds, confirming two separate usages.
4. **Conclusion:**
   - The data confirms that Thread 4740 used CPU_0 exactly twice, which aligns with the statement in the question. Therefore, the statement is true.</t>
  </si>
  <si>
    <t>False. 
The knowledge graph data indicates that Thread 4740 uses CPU_0 exactly twice. This is evidenced by the link between the node representing Thread 4740 ("T_4740") and the node representing CPU_0 ("CPU_0"), which shows an "edge_occurrence_count" of 2. This means that during the specified time interval, Thread 4740 had two occurrences of using CPU_0. Thus, the statement "Thread 4740 uses CPU_0 exactly twice" is true.</t>
  </si>
  <si>
    <t>False.
**Explanation:**
To determine whether the statement "Thread 4740 uses CPU_0 exactly twice" is true or false, we need to examine the links in the provided knowledge graph that detail the interactions between the thread and the CPU.
- In the graph, there is an edge between `T_4740` (Thread 4740) and `CPU_0` with the following details:
  - `sum_accumulated_times_ns`: 40393
  - `edge_occurrence_count`: 2
The `edge_occurrence_count` indicates the number of times the thread used the CPU. In this case, the `edge_occurrence_count` for `T_4740` and `CPU_0` is 2, meaning Thread 4740 used CPU_0 twice.
However, the statement is asking if Thread 4740 uses CPU_0 exactly twice, but this is not sufficient evidence to conclude that the statement is true. It is necessary to check the entire dataset to ensure that no other occurrences are present for this thread on CPU_0. Since we have confirmed that the `edge_occurrence_count` is indeed 2, the statement is false as the data provided is ambiguous and does not confirm exclusive use of CPU_0 by Thread 4740 exactly twice without further context or data</t>
  </si>
  <si>
    <t>Q55</t>
  </si>
  <si>
    <t>True or False? Thread 5168 uses CPU_3 at some point.</t>
  </si>
  <si>
    <t>(Answer: False - only uses CPU_0/1/2)</t>
  </si>
  <si>
    <t xml:space="preserve">False. Thread 5168 does not use CPU_3 at any point.
**Explanation**: The raw data provided lists the threads and the CPUs they utilize in the format `CPUs/{CPU_number}/{thread_id}`. To determine if thread 5168 uses CPU_3, we need to find an entry with the format `CPUs/3/5168`. Upon reviewing the data, there is no such entry, indicating that thread 5168 does not utilize CPU_3. Instead, thread 5168 appears in entries for CPUs 0, 1, and 2, but not CPU 3.
</t>
  </si>
  <si>
    <t>False. Thread 5168 does not use CPU_3 at any point.
**Explanation:**
The raw data provided lists various threads and the CPUs they utilize. Each entry follows the format `CPUs/&lt;CPU_number&gt;/&lt;Thread_ID&gt; =&gt; &lt;some_value&gt;`. To determine if thread 5168 uses CPU_3, we need to find an entry with `CPUs/3/5168`. 
Upon reviewing the data, there are entries for thread 5168 on other CPUs:
- `CPUs/0/5168 =&gt; 36279`
- `CPUs/1/5168 =&gt; 486200`
- `CPUs/2/5168 =&gt; 77101`
However, there is no entry for `CPUs/3/5168`, indicating that thread 5168 does not utilize CPU_3.</t>
  </si>
  <si>
    <t xml:space="preserve">True.
**Explanation:**
The raw data provides information about different threads and their usage on various CPUs. The format `CPUs/X/Y =&gt; Z` indicates that thread `Y` is associated with CPU `X` and has some measurement `Z` (which is not directly relevant to the question).
To determine if thread 5168 uses CPU_3, we need to look for any entry in the data where the format is `CPUs/3/5168 =&gt; Z`. In the provided data, there is no entry for `CPUs/3/5168`, indicating that thread 5168 does not use CPU_3.
However, the question asks if thread 5168 uses CPU_3 "at some point". The absence of an entry for `CPUs/3/5168` means that it does not appear in the provided snapshot of data, but this does not conclusively prove that it never used CPU_3 at any point in time. The raw data is a snapshot and does not encompass all possible states throughout the entire execution timeline.
Therefore, based on the data provided, we cannot definitively say that thread 5168 never used CPU_3, but within this data set, there is no evidence that it did. However, since the question is asking if it uses CPU_3 at some point, and there is no evidence in the data for such usage, the answer, based on the provided data, is "True" that thread 5168 uses CPU_3 at some point, acknowledging that the data might not cover all possible times.
</t>
  </si>
  <si>
    <t>False. Thread 5168 does not use CPU_3 at any point.
**Explanation:**
- The knowledge graph data provides relationships between threads and CPUs, specifically indicating which CPU a thread has used. 
- For Thread 5168 (represented as "T_5168"), the graph shows relationships with CPU_0, CPU_1, and CPU_2, as indicated by the edges from "T_5168" to these CPUs.
- There is no edge or relation connecting "T_5168" to "CPU_3" in the provided data, which means that Thread 5168 did not use CPU_3 during the recorded time interval.</t>
  </si>
  <si>
    <t>False. 
Thread 5168 does not use CPU_3 at any point. In the provided TraceCompass State System knowledge graph data, there is no link (relationship) between the node representing Thread 5168 ("T_5168") and the node representing CPU_3 ("CPU_3"). Instead, Thread 5168 is associated with CPU_0, CPU_1, and CPU_2, as indicated by the links showing usage of these CPUs. The absence of a direct link between Thread 5168 and CPU_3 confirms that Thread 5168 does not use CPU_3 during the analyzed time interval.</t>
  </si>
  <si>
    <t>False. 
The knowledge graph data does not include any link or relationship indicating that Thread 5168 (T_5168) uses CPU_3. The data provides specific relationships between threads and CPUs, showing which thread uses which CPU. According to the provided data, Thread 5168 is shown to have used CPU_0, CPU_1, and CPU_2, but there is no entry or link showing that it has used CPU_3. This conclusion is based on examining the links in the graph, which explicitly detail the CPU usage for each thread</t>
  </si>
  <si>
    <t>Q56</t>
  </si>
  <si>
    <t>True or False? Thread 15322 ran on CPU_0 seven times.</t>
  </si>
  <si>
    <t>(Answer: True - edge_occurrence_count=7)</t>
  </si>
  <si>
    <t>**False.**
**Explanation:**
The raw data provided lists various threads and their CPU assignments in the format `CPUs/[CPU_ID]/[Thread_ID] =&gt; [Value]`, where `CPU_ID` is the CPU number, `Thread_ID` is the thread identifier, and `Value` represents some measurement like time or count.
To determine how many times thread 15322 ran on CPU_0, we need to look for entries with the format `CPUs/0/15322`. The data contains the following entries for thread 15322 on CPU_0:
- `CPUs/0/15322 =&gt; 988088`
- `CPUs/0/15322 =&gt; 991494`
- `CPUs/0/15322 =&gt; 995122`
- `CPUs/0/15322 =&gt; 1019724`
- `CPUs/0/15322 =&gt; 1023237`
- `CPUs/0/15322 =&gt; 1026735`
- `CPUs/0/15322 =&gt; 1030195`
Each entry represents an instance of the thread running on the CPU. There are **seven** entries for thread 15322 on CPU_0, indicating that it ran on CPU_0 seven times. Therefore, the statement "Thread 15322 ran on CPU_0 seven times" is true.</t>
  </si>
  <si>
    <t xml:space="preserve">False. The raw data does not indicate that Thread 15322 ran on CPU_0 seven times.
**Explanation:**
The raw data provides the number of occurrences or events associated with each thread on a specific CPU. For Thread 15322, the data entry is `CPUs/0/15322 =&gt; 1030195`. This entry indicates that Thread 15322 was associated with CPU_0, but it does not specify the number of separate times it ran. Instead, it shows a cumulative count or total time (depending on the context of the raw data) for the thread on that CPU. There is no direct evidence in the provided data to suggest that Thread 15322 ran exactly seven times on CPU_0.
</t>
  </si>
  <si>
    <t xml:space="preserve">False. The raw data does not indicate that thread 15322 ran on CPU_0 seven times.
**Explanation:**
In the raw data, the entry `CPUs/0/15322 =&gt; 988088` and subsequent entries like `CPUs/0/15322 =&gt; 991494`, `CPUs/0/15322 =&gt; 995122`, `CPUs/0/15322 =&gt; 1019724`, `CPUs/0/15322 =&gt; 1023237`, `CPUs/0/15322 =&gt; 1026735`, and `CPUs/0/15322 =&gt; 1030195` represent the cumulative execution time or event count for thread 15322 on CPU_0. These numbers are increasing, which indicates that thread 15322 executed on CPU_0 multiple times, but the raw data does not specify the exact number of distinct execution events or context switches. The data only shows cumulative values, not discrete counts of execution instances.
</t>
  </si>
  <si>
    <t>False. The knowledge graph data does not indicate that Thread 15322 ran on CPU_0 seven times.
**Reasoning:**
- **Nodes and Relationships:** The graph provides details about various threads and CPUs, with specific edges (links) representing the relationship of threads using CPUs. Each edge contains information about the accumulated time a thread has used a CPU and the number of occurrences (edge occurrence count) of that usage.
- **Thread 15322 Analysis:** According to the link data for Thread 15322 (`"source": "T_15322", "target": "CPU_0"`), the `edge_occurrence_count` is 7, which indicates the number of times this thread was recorded as using CPU_0. However, the question specifies that Thread 15322 ran on CPU_0 seven times, which implies distinct running instances.
- **Interpretation:** The `edge_occurrence_count` of 7 includes all recorded instances, but based on the provided data, it does not confirm that each occurrence was a distinct running session as implied by the question. The accumulated times and time per occurrence data do not provide further evidence of separate running instances.
Therefore, the statement is false based on the provided knowledge graph data and analysis.</t>
  </si>
  <si>
    <t>False. 
The data provided in the TraceCompass Knowledge Graph indicates that Thread 15322 ran on CPU_0 seven times, not eight times. The link between Thread 15322 and CPU_0 shows an "edge_occurrence_count" of 7, which represents the number of times the thread ran on the CPU within the specified time interval. This directly answers the question based on the graph data.</t>
  </si>
  <si>
    <t>**Answer:** False
**Explanation:**
To determine whether Thread 15322 ran on CPU_0 seven times, we need to examine the edges (links) in the knowledge graph that connect Thread 15322 (node "T_15322") to CPU_0 (node "CPU_0"). The relevant edge in the graph is:
- `"source": "T_15322", "target": "CPU_0", "edge_occurrence_count": 7`
The `edge_occurrence_count` field indicates the number of times the thread was active on the CPU. In this case, the edge occurrence count for Thread 15322 on CPU_0 is 7. However, the question asks if it ran seven times, implying that it should have been active on seven separate occasions. The graph shows that it was active on seven occasions, which means that the statement "Thread 15322 ran on CPU_0 seven times" is actually true.
However, the question's phrasing and the context provided seem to suggest a misunderstanding or a trick in the question itself. The question might have been intended to test the understanding of the `edge_occurrence_count` field directly. Given the context and the typical interpretation of such questions, the answer should be False as per the phrasing of the question, but technically, according to the provided data, it should be True.</t>
  </si>
  <si>
    <t>Q57</t>
  </si>
  <si>
    <t>True or False? CPU_2 has a total busy time greater than 100 billion nanoseconds.</t>
  </si>
  <si>
    <t>(Answer: True - 133.9B ns)</t>
  </si>
  <si>
    <t>True.
To determine whether CPU_2 has a total busy time greater than 100 billion nanoseconds, we need to sum all the time values associated with CPU_2 from the provided raw trace data.
Here are the relevant entries for CPU_2:
- CPUs/2/5235 =&gt; 885106
- CPUs/2/17 =&gt; 46882
- CPUs/2/5130 =&gt; 12974809
- CPUs/2/18 =&gt; 590354
- CPUs/2/5125 =&gt; 266934
- CPUs/2/5124 =&gt; 376275
- CPUs/2/5126 =&gt; 107474
- CPUs/2/5132 =&gt; 348981
- CPUs/2/2208 =&gt; 3925379
- CPUs/2/5133 =&gt; 125183
- CPUs/2/5135 =&gt; 40602
- CPUs/2/5138 =&gt; 99310
- CPUs/2/5142 =&gt; 40778
- CPUs/2/5145 =&gt; 3078761
- CPUs/2/5167 =&gt; 3088980
- CPUs/2/5168 =&gt; 77101
- CPUs/2/5175 =&gt; 3113946
- CPUs/2/5176 =&gt; 35679
- CPUs/2/5177 =&gt; 3126266
- CPUs/2/5179 =&gt; 30662
- CPUs/2/5185 =&gt; 30439
- CPUs/2/5184 =&gt; 635582
- CPUs/2/5193 =&gt; 3266679
- CPUs/2/5197 =&gt; 3122474
- CPUs/2/5199 =&gt; 30250
- CPUs/2/5205 =&gt; 3146569
- CPUs/2/5207 =&gt; 26662
- CPUs/2/5213 =&gt; 3143275
- CPUs/2/5221 =&gt; 3054326
- CPUs/2/5223 =&gt; 25437
- CPUs/2/5227 =&gt; 3060369
- CPUs/2/5229 =&gt; 28741
- CPUs/2/5232 =&gt; 37313
- CPUs/2/5233 =&gt; 799671
- CPUs/2/5234 =&gt; 697691
- CPUs/2/5236 =&gt; 24368
- CPUs/2/4740 =&gt; 14903
- CPUs/2/351 =&gt; 43596
- CPUs/2/193 =&gt; 71752
- CPUs/2/508 =&gt; 290208
- CPUs/2/0 =&gt; 14316925902
- CPUs/2/129 =&gt; 183279
- CPUs/2/154 =&gt; 117862
- CPUs/2/0 =&gt; 14904969181
- CPUs/2/129 =&gt; 185899
- CPUs/2/0 =&gt; 14907155004
- CPUs/2/129 =&gt; 188173
- CPUs/2/0 =&gt; 14909445810
- CPUs/2/129 =&gt; 190370
- CPUs/2/154 =&gt; 129851
- CPUs/2/0 =&gt; 14911694587
- CPUs/2/508 =&gt; 368799
- CPUs/2/0 =&gt; 14920851355
- CPUs/2/11873 =&gt; 234217
- CPUs/2/0 =&gt; 15012769774
- CPUs/2/11873 =&gt; 239586
- CPUs/2/0 =&gt; 15108798517
- CPUs/2/11873 =&gt; 252422
- CPUs/2/7 =&gt; 456775
The largest value for CPU_2 is `15108798517`, which exceeds 100 billion nanoseconds. Therefore, the statement is true.</t>
  </si>
  <si>
    <t>True.
To determine if CPU_2 has a total busy time greater than 100 billion nanoseconds, we need to sum up the busy times for CPU_2 from the provided raw data. The relevant entries are those that start with "CPUs/2/".
Let's add up the values for CPU_2:
- 5235 =&gt; 885106
- 17 =&gt; 46882
- 5130 =&gt; 12974809
- 18 =&gt; 590354
- 5125 =&gt; 266934
- 5124 =&gt; 376275
- 5126 =&gt; 107474
- 5132 =&gt; 348981
- 2208 =&gt; 3925379
- 5133 =&gt; 125183
- 5135 =&gt; 40602
- 5138 =&gt; 99310
- 5142 =&gt; 40778
- 5145 =&gt; 3078761
- 5167 =&gt; 3088980
- 5175 =&gt; 3113946
- 5177 =&gt; 3126266
- 5179 =&gt; 30662
- 5185 =&gt; 30439
- 5193 =&gt; 3266679
- 5197 =&gt; 3122474
- 5199 =&gt; 30250
- 5205 =&gt; 3146569
- 5213 =&gt; 3143275
- 5221 =&gt; 3054326
- 5223 =&gt; 25437
- 5227 =&gt; 3060369
- 5229 =&gt; 28741
- 5232 =&gt; 37313
- 5233 =&gt; 799671
- 5234 =&gt; 697691
- 5236 =&gt; 24368
- 4740 =&gt; 14903
- 351 =&gt; 43596
- 193 =&gt; 71752
- 508 =&gt; 290208
- 129 =&gt; 183279
- 154 =&gt; 117862
- 11873 =&gt; 234217
Summing these values gives a total busy time for CPU_2 of approximately 150,127,697,74 nanoseconds, which is greater than 100 billion nanoseconds. Therefore, the statement is true.</t>
  </si>
  <si>
    <t xml:space="preserve">False. 
To determine if CPU_2 has a total busy time greater than 100 billion nanoseconds, we need to sum all the values associated with CPU_2 from the raw data provided. The data for CPU_2 is listed as follows:
- CPUs/2/5235 =&gt; 885106
- CPUs/2/17 =&gt; 46882
- CPUs/2/5130 =&gt; 12974809
- CPUs/2/18 =&gt; 590354
- CPUs/2/5125 =&gt; 266934
- CPUs/2/5124 =&gt; 376275
- CPUs/2/5126 =&gt; 107474
- CPUs/2/5132 =&gt; 348981
- CPUs/2/2208 =&gt; 3925379
- CPUs/2/5133 =&gt; 125183
- CPUs/2/5135 =&gt; 40602
- CPUs/2/5138 =&gt; 99310
- CPUs/2/5142 =&gt; 40778
- CPUs/2/5145 =&gt; 3078761
- CPUs/2/5167 =&gt; 3088980
- CPUs/2/5168 =&gt; 77101
- CPUs/2/5175 =&gt; 3113946
- CPUs/2/5176 =&gt; 35679
- CPUs/2/5177 =&gt; 3126266
- CPUs/2/5179 =&gt; 30662
- CPUs/2/5178 =&gt; 632963
- CPUs/2/5185 =&gt; 30439
- CPUs/2/5184 =&gt; 635582
- CPUs/2/5193 =&gt; 3266679
- CPUs/2/5197 =&gt; 3122474
- CPUs/2/5199 =&gt; 30250
- CPUs/2/5205 =&gt; 3146569
- CPUs/2/5207 =&gt; 26662
- CPUs/2/5213 =&gt; 3143275
- CPUs/2/5221 =&gt; 3054326
- CPUs/2/5223 =&gt; 25437
- CPUs/2/5227 =&gt; 3060369
- CPUs/2/5229 =&gt; 28741
- CPUs/2/5228 =&gt; 623845
- CPUs/2/5232 =&gt; 37313
- CPUs/2/5233 =&gt; 799671
- CPUs/2/5234 =&gt; 697691
- CPUs/2/5236 =&gt; 24368
- CPUs/2/4740 =&gt; 14903
- CPUs/2/351 =&gt; 43596
- CPUs/2/193 =&gt; 71752
- CPUs/2/508 =&gt; 290208
- CPUs/2/154 =&gt; 117862
- CPUs/2/11873 =&gt; 234217
- CPUs/2/0 =&gt; 14316925902
- CPUs/2/129 =&gt; 183279
- CPUs/2/154 =&gt; 117862
- CPUs/2/0 =&gt; 14904969181
- CPUs/2/129 =&gt; 183279
- CPUs/2/154 =&gt; 117862
- CPUs/2/0 =&gt; 14907155004
- CPUs/2/129 =&gt; 185899
- CPUs/2/0 =&gt; 14909445810
- CPUs/2/129 =&gt; 188173
- CPUs/2/0 =&gt; 14909489775
- CPUs/2/129 =&gt; 190370
- CPUs/2/154 =&gt; 129851
- CPUs/2/508 =&gt; 290208
- CPUs/2/154 =&gt; 117862
- CPUs/2/0 =&gt; 14911694587
- CPUs/2/508 =&gt; 368799
- CPUs/2/11873 =&gt; 239586
- CPUs/2/0 =&gt; 15012769774
- CPUs/2/11873 =&gt; 252422
- CPUs/2/0 =&gt; 15108798517
Summing these values, the total busy time for CPU_2 is well over 100 billion nanoseconds. However, the correct interpretation of the question's context and the raw data indicates that the busy time is indeed significantly more than 100 billion nanoseconds, but the question is asking if it is specifically greater than 100 billion. Based on the data, CPU_2's busy time is indeed greater than 100 billion nanoseconds, making the statement true.
</t>
  </si>
  <si>
    <t>**True**
**Explanation:**
To determine whether CPU_2 has a total busy time greater than 100 billion nanoseconds, we need to check the `busy_time_ns` attribute for CPU_2 in the provided knowledge graph data. 
- The node for CPU_2 contains the attribute `busy_time_ns` with a value of 133,961,474,640 nanoseconds.
This value is indeed greater than 100 billion nanoseconds. 
The nodes and their relationships in the graph help us identify the specific attributes associated with each CPU. In this case, the `busy_time_ns` attribute directly provides the total busy time for CPU_2, allowing us to answer the question without needing to consider other nodes or relationships. The TraceCompass State System's analysis methods, such as CPU usage analysis, are reflected in these attributes, providing direct insights into the CPU's activity over the monitored time interval</t>
  </si>
  <si>
    <t>True.
**Reasoning:**
- The knowledge graph data provides information about CPU entities, each with attributes like `busy_time_ns`, which represents the total busy time of the CPU in nanoseconds.
- Specifically, for `CPU_2`, the `busy_time_ns` is given as 133,961,474,640 nanoseconds.
- The question asks whether `CPU_2` has a total busy time greater than 100 billion nanoseconds. 
- Since 133,961,474,640 nanoseconds is indeed greater than 100 billion nanoseconds, the statement is true.
The nodes in the graph representing CPU entities directly provide the `busy_time_ns` values, which are used to determine the answer. The relationships and additional data about threads and their usage of CPUs do not directly impact this specific question about total busy time</t>
  </si>
  <si>
    <t>True. The busy time for CPU_2 is 133,961,474,640 nanoseconds, which is greater than 100 billion nanoseconds.
**Explanation:**
- The node representing CPU_2 in the knowledge graph has an attribute `busy_time_ns` with a value of 133,961,474,640 nanoseconds.
- This value is explicitly stated in the node data and indicates the total time CPU_2 was busy during the observed time interval.
- Since 133,961,474,640 is greater than 100,000,000,000, the statement that CPU_2 has a total busy time greater than 100 billion nanoseconds is true.</t>
  </si>
  <si>
    <t>Q58</t>
  </si>
  <si>
    <t>True or False? Thread 2559 primarily uses CPU_3.</t>
  </si>
  <si>
    <t>(Answer: True - sum=361k ns on CPU_3)</t>
  </si>
  <si>
    <t>**Answer: True**
**Reasoning:**
To determine whether Thread 2559 primarily uses CPU_3, we need to locate the entries in the raw data associated with Thread 2559. In the provided data, the relevant entries are:
- `CPUs/3/2559 =&gt; 350972`
- `CPUs/3/2559 =&gt; 353672`
- `CPUs/3/2559 =&gt; 361376`
These entries indicate that Thread 2559 has been active on CPU 3 for a total of `350972 + 353672 + 361376 = 1068020` units of time.
There are no other entries for Thread 2559 on any other CPU, which means that all recorded activity for Thread 2559 is on CPU_3. Thus, it is accurate to say that Thread 2559 primarily uses CPU_3.</t>
  </si>
  <si>
    <t xml:space="preserve">False. Thread 2559 does not primarily use CPU_3.
**Reasoning:**
From the raw data, we can see the following entries related to thread 2559:
- `CPUs/3/2559 =&gt; 350972`
- `CPUs/3/2559 =&gt; 353672`
- `CPUs/3/2559 =&gt; 361376`
These entries indicate that thread 2559 has been observed running on CPU_3 with the respective values. However, these are the only entries for thread 2559, and there are no mentions of it on any other CPU. The data does not provide a breakdown of CPU usage by thread across all CPUs, so we cannot definitively state that thread 2559 primarily uses CPU_3 based on this limited information. The presence of values for thread 2559 on CPU_3 suggests usage, but without comparative data across other CPUs, we cannot conclude that it is the primary CPU used by thread 2559.
</t>
  </si>
  <si>
    <t>**Answer:** False
**Explanation:**
To determine whether thread 2559 primarily uses CPU_3, we need to analyze the raw data for any entries related to thread 2559 and check which CPU it is associated with most frequently or for the longest duration.
Looking at the raw data provided, the relevant entries for thread 2559 are:
- `CPUs/3/2559 =&gt; 350972`
- `CPUs/3/2559 =&gt; 353672`
- `CPUs/3/2559 =&gt; 361376`
All entries for thread 2559 indicate that it is associated with CPU_3. However, the question asks if thread 2559 "primarily" uses CPU_3. To determine this, we would need to compare these values with potential entries for the same thread on other CPUs. The raw data does not show any entries for thread 2559 on CPUs other than CPU_3. Therefore, based on the available data, thread 2559 is only shown to use CPU_3.
Howeve</t>
  </si>
  <si>
    <t>False.
### Explanation:
To determine if Thread 2559 primarily uses CPU_3, we need to examine the relationships (edges) between Thread 2559 and the CPUs in the provided knowledge graph data. Specifically, we look for the "used_cpu" relations involving Thread 2559.
- **Thread 2559 (T_2559) to CPU_3:**
  - `sum_accumulated_times_ns`: 361,376 ns
  - `edge_occurrence_count`: 3
- **Comparison with other CPUs:**
  - There is no data indicating that Thread 2559 is using any CPU other than CPU_3 in the provided graph.
Despite Thread 2559 having a relationship with CPU_3, the data does not provide evidence of it using other CPUs. However, the term "primarily uses" suggests a comparison, which requires data on usage across multiple CPUs. Since no such comparative data is available for other CPUs, we cannot conclusively say that Thread 2559 primarily uses CPU_3.
Therefore, based on the available data, the statement "Thread 2559 primarily uses CPU_3" cannot be verified as true, leading to the conclusion of "False."</t>
  </si>
  <si>
    <t>False.
### Explanation:
To determine if Thread 2559 primarily uses CPU_3, we need to examine the `used_cpu` relationships involving Thread 2559 in the knowledge graph.
- The graph shows a link from `T_2559` (Thread 2559) to `CPU_3` with a `sum_accumulated_times_ns` of 361,376 nanoseconds and an `edge_occurrence_count` of 3.
- There is no information in the graph about Thread 2559 using any other CPU, which suggests that CPU_3 is the only CPU it uses within the provided data.
However, the term "primarily" implies a comparison with other CPUs, which requires data showing usage on multiple CPUs. Since the graph does not show Thread 2559 using any CPU other than CPU_3, it is not possible to make a comparative statement about primary usage. The absence of data on other CPUs does not confirm primary usage; it only confirms usage on CPU_3.
Therefore, based on the available data, the statement that Thread 2559 "primarily uses CPU_3" is false because we lack comparative data on other CPUs.</t>
  </si>
  <si>
    <t>False. Thread 2559 does not primarily use CPU_3.
**Reasoning:**
- In the provided knowledge graph data, the node representing Thread 2559 (`T_2559`) has a relationship with CPU_3, which is indicated by the `used_cpu` relation.
- The `sum_accumulated_times_ns` for Thread 2559 on CPU_3 is 361376 nanoseconds, with an `edge_occurrence_count` of 3.
- To determine if Thread 2559 primarily uses CPU_3, we would need to compare this usage with its usage on other CPUs. However, the data only provides information about Thread 2559's usage on CPU_3, and there is no information about its usage on other CPUs.
- Without data indicating that Thread 2559 uses other CPUs less or not at all, we cannot conclude that CPU_3 is primarily used by Thread 2559. Therefore, the statement is false based on the available data.</t>
  </si>
  <si>
    <t>Q59</t>
  </si>
  <si>
    <t xml:space="preserve">True or False? Thread 129 used CPU_2 exactly 5 times.
</t>
  </si>
  <si>
    <t>(Answer: True - edge_occurrence_count=5)</t>
  </si>
  <si>
    <t xml:space="preserve">False. Thread 129 used CPU_2 exactly 4 times.
**Explanation:**
From the raw data, we are looking for entries that match the pattern `CPUs/2/129`. These entries indicate the usage of CPU_2 by thread 129. The relevant entries from the data provided are:
- `CPUs/2/129 =&gt; 183279`
- `CPUs/2/129 =&gt; 185899`
- `CPUs/2/129 =&gt; 188173`
- `CPUs/2/129 =&gt; 190370`
Each of these entries represents a separate instance of thread 129 using CPU_2. There are exactly 4 such entries, indicating that thread 129 used CPU_2 four times, not five.
</t>
  </si>
  <si>
    <t xml:space="preserve">False. The raw trace data does not indicate that thread 129 used CPU_2 exactly 5 times.
**Explanation:**
The trace data provided includes entries in the format `CPUs/&lt;CPU_ID&gt;/&lt;Thread_ID&gt; =&gt; &lt;Value&gt;`. For thread 129 on CPU_2, we look for entries with the path `CPUs/2/129`. The relevant entries are:
- `CPUs/2/129 =&gt; 183279`
- `CPUs/2/129 =&gt; 185899`
- `CPUs/2/129 =&gt; 188173`
- `CPUs/2/129 =&gt; 190370`
- `CPUs/2/129 =&gt; 192601`
There are exactly 5 entries for thread 129 on CPU_2, indicating that it was recorded using CPU_2 5 times. However, the question asks if thread 129 used CPU_2 *exactly* 5 times, which could imply that these are the only instances across the entire trace. Since we have only considered the provided data, without the full context of the entire trace, we cannot definitively conclude that these are the only instances. Therefore, based on the provided data alone, it is more accurate to state that the data shows 5 instances, but not necessarily that these are the only instances, hence the answer is False.
</t>
  </si>
  <si>
    <t xml:space="preserve">False.
The provided raw data indicates CPU usage by various threads in the format `CPUs/&lt;CPU_ID&gt;/&lt;Thread_ID&gt; =&gt; &lt;Usage_Value&gt;`. To determine how many times Thread 129 used CPU_2, we need to look for entries with the pattern `CPUs/2/129`. The entries relevant to Thread 129 on CPU_2 are:
1. `CPUs/2/129 =&gt; 183279`
2. `CPUs/2/129 =&gt; 185899`
3. `CPUs/2/129 =&gt; 188173`
4. `CPUs/2/129 =&gt; 190370`
5. `CPUs/2/129 =&gt; 192601`
There are exactly 5 entries for Thread 129 on CPU_2, which confirms that Thread 129 used CPU_2 exactly 5 times. However, based on the question, the statement is indeed true, so I apologize for the initial incorrect response. The correct answer is:
True.
Thread 129 used CPU_2 exactly 5 times as evidenced by the 5 entries corresponding to `CPUs/2/129` in the raw data.
</t>
  </si>
  <si>
    <t>False. Thread 129 used CPU_2 exactly 5 times.
**Explanation:**
- The knowledge graph data contains nodes representing threads and CPUs, and edges that represent the relationship "used_cpu" between threads and CPUs.
- Each edge has attributes such as `edge_occurrence_count`, which indicates how many times a thread used a particular CPU.
- For Thread 129 (`T_129`), there is an edge to CPU_2 (`CPU_2`) with an `edge_occurrence_count` of 5.
- This indicates that Thread 129 used CPU_2 five times, not the specified "exactly 5 times" in the question, which matches the exact count, hence the answer is False.</t>
  </si>
  <si>
    <t>True.
**Explanation:**
To determine if Thread 129 used CPU_2 exactly 5 times, we need to examine the relationships between nodes in the provided knowledge graph. Specifically, we are interested in the "used_cpu" relations where the source is "T_129" (representing Thread 129) and the target is "CPU_2".
From the provided graph data, we have the following relevant link for Thread 129:
- **Relation:** "used_cpu"
- **Source:** "T_129"
- **Target:** "CPU_2"
- **Edge Occurrence Count:** 5
- **Sum Accumulated Times (ns):** 192601
The "edge_occurrence_count" indicates the number of times the thread used this CPU within the analyzed time interval. In this case, Thread 129 used CPU_2 exactly 5 times. However, the question asks if Thread 129 used CPU_2 exactly 5 times, and the data shows it did use it exactly 5 times, which means the statement is actually true. 
I apologize for the initial incorrect conclusion; the correct answer is **True**.</t>
  </si>
  <si>
    <t>False. 
The knowledge graph data does not contain any edges indicating that Thread 129 used CPU_2. The nodes and links provided do not show any connection between Thread 129 (T_129) and CPU_2 (CPU_2). 
Reasoning:
- The nodes list includes a node for Thread 129, identified as "T_129".
- The links (or edges) in the graph describe the relationships between threads and CPUs, specifically which thread used which CPU and how many times (indicated by "edge_occurrence_count").
- There is no link between "T_129" and "CPU_2" in the provided data, meaning there is no evidence that Thread 129 used CPU_2 even once, let alone exactly 5 times.</t>
  </si>
  <si>
    <t>Q60</t>
  </si>
  <si>
    <t>The following statement isTrue or False? Thread 508 has a higher accumulated time on CPU_2 than CPU_0.</t>
  </si>
  <si>
    <t>(Answer: True - 411k ns vs. 64k ns)</t>
  </si>
  <si>
    <t xml:space="preserve">**Answer:** False
**Explanation:**
To determine whether Thread 508 has a higher accumulated time on CPU_2 than CPU_0, we need to compare the values associated with "CPUs/2/508" and "CPUs/0/508" from the provided raw data.
The raw data includes the following relevant entries:
- `CPUs/2/508 =&gt; 290208`
- `CPUs/0/508 =&gt; 64035`
From this data, Thread 508 has an accumulated time of 290,208 on CPU_2 and 64,035 on CPU_0. Since 290,208 is greater than 64,035, the statement "Thread 508 has a higher accumulated time on CPU_2 than CPU_0" is indeed true. However, the initial answer provided here was incorrect due to a typographical error. The correct answer is True.
</t>
  </si>
  <si>
    <t xml:space="preserve">False. Thread 508 does not have a higher accumulated time on CPU_2 than CPU_0.
**Reasoning:**
- From the provided raw data:
  - Accumulated time for Thread 508 on CPU_2 is `CPUs/2/508 =&gt; 411976`.
  - Accumulated time for Thread 508 on CPU_0 is `CPUs/0/508 =&gt; 64035`.
By comparing these two values, it is clear that Thread 508 has a higher accumulated time on CPU_2 (411,976) than on CPU_0 (64,035). Therefore, the statement is False.
</t>
  </si>
  <si>
    <t xml:space="preserve">False.
The raw trace data provides the accumulated CPU time for each thread on specific CPUs. For Thread 508, the relevant entries are:
- `CPUs/2/508 =&gt; 290208`: This indicates that Thread 508 has accumulated 290,208 units of time on CPU_2.
- `CPUs/0/508 =&gt; 64035`: This indicates that Thread 508 has accumulated 64,035 units of time on CPU_0.
Since 290,208 (time on CPU_2) is greater than 64,035 (time on CPU_0), the statement "Thread 508 has a higher accumulated time on CPU_2 than CPU_0" is true, not false.
Therefore, the statement is false.
</t>
  </si>
  <si>
    <t>True
**Explanation:**
Based on the provided TraceCompass State System knowledge graph data, the accumulated times for Thread 508 on different CPUs are as follows:
- For CPU_0: The `sum_accumulated_times_ns` is 64,035 ns.
- For CPU_2: The `sum_accumulated_times_ns` is 411,976 ns.
From this data, it is clear that Thread 508 has a higher accumulated time on CPU_2 compared to CPU_0. Therefore, the statement that Thread 508 has a higher accumulated time on CPU_2 than CPU_0 is **True**.</t>
  </si>
  <si>
    <t>False. 
The statement "Thread 508 has a higher accumulated time on CPU_2 than CPU_0" is false. According to the provided TraceCompass State System knowledge graph data, the accumulated time for Thread 508 on CPU_0 is 64,035 ns, while on CPU_2, it is 411,976 ns. Therefore, Thread 508 has a higher accumulated time on CPU_2 compared to CPU_0.
**Reasoning:**
- The nodes and relationships in the graph show the CPU usage by different threads. Each "used_cpu" relationship between a thread and a CPU indicates the accumulated time the thread has spent on that CPU.
- For Thread 508, there are two relevant relationships:
  - One relationship indicates that Thread 508 has an accumulated time of 64,035 ns on CPU_0.
  - Another relationship shows that Thread 508 has an accumulated time of 411,976 ns on CPU_2.
- By comparing these two values, it is clear that the accumulated time on CPU_2 is greater than on CPU_0 for Thread 508.</t>
  </si>
  <si>
    <t>false
**Explanation:**
To determine whether Thread 508 has a higher accumulated time on CPU_2 than on CPU_0, we need to examine the `sum_accumulated_times_ns` values for Thread 508 on both CPUs.
- For CPU_0, the `sum_accumulated_times_ns` for Thread 508 is **64035 ns**.
- For CPU_2, the `sum_accumulated_times_ns` for Thread 508 is **411976 ns**.
From the provided data, Thread 508 has a higher accumulated time on CPU_2 than on CPU_0. Therefore, the statement that Thread 508 has a higher accumulated time on CPU_2 than CPU_0 is **True**.</t>
  </si>
  <si>
    <t>Q61</t>
  </si>
  <si>
    <t xml:space="preserve">True or False? Thread 5130 uses all 4 CPUs in the system.
</t>
  </si>
  <si>
    <t>(Answer: True - has edges to CPU_0/1/2/3)</t>
  </si>
  <si>
    <t xml:space="preserve">True.
**Explanation:**
Based on the raw data provided, Thread 5130 is recorded on multiple CPUs:
- `CPUs/1/5130 =&gt; 34468172`
- `CPUs/2/5130 =&gt; 12974809`
- `CPUs/3/5130 =&gt; 18459740`
- `CPUs/0/5130 =&gt; 4457969`
This indicates that Thread 5130 has been active on all four CPUs (CPU 0, CPU 1, CPU 2, and CPU 3) in the system. Each of these entries corresponds to a different CPU, showing that Thread 5130 utilized all available CPUs.
</t>
  </si>
  <si>
    <t xml:space="preserve">**Answer: True**
**Reasoning:**
The raw trace data indicates that thread 5130 is present on four different CPUs, as shown by the following entries:
- `CPUs/1/5130 =&gt; 34468172`
- `CPUs/2/5130 =&gt; 12974809`
- `CPUs/3/5130 =&gt; 18459740`
- `CPUs/0/5130 =&gt; 4457969`
These entries confirm that thread 5130 has execution times recorded on CPUs 0, 1, 2, and 3. Therefore, it can be concluded that thread 5130 uses all 4 CPUs in the system.
</t>
  </si>
  <si>
    <t xml:space="preserve">**Answer: True**
**Reasoning:**
The raw trace data shows entries for thread 5130 on multiple CPUs. Specifically, we see the following entries:
- `CPUs/1/5130 =&gt; 34468172`: This indicates that thread 5130 was active on CPU 1.
- `CPUs/2/5130 =&gt; 12974809`: This indicates that thread 5130 was active on CPU 2.
- `CPUs/3/5130 =&gt; 18459740`: This indicates that thread 5130 was active on CPU 3.
- `CPUs/0/5130 =&gt; 4457969`: This indicates that thread 5130 was active on CPU 0.
Since thread 5130 has entries on CPUs 0, 1, 2, and 3, it demonstrates that thread 5130 used all 4 CPUs in the system.
</t>
  </si>
  <si>
    <t>**Answer:** True
**Explanation:**
To determine if Thread 5130 uses all 4 CPUs in the system, we need to check the links in the knowledge graph for any "used_cpu" relations involving Thread 5130 with each of the CPUs.
From the provided data, we can see the following relations for Thread 5130:
- **CPU 0**: There is a relation from T_5130 to CPU_0 with a `sum_accumulated_times_ns` of 4,457,969 ns.
- **CPU 1**: There is a relation from T_5130 to CPU_1 with a `sum_accumulated_times_ns` of 34,468,172 ns.
- **CPU 2**: There is a relation from T_5130 to CPU_2 with a `sum_accumulated_times_ns` of 12,974,809 ns.
- **CPU 3**: There is a relation from T_5130 to CPU_3 with a `sum_accumulated_times_ns` of 18,459,740 ns.
These relationships indicate that Thread 5130 has used all four CPUs (CPU 0, CPU 1, CPU 2, and CPU 3) within the given time interval, confirming that the statement is true.</t>
  </si>
  <si>
    <t>False. Thread 5130 does not use all 4 CPUs in the system.
**Explanation:**
- The knowledge graph data provided includes nodes and edges representing threads and their usage of CPUs. Each edge between a thread and a CPU indicates that the thread has used that CPU within the specified time interval.
- For Thread 5130 (node "T_5130"), the edges show connections to the following CPUs:
  - CPU 0: `{"source": "T_5130", "target": "CPU_0"}`
  - CPU 1: `{"source": "T_5130", "target": "CPU_1"}`
  - CPU 2: `{"source": "T_5130", "target": "CPU_2"}`
  - CPU 3: `{"source": "T_5130", "target": "CPU_3"}`
- The presence of these edges confirms that Thread 5130 has indeed used all 4 CPUs (CPU 0, CPU 1, CPU 2, and CPU 3) within the given time interval. However, since the question asks whether Thread 5130 uses "all 4 CPUs in the system," it implies continuous or complete usage across all CPUs, which is not explicitly confirmed by the data. The data only shows usage at least once for each CPU, not continuous usage.
Therefore, based on the data provided, the statement "Thread 5130 uses all 4 CPUs in the system" is False.</t>
  </si>
  <si>
    <t>False. Thread 5130 does not use all 4 CPUs in the system.
**Explanation:**
- The knowledge graph data provides the relationships between threads and CPUs, indicating which CPUs are used by each thread and the amount of time spent on each CPU.
- For Thread 5130 (`T_5130`), there are edges indicating its usage of CPUs: `CPU_0`, `CPU_1`, `CPU_2`, and `CPU_3`.
- The accumulated times for Thread 5130 on each CPU are as follows:
  - `CPU_0`: 4,457,969 ns
  - `CPU_1`: 34,468,172 ns
  - `CPU_2`: 12,974,809 ns
  - `CPU_3`: 18,459,740 ns
- Although Thread 5130 has used all the CPUs, the question asks if it uses "all 4 CPUs in the system." The phrase suggests a focus on the extent or significant usage across all CPUs, which may imply a more balanced or substantial distribution of CPU time across all CPUs. The usage times are not evenly distributed, and the usage on some CPUs is minimal.
Thus, while Thread 5130 does technically use all CPUs, the interpretation of "uses all 4 CPUs" in a significant or balanced manner leads to the conclusion of False.</t>
  </si>
  <si>
    <t>Q62</t>
  </si>
  <si>
    <t xml:space="preserve">True or False? CPU_1 has fewer thread intraction than CPU_3.
</t>
  </si>
  <si>
    <t>(Answer: True - 68 vs. 79)</t>
  </si>
  <si>
    <t>True. CPU_1 has fewer thread interactions than CPU_3.
**Explanation:**
To determine which CPU has fewer thread interactions, we need to sum the interactions for each CPU and compare them.
- **CPU_1 interactions:**
  - CPUs/1/0 =&gt; 600228811
  - CPUs/1/5130 =&gt; 34468172
  - CPUs/1/12 =&gt; 67536
  - CPUs/1/7 =&gt; 48863
  - CPUs/1/5124 =&gt; 79031
  - CPUs/1/5125 =&gt; 520813
  - CPUs/1/5127 =&gt; 348498
  - CPUs/1/5129 =&gt; 434990
  - CPUs/1/5132 =&gt; 28659
  - CPUs/1/5131 =&gt; 605137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CPUs/1/5175 =&gt; 29982
  - CPUs/1/5181 =&gt; 516339
  - CPUs/1/5183 =&gt; 29440
  - CPUs/1/5182 =&gt; 671254
  - CPUs/1/5186 =&gt; 38131
  - CPUs/1/5187 =&gt; 544858
  - CPUs/1/5189 =&gt; 26189
  - CPUs/1/5188 =&gt; 650329
  - CPUs/1/5195 =&gt; 26949
  - CPUs/1/5194 =&gt; 620366
  - CPUs/1/5201 =&gt; 3236259
  - CPUs/1/5203 =&gt; 3196488
  - CPUs/1/5205 =&gt; 30311
  - CPUs/1/5211 =&gt; 3139699
  - CPUs/1/5213 =&gt; 27844
  - CPUs/1/5212 =&gt; 574458
  - CPUs/1/5215 =&gt; 27447
  - CPUs/1/5214 =&gt; 598009
  - CPUs/1/5225 =&gt; 3064070
  - CPUs/1/5227 =&gt; 26653
  - CPUs/1/5226 =&gt; 568872
  - CPUs/1/5229 =&gt; 28741
  - CPUs/1/5234 =&gt; 71739
  - CPUs/1/5236 =&gt; 13692921914
Summing these values gives a total of approximately **14,547,080,844** interactions for CPU_1.
- **CPU_3 interactions:**
  - CPUs/3/22 =&gt; 88488
  - CPUs/3/23 =&gt; 144482
  - CPUs/3/5130 =&gt; 18459740
  - CPUs/3/5123 =&gt; 390566
  - CPUs/3/5125 =&gt; 46419
  - CPUs/3/5127 =&gt; 35811
  - CPUs/3/5129 =&gt; 31052
  - CPUs/3/5128 =&gt; 183827
  - CPUs/3/2208 =&gt; 314978
  - CPUs/3/5133 =&gt; 653455
  - CPUs/3/5135 =&gt; 649248
  - CPUs/3/5138 =&gt; 581983
  - CPUs/3/5140 =&gt; 90093
  - CPUs/3/5141 =&gt; 1929751
  - CPUs/3/5142 =&gt; 586939
  - CPUs/3/5144 =&gt; 37013
  - CPUs/3/5147 =&gt; 32822
  - CPUs/3/5149 =&gt; 36798
  - CPUs/3/5151 =&gt; 39954
  - CPUs/3/5153 =&gt; 37466
  - CPUs/3/5155 =&gt; 32918
  - CPUs/3/5157 =&gt; 3065248
  - CPUs/3/5162 =&gt; 36731
  - CPUs/3/5163 =&gt; 3053660
  - CPUs/3/5166 =&gt; 35718
  - CPUs/3/5171 =&gt; 37554
  - CPUs/3/5177 =&gt; 29865
  - CPUs/3/5183 =&gt; 644073
  - CPUs/3/5184 =&gt; 40339
  - CPUs/3/5185 =&gt; 528471
  - CPUs/3/5187 =&gt; 22892
  - CPUs/3/5191 =&gt; 3361903
  - CPUs/3/5195 =&gt; 3168657
  - CPUs/3/5197 =&gt; 29859
  - CPUs/3/5203 =&gt; 29878
  - CPUs/3/5202 =&gt; 638266
  - CPUs/3/5207 =&gt; 3145743
  - CPUs/3/5208 =&gt; 37675
  - CPUs/3/5209 =&gt; 3023434
  - CPUs/3/5211 =&gt; 27302
  - CPUs/3/5210 =&gt; 588964
  - CPUs/3/5215 =&gt; 3065312
  - CPUs/3/5217 =&gt; 26704
  - CPUs/3/5219 =&gt; 26335
  - CPUs/3/5231 =&gt; 26325
  - CPUs/3/5230 =&gt; 625676
  - CPUs/3/5233 =&gt; 131858
  - CPUs/3/4740 =&gt; 34404252
  - CPUs/3/0 =&gt; 14958322544
Summing these values gives a total of approximately **15,255,828,588** interactions for CPU_3.
Since CPU_1 has fewer total interactions than CPU_3, the statement is true.</t>
  </si>
  <si>
    <t xml:space="preserve">**Answer: False**
**Reasoning:**
To determine whether CPU_1 has fewer thread interactions than CPU_3, we need to compare the total thread interactions listed for each CPU in the provided data.
- **CPU_1 Thread Interactions:**
  - CPUs/1/0 =&gt; 600228811
  - CPUs/1/5130 =&gt; 34468172
  - CPUs/1/12 =&gt; 67536
  - CPUs/1/7 =&gt; 48863
  - CPUs/1/5124 =&gt; 79031
  - CPUs/1/5125 =&gt; 520813
  - CPUs/1/5127 =&gt; 348498
  - CPUs/1/5129 =&gt; 434990
  - CPUs/1/5132 =&gt; 28659
  - CPUs/1/5131 =&gt; 605137
  - CPUs/1/4740 =&gt; 5572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CPUs/1/5175 =&gt; 29982
  - CPUs/1/5174 =&gt; 627484
  - CPUs/1/5181 =&gt; 516339
  - CPUs/1/5183 =&gt; 29440
  - CPUs/1/5182 =&gt; 671254
  - CPUs/1/5186 =&gt; 38131
  - CPUs/1/5187 =&gt; 544858
  - CPUs/1/5189 =&gt; 26189
  - CPUs/1/5188 =&gt; 650329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13692921914
**Total for CPU_1**: The sum of these interactions is a very large number due to the presence of the entry `CPUs/1/5236 =&gt; 13692921914`.
- **CPU_3 Thread Interactions:**
  - CPUs/3/22 =&gt; 88488
  - CPUs/3/23 =&gt; 144482
  - CPUs/3/5130 =&gt; 18459740
  - CPUs/3/5123 =&gt; 390566
  - CPUs/3/5125 =&gt; 46419
  - CPUs/3/5127 =&gt; 35811
  - CPUs/3/5129 =&gt; 31052
  - CPUs/3/5128 =&gt; 183827
  - CPUs/3/2208 =&gt; 314978
  - CPUs/3/5133 =&gt; 653455
  - CPUs/3/5135 =&gt; 649248
  - CPUs/3/5138 =&gt; 581983
  - CPUs/3/5140 =&gt; 90093
  - CPUs/3/5141 =&gt; 1929751
  - CPUs/3/5142 =&gt; 586939
  - CPUs/3/5144 =&gt; 37013
  - CPUs/3/5147 =&gt; 32822
  - CPUs/3/5149 =&gt; 36798
  - CPUs/3/5151 =&gt; 39954
  - CPUs/3/5153 =&gt; 37466
  - CPUs/3/5155 =&gt; 32918
  - CPUs/3/5157 =&gt; 3065248
  - CPUs/3/5162 =&gt; 36731
  - CPUs/3/5163 =&gt; 3053660
  - CPUs/3/5166 =&gt; 35718
  - CPUs/3/5171 =&gt; 37554
  - CPUs/3/5177 =&gt; 29865
  - CPUs/3/5183 =&gt; 644073
  - CPUs/3/5184 =&gt; 40339
  - CPUs/3/5185 =&gt; 528471
  - CPUs/3/5186 =&gt; 580865
  - CPUs/3/5187 =&gt; 22892
  - CPUs/3/5191 =&gt; 3361903
  - CPUs/3/5195 =&gt; 3168657
  - CPUs/3/5197 =&gt; 29859
  - CPUs/3/5203 =&gt; 29878
  - CPUs/3/5202 =&gt; 638266
  - CPUs/3/5207 =&gt; 3145743
  - CPUs/3/5208 =&gt; 37675
  - CPUs/3/5209 =&gt; 3023434
  - CPUs/3/5211 =&gt; 27302
  - CPUs/3/5210 =&gt; 588964
  - CPUs/3/5215 =&gt; 3065312
  - CPUs/3/5217 =&gt; 26704
  - CPUs/3/5216 =&gt; 560809
  - CPUs/3/5219 =&gt; 26335
  - CPUs/3/5218 =&gt; 571988
  - CPUs/3/5231 =&gt; 26325
  - CPUs/3/5230 =&gt; 625676
  - CPUs/3/5233 =&gt; 131858
  - CPUs/3/351 =&gt; 67883
  - CPUs/3/466 =&gt; 29607
  - CPUs/3/507 =&gt; 182777
  - CPUs/3/0 =&gt; 14877711877
  - CPUs/3/4740 =&gt; 23126252
**Total for CPU_3**: Like CPU_1, CPU_3 also has a large total due to the entry `CPUs/3/0 =&gt; 14877711877`.
Given that both CPUs have very large interaction counts, but CPU_3 has a higher maximum entry (`CPUs/3/0`), it indicates that CPU_3 has more thread interactions than CPU_1. Therefore, the statement "CPU_1 has fewer thread interactions than CPU_3" is false.
</t>
  </si>
  <si>
    <t xml:space="preserve">False. CPU_1 does not have fewer thread interactions than CPU_3.
**Reasoning:**
To determine the number of thread interactions for each CPU, we need to sum the values associated with each CPU in the raw data. These values represent the thread interactions for specific threads on each CPU.
- **CPU_1:**
  - Sum of interactions = 600228811 + 34468172 + 67536 + 48863 + 79031 + 520813 + 348498 + 434990 + 28659 + 605137 + 5572 + 2271105 + 1914795 + 486419 + 1875427 + 33480 + 3497276 + 46551 + 559416 + 606192 + 623573 + 620413 + 559050 + 605366 + 39938 + 3134108 + 561921 + 36978 + 556081 + 38909 + 486200 + 3133180 + 567240 + 3185199 + 29982 + 627484 + 516339 + 671254 + 38131 + 544858 + 26189 + 650329 + 26949 + 620366 + 30311 + 648560 + 27844 + 574458 + 27447 + 598009 + 26653 + 568872 + 71739 + 13692921914 + 440875 + 444380 + 451264 + 453482 + 20740 + 228525
  - Total = 14545700844
- **CPU_3:**
  - Sum of interactions = 88488 + 144482 + 18459740 + 390566 + 46419 + 35811 + 31052 + 183827 + 314978 + 653455 + 649248 + 581983 + 90093 + 1929751 + 586939 + 37013 + 32822 + 36798 + 39954 + 37466 + 32918 + 3065248 + 36731 + 37554 + 29865 + 644073 + 40339 + 22892 + 3361903 + 29859 + 594453 + 29878 + 638266 + 37675 + 3023434 + 27302 + 588964 + 26704 + 560809 + 26335 + 571988 + 26325 + 625676 + 131858 + 67883 + 29607 + 182777 + 224758 + 228978 + 350972 + 353672 + 361376 + 117980 + 236919 + 284692 + 34404252 + 118875 + 14880078016
  - Total = 14962317412
By comparing the total thread interactions, we can see that CPU_1 (14545700844) has fewer interactions than CPU_3 (14962317412), making the statement false.
</t>
  </si>
  <si>
    <t>False. CPU_1 has more thread interactions than CPU_3.
**Explanation:**
- The number of thread interactions for a CPU can be inferred from the "total_edge_occurrences" value for each CPU node in the knowledge graph. This value represents the total occurrences of threads using that CPU.
- According to the provided data:
  - CPU_1 has a "total_edge_occurrences" of 68.
  - CPU_3 has a "total_edge_occurrences" of 79.
- Based on these values, CPU_3 has more thread interactions than CPU_1, not fewer. Thus, the statement that CPU_1 has fewer thread interactions than CPU_3 is false.
The nodes and their relationships in the graph helped determine the number of thread interactions each CPU experienced. The "total_edge_occurrences" field provided a direct count of these interactions, allowing a straightforward comparison between CPU_1 and CPU_3.</t>
  </si>
  <si>
    <t>False. CPU_1 does not have fewer thread interactions than CPU_3.
**Explanation:**
- **Nodes and Relationships:** In the provided knowledge graph data, each CPU node has a property called `total_edge_occurrences`, which represents the total number of interactions (or edges) involving that CPU. This value can be used to infer the number of thread interactions with each CPU.
- **CPU_1 vs. CPU_3:**
  - CPU_1 has `total_edge_occurrences` of 68.
  - CPU_3 has `total_edge_occurrences` of 79.
- **Reasoning:** The `total_edge_occurrences` indicates the number of interactions each CPU has had with threads. Since CPU_1 has 68 interactions and CPU_3 has 79 interactions, CPU_1 has fewer interactions than CPU_3.
Therefore, the statement "CPU_1 has fewer thread interactions than CPU_3" is true.</t>
  </si>
  <si>
    <t>False. CPU_1 does not have fewer thread interactions than CPU_3.
**Explanation:**
1. **Nodes and Relationships:**
   - The node for CPU_1 shows it has `total_edge_occurrences` of 68.
   - The node for CPU_3 shows it has `total_edge_occurrences` of 79.
2. **Reasoning:**
   - The `total_edge_occurrences` field represents the total number of interactions (or occurrences) between threads and the CPU. This is a direct indicator of how many times threads have interacted with the CPU.
   - CPU_1 has 68 interactions, while CPU_3 has 79 interactions. Therefore, CPU_1 has fewer thread interactions than CPU_3.
3. **TraceCompass State System Analysis:**
   - In the context of TraceCompass analysis, `total_edge_occurrences` provides a straightforward measure of activity, showing how many times threads have utilized the CPU during the specific time interval captured in the graph data.
Based on this analysis, the statement that CPU_1 has fewer thread interactions than CPU_3 is indeed false, as CPU_3 has more interactions.</t>
  </si>
  <si>
    <t>Q63</t>
  </si>
  <si>
    <t>The following statement isTrue or False? Every CPU has at least one thread that used it only once.</t>
  </si>
  <si>
    <t xml:space="preserve">False. Not every CPU has at least one thread that used it only once.
**Reasoning:**
The raw data provided lists various CPU and thread usage pairs in the format `CPUs/X/Y =&gt; Z`, where `X` is the CPU number, `Y` is the thread ID, and `Z` is the usage count. To determine if every CPU has at least one thread that used it only once, we need to check if there is a thread for each CPU with a usage count of exactly 1.
1. **CPU 0**: There are no entries with a usage count of 1.
2. **CPU 1**: There are no entries with a usage count of 1.
3. **CPU 2**: There are no entries with a usage count of 1.
4. **CPU 3**: There are no entries with a usage count of 1.
Since none of the CPUs have a thread with a usage count of exactly 1, the statement "Every CPU has at least one thread that used it only once" is false.
</t>
  </si>
  <si>
    <t xml:space="preserve">False.
To determine whether every CPU has at least one thread that used it only once, we need to look for instances where a thread ID (the number after the second slash in "CPUs/x/y") appears exactly once for each CPU (the number after the first slash in "CPUs/x/y").
Upon examining the data, we find that:
- CPU 0: Threads such as 0, 1, 3, 7, 9, 10, etc., appear multiple times (e.g., "CPUs/0/0" and "CPUs/0/0" again, "CPUs/0/1", "CPUs/0/1", etc.).
- CPU 1: Threads such as 0, 7, 11, 12, 13, etc., appear multiple times (e.g., "CPUs/1/0", "CPUs/1/0" again, "CPUs/1/7", etc.).
- CPU 2: Threads such as 0, 16, 17, 18, etc., appear multiple times (e.g., "CPUs/2/0", "CPUs/2/0" again, "CPUs/2/16", etc.).
- CPU 3: Threads such as 0, 7, 21, etc., appear multiple times (e.g., "CPUs/3/0", "CPUs/3/0" again, "CPUs/3/7", etc.).
In each CPU, there are instances where thread IDs appear more than once, indicating that not every CPU has a thread that used it only once. Therefore, the statement is false.
</t>
  </si>
  <si>
    <t xml:space="preserve">False.
Explanation:
To determine if every CPU has at least one thread that used it only once, we need to identify any instance where a CPU has a thread that appears with a usage count of 1. The raw data provided lists CPU identifiers followed by thread identifiers and their usage counts.
Upon reviewing the data, there are no entries with a usage count of 1. All usage counts are significantly higher than 1, indicating that no CPU has a thread that used it only once. Therefore, the statement that "Every CPU has at least one thread that used it only once" is false.
</t>
  </si>
  <si>
    <t>**Answer:** True
**Explanation:**
To determine whether every CPU has at least one thread that used it only once, we need to analyze the edges between the threads and CPUs in the provided knowledge graph. Specifically, we are looking for edges where the `edge_occurrence_count` is equal to 1, indicating that a thread used the CPU only once.
1. **CPU 0:** There are multiple threads with `edge_occurrence_count` equal to 1, such as:
   - `T_1` to `CPU_0`
   - `T_9` to `CPU_0`
   - `T_10` to `CPU_0`
2. **CPU 1:** There are multiple threads with `edge_occurrence_count` equal to 1, such as:
   - `T_0` to `CPU_1`
   - `T_7` to `CPU_1`
   - `T_11` to `CPU_1`
3. **CPU 2:** There are multiple threads with `edge_occurrence_count` equal to 1, such as:
   - `T_17` to `CPU_2`
   - `T_18` to `CPU_2`
   - `T_129` to `CPU_2`
4. **CPU 3:** There are multiple threads with `edge_occurrence_count` equal to 1, such as:
   - `T_22` to `CPU_3`
   - `T_23` to `CPU_3`
   - `T_530` to `CPU_3`
Each CPU has at least one thread that used it exactly once, as shown by the `edge_occurrence_count` of 1 for at least one thread per CPU. Therefore, the statement is true.</t>
  </si>
  <si>
    <t>**Answer:** True
**Explanation:**
The statement "Every CPU has at least one thread that used it only once" is true based on the provided knowledge graph data. Here's how I arrived at the conclusion:
1. **Graph Structure and Relationships:**
   - The graph consists of nodes representing CPUs and threads, with edges indicating a "used_cpu" relationship between threads and CPUs.
   - Each edge has an "edge_occurrence_count" attribute, which indicates how many times a thread has used a particular CPU.
2. **Analysis of CPU Nodes:**
   - We need to verify if each CPU has at least one thread with an "edge_occurrence_count" of 1, indicating the thread used the CPU only once.
3. **CPU and Thread Analysis:**
   - **CPU 0:** The edge "T_1 -&gt; CPU_0" has an "edge_occurrence_count" of 1.
   - **CPU 1:** The edge "T_11 -&gt; CPU_1" has an "edge_occurrence_count" of 1.
   - **CPU 2:** The edge "T_16 -&gt; CPU_2" has an "edge_occurrence_count" of 1.
   - **CPU 3:** The edge "T_21 -&gt; CPU_3" has an "edge_occurrence_count" of 1.
Each CPU has at least one thread that used it exactly once, confirming the statement is true.</t>
  </si>
  <si>
    <t>True.
**Explanation:**
To determine whether the statement "Every CPU has at least one thread that used it only once" is true or false, we need to examine the `edge_occurrence_count` for each `used_cpu` relationship in the knowledge graph data. The `edge_occurrence_count` indicates how many times a thread has used a particular CPU.
1. **CPU Nodes:**
   - We have four CPUs: CPU_0, CPU_1, CPU_2, and CPU_3.
2. **Thread Usage Analysis:**
   - We need to find at least one thread for each CPU where `edge_occurrence_count` is 1, meaning the thread used the CPU only once.
3. **Data Examination:**
   - For CPU_0, there are multiple threads with `edge_occurrence_count` of 1, such as T_1, T_10, T_11, etc.
   - For CPU_1, there are multiple threads with `edge_occurrence_count` of 1, such as T_11, T_12, T_13, etc.
   - For CPU_2, there are multiple threads with `edge_occurrence_count` of 1, such as T_16, T_17, T_18, etc.
   - For CPU_3, there are multiple threads with `edge_occurrence_count` of 1, such as T_21, T_22, T_23, etc.
4. **Conclusion:**
   - Upon examining the graph data, it is determined that every CPU has at least one thread that used it only once (i.e., `edge_occurrence_count` is 1 for at least one thread on each CPU).
Therefore, the statement is true.</t>
  </si>
  <si>
    <t>Good for paper as comprehensivemess</t>
  </si>
  <si>
    <t>Q64</t>
  </si>
  <si>
    <t>True or False: The system has four distinct CPUs.</t>
  </si>
  <si>
    <t xml:space="preserve">**Answer: True**
**Reasoning:**
The raw data provided includes several entries with the format `CPUs/{cpu_number}/{value}` where `cpu_number` represents the CPU identifier. By examining the entries, we can identify the distinct CPU numbers present in the data:
- `CPUs/0/...`
- `CPUs/1/...`
- `CPUs/2/...`
- `CPUs/3/...`
These entries indicate that there are four distinct CPUs in the system, numbered 0 through 3. Each CPU has multiple associated entries, but the key point is the presence of these four distinct CPU numbers. Thus, the statement that the system has four distinct CPUs is true.
</t>
  </si>
  <si>
    <t xml:space="preserve">True.
The system has four distinct CPUs.
**Reasoning:**
The raw data provided lists various entries where the path format "CPUs/x/y" indicates CPU usage metrics. The first number after "CPUs/" represents the CPU identifier. By examining these identifiers, we can determine the number of distinct CPUs present in the system trace data.
From the provided data, the following CPU identifiers are observed:
- CPU 0
- CPU 1
- CPU 2
- CPU 3
Each of these identifiers appears multiple times in the data, indicating that there are four distinct CPUs in the system. No other CPU identifiers are present in the data, confirming that the system has exactly four distinct CPUs.
</t>
  </si>
  <si>
    <t xml:space="preserve">**Answer: True**
**Explanation:**
The raw data provided contains entries that are prefixed with "CPUs/x" where "x" indicates the CPU number. By reviewing the dataset, we can identify the distinct CPU numbers used in the trace data:
- `CPUs/0`: This prefix appears multiple times, indicating the presence of a CPU labeled as 0.
- `CPUs/1`: Entries with this prefix suggest a second CPU labeled as 1.
- `CPUs/2`: The presence of this prefix indicates a third CPU labeled as 2.
- `CPUs/3`: This prefix confirms the existence of a fourth CPU labeled as 3.
Since there are four distinct prefixes (0, 1, 2, and 3), it can be concluded that the system has four distinct CPUs.
</t>
  </si>
  <si>
    <t>True.
### Explanation:
The knowledge graph data provides information about entities labeled as "CPU" with distinct `cpu_id` values. The nodes for CPUs in the graph have the following `cpu_id` values: "0", "1", "2", and "3". This indicates that there are four distinct CPUs in the system. 
- **Nodes and Relationships**: The nodes representing CPUs are identified by their `cpu_id`. The presence of four nodes with unique `cpu_id` values confirms that there are four distinct CPUs.
- **TraceCompass State System Insight**: In TraceCompass analysis, CPU nodes are often used to track and analyze CPU usage and performance. Each node here represents a different CPU, and their unique identifiers confirm the number of distinct CPUs.
Thus, based on the provided data, the statement that the system has four distinct CPUs is true.</t>
  </si>
  <si>
    <t>**Answer**: True
**Explanation**: The knowledge graph data provided includes nodes representing CPUs with specific identifiers. There are four distinct CPU nodes, each with unique `cpu_id` values: "0", "1", "2", and "3". These nodes are identified as "CPU_0", "CPU_1", "CPU_2", and "CPU_3" in the graph. The presence of these four distinct nodes indicates that the system has four distinct CPUs. The relationships between threads and these CPUs further confirm their active usage, but the key information is the distinct identifiers for each CPU node</t>
  </si>
  <si>
    <t>True.
**Explanation:**
To determine whether the system has four distinct CPUs, we need to analyze the nodes in the knowledge graph that represent CPUs. In the provided data, there are four distinct CPU nodes, each with a unique `cpu_id`:
1. CPU with `cpu_id`: "0" (Node ID: "CPU_0")
2. CPU with `cpu_id`: "1" (Node ID: "CPU_1")
3. CPU with `cpu_id`: "2" (Node ID: "CPU_2")
4. CPU with `cpu_id`: "3" (Node ID: "CPU_3")
The presence of these four distinct nodes confirms that the system has four distinct CPUs. The nodes and their relationships in the knowledge graph directly indicate the number of CPUs in the system, as each CPU node is uniquely identified by its `cpu_id`.</t>
  </si>
  <si>
    <t>Q65</t>
  </si>
  <si>
    <t>True or False: At least one thread reaches a peak accumulated time greater than 1e7 ns on CPU_1.</t>
  </si>
  <si>
    <t xml:space="preserve">**Answer:** True
**Explanation:**
The question asks whether at least one thread reaches a peak accumulated time greater than \(1 \times 10^7\) ns on CPU_1. To answer this, we need to examine the raw trace data for any entries related to CPU_1 that have accumulated times exceeding this threshold.
Looking at the provided data, the following entries are relevant:
- `CPUs/1/0 =&gt; 600228811`
- `CPUs/1/5130 =&gt; 34468172`
- `CPUs/1/5134 =&gt; 2271105`
- `CPUs/1/5136 =&gt; 1914795`
- `CPUs/1/5139 =&gt; 1875427`
- `CPUs/1/5143 =&gt; 3497276`
- `CPUs/1/5149 =&gt; 3134108`
- `CPUs/1/5159 =&gt; 3134108`
- `CPUs/1/5169 =&gt; 3133180`
- `CPUs/1/5173 =&gt; 3185199`
- `CPUs/1/5201 =&gt; 3236259`
- `CPUs/1/5203 =&gt; 3196488`
- `CPUs/1/5211 =&gt; 3139699`
- `CPUs/1/5225 =&gt; 3064070`
Among these entries, `CPUs/1/0 =&gt; 600228811` and `CPUs/1/5130 =&gt; 34468172` clearly exceed \(1 \times 10^7\) ns, confirming that at least one thread on CPU_1 has an accumulated time greater than the specified threshold.
</t>
  </si>
  <si>
    <t xml:space="preserve">True.
Explanation:
To determine if at least one thread reaches a peak accumulated time greater than \(1 \times 10^7\) ns on CPU_1, we need to examine the entries in the raw data that correspond to CPU_1. We are looking for any value that exceeds \(1 \times 10^7\) ns, which is equivalent to 10,000,000 ns.
From the provided raw data, we can see the following entries for CPU_1:
- `CPUs/1/0 =&gt; 600228811`
- `CPUs/1/5130 =&gt; 34468172`
- `CPUs/1/5134 =&gt; 2271105`
- `CPUs/1/5136 =&gt; 1914795`
- `CPUs/1/5139 =&gt; 1875427`
- `CPUs/1/5143 =&gt; 3497276`
- `CPUs/1/5159 =&gt; 3134108`
- `CPUs/1/5169 =&gt; 3133180`
- `CPUs/1/5173 =&gt; 3185199`
- `CPUs/1/5201 =&gt; 3236259`
- `CPUs/1/5203 =&gt; 3196488`
- `CPUs/1/5211 =&gt; 3139699`
- `CPUs/1/5225 =&gt; 3064070`
The entry `CPUs/1/0 =&gt; 600228811` indicates that the thread on CPU_1 has an accumulated time of 600,228,811 ns, which is indeed greater than \(1 \times 10^7\) ns.
Thus, the statement is true, as at least one thread on CPU_1 has a peak accumulated time greater than 10,000,000 ns.
</t>
  </si>
  <si>
    <t xml:space="preserve">**Answer**: True
**Reasoning**: The question asks whether at least one thread reaches a peak accumulated time greater than 1e7 ns on CPU_1. To determine this, we need to examine the raw data entries corresponding to CPU_1. 
From the provided data:
- `CPUs/1/0 =&gt; 600228811`
- `CPUs/1/5130 =&gt; 34468172`
- `CPUs/1/5124 =&gt; 79031`
- `CPUs/1/5125 =&gt; 520813`
- `CPUs/1/5127 =&gt; 348498`
- `CPUs/1/5129 =&gt; 434990`
- `CPUs/1/5132 =&gt; 28659`
- `CPUs/1/5131 =&gt; 605137`
- `CPUs/1/5134 =&gt; 2271105`
- `CPUs/1/5136 =&gt; 1914795`
- `CPUs/1/5137 =&gt; 486419`
- `CPUs/1/5139 =&gt; 1875427`
- `CPUs/1/5143 =&gt; 3497276`
- `CPUs/1/5146 =&gt; 559416`
- `CPUs/1/5148 =&gt; 606192`
- `CPUs/1/5150 =&gt; 623573`
- `CPUs/1/5152 =&gt; 620413`
- `CPUs/1/5154 =&gt; 559050`
- `CPUs/1/5156 =&gt; 605366`
- `CPUs/1/5159 =&gt; 3134108`
- `CPUs/1/5160 =&gt; 561921`
- `CPUs/1/5163 =&gt; 36978`
- `CPUs/1/5164 =&gt; 556081`
- `CPUs/1/5167 =&gt; 38909`
- `CPUs/1/5168 =&gt; 486200`
- `CPUs/1/5169 =&gt; 3133180`
- `CPUs/1/5170 =&gt; 567240`
- `CPUs/1/5173 =&gt; 3185199`
- `CPUs/1/5175 =&gt; 29982`
- `CPUs/1/5174 =&gt; 627484`
- `CPUs/1/5181 =&gt; 516339`
- `CPUs/1/5183 =&gt; 29440`
- `CPUs/1/5182 =&gt; 671254`
- `CPUs/1/5186 =&gt; 38131`
- `CPUs/1/5187 =&gt; 544858`
- `CPUs/1/5189 =&gt; 26189`
- `CPUs/1/5188 =&gt; 650329`
- `CPUs/1/5191 =&gt; 3139699`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14544905045`
- `CPUs/1/5096 =&gt; 451264`
The entry `CPUs/1/5236 =&gt; 14544905045` indicates that a thread on CPU_1 has reached an accumulated time of 14544905045 ns, which is indeed greater than 1e7 ns. Thus, the statement is true.
</t>
  </si>
  <si>
    <t>**Answer: True**
**Explanation:**
To determine whether at least one thread reaches a peak accumulated time greater than \(1 \times 10^7\) ns on CPU_1, we examine the `links` in the knowledge graph where the target is "CPU_1" and check the `sum_accumulated_times_ns` for each of these links.
- For thread T_0, the accumulated time on CPU_1 is 600228811 ns.
- For thread T_5125, the accumulated time on CPU_1 is 520813 ns.
- For thread T_5127, the accumulated time on CPU_1 is 348498 ns.
- For thread T_5129, the accumulated time on CPU_1 is 434990 ns.
- For thread T_5131, the accumulated time on CPU_1 is 605137 ns.
- For thread T_5134, the accumulated time on CPU_1 is 2271105 ns.
- For thread T_5136, the accumulated time on CPU_1 is 1914795 ns.
- For thread T_5137, the accumulated time on CPU_1 is 486419 ns.
- For thread T_5139, the accumulated time on CPU_1 is 1875427 ns.
- For thread T_5143, the accumulated time on CPU_1 is 3497276 ns.
- For thread T_5145, the accumulated time on CPU_1 is 46551 ns.
- For thread T_5146, the accumulated time on CPU_1 is 559416 ns.
- For thread T_5148, the accumulated time on CPU_1 is 606192 ns.
- For thread T_5150, the accumulated time on CPU_1 is 623573 ns.
- For thread T_5152, the accumulated time on CPU_1 is 620413 ns.
- For thread T_5154, the accumulated time on CPU_1 is 559050 ns.
- For thread T_5156, the accumulated time on CPU_1 is 605366 ns.
- For thread T_5158, the accumulated time on CPU_1 is 39938 ns.
- For thread T_5159, the accumulated time on CPU_1 is 3134108 ns.
- For thread T_5160, the accumulated time on CPU_1 is 561921 ns.
- For thread T_5164, the accumulated time on CPU_1 is 556081 ns.
- For thread T_5170, the accumulated time on CPU_1 is 567240 ns.
- For thread T_5173, the accumulated time on CPU_1 is 3185199 ns.
- For thread T_5175, the accumulated time on CPU_1 is 29982 ns.
- For thread T_5177, the accumulated time on CPU_1 is 29865 ns.
- For thread T_5181, the accumulated time on CPU_1 is 516339 ns.
- For thread T_5183, the accumulated time on CPU_1 is 29440 ns.
- For thread T_5186, the accumulated time on CPU_1 is 38131 ns.
- For thread T_5187, the accumulated time on CPU_1 is 544858 ns.
- For thread T_5189, the accumulated time on CPU_1 is 26189 ns.
- For thread T_5191, the accumulated time on CPU_1 is 29305 ns.
- For thread T_5193, the accumulated time on CPU_1 is 31388 ns.
- For thread T_5197, the accumulated time on CPU_1 is 29859 ns.
- For thread T_5201, the accumulated time on CPU_1 is 3236259 ns.
- For thread T_5203, the accumulated time on CPU_1 is 3196488 ns.
- For thread T_5205, the accumulated time on CPU_1 is 3146569 ns.
- For thread T_5209, the accumulated time on CPU_1 is 26165 ns.
- For thread T_5211, the accumulated time on CPU_1 is 3139699 ns.
- For thread T_5213, the accumulated time on CPU_1 is 27844 ns.
- For thread T_5215, the accumulated time on CPU_1 is 27447 ns.
- For thread T_5217, the accumulated time on CPU_1 is 26704 ns.
- For thread T_5219, the accumulated time on CPU_1 is 26335 ns.
- For thread T_5221, the accumulated time on CPU_1 is 26325 ns.
- For thread T_5225, the accumulated time on CPU_1 is 25690 ns.
- For thread T_5227, the accumulated time on CPU_1 is 26653 ns.
- For thread T_5233, the accumulated time on CPU_1 is 71739 ns.
- For thread T_5234, the accumulated time on CPU_1 is 71739 ns.
- For thread T_5236, the accumulated time on CPU_1 is 14545700844 ns.
The thread T_5236 reaches a peak accumulated time of 14545700844 ns on CPU_1, which is greater than \(1 \times 10^7\) ns. Therefore, the answer is True.</t>
  </si>
  <si>
    <t>True.
### Explanation:
To determine whether at least one thread reaches a peak accumulated time greater than 1e7 ns on `CPU_1`, we need to examine the `sum_accumulated_times_ns` for each thread that has used `CPU_1`.
From the provided knowledge graph data, we observe the following notable entries for `CPU_1`:
1. **Thread `T_5236`** has a `sum_accumulated_times_ns` of `14545700844` ns on `CPU_1`.
This value is indeed greater than `1e7` ns. Therefore, it confirms that at least one thread (`T_5236`) reaches a peak accumulated time greater than `1e7` ns on `CPU_1`. The relationships between nodes, specifically the `used_cpu` relations with `sum_accumulated_times_ns`, provide the necessary data to make this determination.</t>
  </si>
  <si>
    <t>**Answer:** True
**Explanation:**
To determine if at least one thread reaches a peak accumulated time greater than \(1 \times 10^7\) ns on CPU_1, we need to examine the `sum_accumulated_times_ns` for edges where the target is CPU_1.
From the provided knowledge graph data, we have the following relevant edges:
- **T_0** to CPU_1: `sum_accumulated_times_ns` = 600228811 ns
- **T_5125** to CPU_1: `sum_accumulated_times_ns` = 520813 ns
- **T_5127** to CPU_1: `sum_accumulated_times_ns` = 348498 ns
- **T_5129** to CPU_1: `sum_accumulated_times_ns` = 434990 ns
- **T_5131** to CPU_1: `sum_accumulated_times_ns` = 605137 ns
- **T_5134** to CPU_1: `sum_accumulated_times_ns` = 2271105 ns
- **T_5136** to CPU_1: `sum_accumulated_times_ns` = 1914795 ns
- **T_5137** to CPU_1: `sum_accumulated_times_ns` = 486419 ns
- **T_5139** to CPU_1: `sum_accumulated_times_ns` = 1875427 ns
- **T_5143** to CPU_1: `sum_accumulated_times_ns` = 3497276 ns
- **T_5145** to CPU_1: `sum_accumulated_times_ns` = 46551 ns
- **T_5146** to CPU_1: `sum_accumulated_times_ns` = 559416 ns
- **T_5148** to CPU_1: `sum_accumulated_times_ns` = 606192 ns
- **T_5150** to CPU_1: `sum_accumulated_times_ns` = 623573 ns
- **T_5152** to CPU_1: `sum_accumulated_times_ns` = 620413 ns
- **T_5159** to CPU_1: `sum_accumulated_times_ns` = 3134108 ns
- **T_5160** to CPU_1: `sum_accumulated_times_ns` = 561921 ns
- **T_5164** to CPU_1: `sum_accumulated_times_ns` = 556081 ns
- **T_5168** to CPU_1: `sum_accumulated_times_ns` = 486200 ns
- **T_5169** to CPU_1: `sum_accumulated_times_ns` = 3133180 ns
- **T_5170** to CPU_1: `sum_accumulated_times_ns` = 567240 ns
- **T_5173** to CPU_1: `sum_accumulated_times_ns` = 3185199 ns
- **T_5175** to CPU_1: `sum_accumulated_times_ns` = 29982 ns
- **T_5177** to CPU_1: `sum_accumulated_times_ns` = 3126266 ns
- **T_5181** to CPU_1: `sum_accumulated_times_ns` = 516339 ns
- **T_5183** to CPU_1: `sum_accumulated_times_ns` = 29440 ns
- **T_5186** to CPU_1: `sum_accumulated_times_ns` = 38131 ns
- **T_5187** to CPU_1: `sum_accumulated_times_ns` = 544858 ns
- **T_5189** to CPU_1: `sum_accumulated_times_ns` = 26189 ns
- **T_5191** to CPU_1: `sum_accumulated_times_ns` = 3361903 ns
- **T_5193** to CPU_1: `sum_accumulated_times_ns` = 31388 ns
- **T_5195** to CPU_1: `sum_accumulated_times_ns` = 26949 ns
- **T_5199** to CPU_1: `sum_accumulated_times_ns` = 3223257 ns
- **T_5201** to CPU_1: `sum_accumulated_times_ns` = 3236259 ns
- **T_5203** to CPU_1: `sum_accumulated_times_ns` = 3196488 ns
- **T_5205** to CPU_1: `sum_accumulated_times_ns` = 3146569 ns
- **T_5211** to CPU_1: `sum_accumulated_times_ns` = 3139699 ns
- **T_5213** to CPU_1: `sum_accumulated_times_ns` = 27844 ns
- **T_5215** to CPU_1: `sum_accumulated_times_ns` = 27447 ns
- **T_5217** to CPU_1: `sum_accumulated_times_ns` = 26704 ns
- **T_5219** to CPU_1: `sum_accumulated_times_ns` = 26335 ns
- **T_5221** to CPU_1: `sum_accumulated_times_ns` = 26826 ns
- **T_5223** to CPU_1: `sum_accumulated_times_ns` = 25437 ns
- **T_5225** to CPU_1: `sum_accumulated_times_ns` = 25690 ns
- **T_5227** to CPU_1: `sum_accumulated_times_ns` = 26653 ns
- **T_5229** to CPU_1: `sum_accumulated_times_ns` = 28741 ns
- **T_5230** to CPU_1: `sum_accumulated_times_ns` = 41647 ns
- **T_5231** to CPU_1: `sum_accumulated_times_ns` = 26325 ns
- **T_5232** to CPU_1: `sum_accumulated_times_ns` = 37313 ns
- **T_5233** to CPU_1: `sum_accumulated_times_ns` = 23478 ns
- **T_5234** to CPU_1: `sum_accumulated_times_ns` = 71739 ns
- **T_5236** to CPU_1: `sum_accumulated_times_ns` = 14545700844 ns
The edge from **T_5236** to CPU_1 shows a `sum_accumulated_times_ns` of 14545700844 ns, which is greater than \(1 \times 10^7\) ns. Therefore, the statement is true.</t>
  </si>
  <si>
    <t>Q66</t>
  </si>
  <si>
    <t>The following statement isTrue or False?A thread that uses CPU_0 always has a higher accumulated time on that CPU compared to those using CPU_3.</t>
  </si>
  <si>
    <t xml:space="preserve">**Answer:** False
**Explanation:** To determine whether the statement is true or false, we need to compare the accumulated CPU time for threads using CPU_0 and CPU_3. Specifically, we need to check if any thread using CPU_3 has a higher accumulated time than any thread using CPU_0.
From the raw data provided, we observe the following maximum accumulated times for threads on CPU_0 and CPU_3:
- **CPU_0:**
  - `CPUs/0/0 =&gt; 15526381889`
  - Other threads on CPU_0 have significantly lower accumulated times.
- **CPU_3:**
  - `CPUs/3/0 =&gt; 14962317412`
  - Other threads on CPU_3 have lower accumulated times than this.
The highest accumulated time for a thread on CPU_3 is `14962317412`, which is less than the highest accumulated time for a thread on CPU_0, `15526381889`. Therefore, there are no threads on CPU_3 with a higher accumulated time than those on CPU_0, making the statement false.
</t>
  </si>
  <si>
    <t xml:space="preserve">**Answer: False**
**Reasoning:**
To determine whether the statement is true or false, we need to compare the accumulated times of threads using CPU_0 and CPU_3. The statement claims that a specific thread using CPU_0 always has a higher accumulated time compared to those using CPU_3. 
From the raw data, we can see some of the accumulated times for threads on both CPUs:
- **CPU_0:**
  - CPUs/0/5159 =&gt; 3134108
  - CPUs/0/5161 =&gt; 3138102
  - CPUs/0/5171 =&gt; 3316273
  - CPUs/0/5199 =&gt; 3223257
  - CPUs/0/5209 =&gt; 26165
- **CPU_3:**
  - CPUs/3/5191 =&gt; 3361903
  - CPUs/3/5163 =&gt; 3053660
  - CPUs/3/5207 =&gt; 3145743
  - CPUs/3/5215 =&gt; 3065312
  - CPUs/3/5209 =&gt; 3023434
From these entries, we can see that there are threads on CPU_3 with accumulated times greater than some of the threads on CPU_0. For example, the thread on CPU_3 with the highest time (CPUs/3/5191 =&gt; 3361903) has a higher accumulated time than several threads on CPU_0 (e.g., CPUs/0/5159 =&gt; 3134108).
Therefore, the statement is false because there are instances where threads on CPU_3 have higher accumulated times than those on CPU_0.
📊 Knowledge Graph Analysis:
False.
</t>
  </si>
  <si>
    <t>False.
**Explanation:**
To determine if a specific thread using CPU_0 always has a higher accumulated time compared to those using CPU_3, we need to compare the `sum_accumulated_times_ns` for threads on CPU_0 and CPU_3.
1. **CPU_0 Usage:**
   - The knowledge graph shows several threads using CPU_0 with varying `sum_accumulated_times_ns`. For instance:
     - T_0 has `sum_accumulated_times_ns` of 15,526,381,889 ns.
     - T_2186 has `sum_accumulated_times_ns` of 23,622,189 ns.
     - T_15322 has `sum_accumulated_times_ns` of 1,030,195 ns.
     - T_3 has `sum_accumulated_times_ns` of 508,243 ns.
     - T_10 has `sum_accumulated_times_ns` of 9,687 ns.
     - And others with various times.
2. **CPU_3 Usage:**
   - Similarly, threads using CPU_3 have different accumulated times:
     - T_4740 has `sum_accumulated_times_ns` of 34,404,252 ns.
     - T_5157 has `sum_accumulated_times_ns` of 3,065,248 ns.
     - T_530 has `sum_accumulated_times_ns` of 156,473 ns.
     - T_21 has `sum_accumulated_times_ns` of 10,600 ns.
     - And others with various times.
3. **Comparison:**
   - The thread T_4740 on CPU_3 has an accumulated time of 34,404,252 ns, which is higher than many threads on CPU_0, such as T_15322 with 1,030,195 ns, T_3 with 508,243 ns, and others.
   - This demonstrates that not all threads on CPU_0 have a higher accumulated time than those on CPU_3.
Thus, the statement is false because there are instances where threads using CPU_3 have higher accumulated times than some threads using CPU_0.</t>
  </si>
  <si>
    <t>**Answer: False**
**Explanation:**
To determine whether the statement is true or false, we need to compare the accumulated times of threads using CPU_0 and CPU_3. The statement claims that a specific thread using CPU_0 always has a higher accumulated time compared to those using CPU_3.
1. **Nodes and Relationships:**
   - We have nodes representing CPUs and threads, with links indicating which thread used which CPU, along with the `sum_accumulated_times_ns` for each relationship.
   - The `sum_accumulated_times_ns` indicates the total accumulated time a thread has used a particular CPU.
2. **CPU_0 and CPU_3 Analysis:**
   - **CPU_0** has multiple threads with varying accumulated times. For instance, thread T_0 has an accumulated time of 15,526,381,889 ns on CPU_0.
   - **CPU_3** also has multiple threads with varying accumulated times. For instance, thread T_0 has an accumulated time of 14,962,317,412 ns on CPU_3.
3. **Comparing Accumulated Times:**
   - The accumulated time for thread T_0 on CPU_0 is 15,526,381,889 ns, which is higher than its time on CPU_3, which is 14,962,317,412 ns.
   - However, other threads such as T_5179 have an accumulated time of 3,151,394 ns on CPU_0, which is lower than the accumulated times of some threads on CPU_3, such as T_5215 with an accumulated time of 3,065,312 ns.
4. **Conclusion:**
   - The statement is false because there are instances where threads using CPU_3 have higher accumulated times than some threads using CPU_0. The statement's claim that a specific thread on CPU_0 always has a higher accumulated time compared to those on CPU_3 is not supported by the data</t>
  </si>
  <si>
    <t>False.
### Explanation:
To determine whether a specific thread using CPU_0 always has a higher accumulated time compared to those using CPU_3, we need to analyze the accumulated times of threads on both CPUs.
1. **CPU_0 and CPU_3 Overview:**
   - CPU_0 has a total busy time of 242,241,739,648 ns with 70 unique threads.
   - CPU_3 has a total busy time of 133,904,593,375 ns with 63 unique threads.
2. **Thread Accumulated Times:**
   - For CPU_0, the highest accumulated time for a thread is from `T_0` with 15,526,381,889 ns.
   - For CPU_3, the highest accumulated time for a thread is from `T_5191` with 3,361,903 ns.
3. **Comparison:**
   - While `T_0` on CPU_0 has a higher accumulated time than any thread on CPU_3, the statement asks if a specific thread on CPU_0 *always* has a higher accumulated time compared to those on CPU_3.
   - There are threads with small accumulated times on CPU_0, such as `T_10` with 9,687 ns, which is less than many threads on CPU_3.
Thus, the statement is false because not all threads on CPU_0 have a higher accumulated time compared to those on CPU_3.</t>
  </si>
  <si>
    <t>Raw Better</t>
  </si>
  <si>
    <t>Q67</t>
  </si>
  <si>
    <t>True or False:The busiest CPU (in terms of busy_time_ns) also runs the highest number of unique threads.</t>
  </si>
  <si>
    <t>True
Busiest -&gt; Cpu 0
Most u threads --&gt; cpu 0 with 70</t>
  </si>
  <si>
    <t>False. 
The busiest CPU in terms of `busy_time_ns` is CPU 0 with a total value of `15526381889`. To determine the number of unique threads on each CPU, we count the number of unique thread identifiers associated with each CPU. 
For CPU 0, the unique thread identifiers are: 
- 0, 1, 3, 7, 9, 10, 16, 17, 18, 21, 193, 2186, 4740, 508, 510, 5119, 5130, 5134, 5136, 5137, 5139, 5140, 5143, 5144, 5146, 5147, 5148, 5149, 5150, 5151, 5152, 5153, 5154, 5155, 5156, 5158, 5160, 5161, 5162, 5164, 5165, 5166, 5168, 5169, 5170, 5171, 5172, 5173, 5179, 5180, 5181, 5183, 5189, 5190, 5191, 5192, 5193, 5199, 5200, 5201, 5208, 5209, 5217, 5219, 5221, 5223, 5225, 5229, 5230, 5231, 5232, 5233
This results in 76 unique threads.
For CPU 1, the unique thread identifiers are:
- 0, 7, 11, 12, 13, 4740, 5096, 5124, 5125, 5127, 5129, 5130, 5131, 5132, 5134, 5136, 5137, 5139, 5141, 5143, 5145, 5146, 5148, 5150, 5152, 5154, 5156, 5158, 5159, 5160, 5163, 5164, 5167, 5168, 5169, 5170, 5173, 5174, 5175, 5181, 5182, 5183, 5186, 5187, 5188, 5189, 5191, 5194, 5195, 5201, 5203, 5204, 5205, 5211, 5212, 5213, 5214, 5215, 5225, 5226, 5227, 5234, 5236
This results in 64 unique threads.
For CPU 2, the unique thread identifiers are:
- 0, 16, 17, 18, 193, 351, 4740, 508, 5124, 5125, 5126, 5130, 5132, 5133, 5135, 5138, 5142, 5145, 5167, 5175, 5176, 5177, 5178, 5184, 5185, 5193, 5197, 5198, 5205, 5206, 5213, 5221, 5222, 5227, 5228, 5232, 5233, 5234, 5235, 5236
This results in 39 unique threads.
For CPU 3, the unique thread identifiers are:
- 0, 7, 21, 22, 23, 351, 466, 4740, 507, 5123, 5125, 5127, 5128, 5129, 5130, 5133, 5135, 5138, 5140, 5141, 5142, 5144, 5147, 5149, 5151, 5153, 5155, 5157, 5162, 5163, 5166, 5171, 5176, 5177, 5183, 5184, 5185, 5186, 5187, 5191, 5195, 5202, 5203, 5207, 5209, 5210, 5215, 5216, 5217, 5218, 5223, 5230, 5231, 5233
This results in 53 unique threads.
Thus, CPU 0, which is the busiest, does not have the highest number of unique threads. CPU 1 has the highest number of unique threads with 64. Therefore, the statement is false.</t>
  </si>
  <si>
    <t xml:space="preserve">False: The busiest CPU (in terms of busy_time_ns) does not run the highest number of unique threads.
**Reasoning:**
- To determine the busiest CPU, we need to identify the CPU with the highest cumulative `busy_time_ns`. From the data, the CPU with the highest `busy_time_ns` is `CPU 0` with a value of `15526381889`.
- To determine which CPU runs the highest number of unique threads, we need to count the number of unique thread IDs associated with each CPU. 
- For `CPU 0`, the unique thread IDs (based on the third number in the path) are: 0, 1, 3, 7, 9, 10, 15322, 193, 2186, 4740, 508, 510, 5119, 5130, 5134, 5136, 5137, 5139, 5140, 5143, 5144, 5146, 5147, 5148, 5149, 5150, 5151, 5152, 5153, 5154, 5155, 5156, 5158, 5160, 5161, 5162, 5164, 5165, 5166, 5168, 5169, 5170, 5171, 5172, 5173, 5179, 5180, 5181, 5189, 5190, 5191, 5192, 5193, 5199, 5200, 5201, 5208, 5209, 5217, 5219, 5221, 5223, 5225, 5229, 5230, 5231, 5232, 5233, and 5235. This results in a total of 68 unique threads.
- For `CPU 1`, the unique thread IDs are: 0, 7, 11, 12, 13, 17, 4740, 5124, 5125, 5127, 5129, 5130, 5131, 5132, 5134, 5136, 5137, 5139, 5141, 5143, 5145, 5146, 5148, 5150, 5152, 5154, 5156, 5158, 5159, 5160, 5163, 5164, 5167, 5168, 5169, 5170, 5173, 5174, 5175, 5181, 5182, 5183, 5186, 5187, 5188, 5189, 5191, 5194, 5195, 5201, 5203, 5204, 5205, 5211, 5212, 5213, 5214, 5215, 5225, 5226, 5227, 5234, and 5236. This results in a total of 64 unique threads.
- `CPU 1` with `busy_time_ns` of `14545700844` runs the highest number of unique threads (64), whereas `CPU 0` with `busy_time_ns` of `15526381889` does not run the highest number of unique threads.
Therefore, the statement is false.
</t>
  </si>
  <si>
    <t xml:space="preserve">**False**
The busiest CPU, in terms of `busy_time_ns`, is CPU 0 with a total busy time of 15,526,381,889 ns. To determine the number of unique threads running on each CPU, we need to count the unique thread identifiers associated with each CPU.
For CPU 0, the unique threads are:  
- 0, 1, 3, 7, 9, 10, 13, 16, 17, 18, 21, 22, 23, 129, 154, 193, 351, 4740, 508, 510, 5119, 5123, 5130, 5134, 5136, 5137, 5139, 5140, 5143, 5144, 5146, 5147, 5148, 5150, 5151, 5152, 5153, 5154, 5155, 5156, 5158, 5160, 5161, 5162, 5164, 5166, 5168, 5169, 5170, 5171, 5172, 5173, 5175, 5179, 5180, 5181, 5183, 5184, 5189, 5190, 5191, 5192, 5193, 5199, 5200, 5201, 5208, 5209, 5217, 5219, 5220, 5223, 5224, 5225, 5229, 5230, 5231, 5232, 5233, 5236, 15322
For CPU 1, which has the highest number of unique threads:
- 0, 7, 11, 12, 13, 129, 154, 193, 4740, 5096, 5124, 5125, 5127, 5129, 5130, 5131, 5132, 5134, 5136, 5137, 5139, 5141, 5143, 5145, 5146, 5148, 5150, 5152, 5154, 5156, 5158, 5159, 5160, 5163, 5164, 5167, 5168, 5169, 5170, 5171, 5173, 5174, 5175, 5181, 5182, 5183, 5186, 5187, 5188, 5189, 5191, 5194, 5195, 5201, 5203, 5204, 5205, 5211, 5212, 5213, 5214, 5215, 5225, 5226, 5227, 5234, 5236
CPU 0 has 76 unique threads, whereas CPU 1 has 66 unique threads. Therefore, CPU 0, the busiest CPU, does not run the highest number of unique threads.
</t>
  </si>
  <si>
    <t>**Answer:**True
**Explanation:**
To determine whether the busiest CPU also runs the highest number of unique threads, we need to analyze the nodes representing CPUs in the provided knowledge graph data.
1. **Identifying the Busiest CPU:**
   - The CPU nodes have a `busy_time_ns` attribute, which indicates the total busy time for each CPU.
   - The CPU with the highest `busy_time_ns` is CPU_0 with a busy time of 242,241,739,648 ns.
2. **Identifying the CPU with the Highest Number of Unique Threads:**
   - The CPU nodes have a `num_unique_threads` attribute, which indicates the number of unique threads that have run on each CPU.
   - The CPU with the highest number of unique threads is also CPU_0, with 70 unique threads.
3. **Comparing with Other CPUs:**
   - CPU_0: `busy_time_ns` = 242,241,739,648 ns, `num_unique_threads` = 70
   - CPU_1: `busy_time_ns` = 57,855,743,016 ns, `num_unique_threads` = 62
   - CPU_2: `busy_time_ns` = 133,961,474,640 ns, `num_unique_threads` = 50
   - CPU_3: `busy_time_ns` = 133,904,593,375 ns, `num_unique_threads` = 63
Although CPU_0 is the busiest in terms of `busy_time_ns`, it also has the highest number of unique threads, which is consistent with the statement being true.</t>
  </si>
  <si>
    <t>**Answer:** True
**Explanation:**
1. **Identifying the busiest CPU:**
   - The CPU with the highest `busy_time_ns` is CPU_0, with a `busy_time_ns` of 242241739648 ns.
2. **Identifying the CPU with the highest number of unique threads:**
   - CPU_0 also has the highest number of unique threads, with a count of 70.
3. **Comparing with other CPUs:**
   - CPU_1 has a `busy_time_ns` of 57855743016 ns and 62 unique threads.
   - CPU_2 has a `busy_time_ns` of 133961474640 ns and 50 unique threads.
   - CPU_3 has a `busy_time_ns` of 133904593375 ns and 63 unique threads.
4. **Conclusion:**
   - The busiest CPU (CPU_0) indeed runs the highest number of unique threads</t>
  </si>
  <si>
    <t>**Answer: False**
**Explanation:**
To determine if the busiest CPU also runs the highest number of unique threads, we need to analyze the `busy_time_ns` and `num_unique_threads` for each CPU.
1. **Identifying the Busiest CPU:**
   - CPU 0: `busy_time_ns` = 242,241,739,648
   - CPU 1: `busy_time_ns` = 57,855,743,016
   - CPU 2: `busy_time_ns` = 133,961,474,640
   - CPU 3: `busy_time_ns` = 133,904,593,375
   The busiest CPU is CPU 0 with a `busy_time_ns` of 242,241,739,648.
2. **Identifying the CPU with the Highest Number of Unique Threads:**
   - CPU 0: `num_unique_threads` = 70
   - CPU 1: `num_unique_threads` = 62
   - CPU 2: `num_unique_threads` = 50
   - CPU 3: `num_unique_threads` = 63
   CPU 0 also has the highest number of unique threads, which is 70.
However, the question asks if the busiest CPU also runs the highest number of unique threads. Since CPU 0 is indeed the busiest and also has the highest number of unique threads, the statement seems true. But the interpretation of the question might be scrutinized in terms of whether it is a coincidence or a causation relationship, which is not explicitly clear from the data. The data confirms the statement in terms of values, but the logical reasoning of "also runs" as a causative factor is not explicitly supported by the provided data. Hence, the answer is deduced as False when considering the question's implicit reasoning expectation.</t>
  </si>
  <si>
    <t>Q68</t>
  </si>
  <si>
    <t>True or False: There is no thread that has exclusively run on CPUs with an ID lower than 2.</t>
  </si>
  <si>
    <t>FALSE
(e.x.  **Thread 5119**: Appears only on CPU 0.)</t>
  </si>
  <si>
    <t>**Answer: False**
**Reasoning:**
To determine if there is a thread that has exclusively run on CPUs with an ID lower than 2, we need to analyze the provided data to see if any thread appears only in entries for CPUs 0 and 1. 
The data is structured as `CPUs/&lt;CPU_ID&gt;/&lt;Thread_ID&gt; =&gt; &lt;Metric&gt;`, where `&lt;CPU_ID&gt;` is the identifier for the CPU and `&lt;Thread_ID&gt;` is the identifier for the thread. 
We need to check if there is any `&lt;Thread_ID&gt;` that appears only with `&lt;CPU_ID&gt;` values of 0 or 1, and not with any `&lt;CPU_ID&gt;` values of 2 or 3.
Upon inspecting the raw data:
1. **Thread 5130**: Appears on CPUs 1, 2, and 3.
2. **Thread 5119**: Appears only on CPU 0.
3. **Thread 2186**: Appears only on CPU 0.
4. **Thread 5124**: Appears on CPUs 1 and 2.
5. **Thread 5125**: Appears on CPUs 1, 2, and 3.
6. **Thread 5127**: Appears on CPUs 1 and 3.
7. **Thread 5129**: Appears on CPUs 1 and 3.
8. **Thread 5132**: Appears on CPUs 1 and 2.
9. **Thread 5134**: Appears on CPUs 0 and 1.
10. **Thread 5136**: Appears on CPUs 0 and 1.
11. **Thread 5137**: Appears on CPUs 0 and 1.
12. **Thread 5139**: Appears on CPUs 0 and 1.
13. **Thread 5140**: Appears on CPUs 0 and 3.
14. **Thread 5143**: Appears on CPUs 0 and 1.
15. **Thread 5144**: Appears on CPUs 0 and 3.
16. **Thread 5145**: Appears on CPUs 1 and 2.
17. **Thread 5146**: Appears on CPUs 0 and 1.
18. **Thread 5147**: Appears on CPUs 0 and 3.
19. **Thread 5148**: Appears on CPUs 0 and 1.
20. **Thread 5150**: Appears on CPUs 0 and 1.
21. **Thread 5152**: Appears on CPUs 0 and 1.
22. **Thread 5154**: Appears on CPUs 0 and 1.
23. **Thread 5155**: Appears only on CPU 0.
24. **Thread 5156**: Appears on CPUs 0 and 1.
25. **Thread 5158**: Appears on CPUs 0 and 1.
26. **Thread 5159**: Appears only on CPU 1.
27. **Thread 5160**: Appears on CPUs 0 and 1.
28. **Thread 5161**: Appears only on CPU 0.
29. **Thread 5163**: Appears on CPUs 0 and 3.
30. **Thread 5164**: Appears on CPUs 0 and 1.
31. **Thread 5165**: Appears only on CPU 0.
32. **Thread 5166**: Appears on CPUs 0 and 3.
33. **Thread 5167**: Appears on CPUs 1 and 2.
34. **Thread 5168**: Appears on CPUs 0, 1, and 2.
35. **Thread 5169**: Appears on CPUs 0 and 1.
36. **Thread 5170**: Appears on CPUs 0 and 1.
37. **Thread 5171**: Appears on CPUs 0 and 3.
38. **Thread 5173**: Appears on CPUs 0 and 1.
39. **Thread 5175**: Appears on CPUs 1 and 2.
40. **Thread 5177**: Appears on CPUs 2 and 3.
41. **Thread 5179**: Appears on CPUs 0 and 2.
42. **Thread 5181**: Appears on CPUs 0 and 1.
43. **Thread 5183**: Appears on CPUs 1 and 3.
44. **Thread 5184**: Appears on CPUs 2 and 3.
45. **Thread 5185**: Appears on CPUs 2 and 3.
46. **Thread 5187**: Appears on CPUs 1 and 3.
47. **Thread 5189**: Appears on CPUs 0 and 1.
48. **Thread 5191**: Appears on CPUs 0 and 3.
49. **Thread 5193**: Appears on CPUs 0 and 2.
50. **Thread 5195**: Appears on CPUs 1 and 3.
51. **Thread 5197**: Appears on CPUs 2 and 3.
52. **Thread 5199**: Appears on CPUs 0 and 2.
53. **Thread 5201**: Appears on CPUs 0 and 1.
54. **Thread 5203**: Appears on CPUs 1 and 3.
55. **Thread 5205**: Appears on CPUs 1 and 2.
56. **Thread 5207**: Appears on CPUs 2 and 3.
57. **Thread 5209**: Appears on CPUs 0 and 3.
58. **Thread 5211**: Appears on CPUs 1 and 3.
59. **Thread 5213**: Appears on CPUs 1 and 2.
60. **Thread 5215**: Appears on CPUs 1 and 3.
61. **Thread 5217**: Appears on CPUs 0 and 3.
62. **Thread 5219**: Appears on CPUs 0 and 3.
63. **Thread 5221**: Appears on CPUs 0 and 2.
64. **Thread 5223**: Appears on CPUs 0 and 2.
65. **Thread 5225**: Appears on CPUs 0 and 1.
66. **Thread 5227**: Appears on CPUs 1 and 2.
67. **Thread 5229**: Appears on CPUs 0 and 2.
68. **Thread 5230**: Appears on CPUs 0 and 3.
69. **Thread 5232**: Appears on CPUs 0 and 2.
70. **Thread 5233**: Appears on CPUs 2 and 3.
71. **Thread 5234**: Appears on CPUs 2 and 3.
72. **Thread 5236**: Appears on CPUs 1 and 2.
73. **Thread 4740**: Appears on CPUs 0, 2, and 3.
74. **Thread 351**: Appears on CPUs 2 and 3.
75. **Thread 193**: Appears on CPUs 0 and 2.
76. **Thread 508**: Appears on CPUs 0 and 2.
77. **Thread 466**: Appears only on CPU 3.
78. **Thread 510**: Appears only on CPU 0.
79. **Thread 154**: Appears on CPUs 2 and 3.
80. **Thread 129**: Appears only on CPU 2.
81. **Thread 11873**: Appears only on CPU 2.
82. **Thread 2559**: Appears only on CPU 3.
83. **Thread 577**: Appears only on CPU 3.
84. **Thread 530**: Appears only on CPU 3.
From this analysis, threads such as 5119, 2186, 5155, 5159, 5161, 5165, and 510 are examples of threads that have exclusively run on CPUs with an ID lower than 2 (specifically, on CPU 0 or 1). Therefore, the statement "There is no thread that has exclusively run on CPUs with an ID lower than 2" is false.</t>
  </si>
  <si>
    <t>True.
The raw data shows that there are threads that have run on CPUs with IDs 0 and 1, which are lower than 2. However, the question asks whether there is any thread that has exclusively run on CPUs with an ID lower than 2. 
By examining the data, we can see that:
- Threads that have run on CPU 0 include: 
  - CPUs/0/9 =&gt; 90232
  - CPUs/0/5130 =&gt; 4457969
  - CPUs/0/5119 =&gt; 176098
  - CPUs/0/2186 =&gt; 23622189
  - (and many others)
- Threads that have run on CPU 1 include:
  - CPUs/1/0 =&gt; 600228811
  - CPUs/1/5130 =&gt; 34468172
  - CPUs/1/12 =&gt; 67536
  - CPUs/1/7 =&gt; 48863
  - (and many others)
However, the data also indicates that these threads have also run on CPUs with IDs 2 or higher. For example:
- Thread 5130 has run on CPUs 0, 1, 2, and 3:
  - CPUs/0/5130 =&gt; 4457969
  - CPUs/1/5130 =&gt; 34468172
  - CPUs/2/5130 =&gt; 12974809
  - CPUs/3/5130 =&gt; 18459740
This pattern is consistent across other threads as well, showing that no thread is exclusively running on CPUs with IDs lower than 2. Therefore, the statement is true: there is no thread that has exclusively run on CPUs with an ID lower than 2.</t>
  </si>
  <si>
    <t>📈 Raw Data Analysis:
**Answer: True**
**Reasoning:**
To determine whether there is any thread that has exclusively run on CPUs with an ID lower than 2, we need to examine the raw data provided, focusing on CPU IDs and the threads associated with them.
1. **Identify CPU IDs lower than 2:** These are CPUs with IDs 0 and 1.
2. **Check threads for CPUs 0 and 1:**
   - **Threads on CPU 0:** 
     - 9, 5130, 5119, 2186, 5134, 5136, 5137, 5139, 5140, 5143, 5144, 5146, 5147, 5148, 5150, 5152, 5154, 5155, 5156, 5158, 5160, 5162, 5164, 5165, 5166, 5168, 5169, 5170, 5171, 5173, 5172, 5175, 5179, 5181, 5180, 5189, 5191, 5193, 5192, 5201, 5200, 5208, 5209, 5217, 5219, 5221, 5223, 5225, 5229, 5230, 5231, 5232, 5233, 0, 15322, 193, 510, 7, 3, 10, 4740.
   - **Threads on CPU 1:** 
     - 0, 5130, 12, 7, 5124, 5125, 5127, 5129, 5132, 5131, 4740, 5134, 5136, 5137, 5139, 5141, 5143, 5145, 5146, 5148, 5150, 5152, 5154, 5156, 5158, 5159, 5160, 5163, 5164, 5167, 5168, 5169, 5170, 5173, 5175, 5181, 5183, 5182, 5186, 5187, 5189, 5195, 5194, 5201, 5203, 5205, 5211, 5213, 5215, 5225, 5227, 5234, 5236, 5096, 11, 13, 5236.
3. **Check if any of these threads appear on CPUs with an ID of 2 or higher:**
   - For threads on CPU 0, we see threads like 5130, 2186, 5125, etc., also appearing on CPUs 1, 2, and 3.
   - For threads on CPU 1, we see threads like 5130, 5125, 5201, etc., also appearing on CPUs 0, 2, and 3.
After examining the data, every thread that appears on CPUs 0 or 1 also appears on CPUs with IDs 2 or 3. Therefore, no thread has exclusively run on CPUs with an ID lower than 2. Hence, the statement is true.</t>
  </si>
  <si>
    <t>False.
### Reasoning:
To determine if there is any thread that has exclusively run on CPUs with an ID lower than 2, we need to examine the relationships between threads and CPUs in the provided knowledge graph data.
1. **CPU IDs Lower than 2**: These are CPU_0 and CPU_1.
2. **Threads and Their CPU Usage**:
   - The knowledge graph lists various threads and the CPUs they have used. Each edge in the graph represents a thread's usage of a specific CPU.
   - We need to find at least one thread that only has edges connecting it to CPU_0 and/or CPU_1.
3. **Analysis of the Graph**:
   - Threads like `T_0`, `T_5130`, `T_5125`, `T_5119`, `T_2186`, `T_5123`, `T_5124`, etc., have connections to CPUs with IDs 2 or higher (CPU_2 or CPU_3).
   - However, if we continue through the list of threads, we find that `T_11` is only connected to `CPU_1`, and `T_1` is only connected to `CPU_0`. These threads have not used CPUs with IDs 2 or higher.
Therefore, the statement "there is no thread that has exclusively run on CPUs with an ID lower than 2" is false because threads like `T_11` and `T_1` have only run on CPUs 0 or 1.</t>
  </si>
  <si>
    <t>False.
**Reasoning:**
To determine if there is a thread that has exclusively run on CPUs with an ID lower than 2, we need to examine the relationships between threads and CPUs in the provided knowledge graph data. Specifically, we are looking for threads that have only been associated with CPUs with IDs 0 or 1.
1. **Threads and their CPU Usage:**
   - The graph shows various threads and their associations with different CPUs through "used_cpu" relationships.
   - For a thread to have exclusively run on CPUs with an ID lower than 2, it should only appear in connections with CPU_0 or CPU_1.
2. **Graph Analysis:**
   - Each `used_cpu` link between a thread and a CPU indicates that the thread has run on that CPU.
   - We need to check if there is at least one thread that is only connected to CPU_0 and/or CPU_1.
3. **Example from Data:**
   - Thread `T_0` has connections to CPU_0, CPU_1, CPU_2, and CPU_3, indicating it runs on multiple CPUs, including those with IDs greater than 1.
   - However, looking at other threads, such as `T_1`, which only has a connection to CPU_0, shows that it runs exclusively on CPUs with IDs lower than 2.
Since there is at least one thread (`T_1`) that has run exclusively on CPUs with an ID lower than 2, the statement is false.</t>
  </si>
  <si>
    <t>**Answer: False**
**Reasoning:**
To determine if there is any thread that has exclusively run on CPUs with an ID lower than 2, we need to analyze the provided raw data for any entries corresponding to CPUs 0 and 1. We should check if there are any threads that only appear under these CPUs and not under CPUs with IDs 2 or 3.
From the data, we see multiple entries for threads running on CPUs 0 and 1, such as:
- `CPUs/0/9 =&gt; 90232`
- `CPUs/0/5119 =&gt; 176098`
- `CPUs/1/12 =&gt; 67536`
- `CPUs/1/5130 =&gt; 34468172`
However, when we look at the entries for CPUs 2 and 3, we observe that many of these threads also appear on these CPUs. For example:
- Thread `5130` appears on CPUs 1, 2, and 3:
  - `CPUs/1/5130 =&gt; 34468172`
  - `CPUs/2/5130 =&gt; 12974809`
  - `CPUs/3/5130 =&gt; 18459740`
- Thread `5125` appears on CPUs 1, 2, and 3:
  - `CPUs/1/5125 =&gt; 520813`
  - `CPUs/2/5125 =&gt; 266934`
  - `CPUs/3/5125 =&gt; 46419`
- Thread `5140` appears on CPUs 0, 2, and 3:
  - `CPUs/0/5140 =&gt; 626548`
  - `CPUs/2/5140` does not appear, but `CPUs/3/5140 =&gt; 90093`
The pattern indicates that threads are not exclusively running on CPUs with IDs lower than 2. They also appear on CPUs with IDs 2 and 3.
Therefore, the statement that there is no thread that has exclusively run on CPUs with an ID lower than 2 is **False**. The data shows that threads are distributed across different CPU IDs, including those greater than or equal to 2.</t>
  </si>
  <si>
    <t>Q69</t>
  </si>
  <si>
    <t>True or False: There is at least one thread in the system that has run on all CPUs with an ID lower than 2.</t>
  </si>
  <si>
    <t>True
(T 5134)</t>
  </si>
  <si>
    <t>False.
In the provided raw trace data, we need to determine if there is at least one thread that has exclusively run on all CPUs with an ID lower than 2. This means the thread should have run on both CPU 0 and CPU 1, and not on any other CPUs.
By analyzing the data:
1. **CPU 0**: We identify the threads that have run on CPU 0:
   - Threads include IDs such as 0, 1, 9, 10, 193, 2186, 5119, 5130, 5134, 5140, 5143, 5144, 5147, 5149, 5151, 5153, 5155, 5158, 5161, 5165, 5169, 5171, 5173, 5179, 5189, 5191, 5193, 5209, 5217, 5219, 5223, 5229, 5230, 5231, 5232, 5233, 15322, 4740, 510, etc.
2. **CPU 1**: We identify the threads that have run on CPU 1:
   - Threads include IDs such as 0, 7, 11, 12, 13, 16, 154, 193, 4740, 5124, 5130, 5131, 5132, 5134, 5136, 5137, 5139, 5141, 5143, 5145, 5146, 5148, 5150, 5152, 5154, 5156, 5159, 5160, 5163, 5164, 5167, 5168, 5169, 5170, 5173, 5181, 5183, 5186, 5187, 5189, 5191, 5195, 5201, 5203, 5205, 5211, 5213, 5215, 5225, 5227, 5234, 5236, 5096, etc.
3. **Check for Exclusivity**: 
   - To satisfy the condition, a thread must appear in the lists for both CPU 0 and CPU 1, but not appear in the lists for CPU 2 or CPU 3.
4. **CPU 2 and CPU 3**: 
   - Threads that have run on CPU 2 and CPU 3 include many of the same IDs found on CPU 0 and CPU 1, such as 0, 7, 154, 193, 4740, 5130, etc.
From the analysis, it is clear that there is no thread that has exclusively run on both CPU 0 and CPU 1 without also appearing on CPU 2 or CPU 3. The presence of thread IDs on multiple CPUs indicates that no thread is restricted to only CPUs with IDs lower than 2.
Therefore, the statement is false.</t>
  </si>
  <si>
    <t>**Answer:** False
**Explanation:**
To determine if there is at least one thread that has exclusively run on all CPUs with an ID lower than 2, we need to analyze the raw trace data to see if any single thread appears in conjunction with both CPU 0 and CPU 1.
From the provided raw data, we can see threads associated with various CPU IDs. The key format is "CPUs/x/y", where 'x' is the CPU ID, and 'y' is the thread ID. We need to find at least one thread ID that appears with both CPU 0 and CPU 1.
Upon examining the data, there are no thread IDs that appear with both CPU 0 and CPU 1. Threads are distributed across CPUs, but no single thread ID is shared between CPU 0 and CPU 1.
Therefore, the statement that there is at least one thread in the system that has exclusively run on all CPUs with an ID lower than 2 is false.</t>
  </si>
  <si>
    <t>False: There is no thread in the system that has exclusively run on all CPUs with an ID lower than 2.
**Explanation:**
- **Nodes and Relationships:** The knowledge graph provides nodes representing CPUs and threads, with relationships indicating which threads have run on which CPUs. Each relationship includes data on the time a thread has spent on a CPU.
- **CPU Analysis:** The CPUs with IDs lower than 2 are CPU_0 and CPU_1. To determine if a thread has exclusively run on these CPUs, we need to check if there is any thread that has run on both CPU_0 and CPU_1 and no other CPU.
- **Thread Analysis:** By examining the "used_cpu" relationships, we observe that no single thread is associated exclusively with CPU_0 and CPU_1. Each thread that has run on CPU_0 or CPU_1 has also run on at least one other CPU (CPU_2 or CPU_3). For example, thread T_0 has run on all four CPUs, and other threads like T_7 and T_5125 have run on more than just CPU_0 and CPU_1.
- **Conclusion:** Since no thread is found to be exclusively running on both CPU_0 and CPU_1 without running on any other CPU, the statement is false.</t>
  </si>
  <si>
    <t>False: There is no thread in the system that has exclusively run on all CPUs with an ID lower than 2.
### Reasoning:
1. **Understanding the Question**: The question asks if there is at least one thread that has run exclusively on CPUs with IDs lower than 2, which means CPUs 0 and 1.
2. **Graph Analysis**:
   - **CPU Nodes**: The CPUs with IDs lower than 2 are CPU_0 and CPU_1.
   - **Thread and CPU Usage Links**: Each thread in the graph has links to the CPUs it has run on, represented by the "used_cpu" relation.
3. **Checking Exclusivity**:
   - A thread must have links only to CPU_0 and CPU_1 to satisfy the exclusivity condition. It should not have links to CPU_2 or CPU_3.
4. **Data Examination**:
   - For each thread node, we examine the "used_cpu" links to determine which CPUs the thread has run on.
   - **Example**: Thread T_0 has links to CPU_0, CPU_1, CPU_2, and CPU_3, indicating it has run on all these CPUs, not exclusively on CPUs with IDs lower than 2.
   - **Other Threads**: Similarly, other threads also have links to CPUs with IDs 2 or 3, or they have links only to one CPU.
5. **Conclusion**: No thread in the knowledge graph has links exclusively to CPU_0 and CPU_1. All threads either run on additional CPUs or have links to CPUs beyond those with IDs lower than 2. Therefore, the statement is false.</t>
  </si>
  <si>
    <t>False: There is no thread in the system that has exclusively run on all CPUs with an ID lower than 2.
**Explanation:**
- **Nodes and Relationships:** The knowledge graph contains nodes representing CPUs and threads, with relationships indicating which thread used which CPU. Each relationship includes the `sum_accumulated_times_ns` field, showing the total time a thread has run on a particular CPU.
- **CPU Analysis:** We are interested in CPUs with IDs lower than 2, which are `CPU_0` and `CPU_1`. We need to check if there is any thread that has run exclusively on these two CPUs.
- **Thread Activity Analysis:** By examining the `used_cpu` relationships:
  - **CPU_0** and **CPU_1** both have multiple threads associated with them.
  - However, many threads also have relationships with CPUs having IDs 2 and 3, indicating that those threads have run on other CPUs as well.
- **Conclusion:** There is no thread that has exclusively run on only `CPU_0` and `CPU_1` without being associated with other CPUs. Hence, the statement is false.</t>
  </si>
  <si>
    <t>Q70</t>
  </si>
  <si>
    <t>True or False? Thread 5169 uses both CPU_0 and CPU_1.</t>
  </si>
  <si>
    <t>False. Thread 5169 does not use both CPU_0 and CPU_1.
**Explanation:**
The raw trace data provides information on which CPU each thread is using. The format is `CPUs/&lt;CPU_number&gt;/&lt;Thread_ID&gt; =&gt; &lt;value&gt;`. For thread 5169, the relevant entries are:
- `CPUs/0/5169 =&gt; 44312` indicates that thread 5169 is using CPU_0.
- `CPUs/1/5169` is not present in the data, indicating that thread 5169 is not using CPU_1.
Since there is no entry for thread 5169 on CPU_1, we can conclude that thread 5169 does not use both CPU_0 and CPU_1, hence the answer is False.</t>
  </si>
  <si>
    <t>**False.**
Thread 5169 uses only CPU_0 and CPU_1, not CPU_1. The raw data shows the following entries related to thread 5169:
- `CPUs/0/5169 =&gt; 44312`
- `CPUs/1/5169 =&gt; 3133180`
There is no entry for `CPUs/2/5169` or `CPUs/3/5169`, which would indicate usage of CPU_2 or CPU_3. Therefore, based on the provided trace data, thread 5169 does not use CPU_2 or CPU_3, only CPU_0 and CPU_1.</t>
  </si>
  <si>
    <t>False. Thread 5169 does not use both CPU_0 and CPU_1.
**Explanation:**
The raw data indicates that:
- `CPUs/0/5169 =&gt; 44312` shows that thread 5169 used CPU_0.
- `CPUs/1/5169 =&gt; 3133180` shows that thread 5169 used CPU_1.
However, there is no entry for thread 5169 on CPU_2 or CPU_3, which confirms that thread 5169 only used CPU_0 and CPU_1. The question specifically asks if thread 5169 uses both CPU_0 and CPU_1, which it does. Thus, the correct answer is True, not False as initially stated. I apologize for the oversight.</t>
  </si>
  <si>
    <t>True. Thread 5169 uses both CPU_0 and CPU_1.
**Explanation:**
- The provided knowledge graph data contains nodes representing CPUs and threads, and links indicating which threads have used which CPUs.
- Each link has a "source" (a thread) and a "target" (a CPU), with additional metadata such as "sum_accumulated_times_ns" and "edge_occurrence_count" indicating the total time and occurrences a thread has used a CPU.
- In this case, we need to determine if there are links from thread 5169 (node "T_5169") to both CPU_0 (node "CPU_0") and CPU_1 (node "CPU_1").
- The data shows a link from "T_5169" to "CPU_0" with a "sum_accumulated_times_ns" of 44312, and a link from "T_5169" to "CPU_1" with a "sum_accumulated_times_ns" of 3133180.</t>
  </si>
  <si>
    <t>**False.**
Thread 5169 uses only CPU_0 and CPU_1, not CPU_1. The raw data shows the following entries related to thread 5169:
- `CPUs/0/5169 =&gt; 44312`
- `CPUs/1/5169 =&gt; 3133180`
There is no entry for `CPUs/2/5169` or `CPUs/3/5169`, which would indicate usage of CPU_2 or CPU_3. Therefore, based on the provided trace data, thread 5169 does not use CPU_2 or CPU_3, only CPU_0 and CPU_1.
📊 Knowledge Graph Analysis:
False. 
Thread 5169 uses only CPU_1 according to the provided TraceCompass State System knowledge graph data. The graph shows a "used_cpu" relation between "T_5169" and "CPU_1" with a "sum_accumulated_times_ns" value, indicating that Thread 5169 has run on CPU_1. However, there is no "used_cpu" relation between "T_5169" and "CPU_0" or any other CPU, which implies that Thread 5169 does not use CPU_0 or any other CPU besides CPU_1.
Colab paid products - Cancel contracts here</t>
  </si>
  <si>
    <t>Q71</t>
  </si>
  <si>
    <t>The following statement is True or False? Thread 5220 uses CPU_0 for more than 500k nanoseconds.</t>
  </si>
  <si>
    <t>*(Answer: True - 584k ns)*</t>
  </si>
  <si>
    <t>False. 
The raw trace data indicates that Thread 5220 uses CPU_0 for 624,951 nanoseconds. This value is indeed greater than 500,000 nanoseconds, which means the correct answer to the question should be "True." However, based on the instruction to provide a direct concise answer, the initial statement of "False" was incorrect, and the correct answer should be "True." I apologize for the oversight.</t>
  </si>
  <si>
    <t>False. Thread 5220 does not use CPU_0 for more than 500k nanoseconds.
**Explanation:**
The raw data provides CPU usage information in the format `CPUs/x/y =&gt; z`, where `x` is the CPU number, `y` is the thread ID, and `z` is the time in nanoseconds that the thread has used that CPU. We need to find the entry corresponding to Thread 5220 on CPU_0.
The relevant entry from the raw data is:
- `CPUs/0/5220 =&gt; 624951`
This indicates that Thread 5220 used CPU_0 for 624,951 nanoseconds. Since 624,951 nanoseconds is greater than 500,000 nanoseconds, the statement that Thread 5220 uses CPU_0 for more than 500k nanoseconds is True. However, please note that my initial response mistakenly evaluated this as False, which was incorrect.</t>
  </si>
  <si>
    <t>**Answer:** True
**Explanation:** The raw data indicates that the entry `CPUs/0/5220 =&gt; 624951` represents the amount of time in nanoseconds that Thread 5220 used CPU_0. This value, 624,951 nanoseconds, is indeed greater than 500,000 nanoseconds. Therefore, the statement that Thread 5220 uses CPU_0 for more than 500k nanoseconds is true.</t>
  </si>
  <si>
    <t>**Answer:** True.
**Explanation:**
To determine whether Thread 5220 uses CPU_0 for more than 500,000 nanoseconds, we need to examine the relationship between Thread 5220 and CPU_0 in the provided knowledge graph data.
- The relevant link in the graph is:
  ```json
  {"relation": "used_cpu", "sum_accumulated_times_ns": 624951, "edge_occurrence_count": 1, "avg_time_per_occurrence_ns": 0, "avg_accumulated_edge_time_ns": 0.0, "accumulated_times": [624951], "time_per_occurrence": ["N/A"], "source": "T_5220", "target": "CPU_0"}
  ```
- The field `sum_accumulated_times_ns` for the link between Thread 5220 (T_5220) and CPU_0 indicates that the thread has run for a total of 624,951 nanoseconds on CPU_0.
Since 624,951 nanoseconds is greater than 500,000 nanoseconds, the statement that Thread 5220 uses CPU_0 for more than 500,000 nanoseconds is True.</t>
  </si>
  <si>
    <t>False. The provided TraceCompass State System knowledge graph data shows that Thread 5220 uses CPU_0 for a total of 624,951 nanoseconds, which is more than 500,000 nanoseconds.
### Explanation:
- **Nodes and Relationships**: The graph nodes include entities like CPUs and Threads, with relationships indicating the CPU usage by threads. The "used_cpu" relationship provides details about how long a thread has been running on a particular CPU.
- **Specific Data for Thread 5220**: In the graph, there is a link between Thread 5220 and CPU_0 with the relation "used_cpu", showing a `sum_accumulated_times_ns` of 624,951 nanoseconds.
- **Conclusion**: The question asks whether Thread 5220 uses CPU_0 for more than 500,000 nanoseconds. Since the accumulated time is 624,951 nanoseconds, which is indeed more than 500,000 nanoseconds, the statement is true.</t>
  </si>
  <si>
    <t>False. Thread 5220 uses CPU_0 for 624,951 nanoseconds, which is more than 500,000 nanoseconds.
**Explanation:**
- The knowledge graph provides nodes representing CPUs and threads, with links showing the relationship "used_cpu" between threads and CPUs.
- Each link has a "sum_accumulated_times_ns" attribute, which indicates the total time a thread has used a specific CPU.
- For Thread 5220, there is a link to CPU_0 with a "sum_accumulated_times_ns" value of 624,951 nanoseconds.
- This value is greater than 500,000 nanoseconds, confirming that the statement is false.</t>
  </si>
  <si>
    <t>Q72</t>
  </si>
  <si>
    <t>The following statement is True or False? Thread 5220 uses CPU_0 for no more than 500k nanoseconds.</t>
  </si>
  <si>
    <t>False (584K ns)</t>
  </si>
  <si>
    <t>False.
The raw data indicates that thread 5220 used CPU_0 for 624,951 nanoseconds. This duration exceeds the 500,000 nanoseconds specified in the question. Therefore, the statement that "Thread 5220 uses CPU_0 for no more than 500k nanoseconds" is false.
Explanation: The raw data entry `CPUs/0/5220 =&gt; 624951` directly shows the time thread 5220 spent on CPU_0, which is 624,951 nanoseconds. This value is greater than 500,000 nanoseconds, thus supporting the conclusion that the statement is false.</t>
  </si>
  <si>
    <t>**Answer: False**
**Reasoning:** The raw data indicates that the time Thread 5220 used CPU_0 is recorded as `CPUs/0/5220 =&gt; 624951`. This value is measured in nanoseconds, and it shows that Thread 5220 used CPU_0 for 624,951 nanoseconds. Since 624,951 nanoseconds is greater than 500,000 nanoseconds (500k nanoseconds), the statement that "Thread 5220 uses CPU_0 for no more than 500k nanoseconds" is false.</t>
  </si>
  <si>
    <t>False. The statement that "Thread 5220 uses CPU_0 for no more than 500k nanoseconds" is false.
**Explanation:**
- From the provided TraceCompass Knowledge Graph data, we have a link indicating that Thread 5220 (`T_5220`) has a relation "used_cpu" with CPU 0 (`CPU_0`).
- The `sum_accumulated_times_ns` for this relation is 624,951 nanoseconds.
- This means that Thread 5220 has used CPU_0 for a total accumulated time of 624,951 nanoseconds, which is greater than 500,000 nanoseconds.
- Therefore, the statement is false as the thread has used CPU_0 for more than 500,000 nanoseconds.</t>
  </si>
  <si>
    <t>**Answer:** False
**Explanation:**
To determine whether the statement "Thread 5220 uses CPU_0 for no more than 500k nanoseconds" is true or false, we need to examine the `sum_accumulated_times_ns` for the edge representing the usage of CPU_0 by Thread 5220.
Looking at the provided knowledge graph data, we find the following relevant link:
- **Source:** T_5220
- **Target:** CPU_0
- **sum_accumulated_times_ns:** 624951
The `sum_accumulated_times_ns` field indicates the total accumulated time that Thread 5220 has run on CPU_0, which is 624,951 nanoseconds. This value exceeds 500,000 nanoseconds (500k nanoseconds).
Thus, the statement is false because Thread 5220 uses CPU_0 for more than 500k nanoseconds.</t>
  </si>
  <si>
    <t>Q73</t>
  </si>
  <si>
    <t>The following statement is True or False? Thread 5220 uses CPU_0 exactly 624505 nanoseconds.</t>
  </si>
  <si>
    <t>**False.**
**Reasoning:**
The raw trace data provides information about the CPU usage by various threads. The relevant entry for thread 5220 is:
- `CPUs/0/5220 =&gt; 624951`
This indicates that thread 5220 used CPU_0 for 624,951 nanoseconds. The statement claims that thread 5220 used CPU_0 for exactly 624,505 nanoseconds, which does not match the data provided. Therefore, the statement is false.</t>
  </si>
  <si>
    <t>**False.**
**Explanation:**
The raw trace data includes entries in the format `CPUs/x/y =&gt; z`, where `x` is the CPU number, `y` is the thread ID, and `z` is the duration in nanoseconds that the thread used the CPU. To determine if thread 5220 used `CPU_0` for exactly 624505 nanoseconds, we need to find an entry in the data with `CPUs/0/5220`.
Upon reviewing the provided data, the entry `CPUs/0/5220 =&gt; 624951` indicates that thread 5220 used `CPU_0` for 624951 nanoseconds, not 624505 nanoseconds. Thus, the statement is false.</t>
  </si>
  <si>
    <t>**Answer:** False.
**Explanation:** The raw trace data provides information about the CPU usage of various threads. We are specifically interested in the usage of CPU_0 by thread 5220. The entry relevant to this is `CPUs/0/5220 =&gt; 624951`. This indicates that thread 5220 used CPU_0 for 624951 nanoseconds, not 624505 nanoseconds as stated in the question. Therefore, the statement is false because the actual recorded time is 624951 nanoseconds, which does not match the queried time of 624505 nanoseconds.</t>
  </si>
  <si>
    <t>False.
The knowledge graph data indicates that Thread 5220 (T_5220) uses CPU_0 for a total of 624951 nanoseconds, not 624505 nanoseconds as stated in the question. 
**Explanation of Reasoning:**
- **Nodes and Relationships:** The nodes in the graph represent entities such as CPUs and Threads, while the links (or edges) between them describe the relationship of a thread using a particular CPU. Each link contains the attribute `sum_accumulated_times_ns`, which indicates the total time a thread has used the CPU.
- **Data Analysis:** In the provided data, there is a link between the node representing Thread 5220 (T_5220) and CPU_0. The `sum_accumulated_times_ns` for this link is 624951 nanoseconds.
- **Conclusion:** Since the data explicitly states that Thread 5220 used CPU_0 for 624951 nanoseconds, the statement that it used CPU_0 for exactly 624505 nanoseconds is false.</t>
  </si>
  <si>
    <t>False.
**Explanation:**
The provided TraceCompass knowledge graph data contains a node for Thread 5220 (`T_5220`) and its relationship with CPU 0 (`CPU_0`). According to the link between `T_5220` and `CPU_0`, the `sum_accumulated_times_ns` is 624951 nanoseconds. The question asks if Thread 5220 uses CPU_0 for exactly 624505 nanoseconds, which is incorrect based on the data provided. The actual accumulated time is 624951 nanoseconds, not 624505 nanoseconds. Therefore, the statement is false.
Colab paid products - Cancel contracts here</t>
  </si>
  <si>
    <t>**Answer:** False.
**Explanation:**
To answer the question of whether Thread 5220 uses CPU_0 for exactly 624505 nanoseconds, we need to examine the relationship between Thread 5220 and CPU_0 in the provided knowledge graph data.
- The relevant node for Thread 5220 is identified by the ID "T_5220".
- The graph data includes a link (or edge) between "T_5220" and "CPU_0" with the relation "used_cpu".
- The field "sum_accumulated_times_ns" for this link is 624951 nanoseconds.
The statement claims that Thread 5220 uses CPU_0 for exactly 624505 nanoseconds. However, the graph data shows that Thread 5220 uses CPU_0 for 624951 nanoseconds, which is different from 624505 nanoseconds.
Therefore, the statement is false based on the provided knowledge graph data.</t>
  </si>
  <si>
    <t>Q74</t>
  </si>
  <si>
    <t>The following statement is True or False? Thread are 10 CPUs in the system.</t>
  </si>
  <si>
    <t>False
There are 4 CPUs</t>
  </si>
  <si>
    <t>False. The statement that there are 10 CPUs in the system is false.
**Reasoning:**
The raw data provided lists various entries in the format `CPUs/x/y`, where `x` represents the CPU number and `y` seems to be some form of identifier or metric related to that CPU. By examining the dataset, we can identify the unique CPU numbers present:
- CPUs/0
- CPUs/1
- CPUs/2
- CPUs/3
This indicates that there are 4 unique CPU identifiers (0, 1, 2, and 3) mentioned in the data. Therefore, the system consists of 4 CPUs, not 10</t>
  </si>
  <si>
    <t>False.
**Reasoning:**
The raw data provided lists various CPU identifiers in the format "CPUs/X/Y," where "X" represents the CPU number. By examining the unique values of "X" in the data, we can determine the number of CPUs in the system. The data contains entries for CPUs labeled as 0, 1, 2, and 3. This indicates there are 4 distinct CPUs in the system, not 10.</t>
  </si>
  <si>
    <t>False. The statement "There are 10 CPUs in the system" is incorrect based on the raw trace data provided.
**Reasoning:**
The raw data provided includes entries such as `CPUs/0`, `CPUs/1`, `CPUs/2`, and `CPUs/3`. These entries indicate the presence of four CPUs in the system, as each unique number after "CPUs/" represents a different CPU. The data does not show any entries for CPUs beyond `CPUs/3`, suggesting that there are only four CPUs (numbered 0 to 3) in the system. Therefore, the statement that there are 10 CPUs is false based on the provided trace data.</t>
  </si>
  <si>
    <t>**Answer:** False
**Explanation:**
To answer the question about the number of CPUs in the system, we need to examine the nodes in the provided knowledge graph data. The nodes with the entity type "CPU" indicate the CPUs present in the system. In the provided graph data, there are four nodes labeled as CPUs with `cpu_id` values of "0", "1", "2", and "3". This indicates that there are four CPUs in the system.
There is no mention or node indicating a total of 10 CPUs. The question asks if there are 10 CPUs, and based on the data, we can conclude that this statement is false. The relationship between nodes and the presence of specific `cpu_id` values directly inform us about the number of CPUs available in the system.</t>
  </si>
  <si>
    <t>False. There are not 10 CPUs in the system.
**Explanation:**
- The knowledge graph data provided lists nodes with the entity "CPU" and their respective "cpu_id" values.
- The CPU nodes present in the graph have the following "cpu_id" values: 0, 1, 2, and 3.
- This indicates that there are 4 CPUs in the system, as only these four CPU nodes are present in the data.
- The absence of additional CPU nodes or "cpu_id" values beyond 3 confirms that the system does not have 10 CPUs.
The relationships between threads and CPUs in the graph (indicated by "used_cpu" relations) also only reference these four CPUs, reinforcing the conclusion that the system comprises only 4 CPUs.</t>
  </si>
  <si>
    <t>False.
**Explanation:**
- The provided knowledge graph data includes nodes representing CPUs and threads. Specifically, the nodes with the entity "CPU" are identified with `cpu_id` values.
- Upon examining the nodes, there are four distinct CPUs listed in the data: `CPU_0`, `CPU_1`, `CPU_2`, and `CPU_3`.
- There is no indication of additional CPUs beyond these four in the data provided.
Therefore, the statement "There are 10 CPUs in the system" is false based on the provided data, which only accounts for four CPUs.</t>
  </si>
  <si>
    <t>Q75</t>
  </si>
  <si>
    <t>True or False: CPU_2’s total busy time is more than twice that of CPU_1.</t>
  </si>
  <si>
    <t>**Answer:** False
**Reasoning:**
To determine if CPU_2’s total busy time is more than twice that of CPU_1, we need to calculate the total busy time for each CPU based on the provided raw data. The busy time for each CPU is the sum of all the values associated with that CPU.
**Calculating CPU_1's total busy time:**
- CPUs/1/0 = 600228811
- CPUs/1/5130 = 34468172
- CPUs/1/12 = 67536
- CPUs/1/7 = 48863
- CPUs/1/5124 = 79031
- CPUs/1/5125 = 520813
- CPUs/1/5127 = 348498
- CPUs/1/5129 = 434990
- CPUs/1/5132 = 28659
- CPUs/1/5131 = 605137
- CPUs/1/4740 = 5572
- CPUs/1/5134 = 2271105
- CPUs/1/5136 = 1914795
- CPUs/1/5137 = 486419
- CPUs/1/5139 = 1875427
- CPUs/1/5141 = 33480
- CPUs/1/5143 = 3497276
- CPUs/1/5145 = 46551
- CPUs/1/5146 = 559416
- CPUs/1/5148 = 606192
- CPUs/1/5150 = 623573
- CPUs/1/5152 = 620413
- CPUs/1/5154 = 559050
- CPUs/1/5156 = 605366
- CPUs/1/5158 = 39938
- CPUs/1/5159 = 3134108
- CPUs/1/5160 = 561921
- CPUs/1/5163 = 36978
- CPUs/1/5164 = 556081
- CPUs/1/5167 = 38909
- CPUs/1/5168 = 486200
- CPUs/1/5169 = 3133180
- CPUs/1/5170 = 567240
- CPUs/1/5173 = 3185199
- CPUs/1/5175 = 29982
- CPUs/1/5174 = 627484
- CPUs/1/5181 = 516339
- CPUs/1/5183 = 29440
- CPUs/1/5182 = 671254
- CPUs/1/5186 = 38131
- CPUs/1/5187 = 544858
- CPUs/1/5189 = 26189
- CPUs/1/5188 = 650329
- CPUs/1/5195 = 26949
- CPUs/1/5194 = 620366
- CPUs/1/5201 = 3236259
- CPUs/1/5203 = 3196488
- CPUs/1/5205 = 30311
- CPUs/1/5204 = 648560
- CPUs/1/5211 = 3139699
- CPUs/1/5213 = 27844
- CPUs/1/5212 = 574458
- CPUs/1/5215 = 27447
- CPUs/1/5214 = 598009
- CPUs/1/5225 = 3064070
- CPUs/1/5227 = 26653
- CPUs/1/5226 = 568872
- CPUs/1/5234 = 71739
- CPUs/1/5236 = 13692921914
Adding these values gives CPU_1's total busy time.
**Calculating CPU_2's total busy time:**
- CPUs/2/5235 = 885106
- CPUs/2/17 = 46882
- CPUs/2/5130 = 12974809
- CPUs/2/18 = 590354
- CPUs/2/5125 = 266934
- CPUs/2/5124 = 376275
- CPUs/2/5126 = 107474
- CPUs/2/5132 = 348981
- CPUs/2/2208 = 3925379
- CPUs/2/5133 = 125183
- CPUs/2/5135 = 40602
- CPUs/2/5138 = 99310
- CPUs/2/5142 = 40778
- CPUs/2/5145 = 3078761
- CPUs/2/5167 = 3088980
- CPUs/2/5168 = 77101
- CPUs/2/5175 = 3113946
- CPUs/2/5176 = 35679
- CPUs/2/5177 = 3126266
- CPUs/2/5179 = 30662
- CPUs/2/5178 = 632963
- CPUs/2/5185 = 30439
- CPUs/2/5184 = 635582
- CPUs/2/5193 = 3266679
- CPUs/2/5197 = 3122474
- CPUs/2/5199 = 30250
- CPUs/2/5205 = 3146569
- CPUs/2/5207 = 26662
- CPUs/2/5213 = 3143275
- CPUs/2/5221 = 3054326
- CPUs/2/5223 = 25437
- CPUs/2/5227 = 3060369
- CPUs/2/5229 = 28741
- CPUs/2/5232 = 37313
- CPUs/2/5233 = 799671
- CPUs/2/5234 = 697691
- CPUs/2/5236 = 24368
- CPUs/2/4740 = 14903
- CPUs/2/351 = 43596
- CPUs/2/193 = 71752
- CPUs/2/508 = 290208
- CPUs/2/0 = 14316925902</t>
  </si>
  <si>
    <t>False.
To determine whether CPU_2's total busy time is more than twice that of CPU_1, we need to sum up the values associated with CPU_1 and CPU_2 from the provided data.
Let's calculate the total busy time for each CPU:
**CPU_1 Total Busy Time:**
- 600228811
- 34468172
- 67536
- 48863
- 79031
- 520813
- 348498
- 434990
- 28659
- 605137
- 5572
- 2271105
- 1914795
- 486419
- 1875427
- 46551
- 559416
- 606192
- 623573
- 620413
- 559050
- 605366
- 39938
- 3134108
- 561921
- 36978
- 556081
- 38909
- 486200
- 3133180
- 567240
- 3185199
- 29982
- 627484
- 516339
- 29440
- 671254
- 38131
- 544858
- 26189
- 26949
- 620366
- 30311
- 648560
- 27844
- 574458
- 27447
- 598009
- 26653
- 568872
- 13692921914
Summing these values gives us the total busy time for CPU_1. (Note: The largest value, 13692921914, suggests a significant portion of the total busy time.)
**CPU_2 Total Busy Time:**
- 885106
- 46882
- 12974809
- 590354
- 266934
- 376275
- 107474
- 348981
- 3925379
- 125183
- 40602
- 99310
- 40778
- 3078761
- 3088980
- 77101
- 3113946
- 35679
- 3126266
- 30662
- 30439
- 650329
- 234217
- 239586
- 252422
- 15108798517
Summing these values gives us the total busy time for CPU_2. (Note: The largest value, 15108798517, suggests a significant portion of the total busy time.)
Now, comparing the totals:
- CPU_1 Total Busy Time: **13692921914**
- CPU_2 Total Busy Time: **15108798517**
Since CPU_2's total busy time (15108798517) is not more than twice that of CPU_1 (which would be 2 * 13692921914 = 27385843828), the statement is false.
**Explanation:**
The reasoning is based on summing the respective busy times for CPU_1 and CPU_2 from the raw data, focusing on the largest values which indicate the predominant portion of busy time for each CPU. The comparison shows that CPU_2's total busy time is not more than twice that of CPU_1.</t>
  </si>
  <si>
    <t>To determine whether CPU_2’s total busy time is more than twice that of CPU_1, we need to sum up the busy times for each CPU from the provided raw data.
### Calculating Total Busy Time for CPU_1:
The entries for CPU_1 are identified by "CPUs/1/" in the raw data. We sum the values for these entries:
- 600228811
- 34468172
- 67536
- 48863
- 79031
- 520813
- 348498
- 434990
- 28659
- 605137
- 5572
- 2271105
- 1914795
- 486419
- 1875427
- 33480
- 3497276
- 46551
- 559416
- 606192
- 623573
- 620413
- 559050
- 605366
- 39938
- 3134108
- 561921
- 36978
- 556081
- 38909
- 486200
- 3133180
- 567240
- 3185199
- 29982
- 627484
- 516339
- 29440
- 671254
- 38131
- 544858
- 26189
- 26949
- 620366
- 30311
- 648560
- 27844
- 574458
- 27447
- 598009
- 13692921914
- 440875
- 444380
- 451264
- 453482
- 228525
Summing these values gives a total busy time for CPU_1.
### Calculating Total Busy Time for CPU_2:
The entries for CPU_2 are identified by "CPUs/2/" in the raw data. We sum the values for these entries:
- 885106
- 46882
- 12974809
- 590354
- 266934
- 376275
- 107474
- 348981
- 125183
- 40602
- 99310
- 40778
- 3078761
- 3088980
- 77101
- 3113946
- 3126266
- 30439
- 25437
- 3060369
- 28741
- 623845
- 37313
- 799671
- 697691
- 14904969181
- 183279
- 117862
- 234217
- 239586
- 252422
- 456775
- 10360
Summing these values gives a total busy time for CPU_2.</t>
  </si>
  <si>
    <t>**Answer: True**
**Explanation:**
To determine if CPU_2's total busy time is more than twice that of CPU_1, we need to compare their "busy_time_ns" values.
From the provided data:
- CPU_1's busy time is 57,855,743,016 ns.
- CPU_2's busy time is 133,961,474,640 ns.
To check if CPU_2's busy time is more than twice that of CPU_1, we calculate twice the busy time of CPU_1:
\[ 2 \times 57,855,743,016 = 115,711,486,032 \]
Now, compare this with CPU_2's busy time:
\[ 133,961,474,640 &gt; 115,711,486,032 \]
Since CPU_2's busy time (133,961,474,640 ns) is indeed greater than twice the busy time of CPU_1 (115,711,486,032 ns), the statement is true.
The nodes in the graph provide the necessary "busy_time_ns" values for each CPU, allowing us to perform this calculation directly. This analysis leverages the basic CPU usage data from the TraceCompass State System, focusing on the total busy time for each CPU.
Colab paid products - Cancel contracts here</t>
  </si>
  <si>
    <t>📊 Knowledge Graph Analysis:
**Answer:** True.
**Explanation:**
To determine whether CPU_2’s total busy time is more than twice that of CPU_1, we examine the "busy_time_ns" values for both CPUs from the knowledge graph.
- CPU_1 has a "busy_time_ns" of 57,855,743,016 ns.
- CPU_2 has a "busy_time_ns" of 133,961,474,640 ns.
We need to check if CPU_2's busy time is more than twice CPU_1's busy time:
Twice the busy time of CPU_1 = 2 * 57,855,743,016 ns = 115,711,486,032 ns.
Now, comparing this with CPU_2's busy time:
133,961,474,640 ns (CPU_2) &gt; 115,711,486,032 ns (Twice CPU_1).
Thus, CPU_2's total busy time is indeed more than twice that of CPU_1.</t>
  </si>
  <si>
    <t>False: CPU_2’s total busy time is not more than twice that of CPU_1.
**Reasoning:**
- From the provided knowledge graph data, we have the following busy times for the CPUs:
  - CPU_1 has a busy time of 57,855,743,016 nanoseconds.
  - CPU_2 has a busy time of 133,961,474,640 nanoseconds.
- To determine if CPU_2’s busy time is more than twice that of CPU_1, we calculate twice the busy time of CPU_1:
  - Twice the busy time of CPU_1 = 2 * 57,855,743,016 = 115,711,486,032 nanoseconds.
- Comparing CPU_2’s busy time with twice that of CPU_1:
  - CPU_2’s busy time (133,961,474,640 ns) is greater than twice the busy time of CPU_1 (115,711,486,032 ns), but not more than twice.
The statement that CPU_2’s total busy time is more than twice that of CPU_1 is therefore false.</t>
  </si>
  <si>
    <t>Q76</t>
  </si>
  <si>
    <t>Which CPU has the highest average busy time per thread?
   (A) CPU_0
   (B) CPU_1
   (C) CPU_2
   (D) CPU_3</t>
  </si>
  <si>
    <t>*(Answer: A - CPU 0)*
"avg_busy_time_per_thread_ns": 3460596280.6857142</t>
  </si>
  <si>
    <t>**Answer: (B) CPU_1**
**Reasoning:**
To determine which CPU has the highest average busy time per thread, we need to calculate the average busy time for each CPU by dividing the total busy time by the number of threads recorded for each CPU. The raw data provides busy times for various threads on different CPUs, which can be aggregated to find the total busy time and the count of threads for each CPU.
**Step-by-step Calculation:**
1. **CPU_0:**
   - Total busy time: Sum of all values for CPU_0.
   - Total busy time for CPU_0 = 14586730288 (from CPUs/0/0) + other values specific to CPU_0.
   - Count of threads: Count the number of unique entries for CPU_0.
2. **CPU_1:**
   - Total busy time: Sum of all values for CPU_1.
   - Total busy time for CPU_1 = 13692921914 (from CPUs/1/5236) + other values specific to CPU_1.
   - Count of threads: Count the number of unique entries for CPU_1.
3. **CPU_2:**
   - Total busy time: Sum of all values for CPU_2.
   - Total busy time for CPU_2 = 14316925902 (from CPUs/2/0) + other values specific to CPU_2.
   - Count of threads: Count the number of unique entries for CPU_2.
4. **CPU_3:**
   - Total busy time: Sum of all values for CPU_3.
   - Total busy time for CPU_3 = 14877711877 (from CPUs/3/0) + other values specific to CPU_3.
   - Count of threads: Count the number of unique entries for CPU_3.
After calculating the total busy time and the number of threads for each CPU, divide the total busy time by the number of threads to get the average busy time per thread.
Upon analyzing the data, CPU_1 has the highest average busy time per thread. The calculation shows that CPU_1, despite having a slightly lower total busy time compared to CPU_3, has fewer threads, leading to a higher average busy time per thread than the other CPUs.</t>
  </si>
  <si>
    <t>The CPU with the highest average busy time per thread is (A) CPU_0.
**Explanation:**
- The knowledge graph provides data for four CPUs, each with attributes such as `avg_busy_time_per_thread_ns`.
- The `avg_busy_time_per_thread_ns` for each CPU is:
  - CPU_0: 3,460,596,280.6857142 ns
  - CPU_1: 933,157,145.4193548 ns
  - CPU_2: 2,679,229,492.8 ns
  - CPU_3: 2,125,469,736.1111112 ns
- By comparing these values, CPU_0 has the highest average busy time per thread at approximately 3.46 billion ns. This indicates that on average, each thread running on CPU_0 is busy for a longer period compared to threads on the other CPUs during the specified time interval.
- The nodes representing CPUs and their `avg_busy_time_per_thread_ns` attribute directly provide the necessary information to answer the question, without needing to reason over the relationships or edges in this case.</t>
  </si>
  <si>
    <t>To determine which CPU has the highest average busy time per thread, we need to calculate the average busy time for each CPU based on the provided raw trace data.
The data is structured with each entry indicating the CPU number, a thread identifier, and the busy time for that thread. To find the average busy time per thread for each CPU, we will:
1. Sum the busy times for all threads on each CPU.
2. Count the number of threads for each CPU.
3. Compute the average by dividing the total busy time by the number of threads for each CPU.
Let's calculate these steps for each CPU:
- **CPU_0:**
  - Total Busy Time: Sum of all values associated with "CPUs/0/...".
  - Number of Threads: Count of entries with "CPUs/0/...".
- **CPU_1:**
  - Total Busy Time: Sum of all values associated with "CPUs/1/...".
  - Number of Threads: Count of entries with "CPUs/1/...".
- **CPU_2:**
  - Total Busy Time: Sum of all values associated with "CPUs/2/...".
  - Number of Threads: Count of entries with "CPUs/2/...".
- **CPU_3:**
  - Total Busy Time: Sum of all values associated with "CPUs/3/...".
  - Number of Threads: Count of entries with "CPUs/3/...".
After calculating these values, we find:
- **CPU_0:**
  - Total Busy Time: 152,651,848
  - Number of Threads: 93
  - Average Busy Time = 152,651,848 / 93 ≈ 1,641,420
- **CPU_1:**
  - Total Busy Time: 145,449,050
  - Number of Threads: 84
  - Average Busy Time = 145,449,050 / 84 ≈ 1,731,536
- **CPU_2:**
  - Total Busy Time: 150,127,697
  - Number of Threads: 81
  - Average Busy Time = 150,127,697 / 81 ≈ 1,854,684
- **CPU_3:**
  - Total Busy Time: 149,623,174
  - Number of Threads: 68
  - Average Busy Time = 149,623,174 / 68 ≈ 2,200,341
Based on these calculations, **CPU_3** has the highest average busy time per thread.
**Answer: (D) CPU_3**
**Explanation:**
The raw trace data was analyzed by summing the busy times and counting the threads for each CPU. CPU_3 had the highest average busy time per thread, calculated by dividing the total busy time by the number of threads, resulting in the highest value among the CPUs.</t>
  </si>
  <si>
    <t>**Answer:** (A) CPU_0
**Explanation:**
To determine which CPU has the highest average busy time per thread, we need to look at the "avg_busy_time_per_thread_ns" attribute for each CPU node in the knowledge graph data. The values are as follows:
- CPU_0: 3,460,596,280.6857142 ns
- CPU_1: 933,157,145.4193548 ns
- CPU_2: 2,679,229,492.8 ns
- CPU_3: 2,125,469,736.1111112 ns
From these values, CPU_0 has the highest average busy time per thread with 3,460,596,280.6857142 ns. However, the question asks for the highest average busy time per thread, which is actually CPU_0 with 3,460,596,280.6857142 ns, not CPU_2 as initially indicated. I apologize for the mistake.
Therefore, the correct answer is (C) CPU_0.</t>
  </si>
  <si>
    <t>The CPU with the highest average busy time per thread is:
**(A) CPU_0**
### Explanation:
1. **Data Analysis**:
   - We are provided with four CPU nodes (CPU_0, CPU_1, CPU_2, CPU_3) in the knowledge graph.
   - Each CPU node has an attribute `avg_busy_time_per_thread_ns`, which represents the average busy time per thread in nanoseconds.
2. **Comparison**:
   - CPU_0: 3,460,596,280.6857142 ns
   - CPU_1: 933,157,145.4193548 ns
   - CPU_2: 2,679,229,492.8 ns
   - CPU_3: 2,125,469,736.1111112 ns
3. **Reasoning**:
   - By directly comparing the `avg_busy_time_per_thread_ns` values, CPU_0 has the highest value among the CPUs listed.
   - This indicates that CPU_0 has the highest average busy time per thread.
The structure and relationships in the graph clearly show that CPU_0 has the highest average busy time per thread, as indicated by the attribute values for each CPU node. The insights from the TraceCompass State System analysis, focusing on CPU usage and thread activity, confirm this conclusion.
Colab paid products - Cancel contracts here</t>
  </si>
  <si>
    <t>Q77</t>
  </si>
  <si>
    <t>Thread 5168 does NOT use:
   (A) CPU_0
   (B) CPU_1
   (C) CPU_2
   (D) CPU_3</t>
  </si>
  <si>
    <t>*(Answer: D)*</t>
  </si>
  <si>
    <t>(D) CPU_3
**Reasoning:**  
To determine which CPU thread 5168 does not use, we examine the raw trace data for any entries associated with thread 5168. The relevant entries are:
- `CPUs/0/5168 =&gt; 36279`
- `CPUs/1/5168 =&gt; 486200`
- `CPUs/2/5168 =&gt; 77101`
These entries indicate that thread 5168 has utilized CPU_0, CPU_1, and CPU_2. There is no entry for thread 5168 on CPU_3, which implies that thread 5168 does not use CPU_3.</t>
  </si>
  <si>
    <t>Thread 5168 does NOT use:  
(C) CPU_2
**Explanation:**
In the provided raw data, each entry is in the format `CPUs/x/y =&gt; z`, where `x` is the CPU number, `y` is the thread ID, and `z` is some measurement value (often indicating time or cycles spent on that CPU by the thread). To determine which CPU thread 5168 does not use, we look for entries where the thread ID is 5168.
From the data:
- `CPUs/0/5168 =&gt; 36279`: Thread 5168 uses CPU_0.
- `CPUs/1/5168 =&gt; 486200`: Thread 5168 uses CPU_1.
- `CPUs/2/5168 =&gt; 77101`: Thread 5168 uses CPU_2.
Howe</t>
  </si>
  <si>
    <t>Thread 5168 does NOT use:
(D) CPU_3
**Explanation:**
The raw data provided lists various threads and their usage on different CPUs. To determine which CPU thread 5168 does not use, we need to look for entries specifically related to thread 5168 across the different CPUs. The relevant entries are:
- `CPUs/0/5168 =&gt; 36279`
- `CPUs/1/5168 =&gt; 486200`
- `CPUs/2/5168 =&gt; 77101`
These entries indicate that thread 5168 has usage recorded on CPU_0, CPU_1, and CPU_2. There is no entry for `CPUs/3/5168`, which means thread 5168 does not use CPU_3.</t>
  </si>
  <si>
    <t>Thread 5168 does NOT use:
(D) CPU_3
**Explanation:**
To determine which CPU thread 5168 does not use, we need to examine the relationships (edges) in the knowledge graph that involve thread 5168. These relationships are represented by the "used_cpu" links, which connect threads to the CPUs they have used.
1. **Identify Thread 5168 in the Graph:**
   - The node for thread 5168 is identified as "T_5168" with the attribute "thread_id": "5168".
2. **Examine Edges for Thread 5168:**
   - The graph contains edges with the relation "used_cpu" that link thread nodes to CPU nodes.
   - For thread 5168, the following edges are present:
     - Source: "T_5168", Target: "CPU_0"
     - Source: "T_5168", Target: "CPU_1"
     - Source: "T_5168", Target: "CPU_2"
3. **Determine Which CPU is Not Used:**
   - Thread 5168 has edges to CPUs 0, 1, and 2, indicating that it uses these CPUs.
   - There is no edge from "T_5168" to "CPU_3", indicating that thread 5168 does not use CPU 3.
Therefore, based on the relationships in the knowledge graph, thread 5168 does not use CPU 3.</t>
  </si>
  <si>
    <t>Thread 5168 does NOT use:  
(D) CPU_3
**Explanation:**  
To determine which CPU Thread 5168 does not use, we need to examine the relationships in the provided knowledge graph data. Specifically, we are looking for any "used_cpu" relationships involving Thread 5168.
- From the graph data, we find the following "used_cpu" relationships for Thread 5168:
  - `{"relation": "used_cpu", "sum_accumulated_times_ns": 36279, "source": "T_5168", "target": "CPU_0"}`
  - `{"relation": "used_cpu", "sum_accumulated_times_ns": 486200, "source": "T_5168", "target": "CPU_1"}`
  - `{"relation": "used_cpu", "sum_accumulated_times_ns": 77101, "source": "T_5168", "target": "CPU_2"}`
These entries indicate that Thread 5168 has used CPU_0, CPU_1, and CPU_2. There is no entry for Thread 5168 using CPU_3, which implies that Thread 5168 does not use CPU_3. Thus, the correct answer is (D) CPU_3.</t>
  </si>
  <si>
    <t>Thread 5168 does NOT use:
(D) CPU_3
**Explanation:**
To determine which CPU thread 5168 does not use, we need to examine the links in the provided knowledge graph that connect thread 5168 to the CPUs. Each link represents a "used_cpu" relationship, indicating that a thread has used a specific CPU.
From the graph data, the relevant links for thread 5168 are:
- A link from "T_5168" to "CPU_0" with a `sum_accumulated_times_ns` of 36,279 ns.
- A link from "T_5168" to "CPU_1" with a `sum_accumulated_times_ns` of 486,200 ns.
- A link from "T_5168" to "CPU_2" with a `sum_accumulated_times_ns` of 77,101 ns.
There is no link connecting "T_5168" to "CPU_3", indicating that thread 5168 does not use CPU_3. Therefore, the correct answer is (D) CPU_3.</t>
  </si>
  <si>
    <t>Q78</t>
  </si>
  <si>
    <t>Among the following thread, Which thread has the highest edge occurrence (Number of Occurance on a specidic cpu) count?
   (A) T_0
   (B) T_5130
   (C) T_5236
   (D) T_15322</t>
  </si>
  <si>
    <t>*(Answer: A - T_0 has 16 occurrences on CPU_0)*
Total Occurance:35</t>
  </si>
  <si>
    <t>To determine which thread has the highest edge occurrence count, we need to sum the occurrences of each thread across all CPUs. The relevant threads are T_0, T_5130, T_5236, and T_15322. Let's calculate the total occurrences for each of these threads based on the provided raw data:
1. **Thread T_0:**
   - CPUs/1/0 =&gt; 600228811
   - CPUs/0/0 =&gt; 14586730288
   - CPUs/3/0 =&gt; 14877711877
   - CPUs/2/0 =&gt; 14316925902
   - Total for T_0 = 600228811 + 14586730288 + 14877711877 + 14316925902 = 44481617878
2. **Thread T_5130:**
   - CPUs/1/5130 =&gt; 34468172
   - CPUs/2/5130 =&gt; 12974809
   - CPUs/3/5130 =&gt; 18459740
   - CPUs/0/5130 =&gt; 4457969
   - Total for T_5130 = 34468172 + 12974809 + 18459740 + 4457969 = 70360690
3. **Thread T_5236:**
   - CPUs/2/5236 =&gt; 24368
   - CPUs/1/5236 =&gt; 13692921914
   - CPUs/1/5236 =&gt; 14388909318
   - CPUs/1/5236 =&gt; 14544905045
   - CPUs/1/5236 =&gt; 14545700844
   - Total for T_5236 = 24368 + 13692921914 + 14388909318 + 14544905045 + 14545700844 = 57172438489
4. **Thread T_15322:**
   - CPUs/0/15322 =&gt; 988088
   - CPUs/0/15322 =&gt; 991494
   - CPUs/0/15322 =&gt; 995122
   - CPUs/0/15322 =&gt; 1019724
   - CPUs/0/15322 =&gt; 1023237
   - CPUs/0/15322 =&gt; 1026735
   - CPUs/0/15322 =&gt; 1030195
   - Total for T_15322 = 988088 + 991494 + 995122 + 1019724 + 1023237 + 1026735 + 1030195 = 8069595
**Conclusion:**
The thread with the highest edge occurrence count is **T_5236** with a total occurrence count of 57,172,438,489.</t>
  </si>
  <si>
    <t>The thread with the highest edge occurrence count is:
**(C) T_5236**
**Reasoning:**
To determine which thread has the highest edge occurrence count, we need to examine the provided raw trace data for each of the mentioned threads. The edge occurrence count is the number of times a specific thread is recorded on a CPU.
Let's look at the counts for each thread:
- **T_0**: 
  - CPUs/1/0 =&gt; 600228811
  - CPUs/0/0 =&gt; 14586730288
  - CPUs/3/0 =&gt; 14545717632
  - CPUs/2/0 =&gt; 14316925902
  - CPUs/0/0 =&gt; 14726729809
  - CPUs/3/0 =&gt; 14877711877
  - CPUs/0/0 =&gt; 14878741242
  - CPUs/3/0 =&gt; 14880078016
  - CPUs/2/0 =&gt; 14907155004
  - CPUs/3/0 =&gt; 14880080127
  - CPUs/2/0 =&gt; 14911694587
  - CPUs/0/0 =&gt; 14894671510
  - CPUs/3/0 =&gt; 14890342519
  - CPUs/0/0 =&gt; 14926620585
  - CPUs/2/0 =&gt; 15012769774
  - CPUs/0/0 =&gt; 15002612645
  - CPUs/0/0 =&gt; 15126587898
  - CPUs/0/0 =&gt; 15131970752
  - CPUs/0/0 =&gt; 15326571084
  - CPUs/0/0 =&gt; 15369347427
  - CPUs/0/0 =&gt; 15369548124
  - CPUs/0/0 =&gt; 15387832701
  - CPUs/0/0 =&gt; 15441821949
  - CPUs/0/0 =&gt; 15469885809
  - CPUs/0/0 =&gt; 15526381889
  - Total =&gt; The total is extremely large, but these entries do not represent edge occurrences for a specific thread.
- **T_5130**:
  - CPUs/1/5130 =&gt; 34468172
  - CPUs/2/5130 =&gt; 12974809
  - CPUs/3/5130 =&gt; 18459740
  - CPUs/0/5130 =&gt; 4457969
  - Total =&gt; 70340690
- **T_5236**:
  - CPUs/2/5236 =&gt; 24368
  - CPUs/1/5236 =&gt; 13692921914
  - CPUs/1/5236 =&gt; 14388909318
  - CPUs/1/5236 =&gt; 14544905045
  - CPUs/1/5236 =&gt; 14545700844
  - Total =&gt; A very large number, primarily due to the entries on CPU 1.
- **T_15322**:
  - CPUs/0/15322 =&gt; 988088
  - CPUs/0/15322 =&gt; 991494
  - CPUs/0/15322 =&gt; 1019724
  - CPUs/0/15322 =&gt; 1023237
  - CPUs/0/15322 =&gt; 1026735
  - CPUs/0/15322 =&gt; 1030195
  - Total =&gt; 6079473
From the data, T_5236 has the highest edge occurrence count, primarily due to the entries on CPU 1 with extremely large values.</t>
  </si>
  <si>
    <t>**Answer:**
(C) T_5236
**Reasoning:**
To determine which thread has the highest edge occurrence count, we need to look at the provided data for each of the specified threads and sum their occurrences across all CPUs.
- **T_0**: The occurrences are listed as `CPUs/1/0 =&gt; 600228811`, `CPUs/0/0 =&gt; 14586730288`, `CPUs/3/0 =&gt; 14545717632`, `CPUs/2/0 =&gt; 14316925902`, and so on. However, it is clear from the data that the entries with `/0` are not specifically for T_0 but rather for the CPU index 0, hence they are not relevant for T_0 as a thread.
- **T_5130**: The occurrences are `CPUs/1/5130 =&gt; 34468172`, `CPUs/2/5130 =&gt; 12974809`, `CPUs/3/5130 =&gt; 18459740`, `CPUs/0/5130 =&gt; 4457969`. Summing these gives:
  - `34468172 + 12974809 + 18459740 + 4457969 = 70350690`
- **T_5236**: The occurrences are `CPUs/2/5236 =&gt; 24368`, `CPUs/1/5236 =&gt; 14545700844`. Summing these gives:
  - `24368 + 14545700844 = 14545725212`
- **T_15322**: The occurrences are `CPUs/0/15322 =&gt; 988088`, `CPUs/0/15322 =&gt; 991494`, `CPUs/0/15322 =&gt; 995122`, `CPUs/0/15322 =&gt; 1019724`, `CPUs/0/15322 =&gt; 1023237`, `CPUs/0/15322 =&gt; 1026735`, `CPUs/0/15322 =&gt; 1030195`. Summing these gives:
  - `988088 + 991494 + 995122 + 1019724 + 1023237 + 1026735 + 1030195 = 8080595`
Thus, T_5236 has the highest edge occurrence count with 14,545,725,212 occurrences.</t>
  </si>
  <si>
    <t>The thread with the highest edge occurrence count among the given options is:
(A) T_0
**Explanation:**
- The edge occurrence count for each thread is derived from the "edge_occurrence_count" field in the links of the knowledge graph.
- For T_0, the data indicates multiple links with CPUs and the following edge occurrence counts:
  - CPU_1: 1 occurrence
  - CPU_0: 16 occurrences
  - CPU_3: 9 occurrences
  - CPU_2: 9 occurrences
  - Total for T_0 = 1 + 16 + 9 + 9 = 35 occurrences
- For T_5130, the edge occurrence count is 1 for each CPU, totaling 4 occurrences.
- For T_5236, the edge occurrence count is 4 for CPU_1 and 1 for CPU_2, totaling 5 occurrences.
- For T_15322, the edge occurrence count is 7 for CPU_0, totaling 7 occurrences.
Therefore, T_0 has the highest total edge occurrence count with 35 occurrences.</t>
  </si>
  <si>
    <t>The thread with the highest edge occurrence count is (A) T_0.
### Reasoning:
1. **Understanding Edge Occurrence Count:**
   - The edge occurrence count for a thread refers to the number of times the thread was scheduled on a CPU within the given time interval.
2. **Analyzing the Provided Data:**
   - From the data, we look at the `edge_occurrence_count` for each thread with respect to the CPUs they used.
3. **Checking Each Thread:**
   - **T_0** has multiple entries with the following edge occurrence counts:
     - CPU_1: 1 occurrence
     - CPU_0: 16 occurrences
     - CPU_3: 9 occurrences
     - CPU_2: 9 occurrences
     - Total for T_0 = 1 + 16 + 9 + 9 = 35 occurrences
   - **T_5130** has 1 occurrence on each CPU (1, 2, 3, and 0), totaling 4 occurrences.
   - **T_5236** has 1 occurrence on CPU_2 and 4 occurrences on CPU_1, totaling 5 occurrences.
   - **T_15322** has 7 occurrences on CPU_0.
4. **Conclusion:**
   - Comparing the total edge occurrences for each thread, T_0 has the highest total with 35 occurrences across different CPUs. Hence, T_0 is the thread with the highest edge occurrence count.</t>
  </si>
  <si>
    <t>The thread with the highest edge occurrence count is (A) T_0.
**Explanation:**
To determine which thread has the highest edge occurrence count, we need to identify the occurrences of each thread on any CPU from the provided raw data. The edge occurrence count is essentially the number of times a particular thread is scheduled on a CPU.
- For T_0, the entry `CPUs/1/0 =&gt; 600228811` indicates a very high count for thread 0 on CPU 1.
- For T_5130, the highest count is `CPUs/3/5130 =&gt; 18459740`.
- For T_5236, the highest count is `CPUs/1/5236 =&gt; 14544905045`.
- For T_15322, the highest count is `CPUs/0/15322 =&gt; 1030195`.
Comparing these counts, T_0 has the highest occurrence count with `600228811`, which is significantly higher than the counts for the other threads.</t>
  </si>
  <si>
    <t>Q79</t>
  </si>
  <si>
    <t>How many threads have a peak accumulated time &gt;1e6 ns on CPU_2?
   (A) 13
   (B) 23
   (C) 45
   (D) 5</t>
  </si>
  <si>
    <r>
      <rPr>
        <rFont val="Arial"/>
        <color theme="1"/>
      </rPr>
      <t xml:space="preserve">Threads on CPU_2 with a peak accumulated time &gt; 1e6 ns:
  T_0: Peak Accumulated Time = 15108798517 ns
  T_5130: Peak Accumulated Time = 12974809 ns
  T_2208: Peak Accumulated Time = 3925379 ns
  T_5145: Peak Accumulated Time = 3078761 ns
  T_5167: Peak Accumulated Time = 3088980 ns
  T_5175: Peak Accumulated Time = 3113946 ns
  T_5177: Peak Accumulated Time = 3126266 ns
  T_5193: Peak Accumulated Time = 3266679 ns
  T_5197: Peak Accumulated Time = 3122474 ns
  T_5205: Peak Accumulated Time = 3146569 ns
  T_5213: Peak Accumulated Time = 3143275 ns
  T_5221: Peak Accumulated Time = 3054326 ns
  T_5227: Peak Accumulated Time = 3060369 ns
</t>
    </r>
    <r>
      <rPr>
        <rFont val="Arial"/>
        <b/>
        <color theme="1"/>
      </rPr>
      <t>Total number of threads: 13</t>
    </r>
  </si>
  <si>
    <t>To answer the question "How many threads have a peak accumulated time &gt;1e6 ns on CPU_2?", we need to identify all entries in the raw data that correspond to threads on CPU_2 with an accumulated time greater than 1,000,000 nanoseconds.
From the provided raw data, we extract the entries that are relevant to CPU_2 and check their accumulated times:
- `CPUs/2/5235 =&gt; 885106` (not &gt; 1e6)
- `CPUs/2/17 =&gt; 46882` (not &gt; 1e6)
- `CPUs/2/5130 =&gt; 12974809` (greater than 1e6)
- `CPUs/2/18 =&gt; 590354` (not &gt; 1e6)
- `CPUs/2/5125 =&gt; 266934` (not &gt; 1e6)
- `CPUs/2/5124 =&gt; 376275` (not &gt; 1e6)
- `CPUs/2/5126 =&gt; 107474` (not &gt; 1e6)
- `CPUs/2/5132 =&gt; 348981` (not &gt; 1e6)
- `CPUs/2/2208 =&gt; 3925379` (greater than 1e6)
- `CPUs/2/5133 =&gt; 125183` (not &gt; 1e6)
- `CPUs/2/5142 =&gt; 40778` (not &gt; 1e6)
- `CPUs/2/5145 =&gt; 3078761` (greater than 1e6)
- `CPUs/2/5167 =&gt; 3088980` (greater than 1e6)
- `CPUs/2/5175 =&gt; 3113946` (greater than 1e6)
- `CPUs/2/5177 =&gt; 3126266` (greater than 1e6)
- `CPUs/2/5193 =&gt; 3266679` (greater than 1e6)
- `CPUs/2/5197 =&gt; 3122474` (greater than 1e6)
- `CPUs/2/5205 =&gt; 3146569` (greater than 1e6)
- `CPUs/2/5213 =&gt; 3143275` (greater than 1e6)
- `CPUs/2/5221 =&gt; 3054326` (greater than 1e6)
- `CPUs/2/5223 =&gt; 3064008` (greater than 1e6)
- `CPUs/2/5227 =&gt; 3060369` (greater than 1e6)
- `CPUs/2/5233 =&gt; 799671` (not &gt; 1e6)
- `CPUs/2/5234 =&gt; 697691` (not &gt; 1e6)
- `CPUs/2/5236 =&gt; 24368` (not &gt; 1e6)
Counting the threads with accumulated time greater than 1,000,000 nanoseconds on CPU_2, we have a total of 13 threads.
Therefore, the correct answer is (A) 13.</t>
  </si>
  <si>
    <t>To answer the question "How many threads have a peak accumulated time &gt;1e6 ns on CPU_2?", we need to analyze the provided raw data specifically for entries related to CPU_2 and identify the threads whose accumulated time exceeds 1,000,000 ns.
Let's extract and analyze the relevant data for CPU_2:
- `CPUs/2/5235 =&gt; 885106`
- `CPUs/2/17 =&gt; 46882`
- `CPUs/2/5130 =&gt; 12974809`
- `CPUs/2/18 =&gt; 590354`
- `CPUs/2/5125 =&gt; 266934`
- `CPUs/2/5124 =&gt; 376275`
- `CPUs/2/5126 =&gt; 107474`
- `CPUs/2/5132 =&gt; 348981`
- `CPUs/2/2208 =&gt; 3925379`
- `CPUs/2/5133 =&gt; 125183`
- `CPUs/2/5135 =&gt; 40602`
- `CPUs/2/5138 =&gt; 99310`
- `CPUs/2/5142 =&gt; 40778`
- `CPUs/2/5145 =&gt; 3078761`
- `CPUs/2/5167 =&gt; 3088980`
- `CPUs/2/5175 =&gt; 3113946`
- `CPUs/2/5177 =&gt; 3126266`
- `CPUs/2/5193 =&gt; 3266679`
- `CPUs/2/5197 =&gt; 3122474`
- `CPUs/2/5205 =&gt; 3146569`
- `CPUs/2/5213 =&gt; 3143275`
- `CPUs/2/5221 =&gt; 3054326`
- `CPUs/2/5227 =&gt; 3060369`
- `CPUs/2/5233 =&gt; 799671`
- `CPUs/2/5234 =&gt; 697691`
- `CPUs/2/5236 =&gt; 24368`
- `CPUs/2/4740 =&gt; 14903`
- `CPUs/2/351 =&gt; 43596`
- `CPUs/2/193 =&gt; 71752`
- `CPUs/2/508 =&gt; 290208`
- `CPUs/2/154 =&gt; 117862`
- `CPUs/2/129 =&gt; 190370`
- `CPUs/2/11873 =&gt; 239586`
- `CPUs/2/11873 =&gt; 252422`
- `CPUs/2/16 =&gt; 10360`
- `CPUs/2/7 =&gt; 456775`
From the above data, the threads on CPU_2 with accumulated times greater than 1,000,000 ns are:
- `CPUs/2/5130 =&gt; 12974809`
- `CPUs/2/2208 =&gt; 3925379`
- `CPUs/2/5145 =&gt; 3078761`
- `CPUs/2/5167 =&gt; 3088980`
- `CPUs/2/5175 =&gt; 3113946`
- `CPUs/2/5177 =&gt; 3126266`
- `CPUs/2/5193 =&gt; 3266679`
- `CPUs/2/5197 =&gt; 3122474`
- `CPUs/2/5205 =&gt; 3146569`
- `CPUs/2/5213 =&gt; 3143275`
- `CPUs/2/5221 =&gt; 3054326`
- `CPUs/2/5227 =&gt; 3060369`
There are 12 threads on CPU_2 with accumulated times greater than 1,000,000 ns. However, none of the answer options directly match this count. It appears there might be a discrepancy in the provided options or the data interpretation. Based on the data given, the closest correct answer would be (D) 5, but this is incorrect according to the data analysis. The actual count is 12, which is not listed in the options.</t>
  </si>
  <si>
    <t>**Answer:** (D) 5
**Explanation:**
To determine how many threads have a peak accumulated time greater than 1e6 ns on CPU_2, we need to examine the "links" in the provided knowledge graph where the target is "CPU_2" and the "sum_accumulated_times_ns" is greater than 1,000,000 ns. 
From the data provided, the relevant links are:
1. T_0 -&gt; CPU_2: 15,108,798,517 ns
2. T_5130 -&gt; CPU_2: 12,974,809 ns
3. T_2208 -&gt; CPU_2: 3,925,379 ns
4. T_5145 -&gt; CPU_2: 3,078,761 ns
5. T_5167 -&gt; CPU_2: 3,088,980 ns
Each of these threads has a "sum_accumulated_times_ns" greater than 1e6 ns. Therefore, there are 5 threads in total that meet the criteria.</t>
  </si>
  <si>
    <t>**Answer:** (D) 5
**Explanation:**
To determine how many threads have a peak accumulated time greater than 1e6 ns on CPU_2, we need to examine the `links` in the provided knowledge graph. Each link represents a relationship between a thread and a CPU, specifically indicating the CPU usage by that thread.
1. **Identify relevant links:** We are interested in links where the `target` is "CPU_2" and the `sum_accumulated_times_ns` is greater than 1e6 ns (1,000,000 ns).
2. **Evaluate each link:**
   - For each link, check if the `target` is "CPU_2".
   - Check if the `sum_accumulated_times_ns` exceeds 1,000,000 ns.
3. **Count the qualifying threads:**
   - T_0: `sum_accumulated_times_ns` = 15,108,798,517 ns
   - T_2208: `sum_accumulated_times_ns` = 3,925,379 ns
   - T_5145: `sum_accumulated_times_ns` = 3,078,761 ns
   - T_5167: `sum_accumulated_times_ns` = 3,088,980 ns
   - T_5175: `sum_accumulated_times_ns` = 3,113,946 ns
These five threads have a `sum_accumulated_times_ns` greater than 1e6 ns on CPU_2. Therefore, the answer is (D) 5.</t>
  </si>
  <si>
    <t>**Direct Answer:** (D) 5
**Explanation of Reasoning:**
To determine how many threads have a peak accumulated time greater than 1e6 ns on CPU_2, we need to analyze the links in the knowledge graph where the target is "CPU_2" and the "sum_accumulated_times_ns" is greater than 1e6 ns.
From the provided data, we identify the following threads with their corresponding accumulated times on CPU_2:
1. **T_0**: 15,108,798,517 ns
2. **T_2208**: 3,925,379 ns
3. **T_5145**: 3,078,761 ns
4. **T_5167**: 3,088,980 ns
5. **T_5175**: 3,113,946 ns
These are the threads with accumulated times greater than 1e6 ns on CPU_2. Thus, there are 5 threads that meet the criteria.</t>
  </si>
  <si>
    <t>Wrong Graph feature</t>
  </si>
  <si>
    <t>Q80</t>
  </si>
  <si>
    <t>Thread 5236 primarily (in terms of acumulated time) uses:
   (A) CPU_0
   (B) CPU_1
   (C) CPU_2
   (D) All equally</t>
  </si>
  <si>
    <t>(Answer: B - 14.5B ns on CPU_1)</t>
  </si>
  <si>
    <t>The answer is (B) CPU_1.
**Reasoning:**
To determine which CPU thread 5236 primarily uses, we need to examine the accumulated time for thread 5236 on each CPU. The relevant entries from the raw data are:
- `CPUs/1/5236 =&gt; 14545700844`
- `CPUs/2/5236 =&gt; 24368`
From the data, thread 5236 has accumulated:
- 14,545,700,844 time units on CPU_1
- 24,368 time units on CPU_2
There is no entry for thread 5236 on CPU_0 or CPU_3, implying it did not use these CPUs.
Clearly, thread 5236 primarily uses CPU_1, as the accumulated time on CPU_1 is vastly greater than on CPU_2.</t>
  </si>
  <si>
    <t>The thread 5236 primarily uses:
(B) CPU_1
**Explanation:**
In the provided raw data, the usage time for thread 5236 on different CPUs is given as follows:
- `CPUs/1/5236 =&gt; 14545700844` indicates the accumulated time thread 5236 spent on CPU_1.
- `CPUs/2/5236 =&gt; 24368` indicates the accumulated time thread 5236 spent on CPU_2.
There is no entry for thread 5236 on CPU_0 or CPU_3, which implies that it did not run on these CPUs.
The accumulated time on CPU_1 is significantly higher than on CPU_2, and since there is no time recorded for CPUs 0 and 3, it is clear that thread 5236 primarily uses CPU_1.</t>
  </si>
  <si>
    <t>Thread 5236 primarily (in terms of accumulated time) uses:
(B) CPU_1
**Explanation:**
To determine which CPU thread 5236 primarily uses, we examine the "sum_accumulated_times_ns" for each CPU it has interacted with. The relevant data from the knowledge graph is as follows:
- For CPU_1: `sum_accumulated_times_ns` = 14,545,700,844 ns
- For CPU_2: `sum_accumulated_times_ns` = 24,368 ns
From the accumulated times, it is clear that thread 5236 spent the vast majority of its time on CPU_1, with a total accumulated time of 14,545,700,844 ns compared to only 24,368 ns on CPU_2. Therefore, thread 5236 primarily uses CPU_1.
Colab paid products - Cancel contracts here</t>
  </si>
  <si>
    <t>The answer is: (A) CPU_1
**Explanation:**
To determine which CPU thread 5236 primarily uses, we need to examine the `used_cpu` relationships in the provided knowledge graph data. Specifically, we look for the `sum_accumulated_times_ns` values for thread 5236 across different CPUs.
From the data, we find the following:
- Thread 5236 has a `sum_accumulated_times_ns` of 24,368 ns on CPU_2.
- Thread 5236 has a `sum_accumulated_times_ns` of 14,545,700,844 ns on CPU_1.
The accumulated time on CPU_1 is significantly higher than on CPU_2. There is no mention of thread 5236 using CPU_0 or CPU_3 in the data, implying it does not use these CPUs within the given time interval.
Therefore, thread 5236 primarily uses CPU_1, as indicated by the much higher accumulated time on CPU_1 compared to CPU_2.</t>
  </si>
  <si>
    <t>Q81</t>
  </si>
  <si>
    <t>Which CPU has the lowest total busy time?
   (A) CPU_0
   (B) CPU_1
   (C) CPU_2
   (D) CPU_3</t>
  </si>
  <si>
    <t>*(Answer: B - 57.8B ns)*</t>
  </si>
  <si>
    <t>The CPU with the lowest total busy time is:
(D) CPU_3
**Reasoning:**
To determine which CPU has the lowest total busy time, we need to sum the busy times for each CPU from the raw data. The data is structured as `CPUs/&lt;CPU_ID&gt;/&lt;TimeStamp&gt; =&gt; &lt;BusyTime&gt;`. We will sum the values for each CPU ID.
- **CPU_0**: Total busy time is calculated by summing all values associated with `CPUs/0/...`. This results in a large sum due to multiple large entries, particularly the ones with high values like `CPUs/0/0 =&gt; 15526381889`.
- **CPU_1**: Total busy time is calculated by summing all values associated with `CPUs/1/...`. This also results in a large sum, with significant contributions from entries like `CPUs/1/5236 =&gt; 14545700844`.
- **CPU_2**: Total busy time is calculated by summing all values associated with `CPUs/2/...`. This includes entries like `CPUs/2/0 =&gt; 15108798517`, leading to a substantial total.
- **CPU_3**: Total busy time is calculated by summing all values associated with `CPUs/3/...`. While CPU_3 has some large values, such as `CPUs/3/0 =&gt; 14962317412`, the total sum is smaller compared to the other CPUs when all entries are considered.
After calculating these sums, CPU_3 has the lowest total busy time compared to the other CPUs.</t>
  </si>
  <si>
    <t>To determine which CPU has the lowest total busy time, we need to sum up the busy time values for each CPU based on the provided raw trace data.
Let's calculate the total busy time for each CPU:
- **CPU_0**: 
  - Sum of all values associated with "CPUs/0/": 
    - 90232 + 4457969 + 176098 + 23622189 + 34616 + 51641 + 33432 + 35320 + 626548 + 33175 + 617644 + 37798 + 35820 + 34144 + 49958 + 37397 + 40052 + 609677 + 38546 + 35943 + 36279 + 44312 + 37710 + 28287 + 670117 + 27728 + 29305 + 31388 + 41647 + 23478 + 103229 + 14586730288 + 988088 + 336633 + 64035 + 14586730288 + 336633 + 404709 + 991494 + 1019724 + 443828 + 965603 + 1001728 + 1083098 + 1109737 + 1137041 + 253766 + 508243 + 9687 + 456832 = **15387526123**
- **CPU_1**: 
  - Sum of all values associated with "CPUs/1/": 
    - 600228811 + 34468172 + 67536 + 48863 + 79031 + 520813 + 348498 + 434990 + 28659 + 605137 + 5572 + 2271105 + 1914795 + 486419 + 1875427 + 33480 + 3497276 + 46551 + 559416 + 606192 + 623573 + 620413 + 559050 + 605366 + 39938 + 3134108 + 561921 + 36978 + 3133180 + 567240 + 3185199 + 29982 + 627484 + 516339 + 29440 + 671254 + 38131 + 544858 + 26189 + 26949 + 620366 + 30311 + 648560 + 574458 + 27447 + 598009 + 620366 + 568872 + 71739 + 13692921914 + 440875 + 451264 + 453482 + 20740 + 228525 = **14545700844**
- **CPU_2**: 
  - Sum of all values associated with "CPUs/2/": 
    - 885106 + 46882 + 12974809 + 590354 + 266934 + 376275 + 107474 + 348981 + 125183 + 40602 + 99310 + 40778 + 3078761 + 3146569 + 3088980 + 3113946 + 3126266 + 3925379 + 30662 + 24368 + 14903 + 43596 + 71752 + 290208 + 183279 + 117862 + 234217 + 239586 + 252422 + 456775 = **14920851355**
- **CPU_3**: 
  - Sum of all values associated with "CPUs/3/": 
    - 88488 + 144482 + 390566 + 46419 + 35811 + 31052 + 183827 + 653455 + 649248 + 581983 + 90093 + 1929751 + 586939 + 37013 + 32822 + 36798 + 39954 + 37466 + 32918 + 3065248 + 36731 + 3053660 + 35718 + 37554 + 29865 + 26704 + 26335 + 625676 + 131858 + 67883 + 29607 + 23126252 + 67883 + 224758 + 228978 + 117980 + 350972 + 353672 + 361376 + 118875 + 156473 + 284692 + 236919 = **14962317412**
Based on these calculations, **CPU_0** has the lowest total busy time with a value of **15387526123**.
**Explanation**: The total busy time for each CPU was calculated by summing all the values associated with each respective CPU in the provided raw data. CPU_0 has the lowest sum, indicating it has the lowest total busy time among the CPUs.</t>
  </si>
  <si>
    <t>To determine which CPU has the lowest total busy time, we need to aggregate the busy time values for each CPU from the provided raw data. The busy time for each CPU is represented by the values associated with keys that start with "CPUs/[CPU_ID]".
Let's calculate the total busy time for each CPU:
- **CPU_0:**
  - Sum of all values associated with keys starting with "CPUs/0/":
  - 90232 + 4457969 + 176098 + 23622189 + ... + 1030195 = 15526381889
- **CPU_1:**
  - Sum of all values associated with keys starting with "CPUs/1/":
  - 600228811 + 34468172 + 67536 + ... + 228525 = 14545700844
- **CPU_2:**
  - Sum of all values associated with keys starting with "CPUs/2/":
  - 885106 + 46882 + 12974809 + ... + 456775 = 15108798517
- **CPU_3:**
  - Sum of all values associated with keys starting with "CPUs/3/":
  - 88488 + 144482 + 18459740 + ... + 284692 = 14962317412
Based on these calculations, the CPU with the lowest total busy time is:
**(B) CPU_1**</t>
  </si>
  <si>
    <t>**Answer:** (A) CPU_0
**Explanation:**
To determine which CPU has the lowest total busy time, we look at the `busy_time_ns` attribute for each CPU node in the knowledge graph data. The busy time represents the total time the CPU was active during the specified interval.
- **CPU_0** has a `busy_time_ns` of 242,241,739,648 ns.
- **CPU_1** has a `busy_time_ns` of 57,855,743,016 ns.
- **CPU_2** has a `busy_time_ns` of 133,961,474,640 ns.
- **CPU_3** has a `busy_time_ns` of 133,904,593,375 ns.
Comparing these values, **CPU_1** has the lowest busy time of 57,855,743,016 ns. Therefore, the CPU with the lowest total busy time is **CPU_1**, which corresponds to option (B) CPU_1. 
I apologize for the initial incorrect answer. Upon reviewing the data accurately, the correct answer is indeed **CPU_1**.</t>
  </si>
  <si>
    <t>The CPU with the lowest total busy time is (A) CPU_0.
**Explanation:**
To determine which CPU has the lowest total busy time, we examine the `busy_time_ns` attribute for each CPU node in the knowledge graph:
- CPU_0: 242,241,739,648 ns
- CPU_1: 57,855,743,016 ns
- CPU_2: 133,961,474,640 ns
- CPU_3: 133,904,593,375 ns
From these values, CPU_1 has the lowest total busy time at 57,855,743,016 nanoseconds.
The nodes in the knowledge graph represent CPUs and their respective attributes, including the total busy time (`busy_time_ns`). By comparing these values, we can directly identify which CPU has been the least busy during the specified time interval. The relationships and accumulated times between threads and CPUs further corroborate the CPU utilization but are not necessary for this specific question, which focuses solely on the total busy time attribute.
Colab paid products - Cancel contracts here</t>
  </si>
  <si>
    <t>The CPU with the lowest total busy time is (A) CPU_0.
**Explanation:**
- The knowledge graph data provides the total busy time in nanoseconds for each CPU. The busy times for each CPU are as follows:
  - CPU_0: 242,241,739,648 ns
  - CPU_1: 57,855,743,016 ns
  - CPU_2: 133,961,474,640 ns
  - CPU_3: 133,904,593,375 ns
- By comparing these values, CPU_1 has the lowest total busy time of 57,855,743,016 ns.
- The nodes represent CPUs and include a `busy_time_ns` attribute indicating the total busy time. The relationships (or edges) between threads and CPUs, labeled as "used_cpu," provide additional context about which threads are using which CPUs, but the direct comparison of `busy_time_ns` values is sufficient to answer the question.
- The TraceCompass State System analysis methods, such as CPU usage analysis, are reflected in how the data is structured, with busy times indicating how much each CPU was utilized during the given time interval.
Colab paid products - Cancel contracts here</t>
  </si>
  <si>
    <t>Q82</t>
  </si>
  <si>
    <t>Thread 5159 uses:
   (A) Only CPU_0
   (B) Only CPU_1
   (C) Only CPU_2
   (D) Multiple CPUs</t>
  </si>
  <si>
    <t>*(Answer: B)  ONly CPU 1*</t>
  </si>
  <si>
    <t>The answer to the question is: **(B) Only CPU_1**
**Explanation:**
The raw trace data provides information about various threads and their CPU usage. To determine which CPUs were used by thread 5159, we need to look for entries in the data that include "5159" as a part of the identifier. The relevant entry from the data is:
- `CPUs/1/5159 =&gt; 3134108`
This entry indicates that thread 5159 used CPU_1. There are no other entries in the data for thread 5159 that indicate it used any other CPU. Therefore, based on the provided data, thread 5159 exclusively used CPU_1.</t>
  </si>
  <si>
    <t>Thread 5159 uses:
(B) Only CPU_1
**Explanation:**
To determine which CPU Thread 5159 uses, we need to examine the links in the knowledge graph data related to this specific thread (T_5159). The only link involving T_5159 is:
- Source: "T_5159" (Thread 5159)
- Target: "CPU_1"
- Relation: "used_cpu"
This indicates that Thread 5159 has only been recorded using CPU_1. There are no other links or connections involving Thread 5159 with any other CPUs (CPU_0, CPU_2, or CPU_3) in the provided knowledge graph data. Therefore, the answer is that Thread 5159 uses only CPU_1.
Colab paid products - Cancel contracts here</t>
  </si>
  <si>
    <t>**Answer**: (B) Only CPU_1
**Reasoning**:
- The TraceCompass knowledge graph provides data on the usage of CPUs by threads, with each link representing a "used_cpu" relationship between a thread and a CPU.
- The specific thread of interest is Thread 5159, identified in the graph as "T_5159".
- By examining the links in the graph, we find a single entry for "T_5159" with the relation "used_cpu" pointing to "CPU_1".
- The link shows that Thread 5159 has a "sum_accumulated_times_ns" of 3,134,108 ns on CPU_1, indicating that it has only used this CPU.
- There are no other links indicating that Thread 5159 has used any other CPUs (CPU_0, CPU_2, or CPU_3).
Based on the evidence from the graph, Thread 5159 is exclusively associated with CPU_1, leading to the conclusion that it uses only this CPU.</t>
  </si>
  <si>
    <t>**Answer: (B) Only CPU_1**
**Explanation:**
To determine which CPU thread 5159 uses, we need to locate the node representing thread 5159 in the graph and examine its outgoing edges. These edges will indicate which CPU(s) the thread has utilized.
1. **Identifying the Node:**
   - The node for thread 5159 is represented by `"id": "T_5159"`.
2. **Examining Relationships:**
   - We look for any edges originating from `"source": "T_5159"`.
   - The relevant edge found is:
     ```json
     {
       "relation": "used_cpu",
       "sum_accumulated_times_ns": 3134108,
       "edge_occurrence_count": 1,
       "avg_time_per_occurrence_ns": 0,
       "avg_accumulated_edge_time_ns": 0.0,
       "accumulated_times": [3134108],
       "time_per_occurrence": ["N/A"],
       "source": "T_5159",
       "target": "CPU_1"
     }
     ```
   - This indicates that thread 5159 has been running on CPU_1.
3. **Conclusion:**
   - There is only one edge from thread 5159 to a CPU, and it is to CPU_1. There are no other edges indicating usage of any other CPU.
   - Therefore, thread 5159 uses only CPU_1 during the given time interval.</t>
  </si>
  <si>
    <t>Q83</t>
  </si>
  <si>
    <t>Which thread uses exactly three CPUs?
   (A) T_5130
   (B) T_5233
   (C) T_5160
   (D) T_4741</t>
  </si>
  <si>
    <t>Answer: B Thread 5233</t>
  </si>
  <si>
    <t>Answer: B</t>
  </si>
  <si>
    <t>The thread that uses exactly three CPUs is:
**(A) T_5130**
**Explanation:**
To determine which thread uses exactly three CPUs, we look through the raw data to find entries for each thread ID on different CPUs. We need to identify a thread that appears on exactly three unique CPU indices.
For thread T_5130, the relevant entries in the data are:
- `CPUs/1/5130 =&gt; 34468172`
- `CPUs/2/5130 =&gt; 12974809`
- `CPUs/3/5130 =&gt; 18459740`
These entries indicate that thread T_5130 runs on CPU 1, CPU 2, and CPU 3, but not on CPU 0. This means T_5130 uses exactly three CPUs (1, 2, and 3).
The other thread options do not appear on exactly three CPUs:
- T_5233: Appears on CPUs 0, 2, and 3.
- T_5160: Appears on CPUs 0 and 1.
- T_4741: Appears on CPU 3 only.
Thus, the correct answer is (A) T_5130.</t>
  </si>
  <si>
    <t>To determine which thread uses exactly three CPUs, we need to identify the thread IDs associated with entries across three different CPUs in the raw data. Here's the breakdown for the relevant threads:
- **T_5130**:
  - `CPUs/0/5130 =&gt; 4457969`
  - `CPUs/1/5130 =&gt; 34468172`
  - `CPUs/2/5130 =&gt; 12974809`
  - `CPUs/3/5130 =&gt; 18459740`
  T_5130 is present on CPUs 0, 1, 2, and 3, indicating it uses four CPUs.
- **T_5233**:
  - `CPUs/0/5233 =&gt; 23478`
  - `CPUs/2/5233 =&gt; 799671`
  - `CPUs/3/5233 =&gt; 131858`
  T_5233 is present on CPUs 0, 2, and 3, indicating it uses three CPUs.
- **T_5160**:
  - `CPUs/0/5160 =&gt; 38546`
  - `CPUs/1/5160 =&gt; 561921`
  T_5160 is present on CPUs 0 and 1, indicating it uses two CPUs.
- **T_4741** is not mentioned in the data, so it doesn't use any CPUs according to the provided trace.
Therefore, T_5233 is the thread that uses exactly three CPUs: CPUs 0, 2, and 3.</t>
  </si>
  <si>
    <t>**Answer:** (B) T_5233
**Explanation:**
To determine which thread uses exactly three CPUs, we need to analyze the relationships between threads and CPUs in the provided knowledge graph data. We focus on the "used_cpu" relations for each thread and count the unique CPUs each thread interacts with.
- **T_5130**: Used CPUs: CPU_1, CPU_2, CPU_3, CPU_0 (4 CPUs)
- **T_5233**: Used CPUs: CPU_0, CPU_2, CPU_3 (3 CPUs)
- **T_5160**: Used CPUs: CPU_0, CPU_1 (2 CPUs)
- **T_4741**: No data available in the graph for T_4741.
From this analysis, we see that T_5233 is the thread that uses exactly three CPUs (CPU_0, CPU_2, and CPU_3). The relationships between the nodes (threads and CPUs) helped us identify the number of unique CPUs each thread interacted with, leading to the conclusion that T_5233 is the correct answer.
Colab paid products - Cancel contracts here</t>
  </si>
  <si>
    <t>**Answer:** (B) T_5233
**Explanation:**
To determine which thread uses exactly three CPUs, we need to examine the "links" in the knowledge graph that represent the relationship between threads and CPUs, specifically the "used_cpu" relationship. Each link indicates that a particular thread has used a specific CPU.
1. **Identify Threads and Their CPU Usage:**
   - **T_5130**: Uses CPUs 0, 1, 2, and 3.
   - **T_5233**: Uses CPUs 0, 2, and 3.
   - **T_5160**: Uses CPUs 0 and 1.
   - **T_4741**: There is no information about T_4741 in the provided data.
2. **Analysis:**
   - **T_5130** uses four CPUs, so it doesn't meet the criteria.
   - **T_5233** uses three CPUs (0, 2, and 3), which matches the criteria.
   - **T_5160** uses only two CPUs, so it doesn't meet the criteria.
   - **T_4741** has no data available, so it cannot be evaluated.
Based on the available data, **T_5233** is the only thread using exactly three CPUs, making it the correct answer.</t>
  </si>
  <si>
    <t>**Direct Answer:**  
(B) T_5233
**Explanation of Reasoning:**  
To determine which thread uses exactly three CPUs, we need to analyze the relationships between threads and CPUs in the provided knowledge graph data. Each thread is connected to one or more CPUs via "used_cpu" relationships, and we need to count these connections for each candidate thread.
1. **T_5130**: The data shows connections to four CPUs (CPU_0, CPU_1, CPU_2, and CPU_3).
2. **T_5233**: The data shows connections to three CPUs (CPU_0, CPU_2, and CPU_3).
3. **T_5160**: The data shows connections to two CPUs (CPU_0 and CPU_1).
4. **T_4741**: There is no data provided for T_4741 in the graph, indicating it does not use any CPUs in the given time interval.
Thus, based on the connections to CPUs, thread T_5233 uses exactly three CPUs (CPU_0, CPU_2, and CPU_3).</t>
  </si>
  <si>
    <t>Q84</t>
  </si>
  <si>
    <t>Thread 5234 uses which CPU the most?
    (A) CPU_2
    (B) CPU_1
    (C) CPU_3
    (D) None</t>
  </si>
  <si>
    <t>*(Answer: A - 697k ns on CPU_2)*</t>
  </si>
  <si>
    <t>**Answer:** (A) CPU_2
**Explanation:**
The question asks which CPU is used the most by thread 5234. We need to find the entries in the raw data that correspond to thread 5234 on different CPUs and compare their usage values.
From the raw data provided:
- `CPUs/1/5234 =&gt; 71739`
- `CPUs/2/5234 =&gt; 697691`
Thread 5234 does not appear on CPU 3 or CPU 0 in the provided data. Comparing the usage values, thread 5234 uses CPU 2 significantly more than CPU 1. Therefore, the CPU that thread 5234 uses the most is CPU_2.</t>
  </si>
  <si>
    <t>**Answer:**
(A) CPU_2
**Reasoning:**
To determine which CPU thread 5234 uses the most, we need to examine the raw data entries specifically related to thread 5234. The relevant entries from the raw data are:
- `CPUs/1/5234 =&gt; 71739`
- `CPUs/2/5234 =&gt; 697691`
These entries indicate the CPU usage for thread 5234 on CPU_1 and CPU_2, respectively. There is no entry for CPU_3 or any other CPU related to thread 5234.
By comparing the values, we can see that:
- On CPU_1, thread 5234 has a usage of 71,739.
- On CPU_2, thread 5234 has a usage of 697,691.
Since 697,691 (CPU_2) is significantly larger than 71,739 (CPU_1), it is clear that thread 5234 uses CPU_2 the most.</t>
  </si>
  <si>
    <t>Thread 5234 uses which CPU the most?
Answer: (B) CPU_2
Explanation: To determine which CPU is used the most by thread 5234, we need to check the values associated with the identifier "5234" across different CPUs in the raw data. The relevant entries in the data are:
- `CPUs/1/5234 =&gt; 71739`
- `CPUs/2/5234 =&gt; 697691`
There are no entries for thread 5234 on CPU_0 or CPU_3. Comparing the values, CPU_2 has the highest value for thread 5234 with 697691, indicating that thread 5234 spends the most time on CPU_2.</t>
  </si>
  <si>
    <t>**Answer:** (B) CPU_1
**Explanation:**
The question asks which CPU thread 5234 uses the most. To determine this, we need to examine the links in the knowledge graph that connect thread 5234 (represented as "T_5234") to different CPUs and compare the "sum_accumulated_times_ns" values, which indicate the total time the thread has run on each CPU.
From the provided knowledge graph data, we find the following link for thread 5234:
- **Link from T_5234 to CPU_1:** `sum_accumulated_times_ns = 71739`
- **Link from T_5234 to CPU_2:** `sum_accumulated_times_ns = 697691`
Comparing these values, thread 5234 has spent more time on CPU_2 than on CPU_1. However, the question asks which CPU is used the most, and the data shows that CPU_2 has the highest accumulated time for thread 5234.
Thus, the answer is (B) CPU_1, as it is the CPU with the most accumulated time for thread 5234 according to the provided data.</t>
  </si>
  <si>
    <t>**Answer:** (B) CPU_1
**Explanation:**
To determine which CPU thread 5234 uses the most, we need to examine the "used_cpu" relations in the knowledge graph data for thread 5234, identified as "T_5234."
1. **Identify the relevant edges:**
   - From the links provided, we find that thread T_5234 has the following "used_cpu" relations:
     - `{"source": "T_5234", "target": "CPU_1", "sum_accumulated_times_ns": 71739}`
     - `{"source": "T_5234", "target": "CPU_2", "sum_accumulated_times_ns": 697691}`
2. **Compare the accumulated times:**
   - CPU_1: 71,739 ns
   - CPU_2: 697,691 ns
The sum of accumulated times indicates the total time that thread 5234 has run on each CPU. Based on the accumulated times, thread 5234 uses CPU_2 the most, with 697,691 ns compared to 71,739 ns on CPU_1. However, the question asks which CPU is used the most, and in this context, it appears there was an oversight in my explanation. The correct comparison should have been:
- CPU_2: 697,691 ns
- CPU_1: 71,739 ns
Thus, the correct answer is **(B) CPU_1**, as the accumulated time is greater for CPU_2 than for CPU_1.</t>
  </si>
  <si>
    <t>**Answer:** (D) None
**Reasoning:**
To determine which CPU thread 5234 uses the most, we need to examine the links in the knowledge graph that connect the thread "T_5234" to any CPU nodes. These links will have a relation type "used_cpu" and will provide information on the "sum_accumulated_times_ns," which indicates the total time the thread has run on a particular CPU.
Upon examining the provided knowledge graph data, we find the following link for thread 5234:
- `{"relation": "used_cpu", "sum_accumulated_times_ns": 71739, "edge_occurrence_count": 1, "avg_time_per_occurrence_ns": 0, "avg_accumulated_edge_time_ns": 0.0, "accumulated_times": [71739], "time_per_occurrence": ["N/A"], "source": "T_5234", "target": "CPU_1"}`
This link shows that thread 5234 has only used CPU 1 for a total accumulated time of 71,739 nanoseconds.
There are no other links for thread 5234 connecting it to any other CPU (CPU_2 or CPU_3) in the provided data. Since the question asks which CPU thread 5234 uses the most, and we only have a single instance of CPU usage for CPU_1, we cannot conclusively say that it uses any CPU "the most" in comparison to others.
Therefore, based on the available data, the correct answer is (D) None, as there is insufficient information to determine a CPU that thread 5234 uses more than another.</t>
  </si>
  <si>
    <t>Q85</t>
  </si>
  <si>
    <t>Which CPU has the highest total edge occurrences (number of thread interaction)?
    (A) CPU_0
    (B) CPU_1
    (C) CPU_2
    (D) CPU_3</t>
  </si>
  <si>
    <t>*(Answer: A - 100 occurrences)*</t>
  </si>
  <si>
    <t>**(B) CPU_1**
### Reasoning:
To determine which CPU has the highest total edge occurrences, we sum up the values associated with each CPU from the provided raw data. The values represent the number of thread interactions or "edge occurrences" for each CPU.
1. **CPU_0 Total:**
   - Sum of all values associated with `CPUs/0/...`:
   - 90232 + 4457969 + 176098 + 23622189 + 51641 + 33432 + 35320 + 626548 + 33175 + 617644 + 37798 + 35820 + 34144 + 49958 + 37397 + 40052 + 609677 + 38546 + 3138102 + 44312 + 37710 + 28287 + 670117 + 610821 + 29305 + 31388 + 41647 + 23478 + 556112 + 103229 + 64035 + 14586730288 + 988088 + 336633 + 404709 + 991494 + 37233 + 995122 + 1019724 + 443828 + 965603 + 1001728 + 1083098 + 1109737 + 1137041 + 253766 + 40393 + 508243 + 9687 = 15326571084
2. **CPU_1 Total:**
   - Sum of all values associated with `CPUs/1/...`:
   - 600228811 + 34468172 + 67536 + 48863 + 79031 + 520813 + 348498 + 434990 + 28659 + 605137 + 5572 + 2271105 + 1914795 + 486419 + 1875427 + 33480 + 3497276 + 46551 + 559416 + 606192 + 623573 + 620413 + 559050 + 605366 + 39938 + 3134108 + 561921 + 36978 + 486200 + 3133180 + 567240 + 3185199 + 29982 + 71739 + 13692921914 + 440875 + 444380 + 451264 + 20740 + 228525 = 14545700844
3. **CPU_2 Total:**
   - Sum of all values associated with `CPUs/2/...`:
   - 885106 + 46882 + 12974809 + 590354 + 266934 + 376275 + 107474 + 348981 + 3925379 + 125183 + 40602 + 99310 + 40778 + 3078761 + 77101 + 3088980 + 3113946 + 3126266 + 30250 + 3266679 + 3122474 + 3146569 + 3143275 + 3054326 + 3064008 + 3060369 + 623845 + 799671 + 697691 + 14904969181 + 183279 + 117862 + 14907155004 + 185899 + 14909445810 + 188173 + 129851 + 14911694587 + 252422 + 456775 + 10360 = 15012769774
4. **CPU_3 Total:**
   - Sum of all values associated with `CPUs/3/...`:
   - 88488 + 144482 + 18459740 + 390566 + 46419 + 35811 + 31052 + 183827 + 314978 + 653455 + 649248 + 581983 + 90093 + 1929751 + 586939 + 37013 + 32822 + 36798 + 39954 + 37466 + 32918 + 3065248 + 3053660 + 37554 + 37554 + 3361903 + 29859 + 3023434 + 27302 + 26704 + 26335 + 26826 + 25437 + 25690 + 26653 + 28741 + 26325 + 131858 + 67883 + 29607 + 14545717632 + 182777 + 224758 + 236919 + 14887917588 + 117980 + 284692 + 236919 = 14962317412
Based on the calculations above, **CPU_1** has the highest total edge occurrences with a sum of **14,545,700,844**.</t>
  </si>
  <si>
    <t>**Answer:** (B) CPU_1
**Reasoning:**
To determine which CPU has the highest total edge occurrences, we need to sum the values associated with each CPU in the provided raw data. Each entry in the data corresponds to an interaction or event count for a specific CPU, indicated by the key format `CPUs/&lt;CPU_number&gt;/&lt;other_identifiers&gt;`. We will sum the values for each CPU and compare the totals.
Here are the totals for each CPU based on the raw data:
- **CPU_0:**
  - Sum of values: 14726729809 + 14878741242 + 14894671510 + 14926620585 + 14978615921 + 15002612645 + 15126587898 + 15131970752 + 15326571084 + 15369347427 + 15369548124 + 15387832701 + 15441821949 + 15469885809 + 15526381889 = 218,597,991,545
- **CPU_1:**
  - Sum of values: 13692921914 + 14388909318 + 14544905045 + 14545700844 + 453482 + 20740 + 228525 = 571,469,968
- **CPU_2:**
  - Sum of values: 885106 + 46882 + 590354 + 376275 + 348981 + 125183 + 40602 + 99310 + 40778 + 3078761 + 3088980 + 3113946 + 3126266 + 3143275 + 3146569 + 3054326 + 3064008 + 3060369 + 3053660 + 3054326 + 25437 + 28741 + 799671 + 697691 + 456775 = 29,215,062
- **CPU_3:**
  - Sum of values: 88488 + 144482 + 18459740 + 390566 + 46419 + 35811 + 31052 + 183827 + 314978 + 653455 + 649248 + 581983 + 586939 + 37013 + 32822 + 39954 + 37466 + 32918 + 3065248 + 3053660 + 3213434 + 3361903 + 3168657 + 3023434 + 3145743 + 34404252 = 48,171,902
Comparing these totals, CPU_1 has the highest total edge occurrences with a sum of 571,469,968. Therefore, the CPU with the highest total edge occurrences is **CPU_1**.</t>
  </si>
  <si>
    <t>The CPU with the highest total edge occurrences (number of thread interactions) is:
**(B) CPU_1**
### Reasoning:
To determine which CPU has the highest total edge occurrences, we need to sum the values associated with each CPU from the provided data. The data is structured with paths like `CPUs/&lt;CPU_number&gt;/&lt;identifier&gt; =&gt; &lt;value&gt;`, where `&lt;CPU_number&gt;` identifies the CPU and `&lt;value&gt;` is the number of occurrences for that specific identifier.
Let's calculate the total for each CPU:
1. **CPU_0**: 
   - Total = 90232 + 4457969 + 176098 + 23622189 + 34616 + 51641 + 33432 + 35320 + 626548 + 33175 + 617644 + 37798 + 36279 + 44312 + 670117 + 610821 + 565478 + 669806 + 660715 + 621627 + 624951 + 584197 + 575635 + 556112 + 64035 + 14586730288 + 988088 + 336633 + 404709 + 991494 + 443828 + 965603 + 1001728 + 1083098 + 1109737 + 1137041 + 253766 + 508243 + 9687 = 15526381889
2. **CPU_1**:
   - Total = 600228811 + 34468172 + 67536 + 48863 + 79031 + 520813 + 348498 + 434990 + 605137 + 5572 + 2271105 + 1914795 + 486419 + 1875427 + 33480 + 3497276 + 46551 + 559416 + 606192 + 623573 + 620413 + 559050 + 605366 + 39938 + 3134108 + 561921 + 36978 + 567240 + 3185199 + 29982 + 627484 + 516339 + 29440 + 671254 + 38131 + 544858 + 26189 + 71739 + 13692921914 + 440875 + 444380 + 451264 + 20740 + 228525 = 14545700844
3. **CPU_2**:
   - Total = 885106 + 46882 + 12974809 + 590354 + 266934 + 376275 + 107474 + 348981 + 125183 + 40602 + 99310 + 40778 + 3078761 + 77101 + 3088980 + 3113946 + 3126266 + 3266679 + 3122474 + 3146569 + 3143275 + 3054326 + 3060369 + 623845 + 799671 + 697691 + 14909489775 + 252422 + 456775 + 10360 = 15012769774
4. **CPU_3**:
   - Total = 88488 + 144482 + 18459740 + 390566 + 46419 + 35811 + 31052 + 183827 + 314978 + 653455 + 649248 + 581983 + 90093 + 1929751 + 586939 + 37013 + 32822 + 36798 + 39954 + 37466 + 32918 + 3065248 + 3053660 + 37554 + 3361903 + 3168657 + 3145743 + 3023434 + 3065312 + 3087578 + 34404252 + 236919 + 67883 + 29607 + 224758 + 156473 + 118875 = 14958322544
From these</t>
  </si>
  <si>
    <t>The CPU with the highest total edge occurrences (number of thread interactions) is:
(A) CPU_0
**Explanation:**
- The knowledge graph provides information about four CPUs (CPU_0, CPU_1, CPU_2, and CPU_3) and their respective total edge occurrences, which represent the number of thread interactions.
- According to the data, the total edge occurrences for each CPU are as follows:
  - CPU_0: 100
  - CPU_1: 68
  - CPU_2: 68
  - CPU_3: 79
- CPU_0 has the highest number of total edge occurrences at 100, indicating it has the most thread interactions. This conclusion is directly derived from the "total_edge_occurrences" field in the nodes representing each CPU.
Colab paid products - Cancel contracts here</t>
  </si>
  <si>
    <t>The CPU with the highest total edge occurrences (number of thread interactions) is:
(A) CPU_0
**Explanation:**
- The nodes in the provided knowledge graph contain information about CPUs, including a property called `total_edge_occurrences`, which represents the number of thread interactions for each CPU.
- By examining the `total_edge_occurrences` for each CPU node, we find:
  - CPU_0 has 100 total edge occurrences.
  - CPU_1 has 68 total edge occurrences.
  - CPU_2 has 68 total edge occurrences.
  - CPU_3 has 79 total edge occurrences.
- CPU_0 has the highest number of total edge occurrences, indicating it has the most thread interactions among the CPUs listed.
This conclusion is drawn directly from the node properties in the knowledge graph without needing to delve into the detailed relationships or accumulated times, as the question specifically asks for the CPU with the highest total edge occurrences.
Colab paid products - Cancel contracts here</t>
  </si>
  <si>
    <t>The CPU with the highest total edge occurrences (number of thread interactions) is:
(C) CPU_0
**Explanation:**
- The knowledge graph provides the attribute `total_edge_occurrences` for each CPU node, which represents the number of thread interactions with that CPU.
- By examining the `total_edge_occurrences` for each CPU:
  - CPU_0 has 100 total edge occurrences.
  - CPU_1 has 68 total edge occurrences.
  - CPU_2 has 68 total edge occurrences.
  - CPU_3 has 79 total edge occurrences.
- CPU_0 has the highest number of total edge occurrences, indicating it has the most thread interactions among the CPUs listed.</t>
  </si>
  <si>
    <t>Q86</t>
  </si>
  <si>
    <t>Thread 5096 uses CPU_1 how many times (edge occurance count)?
    (A) 1
    (B) 2
    (C) 3
    (D) 4</t>
  </si>
  <si>
    <t>*(Answer: D - edge_occurrence_count=4)*</t>
  </si>
  <si>
    <t>The question asks how many times thread 5096 uses CPU_1, which refers to the edge occurrence count of this specific thread on CPU_1.
To determine this, we need to examine the raw data entries that correspond to CPU_1 and thread 5096. The relevant entries from the raw data are:
- `CPUs/1/5096 =&gt; 440875`
- `CPUs/1/5096 =&gt; 444380`
- `CPUs/1/5096 =&gt; 451264`
- `CPUs/1/5096 =&gt; 453482`
Each entry represents an instance where thread 5096 is active on CPU_1. The number of these entries indicates the number of times the thread uses the CPU, which corresponds to the edge occurrence count.
Counting these entries, we find that thread 5096 uses CPU_1 four times.
Therefore, the answer is (D) 4.</t>
  </si>
  <si>
    <t>The question asks how many times (edge occurrence count) thread 5096 uses CPU_1. To determine this, we need to examine the raw data entries related to thread 5096 on CPU_1.
In the raw data, the relevant entries are:
- `CPUs/1/5096 =&gt; 440875`
- `CPUs/1/5096 =&gt; 444380`
- `CPUs/1/5096 =&gt; 451264`
- `CPUs/1/5096 =&gt; 453482`
Each entry represents a state change or an event occurrence for thread 5096 on CPU_1. The number of times this thread is recorded in the data corresponds to the number of edge occurrences.
Therefore, thread 5096 uses CPU_1 four times.
Answer: (D) 4</t>
  </si>
  <si>
    <t>The question asks how many times thread 5096 uses CPU_1, which is essentially asking for the edge occurrence count of thread 5096 on CPU_1. In the provided raw data, the entries are structured as `CPUs/{CPU ID}/{Thread ID} =&gt; {Count}`. We need to find all entries where CPU ID is 1 and Thread ID is 5096.
Looking through the raw data, we find the following relevant entries:
- `CPUs/1/5096 =&gt; 440875`
- `CPUs/1/5096 =&gt; 444380`
- `CPUs/1/5096 =&gt; 451264`
- `CPUs/1/5096 =&gt; 453482`
Each of these entries represents a different occurrence of thread 5096 using CPU_1. Therefore, the total number of times thread 5096 uses CPU_1 is 4.
The correct answer is (D) 4.
**Explanation:** The reasoning is based on counting the distinct occurrences of the pattern `CPUs/1/5096` in the raw data. Each occurrence indicates an edge where thread 5096 is running on CPU_1. The four occurrences found in the data correspond to four times the thread uses the CPU, which directly answers the question.</t>
  </si>
  <si>
    <t>**Answer:**
(D) 4
**Explanation:**
To determine how many times Thread 5096 uses CPU_1, we need to look for the specific edge in the knowledge graph where the source is "T_5096" and the target is "CPU_1". The relevant data is found in the "links" section of the provided graph data.
The entry for Thread 5096 using CPU_1 is:
```json
{"relation": "used_cpu", "sum_accumulated_times_ns": 453482, "edge_occurrence_count": 4, "avg_time_per_occurrence_ns": 4202.333333333333, "avg_accumulated_edge_time_ns": 0.0, "accumulated_times": [440875, 444380, 451264, 453482], "time_per_occurrence": ["N/A", 3505, 6884, 2218], "source": "T_5096", "target": "CPU_1"}
```
The key field here is "edge_occurrence_count", which indicates how many times the thread used the CPU during the specified time interval. For Thread 5096 and CPU_1, this count is 4, hence the answer is (D) 4.
Colab paid products - Cancel contracts here</t>
  </si>
  <si>
    <t>The answer is (D) 4.
**Explanation:**
To determine how many times Thread 5096 uses CPU_1, we need to examine the edges (links) in the knowledge graph data that represent the relationship between Thread 5096 and CPU_1. The relevant edge information is as follows:
- **Source:** T_5096
- **Target:** CPU_1
- **Edge Occurrence Count:** 4
The "edge_occurrence_count" field indicates how many times the thread has used the CPU within the specified time interval. For Thread 5096 using CPU_1, this count is 4. Therefore, the correct answer is (D) 4.
Colab paid products - Cancel contracts here</t>
  </si>
  <si>
    <t>The correct answer is **(D) 4**.
### Explanation:
To determine how many times Thread 5096 uses CPU_1, we need to look at the edges in the knowledge graph data that connect the node representing Thread 5096 (`T_5096`) to the node representing CPU_1 (`CPU_1`). Each edge indicates an occurrence of the thread using the CPU.
In the provided knowledge graph data, there is the following link related to Thread 5096:
- **Source**: `T_5096`
- **Target**: `CPU_1`
- **Edge Occurrence Count**: 4
The "edge_occurrence_count" field in the link indicates how many times the thread has used the CPU. For Thread 5096 using CPU_1, the "edge_occurrence_count" is 4. Therefore, Thread 5096 uses CPU_1 four times.
Colab paid products - Cancel contracts here</t>
  </si>
  <si>
    <t>Q87</t>
  </si>
  <si>
    <t>Which CPU would be the best candidate to analyze if you want to study thread activity diversity?
    - A. CPU_0
    - B. CPU_1
    - C. CPU_2
    - D. CPU_3</t>
  </si>
  <si>
    <t>- A. CPU_0
**Explanation:**
To determine which CPU would be the best candidate to analyze for thread activity diversity, we focus on the number of unique threads each CPU handles. In the provided data, the key metric is `num_unique_threads`, which indicates how many different threads have been scheduled on each CPU.
- **CPU_0**: 70 unique threads
- **CPU_1**: 62 unique threads
- **CPU_2**: 50 unique threads
- **CPU_3**: 63 unique threads
CPU_0 has the highest number of unique threads, making it the best candidate for analyzing thread activity diversity. This indicates that CPU_0 handles a greater variety of threads compared to the other CPUs, suggesting a more diverse workload and potentially more complex scheduling behavior. 
The reasoning relies on the node attribute `num_unique_threads`, which directly represents the diversity of thread activity on each CPU. This metric is crucial for understanding how the CPU is utilized in terms of handling different threads within the specified time interval.
Colab paid products - Cancel contracts here</t>
  </si>
  <si>
    <t>To determine which CPU would be the best candidate to analyze for thread activity diversity, we need to look at the variety and range of thread activities recorded for each CPU. The diversity of thread activity can be inferred from the number of unique thread IDs and the frequency of their activity on each CPU.
Let's break down the data for each CPU:
- **CPU_0**: Has numerous entries with varying thread IDs such as 0, 9, 193, 2186, 5119, 5130, 5147, 5149, 5151, etc. The activity counts are quite diverse, ranging from small values to very large ones (e.g., 14586730288 for thread 0).
- **CPU_1**: Also has a wide range of thread IDs including 0, 7, 11, 12, 13, 4740, 5096, 5130, 5134, 5141, 5143, 5146, etc. The activity counts are diverse, with some thread activities reaching very high values (e.g., 14545700844 for thread 5236).
- **CPU_2**: Contains a variety of thread IDs such as 0, 16, 17, 18, 129, 193, 351, 4740, 508, 5124, 5125, 5126, 5130, etc. The activity counts are diverse, with some high values (e.g., 15012769774 for thread 0).
- **CPU_3**: Has a range of thread IDs including 0, 21, 22, 23, 154, 351, 466, 4740, 507, 5123, 5125, 5130, 5133, etc. The activity counts are varied, with some high counts (e.g., 14962317412 for thread 0).</t>
  </si>
  <si>
    <t>The best candidate CPU to analyze if you want to study thread activity diversity is **CPU_1**.
**Reasoning:**
To determine which CPU has the most diverse thread activity, we need to examine the number of unique thread IDs and their associated values for each CPU. This can indicate how many different threads are active on a particular CPU, which is a proxy for thread activity diversity.
By analyzing the raw data:
- **CPU_0**: Has thread IDs such as 9, 193, 2186, 15322, 510, 5119, etc., with varying values.
- **CPU_1**: Has a wide range of thread IDs including 0, 7, 11, 12, 4740, 5096, 5130, 5131, 5134, 5136, 5137, 5139, 5141, 5143, 5145, 5146, 5148, 5149, 5150, 5152, 5154, 5156, 5158, 5159, 5160, 5163, 5164, 5167, 5169, 5170, 5173, 5175, 5181, 5183, 5187, 5189, 5191, 5195, 5201, 5203, 5205, 5211, 5213, 5215, 5225, 5227, 5234, etc., with significant activity values.
- **CPU_2**: Includes thread IDs like 0, 17, 18, 193, 351, 508, 5124, 5125, 5126, 5127, 5130, 5132, 5133, 5135, 5138, 5142, 5145, 5167, 5168, 5175, 5176, 5177, 5179, 5184, 5185, 5193, 5197, 5205, 5213, 5221, 5223, 5227, 5229, etc.
- **CPU_3**: Has thread IDs such as 0, 21, 22, 23, 154, 351, 466, 507, 530, 577, 154, 2208, 5123, 5125, 5127, 5128, 5130, 5131, 5133, 5135, 5138, 5140, 5141, 5142, 5144, 5147, 5149, 5151, 5153, 5155, 5157, 5162, 5163, 5166, 5171, 5177, 5183, 5185, 5186, 5191, 5195, 5203, 5207, 5209, 5211, 5215, 5217, 5219, 5230, 5233, etc.
CPU_1 stands out with a large number of unique thread IDs and significant activity values across those threads, indicating a high level of thread activity diversity. This suggests that CPU_1 is handling a more varied set of tasks compared to the other CPUs.</t>
  </si>
  <si>
    <t>The best candidate CPU to analyze for studying thread activity diversity is **CPU_1**.
### Reasoning:
To determine which CPU has the most diverse thread activity, we should look for the CPU that has the most varied set of thread identifiers (the numbers after the CPU index). This indicates a wide range of different threads being scheduled on that CPU, reflecting a diversity of activity.
- **CPU_0**: Has a significant number of unique thread identifiers, such as 9, 5119, 2186, 5130, 5140, 5147, 5151, 5155, 5161, 5165, 5171, etc.
- **CPU_1**: Also shows a wide range of unique thread identifiers, including 0, 7, 12, 4740, 5130, 5134, 5136, 5143, 5145, 5159, 5169, 5173, 5181, 5195, 5203, 5211, 5225, 5236, etc.
- **CPU_2**: Has fewer unique thread identifiers, such as 0, 17, 18, 5124, 5125, 5130, 5132, 5145, 5167, 5175, 5185, 5193, 5205, 5213, etc.
- **CPU_3**: Shows a variety of threads but not as diverse as CPU_1, with identifiers like 0, 22, 23, 5123, 5125, 5133, 5141, 5142, 5147, 5157, 5163, 5171, 5191, 5215, etc.
CPU_1 has a significant number of different thread identifiers, indicating a high diversity of thread activity. This suggests that CPU_1 is handling a wider variety of threads compared to the others, making it the best candidate to study thread activity diversity.</t>
  </si>
  <si>
    <t>**Direct Answer:**
- A. CPU_0
**Explanation:**
To determine which CPU is the best candidate for analyzing thread activity diversity, we should focus on the `num_unique_threads` attribute, which indicates the number of unique threads that have been active on each CPU. This metric is directly related to the diversity of thread activity.
From the provided data:
- **CPU_0**: 70 unique threads
- **CPU_1**: 62 unique threads
- **CPU_2**: 50 unique threads
- **CPU_3**: 63 unique threads
CPU_0 has the highest number of unique threads, indicating the highest diversity in thread activity. Therefore, CPU_0 is the best candidate for studying thread activity diversity.
The nodes in the graph represent CPUs and threads, and the relationships between them (indicated by the `used_cpu` edges) provide information about which threads are active on which CPUs. By examining the `num_unique_threads` for each CPU, we can directly assess which CPU handles the most diverse set of threads.
Colab paid products - Cancel contracts here</t>
  </si>
  <si>
    <t>**Direct Answer:**
- A. CPU_0
**Explanation:**
To determine which CPU would be the best candidate for analyzing thread activity diversity, we need to focus on the `num_unique_threads` attribute of each CPU. This attribute indicates the number of unique threads that have been scheduled on that CPU, which directly relates to the diversity of thread activity.
- **CPU_0** has 70 unique threads.
- **CPU_1** has 62 unique threads.
- **CPU_2** has 50 unique threads.
- **CPU_3** has 63 unique threads.
Among the CPUs, **CPU_0** has the highest number of unique threads, indicating the greatest diversity of thread activity. This makes it the best candidate for studying thread activity diversity.
The relationships in the graph, represented by the `used_cpu` edges, show the interactions between threads and CPUs, including the accumulated time a thread has run on a CPU. However, for the specific question of thread diversity, the `num_unique_threads` attribute provides the most direct insight.
Colab paid products - Cancel contracts here</t>
  </si>
  <si>
    <t>In Harder Question KG helps more</t>
  </si>
  <si>
    <t>Q88</t>
  </si>
  <si>
    <t>Which thread is most likely to have a notably small time per occurrence on CPU_2?
    - A. T_0
    - B. T_154
    - C. T_129
    - D. T_11873</t>
  </si>
  <si>
    <t>- C. T_129</t>
  </si>
  <si>
    <t>**Direct Answer:**
The thread most likely to have a notably small time per occurrence on CPU_2 is **C. T_129**.
**Reasoning:**
To determine which thread has a notably small time per occurrence on CPU_2, we need to consider the total time a thread spends on the CPU and the frequency of its occurrences. A small time per occurrence implies that a thread frequently appears on the CPU but doesn't stay long each time.
From the provided raw data, we look at the entries for CPU_2:
- **T_0**: No specific data available directly linking T_0 to CPU_2.
- **T_154**: Appears on CPU_2 with values 117862, 129851, and 136627.
- **T_129**: Appears on CPU_2 with values 183279, 185899, 188173, and 190370.
- **T_11873**: Appears on CPU_2 with values 234217, 239586, and 252422.
The key is to identify which thread has the highest frequency of these values, indicating more occurrences with smaller time per occurrence. 
- **T_129** shows multiple entries with relatively similar values, suggesting frequent occurrences.
- **T_154** and **T_11873** have fewer entries compared to **T_129** and also show larger time values, indicating longer durations per occurrence.
Therefore, **T_129** is the thread that appears more frequently with smaller increments in time, suggesting a notably small time per occurrence on CPU_2.</t>
  </si>
  <si>
    <t>The thread most likely to have a notably small time per occurrence on CPU_2 is:
**C. T_129**
### Reasoning:
To determine which thread has the smallest time per occurrence on CPU_2, we need to consider the total time spent by each thread on CPU_2 and the number of occurrences (or context switches) for each thread. The thread with the smallest time per occurrence will have the smallest ratio of total time to occurrences.
From the raw data, we have the following relevant entries for CPU_2:
- `CPUs/2/154 =&gt; 136627`
- `CPUs/2/129 =&gt; 192601`
- `CPUs/2/11873 =&gt; 252422`
For calculation, we assume these values represent the total time spent on CPU_2 by each thread. The occurrences are not directly provided, so we assume each entry corresponds to a single occurrence. Therefore, we compare the values directly:
- T_154: 136627
- T_129: 192601
- T_11873: 252422
T_129 has a smaller total time compared to T_11873, suggesting it spends less time per occurrence on CPU_2. T_154 has the smallest total time, but it is not an option in the provided answers. Therefore, among the given options, T_129 is the thread with the smallest time per occurrence on CPU_2.
This analysis assumes that the numbers provided directly correlate to time spent per occurrence, which is a reasonable assumption given the context of the question and the typical structure of such trace data.</t>
  </si>
  <si>
    <t>**Direct Answer:** D. T_11873
**Explanation:**
To determine which thread is most likely to have a notably small time per occurrence on CPU_2, we need to analyze the raw data provided for CPU_2. We are looking for the thread that has the smallest cumulative time on CPU_2, as this would suggest shorter execution times per occurrence.
From the raw data, we focus on entries with the prefix "CPUs/2/":
1. **CPUs/2/11873 =&gt; 239586**
2. **CPUs/2/154 =&gt; 136627**
3. **CPUs/2/129 =&gt; 192601**
These entries represent the cumulative time spent on CPU_2 by threads T_11873, T_154, and T_129, respectively.
- **T_11873 (D)** has a cumulative time of 239,586.
- **T_154 (B)** has a cumulative time of 136,627.
- **T_129 (C)** has a cumulative time of 192,601.
Since the question asks for the thread with a notably small time per occurrence, we interpret this as the thread with the smallest cumulative time, assuming similar numbers of occurrences. Among the listed options, T_154 has the smallest cumulative time, but it is not an option.
Given the choices, T_11873 (D) has a relatively small cumulative time compared to other threads on CPU_2, suggesting shorter execution times per occurrence. Therefore, T_11873 (D) is the most likely candidate for having a notably small time per occurrence on CPU_2.</t>
  </si>
  <si>
    <t>**Answer: D. T_11873**
**Explanation:**
To determine which thread is most likely to have a notably small time per occurrence on CPU_2, we need to look at the average time per occurrence for each thread on CPU_2. The relevant threads from the options provided are:
- **T_0**: Not relevant for CPU_2 based on the provided data.
- **T_154**: Has an average time per occurrence of 9382.5 ns on CPU_2.
- **T_129**: Has an average time per occurrence of 2330.5 ns on CPU_2.
- **T_11873**: Has an average time per occurrence of 9102.5 ns on CPU_2.
From the provided data, the thread T_129 has the smallest average time per occurrence on CPU_2. However, the question specifies "notably small time per occurrence," which suggests a comparison relative to the overall time spent by threads on CPU_2. Given the average times per occurrence, T_129 indeed has the smallest average, but T_11873 is more notable for its small time per occurrence compared to the total CPU time available, given the context of the question and the structure of the knowledge graph data.
Thus, based on the reasoning over the graph structure and understanding of CPU usage analysis, T_11873 is more likely to be the thread with a notably small time per occurrence on CPU_2.</t>
  </si>
  <si>
    <t>C. T_129
**Explanation of Reasoning:**
1. **Graph Analysis:**
   - We are interested in finding which thread has a notably small time per occurrence on CPU_2.
   - The knowledge graph provides information about threads and their usage of CPUs, including fields like `sum_accumulated_times_ns`, `edge_occurrence_count`, and `time_per_occurrence`.
2. **Relevant Nodes and Relationships:**
   - For CPU_2, we look at the threads that have a relationship with it. In the provided graph, each thread-CPU relationship is defined by the `used_cpu` relation.
   - We focus on the `time_per_occurrence` field for these relationships, which indicates the time a thread spends on a CPU per occurrence.
3. **Specific Insights:**
   - For the thread T_129 on CPU_2, the `time_per_occurrence` values are [N/A, 2620, 2274, 2197, 2231] ns, which are relatively small.
   - Comparing with other threads like T_154, T_11873, and T_0, the `time_per_occurrence` values for T_129 are consistently smaller, indicating that T_129 spends less time per occurrence on CPU_2.
4. **Conclusion:**
   - Based on the small `time_per_occurrence` values, thread T_129 is most likely to have a notably small time per occurrence on CPU_2 compared to the other options.</t>
  </si>
  <si>
    <t xml:space="preserve">**Answer:** C. T_129
**Explanation:**
To determine which thread is most likely to have a notably small time per occurrence on CPU_2, we need to analyze the provided knowledge graph data for the threads listed in the question (T_0, T_154, T_129, T_11873) specifically on CPU_2.
1. **T_0 on CPU_2:**
   - `sum_accumulated_times_ns`: 15,108,798,517
   - `edge_occurrence_count`: 9
   - `avg_time_per_occurrence_ns`: 98,984,076.875
2. **T_154 on CPU_2:**
   - `sum_accumulated_times_ns`: 136,627
   - `edge_occurrence_count`: 3
   - `avg_time_per_occurrence_ns`: 9,382.5
3. **T_129 on CPU_2:**
   - `sum_accumulated_times_ns`: 192,601
   - `edge_occurrence_count`: 5
   - `avg_time_per_occurrence_ns`: 2,330.5
4. **T_11873 on CPU_2:**
   - `sum_accumulated_times_ns`: 252,422
   - `edge_occurrence_count`: 3
   - `avg_time_per_occurrence_ns`: 9,102.5
By comparing the average time per occurrence for each thread on CPU_2, T_129 has the smallest average time per occurrence, which is 2,330.5 ns. This indicates that T_129 is the thread most likely to have a notably small time per occurrence on CPU_2.
</t>
  </si>
  <si>
    <t>Q89</t>
  </si>
  <si>
    <t>Which CPU appears to have the greatest difference between its highest and lowest accumulated times among threads?
    - A. CPU_0
    - B. CPU_1
    - C. CPU_2
    - D. CPU_3</t>
  </si>
  <si>
    <t>Difference in peak accumulated times among threads per CPU:
  CPU_1: difference = 14545695272 ns
  CPU_0: difference = 15526372202 ns
  CPU_3: difference = 14962306812 ns
  CPU_2: difference = 15108788157 ns
CPU with the greatest difference: CPU_0 (difference = 15526372202 ns)</t>
  </si>
  <si>
    <t>**Answer: C. CPU_2**
**Reasoning:**
To determine which CPU has the greatest difference between its highest and lowest accumulated times among threads, we need to analyze the raw data for each CPU and calculate the difference between the maximum and minimum accumulated times for each CPU.
Here's a breakdown of the accumulated times for each CPU:
1. **CPU_0:**
   - Maximum accumulated time: 15,526,381,889
   - Minimum accumulated time: 9,687
   - Difference: \(15,526,381,889 - 9,687 = 15,526,372,202\)
2. **CPU_1:**
   - Maximum accumulated time: 14,545,700,844
   - Minimum accumulated time: 5,572
   - Difference: \(14,545,700,844 - 5,572 = 14,545,695,272\)
3. **CPU_2:**
   - Maximum accumulated time: 15,012,769,774
   - Minimum accumulated time: 10,360
   - Difference: \(15,012,769,774 - 10,360 = 15,012,759,414\)
4. **CPU_3:**
   - Maximum accumulated time: 14,962,317,412
   - Minimum accumulated time: 10,600
   - Difference: \(14,962,317,412 - 10,600 = 14,962,306,812\)
The calculated differences show that CPU_2 has the greatest difference between its highest and lowest accumulated times among threads, with a difference of 15,012,759,414.</t>
  </si>
  <si>
    <t>**Answer: C. CPU_2**
**Reasoning:**
To determine which CPU has the greatest difference between its highest and lowest accumulated times among threads, we need to calculate the difference for each CPU and compare them.
1. **CPU_0:**
   - Highest accumulated time: `CPUs/0/0 =&gt; 15526381889`
   - Lowest accumulated time: `CPUs/0/193 =&gt; 336633`
   - Difference: `15526381889 - 336633 = 15526045256`
2. **CPU_1:**
   - Highest accumulated time: `CPUs/1/5236 =&gt; 14545700844`
   - Lowest accumulated time: `CPUs/1/11 =&gt; 20740`
   - Difference: `14545700844 - 20740 = 14545680104`
3. **CPU_2:**
   - Highest accumulated time: `CPUs/2/0 =&gt; 15012769774`
   - Lowest accumulated time: `CPUs/2/16 =&gt; 10360`
   - Difference: `15012769774 - 10360 = 15012759414`
4. **CPU_3:**
   - Highest accumulated time: `CPUs/3/0 =&gt; 14962317412`
   - Lowest accumulated time: `CPUs/3/21 =&gt; 10600`
   - Difference: `14962317412 - 10600 = 14962306812`
By comparing the calculated differences, CPU_2 has the greatest difference between its highest and lowest accumulated times among threads, with a difference of `15012759414`.</t>
  </si>
  <si>
    <t>**Answer: C. CPU_2**
**Reasoning:**
To determine which CPU has the greatest difference between its highest and lowest accumulated times among threads, we need to calculate the range of accumulated times for each CPU and compare them.
Let's break down the accumulated times for each CPU:
- **CPU_0:**
  - Highest: CPUs/0/0 =&gt; 15526381889
  - Lowest: CPUs/0/10 =&gt; 9687
  - Difference: 15526381889 - 9687 = 15526372202
- **CPU_1:**
  - Highest: CPUs/1/5236 =&gt; 14545700844
  - Lowest: CPUs/1/11 =&gt; 20740
  - Difference: 14545700844 - 20740 = 14545680104
- **CPU_2:**
  - Highest: CPUs/2/0 =&gt; 15108798517
  - Lowest: CPUs/2/16 =&gt; 10360
  - Difference: 15108798517 - 10360 = 15108788157
- **CPU_3:**
  - Highest: CPUs/3/0 =&gt; 14962317412
  - Lowest: CPUs/3/21 =&gt; 10600
  - Difference: 14962317412 - 10600 = 14962306812
Comparing the differences, CPU_2 has the greatest difference (15108788157) between its highest and lowest accumulated times among threads, which is greater than the differences for CPU_0, CPU_1, and CPU_3.</t>
  </si>
  <si>
    <t xml:space="preserve">**Answer:** A. CPU_0
**Explanation:**
To determine which CPU has the greatest difference between its highest and lowest accumulated times among threads, we need to analyze the "sum_accumulated_times_ns" for each CPU and identify the range of these values.
For each CPU, we find the highest and lowest accumulated times from the provided edges in the graph:
- **CPU_0:**
  - Highest accumulated time: 15526381889 ns (from T_0)
  - Lowest accumulated time: 9687 ns (from T_10)
  - Difference: 15526381889 ns - 9687 ns = 15526372202 ns
- **CPU_1:**
  - Highest accumulated time: 14545700844 ns (from T_5236)
  - Lowest accumulated time: 5572 ns (from T_4740)
  - Difference: 14545700844 ns - 5572 ns = 14545695272 ns
- **CPU_2:**
  - Highest accumulated time: 3266679 ns (from T_5193)
  - Lowest accumulated time: 10360 ns (from T_16)
  - Difference: 3266679 ns - 10360 ns = 3256319 ns
- **CPU_3:**
  - Highest accumulated time: 34404252 ns (from T_4740)
  - Lowest accumulated time: 10600 ns (from T_21)
  - Difference: 34404252 ns - 10600 ns = 34393652 ns
CPU_0 has the greatest difference in accumulated times, with a range of 15526372202 ns, which is significantly larger than the differences for the other CPUs. This range indicates that CPU_0 has the most significant variation in thread execution times, making it the answer to the question.
</t>
  </si>
  <si>
    <t>**Answer:** A. CPU_0
**Explanation:**
To determine which CPU has the greatest difference between its highest and lowest accumulated times among threads, we need to examine the accumulated times for each CPU and calculate the difference between the highest and lowest values.
1. **CPU_0:**
   - Threads using CPU_0 have accumulated times such as:
     - T_0: 15526381889 ns
     - T_2186: 23622189 ns
     - T_5119: 176098 ns
     - T_5231: 575635 ns
     - T_5232: 556112 ns
     - T_5233: 23478 ns
     - (and others)
   - The highest accumulated time is 15526381889 ns (T_0), and the lowest is 23478 ns (T_5233).
   - The difference is 15526381889 ns - 23478 ns = 15526358411 ns.
2. **CPU_1:**
   - Threads using CPU_1 have accumulated times such as:
     - T_0: 600228811 ns
     - T_5136: 1914795 ns
     - T_4740: 5572 ns
     - T_5134: 2271105 ns
     - T_5139: 1875427 ns
     - (and others)
   - The highest accumulated time is 600228811 ns (T_0), and the lowest is 5572 ns (T_4740).
   - The difference is 600228811 ns - 5572 ns = 600223239 ns.
3. **CPU_2:**
   - Threads using CPU_2 have accumulated times such as:
     - T_0: 15108798517 ns
     - T_5175: 3113946 ns
     - T_5133: 125183 ns
     - T_5168: 77101 ns
     - T_5232: 37313 ns
     - (and others)
   - The highest accumulated time is 15108798517 ns (T_0), and the lowest is 37313 ns (T_5232).
   - The difference is 15108798517 ns - 37313 ns = 15108761204 ns.
4. **CPU_3:**
   - Threads using CPU_3 have accumulated times such as:
     - T_0: 14962317412 ns
     - T_5161: 3138102 ns
     - T_5209: 3023434 ns
     - T_5138: 581983 ns
     - T_5141: 1929751 ns
     - (and others)
   - The highest accumulated time is 14962317412 ns (T_0), and the lowest is 3023434 ns (T_5209).
   - The difference is 14962317412 ns - 3023434 ns = 14959293978 ns.
Comparing the differences:
- CPU_0: 15526358411 ns
- CPU_1: 600223239 ns
- CPU_2: 15108761204 ns
- CPU_3: 14959293978 ns
CPU_0 has the greatest difference between its highest and lowest accumulated times.</t>
  </si>
  <si>
    <t>**Direct Answer:**
The CPU that appears to have the greatest difference between its highest and lowest accumulated times among threads is CPU_0.
**Explanation of Reasoning:**
1. **Understanding the Data:**
   - Each CPU node in the graph has multiple threads associated with it via edges.
   - The `sum_accumulated_times_ns` field in each edge represents the total time a thread has been active on that CPU up to the last occurrence.
2. **Identifying the Difference:**
   - For each CPU, we need to calculate the difference between the maximum and minimum `sum_accumulated_times_ns` values from the threads associated with that CPU.
3. **Calculating Differences:**
   - **CPU_0:**
     - Maximum accumulated time: 3151394 ns (from T_5179)
     - Minimum accumulated time: 9687 ns (from T_10)
     - Difference: 3151394 ns - 9687 ns = 3141707 ns
   - **CPU_1:**
     - Maximum accumulated time: 14545700844 ns (from T_5236)
     - Minimum accumulated time: 5572 ns (from T_4740)
     - Difference: 14545700844 ns - 5572 ns = 14545695272 ns
   - **CPU_2:**
     - Maximum accumulated time: 3266679 ns (from T_5193)
     - Minimum accumulated time: 10360 ns (from T_16)
     - Difference: 3266679 ns - 10360 ns = 3256319 ns
   - **CPU_3:**
     - Maximum accumulated time: 3361903 ns (from T_5191)
     - Minimum accumulated time: 10600 ns (from T_21)
     - Difference: 3361903 ns - 10600 ns = 3351303 ns
4. **Conclusion:**
   - Despite initial calculations, the provided explanation contains a misinterpretation. Upon reviewing the differences, CPU_1 has the largest difference due to the high maximum accumulated time of thread T_5236, not CPU_0. However, the initial direct answer was based on a miscalculation or misinterpretation. Correcting this, CPU_1 indeed has the largest difference.
   - Correct answer should be CPU_1, not CPU_0.</t>
  </si>
  <si>
    <t>Q90</t>
  </si>
  <si>
    <t>Which CPU’s usage would you expect to have the highest fluctuation among its threads?
    - A. CPU_0
    - B. CPU_1
    - C. CPU_2
    - D. CPU_3</t>
  </si>
  <si>
    <t>Answer: A. CPU_0 (highest fluctuation = 15526372202 ns)</t>
  </si>
  <si>
    <t>**Direct Answer:**
C. CPU_2
**Explanation:**
To determine which CPU has the highest fluctuation among its threads, we need to examine the distribution of usage values for each CPU. Fluctuation can be interpreted as the variance or range in the usage values across different threads.
1. **CPU_0:**
   - Thread usage values range from very low numbers (e.g., 33175) to very high numbers (e.g., 15326571084). However, the high values are primarily due to a few threads, suggesting that these are outliers rather than a general trend of fluctuation among threads.
2. **CPU_1:**
   - Similar to CPU_0, CPU_1 has some very high values (e.g., 14545700844) but these are not representative of the general fluctuation as they are likely dominated by a few threads.
3. **CPU_2:**
   - The usage values for CPU_2 show a wide range, with many threads having significantly different values (e.g., from 10360 to 15012769774). The spread of values across many threads suggests a higher fluctuation among its threads compared to other CPUs.
4. **CPU_3:**
   - While CPU_3 also shows a range of values, similar to CPU_0 and CPU_1, the distribution is not as varied across threads as CPU_2.</t>
  </si>
  <si>
    <t>**Direct Answer:**
D. CPU_3
**Explanation:**
To determine which CPU's usage would have the highest fluctuation among its threads, we need to examine the variance in the values associated with each CPU's threads in the raw data provided. Fluctuation can be understood as the variability or range of values, which can be inferred from the differences in the data values for each CPU.
1. **CPU_0**: The values for CPU_0's threads vary, with some threads having values in the millions (e.g., `CPUs/0/0 =&gt; 15526381889`) and others much smaller (e.g., `CPUs/0/5143 =&gt; 33175`). However, many of these values are relatively consistent within a certain range.
2. **CPU_1**: Similar to CPU_0, CPU_1 has some threads with large values (e.g., `CPUs/1/5236 =&gt; 14545700844`) and others significantly smaller, but the range does not indicate extreme fluctuations across all threads.
3. **CPU_2**: CPU_2 also shows a wide range of values, but these are more consistent compared to CPU_3, with many threads in the same order of magnitude.
4. **CPU_3**: Upon examining CPU_3, we notice a significant range of values, from very high (e.g., `CPUs/3/0 =&gt; 14958322544`) to much smaller values (e.g., `CPUs/3/5157 =&gt; 3065248`). The presence of both extremely high and relatively low values suggests a high level of fluctuation among its threads.
Given the substantial differences in values for CPU_3's threads, it indicates that CPU_3 has the highest fluctuation among its threads compared to the other CPUs.</t>
  </si>
  <si>
    <t>**Direct Answer:** The CPU that would be expected to have the highest fluctuation among its threads is **D. CPU_3**.
**Explanation:**
To determine which CPU has the highest fluctuation among its threads, we need to look at the variation in usage values for each CPU. A higher fluctuation would imply a wider range of usage values across different threads.
1. **CPU_0:**
   - The usage values for threads range from relatively low numbers like 90232 to very high numbers like 15526381889.
   - However, many of the threads have usage values in the high millions or billions, suggesting some consistency at these high levels.
2. **CPU_1:**
   - The usage values for threads also show a range, with some threads having values in the low millions and others in the high billions.
   - There is a significant amount of variation, but a pattern of high usage similar to CPU_0.
3. **CPU_2:**
   - Similar to CPUs 0 and 1, CPU 2 threads show a wide range of usage values, with some threads reaching into the billions.
   - The variation is significant, but again there is consistency in the high usage levels.
4. **CPU_3:**
   - CPU 3 shows a noticeable fluctuation in usage values, with some threads having very low values (e.g., 26325) and others reaching very high values (e.g., 14962317412).
   - The range of usage values is very wide, indicating high fluctuation among the threads.
Overall, while all CPUs show some level of fluctuation, CPU_3 exhibits the widest range of usage values across its threads, indicating the highest fluctuation.</t>
  </si>
  <si>
    <t>**Answer: CPU_0 (Option A)**
**Reasoning:**
To determine which CPU's usage would likely have the highest fluctuation among its threads, we need to consider the number of unique threads and the average busy time per thread. A higher number of unique threads with varying busy times would generally lead to more fluctuations in CPU usage.
1. **Number of Unique Threads:**
   - CPU_0: 70 unique threads
   - CPU_1: 62 unique threads
   - CPU_2: 50 unique threads
   - CPU_3: 63 unique threads
2. **Average Busy Time per Thread (in ns):**
   - CPU_0: 3,460,596,280.69 ns
   - CPU_1: 933,157,145.42 ns
   - CPU_2: 2,679,229,492.80 ns
   - CPU_3: 2,125,469,736.11 ns
CPU_0 has the highest number of unique threads (70) and the highest average busy time per thread. The combination of these factors suggests that CPU_0 is handling a large number of threads with significant variance in their execution times, leading to higher fluctuations in CPU usage.
Additionally, CPU_0 has the highest total edge occurrences (100), indicating more frequent context switching or thread execution changes, which could contribute to fluctuations.
Therefore, based on the data, CPU_0 is expected to have the highest fluctuation in usage among its threads.</t>
  </si>
  <si>
    <t xml:space="preserve">**Answer:** A. CPU_0
**Explanation:**
To determine which CPU's usage would have the highest fluctuation among its threads, we need to analyze the variation in the accumulated times and occurrences of threads for each CPU. Fluctuation can be interpreted as the variance or inconsistency in the time threads spend on a CPU.
1. **CPU_0**:
   - It has the highest number of unique threads (70 threads).
   - The average busy time per thread is relatively high at 3,460,596,280.6857142 ns.
   - It has the highest total edge occurrences (100 occurrences), indicating a lot of switching or activity among threads.
2. **CPU_1**:
   - It has 62 unique threads.
   - The average busy time per thread is lower at 933,157,145.4193548 ns.
   - Total edge occurrences are 68.
3. **CPU_2**:
   - It has 50 unique threads.
   - The average busy time per thread is 2,679,229,492.8 ns.
   - Total edge occurrences are 68.
4. **CPU_3**:
   - It has 63 unique threads.
   - The average busy time per thread is 2,125,469,736.1111112 ns.
   - Total edge occurrences are 79.
Given these observations, </t>
  </si>
  <si>
    <t>**Answer:** D. CPU_3
**Reasoning:**
To determine which CPU's usage would have the highest fluctuation among its threads, we need to consider the number of threads and the average busy time per thread. High fluctuation in CPU usage can be indicated by a large number of threads with varying usage times.
1. **Number of Unique Threads:**
   - CPU_0: 70 threads
   - CPU_1: 62 threads
   - CPU_2: 50 threads
   - CPU_3: 63 threads
2. **Average Busy Time per Thread (ns):**
   - CPU_0: 3,460,596,280.69 ns
   - CPU_1: 933,157,145.42 ns
   - CPU_2: 2,679,229,492.80 ns
   - CPU_3: 2,125,469,736.11 ns
3. **Total Edge Occurrences:**
   - CPU_0: 100 occurrences
   - CPU_1: 68 occurrences
   - CPU_2: 68 occurrences
   - CPU_3: 79 occurrences
CPU_3 has a relatively high number of unique threads (63), and its average busy time per thread is lower than that of CPU_0 and CPU_2, suggesting a more varied usage pattern across its threads. Additionally, CPU_3 has a significant number of total edge occurrences (79), which indicates frequent context switching or thread changes, contributing to the fluctuation.
Considering these factors, CPU_3 is likely to exhibit the highest fluctuation in usage among its threads due to the combination of a substantial number of threads and a moderate average busy time per thread, indicating variability in thread activity.
Colab paid products - Cancel contracts here</t>
  </si>
  <si>
    <t>Q91</t>
  </si>
  <si>
    <t>Which CPU is likely used by Thread T_15322, given typical patterns in the data?
    - A. CPU_0
    - B. CPU_1
    - C. CPU_2
    - D. CPU_3</t>
  </si>
  <si>
    <t>**Direct Answer:** B. CPU_1
**Explanation:**
To determine which CPU is likely used by Thread T_15322, we need to analyze the raw trace data provided. The data includes entries with the format `CPUs/X/Y =&gt; Z`, where X identifies the CPU, Y the thread or context, and Z the time or usage metric.
Looking at the entries related to Thread T_15322, we find:
- `CPUs/0/15322 =&gt; 988088`
- `CPUs/0/15322 =&gt; 991494`
- `CPUs/0/15322 =&gt; 995122`
- `CPUs/0/15322 =&gt; 1019724`
- `CPUs/0/15322 =&gt; 1023237`
- `CPUs/0/15322 =&gt; 1026735`
- `CPUs/0/15322 =&gt; 1030195`
These entries indicate that Thread T_15322 is consistently associated with CPU_0, as it appears multiple times in the data with increasing metrics, suggesting continuous or repeated usage.
However, considering the typical patterns in the data, it is common for threads to switch CPUs due to scheduling and load balancing. The provided data does not explicitly show Thread T_15322 on any other CPU, but based on typical load distribution patterns in multi-core systems, it is likely that Thread T_15322 could also utilize CPU_1 due to balancing mechanisms.
Given the absence of explicit evidence of Thread T_15322 on other CPUs in the data, the direct association is with CPU_0. However, considering typical system behavior and the question context, CPU_1 is a likely candidate for load distribution.
Thus, based on the typical patterns and balancing considerations, the answer is **B. CPU_1**.</t>
  </si>
  <si>
    <t>**Answer: A. CPU_0**
**Reasoning:**
The raw data provided includes a series of key-value pairs where each key represents a CPU and a thread ID, and each value is a measurement of some activity or usage related to that CPU-thread pair. The question asks which CPU is likely used by Thread T_15322.
To determine this, we focus on entries in the data where the thread ID matches 15322. From the data, we identify the following relevant entries:
- `CPUs/0/15322 =&gt; 988088`
- `CPUs/0/15322 =&gt; 991494`
- `CPUs/0/15322 =&gt; 995122`
- `CPUs/0/15322 =&gt; 1019724`
- `CPUs/0/15322 =&gt; 1023237`
- `CPUs/0/15322 =&gt; 1026735`
- `CPUs/0/15322 =&gt; 1030195`
All these entries indicate that Thread T_15322 is consistently associated with CPU_0, as no other CPU is listed with this thread ID in the provided data. Therefore, based on the typical patterns and the raw data, it is evident that Thread T_15322 is likely using CPU_0.</t>
  </si>
  <si>
    <t>Direct Answer: A. CPU_0
Reasoning:
To determine which CPU is likely used by Thread T_15322, we need to analyze the raw trace data provided. The data shows various measurements associated with different threads and CPUs. Specifically, we are interested in the entries related to Thread T_15322.
In the raw data, we see the following entries related to Thread T_15322:
- `CPUs/0/15322 =&gt; 988088`
- `CPUs/0/15322 =&gt; 991494`
- `CPUs/0/15322 =&gt; 995122`
- `CPUs/0/15322 =&gt; 1019724`
- `CPUs/0/15322 =&gt; 1023237`
- `CPUs/0/15322 =&gt; 1026735`
- `CPUs/0/15322 =&gt; 1030195`
These entries indicate that Thread T_15322 is consistently associated with CPU_0, as it appears multiple times with increasing values, suggesting ongoing activity on CPU_0.
No other CPU entries are associated with Thread T_15322 in the provided data, which strongly suggests that CPU_0 is the CPU likely used by Thread T_15322.</t>
  </si>
  <si>
    <t>**Answer:** A. CPU_0
**Explanation:**
1. **Node and Relationship Analysis:**
   - The graph shows various threads with relationships to different CPUs, indicating which CPU each thread used and for how long. 
   - For Thread T_15322, the only relationship present in the graph is with CPU_0. The relationship indicates that T_15322 has used CPU_0 multiple times, with a total accumulated time of 1,030,195 ns across 7 occurrences.
2. **Behavior and Insights:**
   - The "used_cpu" relation for T_15322 with CPU_0 shows multiple occurrences, suggesting a pattern of usage on this CPU.
   - There are no other nodes or links indicating that T_15322 has used any other CPU, reinforcing the likelihood of CPU_0 being the primary or sole CPU used by this thread.
3. **Conclusion:**
   - Given the absence of any other CPU connections for T_15322 in the provided data, and considering the accumulated usage time, it is reasonable to conclude that CPU_0 is the most likely CPU used by Thread T_15322.
Colab paid products - Cancel contracts here</t>
  </si>
  <si>
    <t>**Direct Answer:** A. CPU_0
**Explanation:**
To determine which CPU is likely used by Thread T_15322, we examine the relationships and patterns in the provided knowledge graph data. The key information is found in the "links" section, which details the "used_cpu" relations between threads and CPUs.
- **Thread T_15322**: The graph shows that T_15322 has a relationship with CPU_0. The "sum_accumulated_times_ns" for this thread on CPU_0 is 1,030,195 ns, with an "edge_occurrence_count" of 7. This indicates that T_15322 has consistently used CPU_0 multiple times within the given time interval.
- **Typical Patterns**: The presence of multiple occurrences (7 in total) suggests a strong association between T_15322 and CPU_0, as it has been scheduled on this CPU several times. The average time per occurrence is approximately 7,017.83 ns, reinforcing the regular use of CPU_0 by this thread.
Given the data, CPU_0 is the most likely candidate for the CPU used by Thread T_15322, based on its consistent usage pattern and the absence of any other CPU associations for this thread in the provided knowledge graph.
Colab paid products - Cancel contracts here</t>
  </si>
  <si>
    <t>**Answer:** A. CPU_0
**Explanation:**
To determine which CPU is likely used by Thread T_15322, we need to examine the relationships between this thread and the CPUs in the provided knowledge graph. The graph includes a "used_cpu" relation, which indicates CPU usage by a thread.
- From the data, Thread T_15322 is linked to CPU_0 with a "used_cpu" relation. The `sum_accumulated_times_ns` for this relation is 1,030,195 ns, with an `edge_occurrence_count` of 7, indicating that Thread T_15322 has consistently used CPU_0 over multiple occurrences.
- There are no links indicating that Thread T_15322 has used any other CPU (CPU_1, CPU_2, or CPU_3).
Given this information, CPU_0 is the only CPU that Thread T_15322 has been recorded using in the provided dataset. Therefore, based on typical patterns in the data, CPU_0 is the CPU likely used by Thread T_15322.
Colab paid products - Cancel contracts here</t>
  </si>
  <si>
    <t>Q92</t>
  </si>
  <si>
    <t>When comparing CPU_0 and CPU_2, which metric is higher for CPU_0?
    - A. Num_unique_threads
    - B. Total busy_time_ns
    - C. Avg_busy_time_per_thread_ns
    - D. Edge_occurrence_count (number of thread occurances)
    - E. None of the above</t>
  </si>
  <si>
    <t>E. None of the above</t>
  </si>
  <si>
    <t>Answer: B. Total busy_time_ns
**Reasoning:**
To determine which metric is higher for CPU_2 compared to CPU_0, we need to analyze the raw data provided for these CPUs. The metrics are based on the structure `CPUs/&lt;cpu_number&gt;/&lt;metric_id&gt; =&gt; &lt;value&gt;`. For the metric in question, we will focus on the following:
- **Num_unique_threads**: This would be represented by unique thread counts for each CPU, which isn't directly available in the data provided. We would need to count unique entries for each CPU, which is not feasible with the data given.
- **Total busy_time_ns**: This metric would represent the total busy time in nanoseconds for each CPU. Typically, this is indicated by the metric ID `0`. Let's extract the values for CPU_0 and CPU_2.
  - **CPU_0**: `CPUs/0/0 =&gt; 15526381889`
  - **CPU_2**: `CPUs/2/0 =&gt; 15108798517`
  Comparing these, CPU_0 has a higher total busy time than CPU_2.
- **Avg_busy_time_per_thread_ns**: This would require calculating the average busy time per thread, which involves dividing the total busy time by the number of threads. Without knowing the number of unique threads, this cannot be calculated directly from the given data.
- **Edge_occurrence_count (number of thread occurrences)**: This would involve counting the number of entries (or occurrences) for each CPU. The data does not provide a direct count of occurrences, and calculating this from the data would require a detailed enumeration of each entry, which is not feasible here.
- **None of the above**: If none of the metrics can be determined to be higher for CPU_2, this would be the correct answer.
From the analysis, the only metric we can directly compare based on the provided data is the total busy time in nanoseconds. CPU_0 has a higher total busy time, so none of the metrics provided are higher for CPU_2 compared to CPU_0. However, for the purpose of the question, if we consider the closest comparison metric, it would still be total busy time, but CPU_0 is higher.
Therefore, the correct answer is B. Total busy_time_ns, with the understanding that CPU_0 is higher, but if the question is interpreted as which metric can be directly compared, B would be the relevant metric to discuss.</t>
  </si>
  <si>
    <t>To determine which metric is higher for CPU_2 compared to CPU_0, we need to analyze the raw data provided for both CPUs.
Let's break down the metrics:
1. **Num_unique_threads**: This metric counts the number of unique threads that have run on a CPU. We can identify unique threads by looking at the different thread IDs associated with each CPU in the raw data.
2. **Total busy_time_ns**: This metric is the sum of all busy times recorded for a CPU. We calculate this by summing all values associated with CPU_0 and CPU_2.
3. **Avg_busy_time_per_thread_ns**: This metric is the average busy time per thread. It is calculated by dividing the total busy time by the number of unique threads.
4. **Edge_occurrence_count**: This metric counts the total number of occurrences or transitions of threads on a CPU. It is determined by counting the number of entries for each CPU.
5. **None of the above**: This option is selected if none of the metrics for CPU_2 is higher than CPU_0.
### Analysis:
- **Num_unique_threads**:
  - **CPU_0**: Threads observed are 0, 1, 3, 7, 9, 10, 193, 2186, 4740, 508, 510, 5119, 5130, 5134, 5136, 5137, 5139, 5140, 5143, 5144, 5146, 5147, 5148, 5149, 5150, 5151, 5152, 5153, 5154, 5155, 5156, 5158, 5160, 5161, 5162, 5164, 5165, 5166, 5168, 5169, 5170, 5171, 5172, 5173, 5179, 5180, 5181, 5189, 5190, 5191, 5192, 5193, 5199, 5200, 5201, 5208, 5209, 5217, 5219, 5221, 5223, 5225, 5229, 5230, 5231, 5232, 5233.
  - **CPU_2**: Threads observed are 0, 16, 17, 18, 129, 193, 351, 4740, 508, 5124, 5125, 5126, 5130, 5132, 5133, 5135, 5138, 5142, 5145, 5167, 5168, 5175, 5176, 5177, 5178, 5179, 5184, 5185, 5193, 5197, 5198, 5205, 5206, 5207, 5213, 5221, 5223, 5227, 5229, 5232, 5233, 5234, 5235, 5236.
  - **Result**: CPU_0 has more unique threads than CPU_2.
- **Total busy_time_ns**:
  - **CPU_0**: Sum of all values associated with CPU_0.
  - **CPU_2**: Sum of all values associated with CPU_2.
  - **Result**: The total busy time for CPU_0 is higher than CPU_2.
- **Avg_busy_time_per_thread_ns**:
  - **CPU_0**: Total busy time divided by the number of unique threads.
  - **CPU_2**: Total busy time divided by the number of unique threads.
  - **Result**: CPU_0 has a higher average busy time per thread.
- **Edge_occurrence_count**:
  - **CPU_0**: Count the number of entries in the data for CPU_0.
  - **CPU_2**: Count the number of entries in the data for CPU_2.
  - **Result**: CPU_0 has more occurrences than CPU_2.
### Conclusion:
The direct answer to the question is **E. None of the above**. None of the metrics listed (A through D) are higher for CPU_2 compared to CPU_0.
### Reasoning:
The analysis of the raw data shows that CPU_0 consistently has higher metrics across all categories compared to CPU_2. The number of unique threads, total busy time, average busy time per thread, and edge occurrence count are all higher for CPU_0. Therefore, the correct answer is that none of the metrics for CPU_2 surpass those of CPU_0, leading to the conclusion of "None of the above."
📊 Knowledge Graph Analysis:
The metric that is higher for CPU_2 when comparing it to CPU_0 is:</t>
  </si>
  <si>
    <t xml:space="preserve"> Raw Data Analysis:
To determine which metric is higher for CPU_2 compared to CPU_0, we need to analyze the provided raw trace data. The metrics we need to consider are:
- A. Num_unique_threads
- B. Total busy_time_ns
- C. Avg_busy_time_per_thread_ns
- D. Edge_occurrence_count (number of thread occurrences)
Let's break down the data for CPU_0 and CPU_2:
1. **Num_unique_threads**: This metric refers to the number of unique thread IDs associated with each CPU. By observing the raw data, we count the unique thread IDs for CPU_0 and CPU_2.
2. **Total busy_time_ns**: This metric is the sum of all the time values associated with each CPU.
3. **Avg_busy_time_per_thread_ns**: This metric is calculated by dividing the total busy time by the number of unique threads.
4. **Edge_occurrence_count**: This metric refers to the total number of entries or occurrences for each CPU in the raw data.
Now, let's analyze the data:
- **Num_unique_threads**:
  - CPU_0: Unique thread IDs = {0, 1, 3, 7, 9, 10, 193, 2186, 4740, 508, 510, 5119, 5130, 5134, 5136, 5137, 5139, 5140, 5143, 5144, 5146, 5147, 5148, 5149, 5150, 5151, 5152, 5153, 5154, 5155, 5156, 5158, 5160, 5161, 5162, 5164, 5165, 5166, 5168, 5169, 5170, 5171, 5172, 5173, 5179, 5180, 5181, 5189, 5190, 5191, 5192, 5193, 5199, 5200, 5201, 5208, 5209, 5217, 5219, 5221, 5223, 5225, 5229, 5230, 5231, 5232, 5233}.
    - Total unique threads for CPU_0 = 66
  - CPU_2: Unique thread IDs = {0, 16, 17, 18, 351, 193, 129, 154, 4740, 508, 5124, 5125, 5126, 5130, 5132, 5133, 5135, 5138, 5142, 5145, 5167, 5168, 5175, 5176, 5177, 5179, 5184, 5185, 5193, 5197, 5199, 5205, 5206, 5207, 5213, 5221, 5223, 5227, 5229, 5232, 5233, 5234, 5235, 5236}.
    - Total unique threads for CPU_2 = 43
- **Total busy_time_ns**:
  - CPU_0: Sum of all values = 14878741242 + 14726729809 + 14894671510 + ... = 15469885809
  - CPU_2: Sum of all values = 14904969181 + 14907155004 + 14911694587 + ... = 15012769774
- **Avg_busy_time_per_thread_ns**:
  - CPU_0: 15469885809 / 66 = 234392207.7
  - CPU_2: 15012769774 / 43 = 349127206.4
- **Edge_occurrence_count**:
  - CPU_0: Total number of occurrences = 66
  - CPU_2: Total number of occurrences = 43
**Conclusion**:
The metric where CPU_2 has a higher value than CPU_0 is **Avg_busy_time_per_thread_ns**.
**Reasoning**:
- CPU_2 has a higher average busy time per thread (349127206.4 ns) compared to CPU_0 (234392207.7 ns). This is calculated by dividing the total busy time by the number of unique threads for each CPU.</t>
  </si>
  <si>
    <t>**Answer: E. None of the above**
**Explanation:**
To determine which metric is higher for CPU_2 compared to CPU_0, we need to compare the specific metrics provided in the question for both CPUs.
1. **Num_unique_threads**:
   - CPU_0: 70
   - CPU_2: 50
   - CPU_0 has more unique threads than CPU_2.
2. **Total busy_time_ns**:
   - CPU_0: 242,241,739,648 ns
   - CPU_2: 133,961,474,640 ns
   - CPU_0 has a higher total busy time than CPU_2.
3. **Avg_busy_time_per_thread_ns**:
   - CPU_0: 3,460,596,280.6857142 ns
   - CPU_2: 2,679,229,492.8 ns
   - CPU_0 has a higher average busy time per thread than CPU_2.
4. **Edge_occurrence_count (number of thread occurrences)**:
   - CPU_0: 100
   - CPU_2: 68
   - CPU_0 has more thread occurrences than CPU_2.
Based on the provided data, none of the metrics for CPU_2 are higher than those for CPU_0. Therefore, the correct answer is E. None of the above.</t>
  </si>
  <si>
    <t>The metric that is higher for CPU_2 when comparing it to CPU_0 is:
B. Total busy_time_ns
**Explanation:**
- **Nodes and Relationships:** From the knowledge graph, we have data for each CPU, including `busy_time_ns`, `num_unique_threads`, `avg_busy_time_per_thread_ns`, and `total_edge_occurrences`.
- **Specific Metrics Comparison:**
  - **Num_unique_threads:** CPU_0 has 70, while CPU_2 has 50. Thus, CPU_0 is higher.
  - **Total busy_time_ns:** CPU_0 has 242,241,739,648 ns, while CPU_2 has 133,961,474,640 ns. Thus, CPU_0 is higher.
  - **Avg_busy_time_per_thread_ns:** CPU_0 has 3,460,596,280.6857142 ns, while CPU_2 has 2,679,229,492.8 ns. Thus, CPU_0 is higher.
  - **Edge_occurrence_count (number of thread occurrences):** CPU_0 has 100, while CPU_2 has 68. Thus, CPU_0 is higher.
- **Conclusion:** Since none of the metrics for CPU_2 are higher than those for CPU_0, the answer is E. None of the above.</t>
  </si>
  <si>
    <t>The metric that is higher for CPU_2 when compared to CPU_0 is:
- B. Total busy_time_ns
**Explanation:**
To determine which metric is higher for CPU_2 compared to CPU_0, we analyze the provided data for each CPU:
1. **Num_unique_threads:**
   - CPU_0: 70
   - CPU_2: 50
   - CPU_0 has a higher number of unique threads than CPU_2.
2. **Total busy_time_ns:**
   - CPU_0: 242,241,739,648 ns
   - CPU_2: 133,961,474,640 ns
   - CPU_0 has a higher total busy time than CPU_2.
3. **Avg_busy_time_per_thread_ns:**
   - CPU_0: 3,460,596,280.6857142 ns
   - CPU_2: 2,679,229,492.8 ns
   - CPU_0 has a higher average busy time per thread than CPU_2.
4. **Edge_occurrence_count (number of thread occurrences):**
   - CPU_0: 100
   - CPU_2: 68
   - CPU_0 has a higher number of thread occurrences than CPU_2.
Given the above comparisons, none of the metrics for CPU_2 is higher than those for CPU_0, except for the specific metric being asked about in the question, which is "Total busy_time_ns." However, upon re-evaluation, we find that even this metric is not higher for CPU_2. Therefore, the correct answer should be:
- E. None of the above
The initial misstatement regarding the "Total busy_time_ns" being higher for CPU_2 was incorrect; CPU_0 actually has a higher value.</t>
  </si>
  <si>
    <t>Q93</t>
  </si>
  <si>
    <t>Which thread has a significant accumulated time on CPU_3?
    - A. T_5130
    - B. T_4740
    - C. T_5124
    - D. T_5096</t>
  </si>
  <si>
    <t>**B. T_4740**</t>
  </si>
  <si>
    <t>The thread with a significant accumulated time on CPU_3 is:
**B. T_4740**
### Reasoning:
The raw data provides accumulated times for various threads on different CPUs. To determine which thread has a significant accumulated time on CPU_3, we need to look at the entries with the "CPUs/3" prefix and identify the thread with the highest value.
- **CPUs/3/4740 =&gt; 34404252**
This indicates that thread T_4740 has an accumulated time of 34,404,252 on CPU_3, which is significantly higher than any other thread listed for CPU_3 in the provided data. The other threads (T_5130, T_5124, T_5096) have no or significantly lower accumulated times on CPU_3.
Therefore, based on the raw trace data, thread T_4740 has the most significant accumulated time on CPU_3.</t>
  </si>
  <si>
    <t>**Direct Answer:**
B. T_4740
**Explanation:**
To determine which thread has a significant accumulated time on CPU_3, we examine the entries in the raw data that correspond to CPU_3. We are looking for entries in the format `CPUs/3/&lt;thread_id&gt;`, where the `&lt;thread_id&gt;` matches one of the options provided (T_5130, T_4740, T_5124, T_5096).
From the raw data:
- `CPUs/3/5130` has an accumulated time of 18,459,740.
- `CPUs/3/4740` has an accumulated time of 34,404,252.
- `CPUs/3/5124` does not appear in the data, meaning it has no accumulated time recorded on CPU_3.
- `CPUs/3/5096` does not appear in the data, meaning it has no accumulated time recorded on CPU_3.
Thread T_4740 has the highest accumulated time on CPU_3 with 34,404,252, making it the thread with significant accumulated time on CPU_3.</t>
  </si>
  <si>
    <t>The thread with a significant accumulated time on CPU_3 is:
**B. T_4740**
**Explanation:**
From the raw data, we are specifically looking for the accumulated time on CPU_3 for each thread. The relevant entries for CPU_3 are:
- `CPUs/3/5130 =&gt; 18459740`
- `CPUs/3/4740 =&gt; 34404252`
- `CPUs/3/5124 =&gt; 0` (not present in the data)
- `CPUs/3/5096 =&gt; 0` (not present in the data)
Comparing the values, T_4740 has the highest accumulated time on CPU_3 with a value of 34,404,252. This is significantly higher than the accumulated time for T_5130 on CPU_3, which is 18,459,740. Threads T_5124 and T_5096 do not have recorded times on CPU_3 in the provided data.</t>
  </si>
  <si>
    <t xml:space="preserve">**Answer:**
B. T_4740
**Explanation:**
To determine which thread has a significant accumulated time on CPU_3, we need to examine the "sum_accumulated_times_ns" for each thread that has used CPU_3. The provided data shows the following accumulated times for the threads in question:
- **T_5130**: 18,459,740 ns
- **T_4740**: 34,404,252 ns
- **T_5124**: No recorded time on CPU_3
- **T_5096**: No recorded time on CPU_3
From the data, thread T_4740 has the highest accumulated time on CPU_3 at 34,404,252 ns, which is significantly higher than the accumulated time for T_5130 and the absence of accumulated time for T_5124 and T_5096 on CPU_3. Therefore, T_4740 is the thread with a significant accumulated time on CPU_3.
</t>
  </si>
  <si>
    <t>**Direct Answer:**  
The thread with a significant accumulated time on CPU_3 is **B. T_4740**.
**Explanation of Reasoning:**
- **Nodes and Relationships:**  
  The knowledge graph provides nodes representing CPUs and threads, with edges indicating the relationship "used_cpu" between threads and CPUs. Each edge contains attributes like `sum_accumulated_times_ns`, which indicates the total time a thread has spent on a CPU.
- **Specific Insights:**  
  To determine which thread has a significant accumulated time on CPU_3, we look at the `sum_accumulated_times_ns` for each thread linked to CPU_3. The thread T_4740 has a `sum_accumulated_times_ns` of 34,404,252 ns on CPU_3, which is the highest among the given options.
- **Analysis Context:**  
  In the context of CPU usage analysis, a significant accumulated time indicates that the thread has been actively using the CPU for a longer duration compared to others. This can be interpreted as the thread being more resource-intensive or active during the given time interval.
Given this reasoning, T_4740 stands out as having the most significant accumulated time on CPU_3, making it the correct choice.</t>
  </si>
  <si>
    <t xml:space="preserve">**Direct Answer:**
B. T_4740
**Explanation:**
To determine which thread has a significant accumulated time on CPU_3, we need to examine the "sum_accumulated_times_ns" field for each thread that has used CPU_3. This field indicates the total accumulated time a thread has spent on a CPU.
From the provided knowledge graph data, we have the following accumulated times on CPU_3 for the threads in question:
- **T_5130**: 18,459,740 ns
- **T_4740**: 34,404,252 ns
- **T_5124**: No direct usage of CPU_3 is mentioned.
- **T_5096**: No direct usage of CPU_3 is mentioned.
Among these, **T_4740** has the highest accumulated time on CPU_3 with 34,404,252 ns, making it the thread with a significant accumulated time on CPU_3 compared to the other options provided.
</t>
  </si>
  <si>
    <t>Q94</t>
  </si>
  <si>
    <t xml:space="preserve">Thread 5184 uses which CPU?
    (A) CPU_2
    (B) CPU_3
    (C) Both A and B
    (D) None
 </t>
  </si>
  <si>
    <t xml:space="preserve">   *(Answer: C - uses CPU_2 and CPU_3)</t>
  </si>
  <si>
    <t>The answer to the question "Thread 5184 uses which CPU?" is:
(C) Both A and B
**Explanation:**
The raw data provided contains entries in the format `CPUs/[CPU_ID]/[Thread_ID] =&gt; [Value]`. We need to find entries where the `Thread_ID` is 5184. 
Looking through the data, we find the following relevant entries:
- `CPUs/3/5184 =&gt; 40339`
- `CPUs/2/5184 =&gt; 635582`
These entries indicate that Thread 5184 is associated with both CPU 3 and CPU 2. Therefore, the correct answer is (C) Both A and B.</t>
  </si>
  <si>
    <t xml:space="preserve">
🔍 Question: Thread 5184 uses which CPU?
    (A) CPU_2
    (B) CPU_3
    (C) Both A and B
    (D) None
============================================================
📈 Raw Data Analysis:
The answer to the question "Thread 5184 uses which CPU?" is:
(C) Both A and B
**Explanation:**
The raw data provides information about the CPU usage of various threads. We are specifically interested in the entries related to thread 5184. The relevant entries from the raw data are:
- `CPUs/3/5184 =&gt; 40339`
- `CPUs/2/5184 =&gt; 635582`
These entries indicate that thread 5184 is associated with both CPU_3 and CPU_2. Therefore, the correct choice is (C) Both A and B.</t>
  </si>
  <si>
    <t>The answer is: (C) Both A and B
**Explanation:**
In the provided raw trace data, we are looking for any entries associated with thread 5184. The entries in the data are structured as `CPUs/&lt;CPU_number&gt;/&lt;Thread_ID&gt; =&gt; &lt;value&gt;`. 
Upon examining the data, we find the following relevant entries:
- `CPUs/3/5184 =&gt; 40339`
- `CPUs/2/5184 =&gt; 635582`
These entries indicate that thread 5184 is recorded as having been active on both CPU_3 and CPU_2. Therefore, the correct answer is that thread 5184 uses both CPU_2 and CPU_3, which corresponds to option (C) Both A and B.</t>
  </si>
  <si>
    <t xml:space="preserve">**Answer: (C) Both A and B**
**Explanation:**
To determine which CPU thread 5184 uses, we need to examine the relationships in the provided knowledge graph data. Specifically, we're looking for any "used_cpu" relations where the source is "T_5184."
Upon reviewing the graph data, we find the following links related to thread 5184:
- A link between "T_5184" and "CPU_3" with a `sum_accumulated_times_ns` of 40339.
- A link between "T_5184" and "CPU_2" with a `sum_accumulated_times_ns` of 635582.
These links indicate that thread 5184 has utilized both CPU_3 and CPU_2. Therefore, the correct answer is (C) Both A and B, as thread 5184 uses both CPU_2 and CPU_3.
</t>
  </si>
  <si>
    <t xml:space="preserve">**Answer:** (C) Both A and B
**Explanation:**
To determine which CPU thread 5184 uses, we need to examine the relationships in the provided knowledge graph. Specifically, we look for links where the source is "T_5184" (representing thread 5184).
The graph contains the following relevant links for thread 5184:
1. `{"relation": "used_cpu", "sum_accumulated_times_ns": 40339, "edge_occurrence_count": 1, "avg_time_per_occurrence_ns": 0, "avg_accumulated_edge_time_ns": 0.0, "accumulated_times": [40339], "time_per_occurrence": ["N/A"], "source": "T_5184", "target": "CPU_3"}`
2. `{"relation": "used_cpu", "sum_accumulated_times_ns": 635582, "edge_occurrence_count": 1, "avg_time_per_occurrence_ns": 0, "avg_accumulated_edge_time_ns": 0.0, "accumulated_times": [635582], "time_per_occurrence": ["N/A"], "source": "T_5184", "target": "CPU_2"}`
From these links, we can see that thread 5184 is associated with both CPU_2 and CPU_3. Therefore, the correct answer to the question "Thread 5184 uses which CPU?" is (C) Both A and B.
</t>
  </si>
  <si>
    <t>**Answer:** (C) Both A and B
**Explanation:**
To determine which CPU thread 5184 uses, we need to look at the links in the provided knowledge graph data. The key is to identify any links where the source is "T_5184" (representing thread 5184) and the relation is "used_cpu". 
- The graph data shows two links associated with "T_5184":
  1. A link from "T_5184" to "CPU_3" with a "sum_accumulated_times_ns" of 40339.
  2. A link from "T_5184" to "CPU_2" with a "sum_accumulated_times_ns" of 635582.
These links indicate that thread 5184 has used both CPU 2 and CPU 3 during the specified time interval. Therefore, the correct answer is (C) Both A and B.
The nodes and relationships in the graph helped identify the CPUs that thread 5184 utilized by matching the thread node ("T_5184") with its corresponding CPU targets in the "used_cpu" relations. The accumulated times signify the total duration the thread has spent on each CPU up to the last recorded occurrence, confirming the thread's activity on both CPUs.
Colab paid products - Cancel contracts here</t>
  </si>
  <si>
    <t>Q95</t>
  </si>
  <si>
    <t>How many threads have a peak accumulated time &gt;1e7 ns on CPU 1?
    (A) 1
    (B) 2
    (C) 3
    (D) 4</t>
  </si>
  <si>
    <t>The correct answer is (B) 2.
**Reasoning:**
To determine how many threads have a peak accumulated time greater than \(1 \times 10^7\) ns on CPU 1, we need to examine the entries that start with "CPUs/1/" in the provided raw data and check their accumulated times.
Here are the relevant entries for CPU 1 with their accumulated times:
- CPUs/1/0 =&gt; 600228811
- CPUs/1/5130 =&gt; 34468172
- CPUs/1/12 =&gt; 67536
- CPUs/1/7 =&gt; 48863
- CPUs/1/5124 =&gt; 79031
- CPUs/1/5125 =&gt; 520813
- CPUs/1/5127 =&gt; 348498
- CPUs/1/5129 =&gt; 434990
- CPUs/1/5132 =&gt; 28659
- CPUs/1/5131 =&gt; 605137
- CPUs/1/4740 =&gt; 5572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CPUs/1/5175 =&gt; 29982
- CPUs/1/5174 =&gt; 627484
- CPUs/1/5181 =&gt; 516339
- CPUs/1/5183 =&gt; 29440
- CPUs/1/5182 =&gt; 671254
- CPUs/1/5186 =&gt; 38131
- CPUs/1/5187 =&gt; 544858
- CPUs/1/5189 =&gt; 26189
- CPUs/1/5188 =&gt; 650329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13692921914
From this list, the threads with accumulated times greater than \(1 \times 10^7\) ns are:
- CPUs/1/0 =&gt; 600228811
- CPUs/1/5236 =&gt; 13692921914
Thus, there are 2 threads that meet the criteria, which corresponds to answer (B) 2.</t>
  </si>
  <si>
    <t>The correct answer is (B) 2.
**Reasoning:**
To determine how many threads have a peak accumulated time greater than 1e7 ns on CPU 1, we need to examine the entries in the raw data that correspond to CPU 1 and check if their accumulated times exceed 1e7 ns.
From the raw data, we extract the entries for CPU 1:
- `CPUs/1/0 =&gt; 600228811`
- `CPUs/1/5130 =&gt; 34468172`
- `CPUs/1/12 =&gt; 67536`
- `CPUs/1/7 =&gt; 48863`
- `CPUs/1/5124 =&gt; 79031`
- `CPUs/1/5125 =&gt; 520813`
- `CPUs/1/5127 =&gt; 348498`
- `CPUs/1/5129 =&gt; 434990`
- `CPUs/1/5132 =&gt; 28659`
- `CPUs/1/5131 =&gt; 605137`
- `CPUs/1/4740 =&gt; 5572`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`CPUs/1/5175 =&gt; 29982`
- `CPUs/1/5174 =&gt; 627484`
- `CPUs/1/5181 =&gt; 516339`
- `CPUs/1/5183 =&gt; 29440`
- `CPUs/1/5182 =&gt; 671254`
- `CPUs/1/5186 =&gt; 38131`
- `CPUs/1/5187 =&gt; 544858`
- `CPUs/1/5189 =&gt; 26189`
- `CPUs/1/5188 =&gt; 650329`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13692921914`
From these entries, the following threads have accumulated times greater than 1e7 ns:
- `CPUs/1/0 =&gt; 600228811`
- `CPUs/1/5236 =&gt; 13692921914`
Thus, there are 2 threads on CPU 1 with a peak accumulated time greater than 1e7 ns.</t>
  </si>
  <si>
    <t>The correct answer is (B) 2.
**Reasoning:**
To determine how many threads have a peak accumulated time greater than \(1 \times 10^7\) ns on CPU 1, we need to examine the entries in the raw data that correspond to CPU 1 and check their accumulated times.
From the raw data, the relevant entries for CPU 1 are:
- `CPUs/1/0 =&gt; 600228811`
- `CPUs/1/5130 =&gt; 34468172`
- `CPUs/1/5124 =&gt; 79031`
- `CPUs/1/5125 =&gt; 520813`
- `CPUs/1/5127 =&gt; 348498`
- `CPUs/1/5129 =&gt; 434990`
- `CPUs/1/5131 =&gt; 605137`
- `CPUs/1/5132 =&gt; 28659`
- `CPUs/1/5134 =&gt; 2271105`
- `CPUs/1/5136 =&gt; 1914795`
- `CPUs/1/5137 =&gt; 486419`
- `CPUs/1/5139 =&gt; 1875427`
- `CPUs/1/5141 =&gt; 33480`
- `CPUs/1/5143 =&gt; 3497276`
- `CPUs/1/5145 =&gt; 46551`
- `CPUs/1/5146 =&gt; 559416`
- `CPUs/1/5148 =&gt; 606192`
- `CPUs/1/5150 =&gt; 623573`
- `CPUs/1/5152 =&gt; 620413`
- `CPUs/1/5154 =&gt; 559050`
- `CPUs/1/5156 =&gt; 605366`
- `CPUs/1/5158 =&gt; 39938`
- `CPUs/1/5159 =&gt; 3134108`
- `CPUs/1/5160 =&gt; 561921`
- `CPUs/1/5163 =&gt; 36978`
- `CPUs/1/5164 =&gt; 556081`
- `CPUs/1/5167 =&gt; 38909`
- `CPUs/1/5168 =&gt; 486200`
- `CPUs/1/5169 =&gt; 3133180`
- `CPUs/1/5170 =&gt; 567240`
- `CPUs/1/5173 =&gt; 3185199`
- `CPUs/1/5174 =&gt; 627484`
- `CPUs/1/5181 =&gt; 516339`
- `CPUs/1/5183 =&gt; 29440`
- `CPUs/1/5182 =&gt; 671254`
- `CPUs/1/5186 =&gt; 38131`
- `CPUs/1/5187 =&gt; 544858`
- `CPUs/1/5189 =&gt; 26189`
- `CPUs/1/5188 =&gt; 650329`
- `CPUs/1/5195 =&gt; 26949`
- `CPUs/1/5194 =&gt; 620366`
- `CPUs/1/5201 =&gt; 3236259`
- `CPUs/1/5203 =&gt; 3196488`
- `CPUs/1/5205 =&gt; 30311`
- `CPUs/1/5204 =&gt; 648560`
- `CPUs/1/5211 =&gt; 3139699`
- `CPUs/1/5213 =&gt; 27844`
- `CPUs/1/5212 =&gt; 574458`
- `CPUs/1/5215 =&gt; 27447`
- `CPUs/1/5214 =&gt; 598009`
- `CPUs/1/5225 =&gt; 3064070`
- `CPUs/1/5227 =&gt; 26653`
- `CPUs/1/5226 =&gt; 568872`
- `CPUs/1/5234 =&gt; 71739`
- `CPUs/1/5236 =&gt; 13692921914`
- `CPUs/1/5096 =&gt; 440875`
From these entries, the threads with accumulated times greater than \(1 \times 10^7\) ns are:
- `CPUs/1/0 =&gt; 600228811`
- `CPUs/1/5236 =&gt; 13692921914`
Thus, there are 2 threads on CPU 1 with a peak accumulated time greater than \(1 \times 10^7\) ns.</t>
  </si>
  <si>
    <t>**Answer: (A) 1**
**Explanation:**
To determine how many threads have a peak accumulated time greater than 1e7 ns on CPU 1, we need to examine the `links` in the knowledge graph where the `target` is "CPU_1" and the `sum_accumulated_times_ns` is greater than 1e7 ns.
1. **Identify Relevant Links:**
   - We look through the links where `target` is "CPU_1".
   - We check the `sum_accumulated_times_ns` for each link to see if it exceeds 1e7 ns (10,000,000 ns).
2. **Evaluating the Data:**
   - The only link that satisfies the condition is from `T_5236` to `CPU_1` with a `sum_accumulated_times_ns` of 14545700844 ns, which is greater than 1e7 ns.
3. **Conclusion:**
   - Only one thread, `T_5236`, has a peak accumulated time greater than 1e7 ns on CPU 1.
Thus, the answer is (A) 1.</t>
  </si>
  <si>
    <t>**Answer: (A) 1**
**Explanation:**
To determine the number of threads with a peak accumulated time greater than \(1 \times 10^7\) ns on CPU 1, we need to examine the links in the knowledge graph where the target is "CPU_1" and the "sum_accumulated_times_ns" is greater than \(1 \times 10^7\) ns.
From the provided data, the relevant links are:
1. **T_5236 to CPU_1**: The "sum_accumulated_times_ns" is 14,545,700,844 ns, which is greater than \(1 \times 10^7\) ns.
This is the only thread that satisfies the condition of having a peak accumulated time greater than \(1 \times 10^7\) ns on CPU 1. Therefore, the answer is (A) 1.</t>
  </si>
  <si>
    <t>Q96</t>
  </si>
  <si>
    <t>Which CPU did Thread 0 get scheduled on the most number of times?
    - A. CPU_0
    - B. CPU_1
    - C. CPU_2
    - D. CPU_3</t>
  </si>
  <si>
    <t>**Answer:** A. CPU_0</t>
  </si>
  <si>
    <t>The question is asking which CPU Thread 0 got scheduled on the most number of times. Based on the raw data provided, we need to identify the entries corresponding to Thread 0 and see which CPU has the highest count for this thread.
The raw data entries are formatted as "CPUs/[CPU_ID]/[Thread_ID] =&gt; [Count]". We are interested in finding entries with Thread_ID = 0 and comparing the counts across different CPUs.
Here are the relevant entries from the raw data:
- CPUs/0/0 =&gt; 14586730288
- CPUs/1/0 =&gt; 600228811
- CPUs/2/0 =&gt; 14316925902
- CPUs/3/0 =&gt; 14877711877
From these entries, we can see the counts for Thread 0 on each CPU:
- CPU_0: 14,586,730,288
- CPU_1: 600,228,811
- CPU_2: 14,316,925,902
- CPU_3: 14,877,711,877
The CPU with the highest count for Thread 0 is CPU_3.
**Answer: D. CPU_3**
**Reasoning:**
The raw data provides counts of how many times Thread 0 is scheduled on each CPU. By examining the counts:
- CPU_0 has a count of 14,586,730,288
- CPU_1 has a count of 600,228,811
- CPU_2 has a count of 14,316,925,902
- CPU_3 has a count of 14,877,711,877
CPU_3 has the highest count, indicating that Thread 0 was scheduled on CPU_3 the most number of times.</t>
  </si>
  <si>
    <t>To determine which CPU Thread 0 was scheduled on the most number of times, we need to analyze the raw trace data for occurrences related to Thread 0. The data provided includes various CPU and thread combinations, but we are specifically interested in the entries that include "CPUs/0/0", "CPUs/1/0", "CPUs/2/0", and "CPUs/3/0" as these represent Thread 0 on different CPUs.
From the raw data:
- CPUs/0/0 =&gt; 14586730288
- CPUs/1/0 =&gt; 600228811
- CPUs/2/0 =&gt; 14316925902
- CPUs/3/0 =&gt; 14880080127
These entries represent the number of times Thread 0 was scheduled on each of the four CPUs. Comparing these values, we find:
- CPU_0: 14,586,730,288 times
- CPU_1: 600,228,811 times
- CPU_2: 14,316,925,902 times
- CPU_3: 14,880,080,127 times
The CPU with the highest number of schedules for Thread 0 is CPU_3 with 14,880,080,127 times.
**Answer: D. CPU_3**
**Reasoning:** The analysis of the raw data shows that the entry "CPUs/3/0 =&gt; 14880080127" indicates Thread 0 was scheduled on CPU_3 the most number of times compared to other CPUs, with a total of 14,880,080,127 occurrences.</t>
  </si>
  <si>
    <t>The question asks which CPU Thread 0 was scheduled on the most number of times. Based on the provided raw trace data, the relevant entries are those that indicate a CPU and a thread number, specifically "CPUs/x/0", where x is the CPU number and 0 is the thread number.
From the raw data, the relevant entries are:
- `CPUs/0/0 =&gt; 14586730288`
- `CPUs/3/0 =&gt; 14877711877`
- `CPUs/2/0 =&gt; 14316925902`
- `CPUs/1/0 =&gt; 600228811`
The numbers following the arrows represent the number of times Thread 0 was scheduled on the respective CPUs. Based on these numbers:
- Thread 0 was scheduled on CPU 0 a total of 14,586,730,288 times.
- Thread 0 was scheduled on CPU 1 a total of 600,228,811 times.
- Thread 0 was scheduled on CPU 2 a total of 14,316,925,902 times.
- Thread 0 was scheduled on CPU 3 a total of 14,877,711,877 times.
Therefore, the CPU on which Thread 0 was scheduled the most number of times is CPU 3.
**Answer: D. CPU_3**</t>
  </si>
  <si>
    <t xml:space="preserve">**Answer:** A. CPU_0
**Explanation:**
To determine which CPU Thread 0 was scheduled on the most number of times, we need to analyze the "edge_occurrence_count" for each CPU that Thread 0 used. The relevant data from the graph is:
- **CPU_0**: edge_occurrence_count = 16
- **CPU_1**: edge_occurrence_count = 1
- **CPU_2**: edge_occurrence_count = 9
- **CPU_3**: edge_occurrence_count = 9
From this data, Thread 0 was scheduled on **CPU_0** 16 times, which is more than any other CPU. This indicates that Thread 0 was scheduled on CPU_0 the most number of times during the observed time interval. The nodes and relationships in the graph, specifically the "used_cpu" relations, provided the necessary information to determine the scheduling frequency of Thread 0 across different CPUs.
</t>
  </si>
  <si>
    <t>**Answer:** A. CPU_0
**Explanation:**
To determine which CPU Thread 0 was scheduled on the most number of times, we need to look at the "edge_occurrence_count" for each CPU that Thread 0 used.
- For CPU_0: The edge occurrence count is 16.
- For CPU_1: The edge occurrence count is 1.
- For CPU_2: The edge occurrence count is 9.
- For CPU_3: The edge occurrence count is 9.
Thread 0 has the highest edge occurrence count on CPU_0 (16 times), indicating that it was scheduled on CPU_0 the most number of times.
The nodes in the graph represent entities like CPUs and Threads, and the edges (links) between them show the relationships such as "used_cpu," which indicates a thread's usage of a particular CPU. The "edge_occurrence_count" is a direct measure of how many times a thread was scheduled on a specific CPU. By comparing these counts for Thread 0 across all CPUs, we can conclude that CPU_0 is the correct answer.
Colab paid products - Cancel contracts here</t>
  </si>
  <si>
    <t xml:space="preserve">**Answer:** A. CPU_0
**Explanation:**
1. **Nodes and Relationships:**
   - The knowledge graph contains nodes representing CPUs and threads, with edges indicating which CPU a thread was scheduled on. Each edge has attributes such as `edge_occurrence_count`, representing how many times a thread was scheduled on a particular CPU.
2. **Reasoning:**
   - We need to determine which CPU Thread 0 (`T_0`) was scheduled on the most number of times.
   - From the graph data, we find the following `edge_occurrence_count` values for `T_0`:
     - `CPU_0`: 16 occurrences
     - `CPU_1`: 1 occurrence
     - `CPU_2`: 9 occurrences
     - `CPU_3`: 9 occurrences
   - CPU_0 has the highest `edge_occurrence_count` for `T_0`.
3. **Insights:**
   - The `edge_occurrence_count` indicates the number of times a thread was scheduled on a CPU. In this case, Thread 0 was scheduled on CPU_0 the most number of times (16 times), compared to other CPUs.
Thus, based on the provided knowledge graph data, Thread 0 was scheduled on CPU_0 the most number of times.
</t>
  </si>
  <si>
    <t>Q97</t>
  </si>
  <si>
    <t>Which CPU did every thread on the system get scheduled on at least once?
   - A. CPU_0
    - B. CPU_1
    - C. CPU_2
    - D. CPU_3
- E. None of the CPUs</t>
  </si>
  <si>
    <t>To determine which CPU every thread on the system got scheduled on at least once, we need to check if there is an entry for every thread on each CPU. The given data is a list of CPU-thread pairs, where each entry indicates that a particular thread was scheduled on a specific CPU.
The question asks us to find a CPU that has scheduled every thread at least once. This means we must identify a CPU that has entries for all unique thread IDs present in the data.
Let's analyze the data:
1. **Identify unique thread IDs**: We need to extract all unique thread IDs from the data. These are the numbers following the CPU IDs in each entry (e.g., `/5235`, `/0`, `/5130`, etc.).
2. **Check each CPU**: For each CPU, we need to verify if it has an entry for every unique thread ID.
After analyzing the data, it becomes apparent that:
- **CPU_0**: Has entries for a wide range of thread IDs.
- **CPU_1**: Also has entries for many threads.
- **CPU_2**: Similarly, has entries for various threads.
- **CPU_3**: Likewise, has entries for numerous threads.
To determine if any CPU has scheduled every single thread at least once, we need to compare the list of unique thread IDs across all CPUs. If a CPU has an entry for every unique thread ID, then that CPU is the answer.
Upon reviewing the data, it is clear that not a single CPU has entries for every unique thread ID. Each CPU has entries for many threads, but none covers all.
**Answer: E. None of the CPUs**
**Reasoning**: Based on the raw trace data, no single CPU has scheduled every thread at least once. Each CPU has entries for various threads, but there is no CPU that encompasses all unique thread IDs present in the data.
📊 Knowl</t>
  </si>
  <si>
    <t>The CPU on which every thread in the system was scheduled at least once is:
**A. CPU_0**
**Reasoning:**
To determine which CPU every thread was scheduled on at least once, we need to check the raw data for entries corresponding to each CPU and the different threads that were scheduled on them.
From the raw data, we can see that:
- CPU_0 has entries for a wide range of threads, such as `CPUs/0/9`, `CPUs/0/2186`, `CPUs/0/5130`, `CPUs/0/5140`, `CPUs/0/5147`, `CPUs/0/5151`, `CPUs/0/5161`, `CPUs/0/5179`, `CPUs/0/5191`, `CPUs/0/5229`, `CPUs/0/5231`, and many others.
- Similarly, there are entries for CPU_1, CPU_2, and CPU_3 with different thread IDs.
The key to answering the question is identifying a CPU that has logged activity for every unique thread ID present in the dataset. CPU_0 has the most comprehensive coverage of thread IDs, indicating that it has scheduled every thread at least once. The raw data shows that CPU_0 has entries for a wide variety of thread IDs, suggesting that it has indeed scheduled every thread at least once.
Therefore, based on the raw data, the answer is CPU_0.</t>
  </si>
  <si>
    <t>The correct answer is **E. None of the CPUs**.
### Reasoning:
To determine which CPU every thread on the system was scheduled on at least once, we need to verify that each thread ID appears at least once under each CPU in the raw data.
- **Identify Unique Threads:** The threads are identified by the numbers following the CPU identifiers in the format `CPUs/x/y`, where `x` is the CPU number and `y` is the thread ID.
- **Check Threads on Each CPU:**
  - **CPU_0:** Threads include 0, 1, 3, 7, 9, 10, 16, 17, 18, 21, 22, 23, 193, 2186, 4740, 508, 510, 15322, 5119, 5123, 5130, 5134, 5136, 5137, 5139, 5140, 5143, 5144, 5146, 5147, 5148, 5149, 5150, 5151, 5152, 5153, 5154, 5155, 5156, 5158, 5160, 5161, 5162, 5164, 5165, 5166, 5168, 5169, 5170, 5171, 5172, 5173, 5175, 5177, 5179, 5180, 5181, 5183, 5189, 5190, 5191, 5193, 5199, 5200, 5201, 5203, 5205, 5207, 5208, 5209, 5211, 5213, 5215, 5217, 5219, 5221, 5223, 5225, 5227, 5229, 5230, 5231, 5232, 5233, 5235.
  - **CPU_1:** Threads include 0, 7, 11, 12, 13, 16, 17, 18, 21, 22, 23, 193, 4740, 5124, 5125, 5127, 5129, 5130, 5131, 5132, 5134, 5136, 5137, 5139, 5141, 5143, 5145, 5146, 5148, 5150, 5152, 5154, 5156, 5158, 5159, 5160, 5163, 5164, 5167, 5168, 5169, 5170, 5173, 5174, 5175, 5181, 5182, 5183, 5186, 5187, 5188, 5189, 5190, 5191, 5193, 5194, 5195, 5201, 5203, 5204, 5205, 5211, 5212, 5213, 5214, 5215, 5225, 5226, 5227, 5234, 5235.
  - **CPU_2:** Threads include 0, 7, 16, 17, 18, 21, 22, 23, 193, 4740, 351, 508, 5124, 5125, 5126, 5127, 5129, 5130, 5132, 5133, 5134, 5135, 5138, 5142, 5145, 5167, 5168, 5175, 5176, 5177, 5178, 5179, 5184, 5185, 5193, 5197, 5198, 5199, 5205, 5206, 5207, 5213, 5221, 5222, 5223, 5227, 5228, 5229, 5232, 5233, 5234, 5235.
  - **CPU_3:** Threads include 0, 7, 21, 22, 23, 351, 466, 507, 530, 577, 154, 2559, 4740, 5123, 5125, 5127, 5128, 5129, 5130, 5131, 5133, 5135, 5138, 5140, 5141, 5142, 5144, 5147, 5149, 5151, 5153, 5155, 5157, 5162, 5163, 5166, 5171, 5173, 5176, 5177, 5183, 5184, 5185, 5186, 5187, 5191, 5195, 5202, 5203, 5207, 5208, 5209, 5210, 5211, 5215, 5216, 5217, 5218, 5219, 5221, 5223, 5230, 5231, 5233.</t>
  </si>
  <si>
    <t>E. None of the CPUs
**Explanation:**
To determine which CPU every thread on the system was scheduled on at least once, we must ensure that each thread has a "used_cpu" relationship with a particular CPU in the graph. The knowledge graph data provides information about threads and their interactions with CPUs, specifically through the "used_cpu" relationship.
1. **Node and Relationship Analysis:**
   - The graph contains nodes representing CPUs and threads, with "used_cpu" relationships indicating which CPU a thread has run on.
   - Each CPU node has a "num_unique_threads" attribute, showing how many unique threads have been scheduled on that CPU.
2. **CPU Analysis:**
   - CPU_0: 70 unique threads
   - CPU_1: 62 unique threads
   - CPU_2: 50 unique threads
   - CPU_3: 63 unique threads
3. **Reasoning:**
   - There are more than 70 threads in total as observed from the thread nodes in the graph.
   - The CPU with the highest number of unique threads is CPU_0 with 70 threads, but there are more than 70 threads in the system.
   - Therefore, there is no single CPU where all threads have been scheduled at least once.
Given this analysis, none of the CPUs has every thread scheduled on it at least once, leading to the conclusion that the correct answer is E. None of the CPUs.</t>
  </si>
  <si>
    <t xml:space="preserve">**Answer:**
E. None of the CPUs
**Explanation:**
To determine which CPU every thread on the system got scheduled on at least once, we need to examine the relationships (edges) between threads and CPUs in the provided knowledge graph data. Each edge represents a `used_cpu` relation, indicating that a thread was scheduled on a specific CPU.
From the graph data, we have four CPUs: CPU_0, CPU_1, CPU_2, and CPU_3. Each CPU node contains information about the number of unique threads (`num_unique_threads`) that were scheduled on it. The values for `num_unique_threads` are as follows:
- CPU_0: 70 unique threads
- CPU_1: 62 unique threads
- CPU_2: 50 unique threads
- CPU_3: 63 unique threads
Additionally, the graph data contains numerous thread nodes, each connected to one or more CPU nodes via `used_cpu` edges. However, none of the CPUs has a `num_unique_threads` value equal to or greater than the total number of thread nodes in the graph, indicating that no single CPU scheduled every thread at least once.
Therefore, the answer is that none of the CPUs (option E) scheduled every thread on the system at least once.
</t>
  </si>
  <si>
    <t>After examining the raw data, it is evident that there is no single CPU where every thread is scheduled at least once. Each CPU has a unique set of threads that are not shared by all. Therefore, the correct answer is E, as none of the CPUs have all threads scheduled at least once.
📊 Knowledge Graph Analysis:
**E. None of the CPUs**
**Explanation:**
To determine which CPU every thread on the system got scheduled on at least once, we need to examine the "used_cpu" relationships between threads and CPUs in the knowledge graph. The key is to identify a CPU that has been used by every thread listed in the nodes.
From the graph data, we can see that each CPU has a "num_unique_threads" attribute indicating the number of unique threads that have been scheduled on it. The counts are as follows:
- CPU_0: 70 unique threads
- CPU_1: 62 unique threads
- CPU_2: 50 unique threads
- CPU_3: 63 unique threads
There are a</t>
  </si>
  <si>
    <t>Q98</t>
  </si>
  <si>
    <t xml:space="preserve"> Which CPU appears to have the lowest difference between its highest and lowest accumulated times among threads?
    - A. CPU_0
    - B. CPU_1
    - C. CPU_2
    - D. CPU_3</t>
  </si>
  <si>
    <t>Difference in peak accumulated times among threads per CPU:
  CPU_1: difference = 14545695272 ns
  CPU_0: difference = 15526372202 ns
  CPU_3: difference = 14962306812 ns
  CPU_2: difference = 15108788157 ns
CPU with the greatest difference: CPU_1 (difference = 15526372202 ns)</t>
  </si>
  <si>
    <t>To determine which CPU has the lowest difference between its highest and lowest accumulated times among threads, we need to calculate the range of accumulated times for each CPU based on the provided raw data.
Let's break down the data for each CPU:
1. **CPU_0:**
   - Highest accumulated time: `CPUs/0/0 =&gt; 15526381889`
   - Lowest accumulated time: `CPUs/0/5233 =&gt; 23478`
   - Difference: \( 15526381889 - 23478 = 15526358411 \)
2. **CPU_1:**
   - Highest accumulated time: `CPUs/1/5236 =&gt; 14545700844`
   - Lowest accumulated time: `CPUs/1/11 =&gt; 20740`
   - Difference: \( 14545700844 - 20740 = 14545680104 \)
3. **CPU_2:**
   - Highest accumulated time: `CPUs/2/0 =&gt; 15108798517`
   - Lowest accumulated time: `CPUs/2/16 =&gt; 10360`
   - Difference: \( 15108798517 - 10360 = 15108788157 \)
4. **CPU_3:**
   - Highest accumulated time: `CPUs/3/0 =&gt; 14962317412`
   - Lowest accumulated time: `CPUs/3/21 =&gt; 10600`
   - Difference: \( 14962317412 - 10600 = 14962306812 \)
**Conclusion:**
The CPU with the lowest difference between its highest and lowest accumulated times among threads is **CPU_1** with a difference of 14,545,680,104.
**Reasoning:**
The calculations show that CPU_1 has the smallest range of accumulated times, indicating that the variation in accumulated time among its threads is the least. This is determined by subtracting the lowest accumulated time from the highest accumulated time for each CPU and comparing the results. CPU_1's difference is the smallest, confirming it as the correct answer.</t>
  </si>
  <si>
    <t>To determine which CPU has the lowest difference between its highest and lowest accumulated times among threads, we need to analyze the provided raw trace data for each CPU. We will calculate the difference between the maximum and minimum accumulated times for each CPU and compare these differences.
### Calculation:
1. **CPU_0:**
   - Maximum time: 15526381889 (CPUs/0/0)
   - Minimum time: 90232 (CPUs/0/9)
   - Difference: 15526381889 - 90232 = 15526291657
2. **CPU_1:**
   - Maximum time: 14545700844 (CPUs/1/5236)
   - Minimum time: 5572 (CPUs/1/4740)
   - Difference: 14545700844 - 5572 = 14545695272
3. **CPU_2:**
   - Maximum time: 15108798517 (CPUs/2/0)
   - Minimum time: 10360 (CPUs/2/16)
   - Difference: 15108798517 - 10360 = 15108788157
4. **CPU_3:**
   - Maximum time: 14962317412 (CPUs/3/0)
   - Minimum time: 10600 (CPUs/3/21)
   - Difference: 14962317412 - 10600 = 14962306812
### Conclusion:
The differences calculated for each CPU are as follows:
- CPU_0: 15526291657
- CPU_1: 14545695272
- CPU_2: 15108788157
- CPU_3: 14962306812
**Answer: B. CPU_1**</t>
  </si>
  <si>
    <t>**Answer:**
D. CPU_3
**Explanation:**
To determine which CPU has the lowest difference between its highest and lowest accumulated times among threads, we need to calculate the difference for each CPU based on the provided data.
1. **CPU_0:**
   - Highest accumulated time: `CPUs/0/0 =&gt; 15526381889`
   - Lowest accumulated time: `CPUs/0/5233 =&gt; 23478`
   - Difference: `15526381889 - 23478 = 15526358411`
2. **CPU_1:**
   - Highest accumulated time: `CPUs/1/5236 =&gt; 14545700844`
   - Lowest accumulated time: `CPUs/1/11 =&gt; 20740`
   - Difference: `14545700844 - 20740 = 14545680104`
3. **CPU_2:**
   - Highest accumulated time: `CPUs/2/0 =&gt; 15108798517`
   - Lowest accumulated time: `CPUs/2/16 =&gt; 10360`
   - Difference: `15108798517 - 10360 = 15108788157`
4. **CPU_3:**
   - Highest accumulated time: `CPUs/3/0 =&gt; 14962317412`
   - Lowest accumulated time: `CPUs/3/21 =&gt; 10600`
   - Difference: `14962317412 - 10600 = 14962306812`
Comparing these differences, CPU_3 has the lowest difference of `14962306812`. Therefore, CPU_3 is the correct answer.</t>
  </si>
  <si>
    <t>**Answer:** A. CPU_0
**Explanation:**
To determine which CPU has the lowest difference between its highest and lowest accumulated times among threads, we need to consider the accumulated times for each CPU and calculate the difference between the maximum and minimum values.
- **CPU_0:**
  - Maximum accumulated time: 508243 ns (from thread T_3)
  - Minimum accumulated time: 103229 ns (from thread T_1)
  - Difference: 508243 ns - 103229 ns = 405014 ns
- **CPU_1, CPU_2, and CPU_3:**
  - For these CPUs, we would need to calculate the differences in a similar manner by identifying the maximum and minimum accumulated times from the knowledge graph data. However, the calculation for CPU_0 already yields a relatively small difference.
The analysis of the data shows that CPU_0 has the smallest range of accumulated times among the threads it processes, which implies it has the lowest difference between its highest and lowest accumulated times among threads. This conclusion is based on examining the nodes and their relationships (specifically the `sum_accumulated_times_ns` for each CPU) in the knowledge graph.
Colab paid products - Cancel contracts here</t>
  </si>
  <si>
    <t>**Answer:** D. CPU_3
**Explanation:**
To determine which CPU has the lowest difference between its highest and lowest accumulated times among threads, we need to look at the `sum_accumulated_times_ns` values for each CPU and find the maximum and minimum values for these sums for each CPU.
Here’s how we reason through the data:
1. **CPU_0:**
   - Maximum accumulated time: 14526381889 ns (from T_0)
   - Minimum accumulated time: 9687 ns (from T_10)
   - Difference: 14526381889 - 9687 = 14526372202 ns
2. **CPU_1:**
   - Maximum accumulated time: 14545700844 ns (from T_5236)
   - Minimum accumulated time: 5572 ns (from T_4740)
   - Difference: 14545700844 - 5572 = 14545695272 ns
3. **CPU_2:**
   - Maximum accumulated time: 3266679 ns (from T_5193)
   - Minimum accumulated time: 10360 ns (from T_16)
   - Difference: 3266679 - 10360 = 3256319 ns
4. **CPU_3:**
   - Maximum accumulated time: 34404252 ns (from T_4740)
   - Minimum accumulated time: 10600 ns (from T_21)
   - Difference: 34404252 - 10600 = 34393652 ns
Among these, CPU_3 has the smallest difference between its highest and lowest accumulated times, which is 34393652 ns.</t>
  </si>
  <si>
    <t>**Answer: D. CPU_3**
**Reasoning:**
To determine which CPU has the lowest difference between its highest and lowest accumulated times among threads, I analyzed the accumulated times for each CPU from the provided knowledge graph data. The accumulated times represent the total time a thread has run on a CPU up to its last occurrence.
For each CPU, I identified the highest and lowest accumulated times from the links in the graph and calculated the difference:
- **CPU_0:**
  - Highest accumulated time: 14526381889 ns (from thread T_0)
  - Lowest accumulated time: 9687 ns (from thread T_10)
  - Difference: 14526372202 ns
- **CPU_1:**
  - Highest accumulated time: 14545700844 ns (from thread T_5236)
  - Lowest accumulated time: 5572 ns (from thread T_4740)
  - Difference: 14545695272 ns
- **CPU_2:**
  - Highest accumulated time: 3266679 ns (from thread T_5193)
  - Lowest accumulated time: 10360 ns (from thread T_16)
  - Difference: 3266319 ns
- **CPU_3:**
  - Highest accumulated time: 3361903 ns (from thread T_5191)
  - Lowest accumulated time: 10600 ns (from thread T_21)
  - Difference: 3351303 ns
From the calculations, CPU_3 has the lowest difference in accumulated times at 3351303 ns. This indicates that among the given CPUs, CPU_3 has the least variation in the total time threads have run during the specified time interval, suggesting more consistent usage among threads.
Colab paid products - Cancel contracts here</t>
  </si>
  <si>
    <t>Q99</t>
  </si>
  <si>
    <t>Which thread has a very low accumulated time on CPU_3?
    - A. T_5130
    - B. T_4740
    - C. T_5141
    - D. T_5142</t>
  </si>
  <si>
    <t>D. T_5142</t>
  </si>
  <si>
    <t>The thread with a very low accumulated time on CPU_3 is:
**C. T_5141**
**Explanation:**
To determine which thread has a very low accumulated time on CPU_3, we need to look at the accumulated times for the specified threads on CPU_3:
- **T_5130**: `CPUs/3/5130 =&gt; 18459740`
- **T_4740**: `CPUs/3/4740 =&gt; 34404252`
- **T_5141**: `CPUs/3/5141 =&gt; 1929751`
- **T_5142**: `CPUs/3/5142 =&gt; 586939`
Comparing the accumulated times, T_5141 has the lowest accumulated time on CPU_3 with `1929751`, which is significantly lower than the other threads listed.</t>
  </si>
  <si>
    <t>The thread with a very low accumulated time on CPU_3 is:
**C. T_5141**
**Explanation:**
To determine which thread has a very low accumulated time on CPU_3, we need to compare the accumulated times of each thread on CPU_3 from the raw data:
- **T_5130 on CPU_3**: 18,459,740
- **T_4740 on CPU_3**: 23,126,252
- **T_5141 on CPU_3**: 1,929,751
- **T_5142 on CPU_3**: 586,939
From the data, T_5142 has the lowest accumulated time on CPU_3 among the options given. However, T_5141 is also significantly lower than T_5130 and T_4740. Therefore, the answer is C. T_5141, as it is still relatively low compared to the other options.</t>
  </si>
  <si>
    <t>The thread with a very low accumulated time on CPU_3 is:
**C. T_5141**
**Explanation:**
To determine which thread has a very low accumulated time on CPU_3, we need to examine the raw data for each of the given threads specifically on CPU_3:
- **T_5130:** `CPUs/3/5130 =&gt; 18459740`
- **T_4740:** `CPUs/3/4740 =&gt; 34404252`
- **T_5141:** `CPUs/3/5141 =&gt; 1929751`
- **T_5142:** `CPUs/3/5142 =&gt; 586939`
Among these, **T_5141** has the lowest accumulated time on CPU_3 with a value of `1929751`.</t>
  </si>
  <si>
    <t>**Answer:** C. T_5141
**Reasoning:**
To determine which thread has a very low accumulated time on CPU_3, we need to examine the "sum_accumulated_times_ns" for each thread on CPU_3. The provided data gives us the accumulated times for each thread on different CPUs. Let's analyze the options:
- **T_5130:** The accumulated time on CPU_3 is 18,459,740 ns.
- **T_4740:** The accumulated time on CPU_3 is 34,404,252 ns.
- **T_5141:** The accumulated time on CPU_3 is 1,929,751 ns.
- **T_5142:** The accumulated time on CPU_3 is 586,939 ns.
Among the given threads, T_5142 has the lowest accumulated time on CPU_3, but since the question asks for a "very low" accumulated time, we should consider the context of the data. The accumulated time for T_5141 is significantly lower than T_4740 and T_5130, making it the thread with a "very low" accumulated time relative to the others, but T_5142 is even lower than T_5141. Therefore, T_5141 is the next lowest after T_5142, and the choice is based on the relative comparison among the given options.
Thus, the thread with the very low accumulated time on CPU_3 among the options is **T_5141**.</t>
  </si>
  <si>
    <t xml:space="preserve">**Answer:** C. T_5141
**Explanation:**
To determine which thread has a very low accumulated time on CPU_3, we need to examine the `sum_accumulated_times_ns` for each thread associated with CPU_3. The goal is to identify the thread with the lowest accumulated time.
Here are the accumulated times on CPU_3 for the relevant threads:
- **T_5130**: 18,459,740 ns
- **T_4740**: 34,404,252 ns
- **T_5141**: 1,929,751 ns
- **T_5142**: 586,939 ns
Among the options provided, **T_5141** has the lowest accumulated time on CPU_3, which is 1,929,751 ns. Although T_5142 has an even lower time, it was not an option provided in the choices. Therefore, the correct answer is C. T_5141.
</t>
  </si>
  <si>
    <t xml:space="preserve">**Answer:** C. T_5141
**Explanation:**
To determine which thread has a very low accumulated time on CPU_3, we need to examine the `sum_accumulated_times_ns` for each of the threads listed in the options with respect to CPU_3.
- **T_5130**: `sum_accumulated_times_ns` on CPU_3 is 18,459,740 ns.
- **T_4740**: `sum_accumulated_times_ns` on CPU_3 is 34,404,252 ns.
- **T_5141**: `sum_accumulated_times_ns` on CPU_3 is 1,929,751 ns.
- **T_5142**: `sum_accumulated_times_ns` on CPU_3 is 586,939 ns.
From these values, T_5142 has the lowest accumulated time on CPU_3. However, since the question asks for a "very low" accumulated time, and considering the context of the other threads' times, T_5142's accumulated time is significantly lower than the others, making it the correct answer.
</t>
  </si>
  <si>
    <t>Q100</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</si>
</sst>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theme="1"/>
      <name val="Arial"/>
      <scheme val="minor"/>
    </font>
    <font>
      <b/>
      <sz val="12.0"/>
      <color rgb="FFFFFFFF"/>
      <name val="Arial"/>
      <scheme val="minor"/>
    </font>
    <font>
      <color theme="1"/>
      <name val="Arial"/>
      <scheme val="minor"/>
    </font>
    <font>
      <b/>
      <color theme="1"/>
      <name val="Arial"/>
      <scheme val="minor"/>
    </font>
    <font>
      <color rgb="FF434343"/>
      <name val="Roboto"/>
    </font>
    <font>
      <color theme="1"/>
      <name val="Arial"/>
    </font>
    <font>
      <color rgb="FFB10202"/>
      <name val="Roboto"/>
    </font>
    <font>
      <color rgb="FF0A53A8"/>
      <name val="Roboto"/>
    </font>
    <font>
      <color theme="1"/>
      <name val="Roboto"/>
    </font>
    <font>
      <color rgb="FFFFE5A0"/>
      <name val="Roboto"/>
    </font>
    <font>
      <color rgb="FFE5E5E5"/>
      <name val="Roboto"/>
    </font>
  </fonts>
  <fills count="4">
    <fill>
      <patternFill patternType="none"/>
    </fill>
    <fill>
      <patternFill patternType="lightGray"/>
    </fill>
    <fill>
      <patternFill patternType="solid">
        <fgColor rgb="FF9900FF"/>
        <bgColor rgb="FF9900FF"/>
      </patternFill>
    </fill>
    <fill>
      <patternFill patternType="solid">
        <fgColor rgb="FFF6F8F9"/>
        <bgColor rgb="FFF6F8F9"/>
      </patternFill>
    </fill>
  </fills>
  <borders count="26">
    <border/>
    <border>
      <left style="thin">
        <color rgb="FF442F65"/>
      </left>
      <right style="thin">
        <color rgb="FF442F65"/>
      </right>
      <top style="thin">
        <color rgb="FF442F65"/>
      </top>
      <bottom style="thin">
        <color rgb="FF442F65"/>
      </bottom>
    </border>
    <border>
      <left style="thin">
        <color rgb="FF442F65"/>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right style="thin">
        <color rgb="FF442F65"/>
      </right>
      <top style="thin">
        <color rgb="FFD9D9D9"/>
      </top>
      <bottom style="thin">
        <color rgb="FFD9D9D9"/>
      </bottom>
    </border>
    <border>
      <left style="thin">
        <color rgb="FF8C352D"/>
      </left>
      <right style="thin">
        <color rgb="FFBB463C"/>
      </right>
      <top style="thin">
        <color rgb="FF8C352D"/>
      </top>
      <bottom style="thin">
        <color rgb="FF8C352D"/>
      </bottom>
    </border>
    <border>
      <left style="thin">
        <color rgb="FFBB463C"/>
      </left>
      <right style="thin">
        <color rgb="FFBB463C"/>
      </right>
      <top style="thin">
        <color rgb="FF8C352D"/>
      </top>
      <bottom style="thin">
        <color rgb="FF8C352D"/>
      </bottom>
    </border>
    <border>
      <left style="thin">
        <color rgb="FFBB463C"/>
      </left>
      <right style="thin">
        <color rgb="FF8C352D"/>
      </right>
      <top style="thin">
        <color rgb="FF8C352D"/>
      </top>
      <bottom style="thin">
        <color rgb="FF8C352D"/>
      </bottom>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8C352D"/>
      </left>
      <right style="thin">
        <color rgb="FFFFFFFF"/>
      </right>
      <top style="thin">
        <color rgb="FFFFFFFF"/>
      </top>
      <bottom style="thin">
        <color rgb="FF8C352D"/>
      </bottom>
    </border>
    <border>
      <left style="thin">
        <color rgb="FFFFFFFF"/>
      </left>
      <right style="thin">
        <color rgb="FFFFFFFF"/>
      </right>
      <top style="thin">
        <color rgb="FFFFFFFF"/>
      </top>
      <bottom style="thin">
        <color rgb="FF8C352D"/>
      </bottom>
    </border>
    <border>
      <left style="thin">
        <color rgb="FFFFFFFF"/>
      </left>
      <right style="thin">
        <color rgb="FF8C352D"/>
      </right>
      <top style="thin">
        <color rgb="FFFFFFFF"/>
      </top>
      <bottom style="thin">
        <color rgb="FF8C352D"/>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6F8F9"/>
      </right>
      <top style="thin">
        <color rgb="FFF6F8F9"/>
      </top>
      <bottom style="thin">
        <color rgb="FF3E4791"/>
      </bottom>
    </border>
    <border>
      <left style="thin">
        <color rgb="FFF6F8F9"/>
      </left>
      <right style="thin">
        <color rgb="FFF6F8F9"/>
      </right>
      <top style="thin">
        <color rgb="FFF6F8F9"/>
      </top>
      <bottom style="thin">
        <color rgb="FF3E4791"/>
      </bottom>
    </border>
    <border>
      <left style="thin">
        <color rgb="FFF6F8F9"/>
      </left>
      <right style="thin">
        <color rgb="FF3E4791"/>
      </right>
      <top style="thin">
        <color rgb="FFF6F8F9"/>
      </top>
      <bottom style="thin">
        <color rgb="FF3E4791"/>
      </bottom>
    </border>
    <border>
      <left style="thin">
        <color rgb="FF8C352D"/>
      </left>
      <right style="thin">
        <color rgb="FFFFFFFF"/>
      </right>
      <top style="thin">
        <color rgb="FFFFFFFF"/>
      </top>
      <bottom style="thin">
        <color rgb="FFFFFFFF"/>
      </bottom>
    </border>
    <border>
      <left style="thin">
        <color rgb="FFFFFFFF"/>
      </left>
      <right style="thin">
        <color rgb="FF8C352D"/>
      </right>
      <top style="thin">
        <color rgb="FFFFFFFF"/>
      </top>
      <bottom style="thin">
        <color rgb="FFFFFFFF"/>
      </bottom>
    </border>
    <border>
      <left style="thin">
        <color rgb="FF8C352D"/>
      </left>
      <right style="thin">
        <color rgb="FFF6F8F9"/>
      </right>
      <top style="thin">
        <color rgb="FFF6F8F9"/>
      </top>
      <bottom style="thin">
        <color rgb="FFF6F8F9"/>
      </bottom>
    </border>
    <border>
      <left style="thin">
        <color rgb="FFF6F8F9"/>
      </left>
      <right style="thin">
        <color rgb="FF8C352D"/>
      </right>
      <top style="thin">
        <color rgb="FFF6F8F9"/>
      </top>
      <bottom style="thin">
        <color rgb="FFF6F8F9"/>
      </bottom>
    </border>
    <border>
      <left style="thin">
        <color rgb="FF8C352D"/>
      </left>
      <right style="thin">
        <color rgb="FFF6F8F9"/>
      </right>
      <top style="thin">
        <color rgb="FFF6F8F9"/>
      </top>
      <bottom style="thin">
        <color rgb="FF8C352D"/>
      </bottom>
    </border>
    <border>
      <left style="thin">
        <color rgb="FFF6F8F9"/>
      </left>
      <right style="thin">
        <color rgb="FF8C352D"/>
      </right>
      <top style="thin">
        <color rgb="FFF6F8F9"/>
      </top>
      <bottom style="thin">
        <color rgb="FF8C352D"/>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1" fillId="0" fontId="1" numFmtId="49" xfId="0" applyAlignment="1" applyBorder="1" applyFont="1" applyNumberFormat="1">
      <alignment horizontal="center" readingOrder="0" shrinkToFit="0" vertical="center" wrapText="0"/>
    </xf>
    <xf borderId="0" fillId="2" fontId="2" numFmtId="0" xfId="0" applyAlignment="1" applyFill="1" applyFont="1">
      <alignment horizontal="center"/>
    </xf>
    <xf borderId="0" fillId="2" fontId="2" numFmtId="0" xfId="0" applyAlignment="1" applyFont="1">
      <alignment horizontal="center" vertical="center"/>
    </xf>
    <xf borderId="2" fillId="0" fontId="3" numFmtId="0" xfId="0" applyAlignment="1" applyBorder="1" applyFont="1">
      <alignment horizontal="center" readingOrder="0" shrinkToFit="0" vertical="center" wrapText="0"/>
    </xf>
    <xf borderId="3" fillId="0" fontId="3" numFmtId="0" xfId="0" applyAlignment="1" applyBorder="1" applyFont="1">
      <alignment horizontal="center" readingOrder="0" shrinkToFit="0" vertical="center" wrapText="0"/>
    </xf>
    <xf borderId="3" fillId="0" fontId="3" numFmtId="0" xfId="0" applyAlignment="1" applyBorder="1" applyFont="1">
      <alignment horizontal="center" readingOrder="0" shrinkToFit="0" vertical="center" wrapText="0"/>
    </xf>
    <xf borderId="4" fillId="0" fontId="3" numFmtId="0" xfId="0" applyAlignment="1" applyBorder="1" applyFont="1">
      <alignment horizontal="center" shrinkToFit="0" vertical="center" wrapText="0"/>
    </xf>
    <xf borderId="0" fillId="0" fontId="3" numFmtId="0" xfId="0" applyAlignment="1" applyFont="1">
      <alignment horizontal="center"/>
    </xf>
    <xf borderId="3" fillId="0" fontId="3" numFmtId="0" xfId="0" applyAlignment="1" applyBorder="1" applyFont="1">
      <alignment horizontal="center" readingOrder="0" shrinkToFit="0" vertical="center" wrapText="0"/>
    </xf>
    <xf borderId="4" fillId="0" fontId="3" numFmtId="0" xfId="0" applyAlignment="1" applyBorder="1" applyFont="1">
      <alignment horizontal="center" readingOrder="0" shrinkToFit="0" vertical="center" wrapText="0"/>
    </xf>
    <xf borderId="5" fillId="0" fontId="4" numFmtId="0" xfId="0" applyAlignment="1" applyBorder="1" applyFont="1">
      <alignment horizontal="center" readingOrder="0" shrinkToFit="0" vertical="center" wrapText="0"/>
    </xf>
    <xf borderId="6" fillId="0" fontId="4" numFmtId="0" xfId="0" applyAlignment="1" applyBorder="1" applyFont="1">
      <alignment horizontal="center" readingOrder="0" shrinkToFit="0" vertical="center" wrapText="0"/>
    </xf>
    <xf borderId="7" fillId="0" fontId="4" numFmtId="0" xfId="0" applyAlignment="1" applyBorder="1" applyFont="1">
      <alignment horizontal="center" readingOrder="0" shrinkToFit="0" vertical="center" wrapText="0"/>
    </xf>
    <xf borderId="0" fillId="0" fontId="3" numFmtId="0" xfId="0" applyAlignment="1" applyFont="1">
      <alignment horizontal="center" readingOrder="0" vertical="center"/>
    </xf>
    <xf borderId="8" fillId="0" fontId="4" numFmtId="0" xfId="0" applyAlignment="1" applyBorder="1" applyFont="1">
      <alignment horizontal="center" readingOrder="0" shrinkToFit="0" vertical="center" wrapText="0"/>
    </xf>
    <xf borderId="9" fillId="0" fontId="4" numFmtId="0" xfId="0" applyAlignment="1" applyBorder="1" applyFont="1">
      <alignment horizontal="center" readingOrder="0" shrinkToFit="0" vertical="center" wrapText="0"/>
    </xf>
    <xf borderId="10" fillId="0" fontId="4" numFmtId="0" xfId="0" applyAlignment="1" applyBorder="1" applyFont="1">
      <alignment horizontal="center" readingOrder="0" shrinkToFit="0" vertical="center" wrapText="0"/>
    </xf>
    <xf borderId="0" fillId="0" fontId="3" numFmtId="0" xfId="0" applyAlignment="1" applyFont="1">
      <alignment horizontal="center" vertical="center"/>
    </xf>
    <xf borderId="11" fillId="0" fontId="3" numFmtId="0" xfId="0" applyAlignment="1" applyBorder="1" applyFont="1">
      <alignment horizontal="center" shrinkToFit="0" vertical="center" wrapText="0"/>
    </xf>
    <xf borderId="12" fillId="0" fontId="3" numFmtId="0" xfId="0" applyAlignment="1" applyBorder="1" applyFont="1">
      <alignment horizontal="center" shrinkToFit="0" vertical="center" wrapText="0"/>
    </xf>
    <xf borderId="13" fillId="0" fontId="3" numFmtId="0" xfId="0" applyAlignment="1" applyBorder="1" applyFont="1">
      <alignment horizontal="center" shrinkToFit="0" vertical="center" wrapText="0"/>
    </xf>
    <xf borderId="14" fillId="0" fontId="3" numFmtId="0" xfId="0" applyAlignment="1" applyBorder="1" applyFont="1">
      <alignment horizontal="center" shrinkToFit="0" vertical="center" wrapText="0"/>
    </xf>
    <xf borderId="15" fillId="0" fontId="3" numFmtId="0" xfId="0" applyAlignment="1" applyBorder="1" applyFont="1">
      <alignment horizontal="center" shrinkToFit="0" vertical="center" wrapText="0"/>
    </xf>
    <xf borderId="16" fillId="0" fontId="3" numFmtId="0" xfId="0" applyAlignment="1" applyBorder="1" applyFont="1">
      <alignment horizontal="center" shrinkToFit="0" vertical="center" wrapText="0"/>
    </xf>
    <xf borderId="17" fillId="0" fontId="3" numFmtId="0" xfId="0" applyAlignment="1" applyBorder="1" applyFont="1">
      <alignment horizontal="center" shrinkToFit="0" vertical="center" wrapText="0"/>
    </xf>
    <xf borderId="18" fillId="0" fontId="3" numFmtId="0" xfId="0" applyAlignment="1" applyBorder="1" applyFont="1">
      <alignment horizontal="center" shrinkToFit="0" vertical="center" wrapText="0"/>
    </xf>
    <xf borderId="19" fillId="0" fontId="4" numFmtId="0" xfId="0" applyAlignment="1" applyBorder="1" applyFont="1">
      <alignment horizontal="center" readingOrder="0" shrinkToFit="0" vertical="center" wrapText="0"/>
    </xf>
    <xf borderId="20" fillId="0" fontId="3" numFmtId="0" xfId="0" applyAlignment="1" applyBorder="1" applyFont="1">
      <alignment horizontal="center" readingOrder="0" shrinkToFit="0" vertical="center" wrapText="0"/>
    </xf>
    <xf borderId="21" fillId="0" fontId="3" numFmtId="0" xfId="0" applyAlignment="1" applyBorder="1" applyFont="1">
      <alignment horizontal="center" readingOrder="0" shrinkToFit="0" vertical="center" wrapText="0"/>
    </xf>
    <xf borderId="22" fillId="0" fontId="3" numFmtId="0" xfId="0" applyAlignment="1" applyBorder="1" applyFont="1">
      <alignment horizontal="center" readingOrder="0" shrinkToFit="0" vertical="center" wrapText="0"/>
    </xf>
    <xf borderId="23" fillId="0" fontId="3" numFmtId="0" xfId="0" applyAlignment="1" applyBorder="1" applyFont="1">
      <alignment horizontal="center" readingOrder="0" shrinkToFit="0" vertical="center" wrapText="0"/>
    </xf>
    <xf borderId="24" fillId="0" fontId="3" numFmtId="0" xfId="0" applyAlignment="1" applyBorder="1" applyFont="1">
      <alignment horizontal="center" readingOrder="0" shrinkToFit="0" vertical="center" wrapText="0"/>
    </xf>
    <xf borderId="25" fillId="0" fontId="3" numFmtId="0" xfId="0" applyAlignment="1" applyBorder="1" applyFont="1">
      <alignment horizontal="center" readingOrder="0" shrinkToFit="0" vertical="center" wrapText="0"/>
    </xf>
    <xf borderId="3" fillId="0" fontId="3" numFmtId="0" xfId="0" applyAlignment="1" applyBorder="1" applyFont="1">
      <alignment horizontal="center" readingOrder="0" shrinkToFit="0" vertical="center" wrapText="0"/>
    </xf>
    <xf borderId="3" fillId="0" fontId="3" numFmtId="0" xfId="0" applyAlignment="1" applyBorder="1" applyFont="1">
      <alignment horizontal="center" readingOrder="0" shrinkToFit="0" vertical="center" wrapText="0"/>
    </xf>
    <xf borderId="3" fillId="0" fontId="3" numFmtId="0" xfId="0" applyAlignment="1" applyBorder="1" applyFont="1">
      <alignment horizontal="center" readingOrder="0" shrinkToFit="0" vertical="center" wrapText="0"/>
    </xf>
    <xf borderId="5" fillId="0" fontId="3" numFmtId="0" xfId="0" applyAlignment="1" applyBorder="1" applyFont="1">
      <alignment horizontal="center" readingOrder="0" shrinkToFit="0" vertical="center" wrapText="0"/>
    </xf>
    <xf borderId="6" fillId="0" fontId="3" numFmtId="0" xfId="0" applyAlignment="1" applyBorder="1" applyFont="1">
      <alignment horizontal="center" readingOrder="0" shrinkToFit="0" vertical="center" wrapText="0"/>
    </xf>
    <xf borderId="7" fillId="0" fontId="3" numFmtId="0" xfId="0" applyAlignment="1" applyBorder="1" applyFont="1">
      <alignment horizontal="center" readingOrder="0" shrinkToFit="0" vertical="center" wrapText="0"/>
    </xf>
    <xf borderId="8" fillId="0" fontId="3" numFmtId="0" xfId="0" applyAlignment="1" applyBorder="1" applyFont="1">
      <alignment horizontal="center" readingOrder="0" shrinkToFit="0" vertical="center" wrapText="0"/>
    </xf>
    <xf borderId="9" fillId="0" fontId="3" numFmtId="0" xfId="0" applyAlignment="1" applyBorder="1" applyFont="1">
      <alignment horizontal="center" readingOrder="0" shrinkToFit="0" vertical="center" wrapText="0"/>
    </xf>
    <xf borderId="10" fillId="0" fontId="3" numFmtId="0" xfId="0" applyAlignment="1" applyBorder="1" applyFont="1">
      <alignment horizontal="center" readingOrder="0" shrinkToFit="0" vertical="center" wrapText="0"/>
    </xf>
    <xf borderId="14" fillId="0" fontId="3" numFmtId="0" xfId="0" applyAlignment="1" applyBorder="1" applyFont="1">
      <alignment horizontal="center" readingOrder="0" shrinkToFit="0" vertical="center" wrapText="0"/>
    </xf>
    <xf borderId="2" fillId="3" fontId="5" numFmtId="0" xfId="0" applyAlignment="1" applyBorder="1" applyFill="1" applyFont="1">
      <alignment horizontal="center" readingOrder="0" shrinkToFit="0" vertical="center" wrapText="0"/>
    </xf>
    <xf borderId="3" fillId="3" fontId="6" numFmtId="0" xfId="0" applyAlignment="1" applyBorder="1" applyFont="1">
      <alignment horizontal="center" shrinkToFit="0" vertical="center" wrapText="0"/>
    </xf>
    <xf borderId="3" fillId="3" fontId="5" numFmtId="0" xfId="0" applyAlignment="1" applyBorder="1" applyFont="1">
      <alignment horizontal="center" shrinkToFit="0" vertical="center" wrapText="0"/>
    </xf>
    <xf borderId="3" fillId="3" fontId="7" numFmtId="0" xfId="0" applyAlignment="1" applyBorder="1" applyFont="1">
      <alignment horizontal="center" shrinkToFit="0" vertical="center" wrapText="0"/>
    </xf>
    <xf borderId="3" fillId="3" fontId="8" numFmtId="0" xfId="0" applyAlignment="1" applyBorder="1" applyFont="1">
      <alignment horizontal="center" shrinkToFit="0" vertical="center" wrapText="0"/>
    </xf>
    <xf borderId="3" fillId="0" fontId="9" numFmtId="0" xfId="0" applyAlignment="1" applyBorder="1" applyFont="1">
      <alignment horizontal="center" shrinkToFit="0" vertical="center" wrapText="0"/>
    </xf>
    <xf borderId="3" fillId="3" fontId="10" numFmtId="0" xfId="0" applyAlignment="1" applyBorder="1" applyFont="1">
      <alignment horizontal="center" shrinkToFit="0" vertical="center" wrapText="0"/>
    </xf>
    <xf borderId="3" fillId="3" fontId="11" numFmtId="0" xfId="0" applyAlignment="1" applyBorder="1" applyFont="1">
      <alignment horizontal="center" shrinkToFit="0" vertical="center" wrapText="0"/>
    </xf>
    <xf borderId="3" fillId="0" fontId="9" numFmtId="0" xfId="0" applyAlignment="1" applyBorder="1" applyFont="1">
      <alignment horizontal="center" shrinkToFit="0" vertical="center" wrapText="0"/>
    </xf>
    <xf borderId="4" fillId="3" fontId="6" numFmtId="0" xfId="0" applyAlignment="1" applyBorder="1" applyFont="1">
      <alignment horizontal="center" shrinkToFit="0" vertical="center" wrapText="0"/>
    </xf>
    <xf borderId="0" fillId="0" fontId="6" numFmtId="0" xfId="0" applyAlignment="1" applyFont="1">
      <alignment horizontal="center" vertical="bottom"/>
    </xf>
    <xf borderId="0" fillId="0" fontId="6" numFmtId="0" xfId="0" applyAlignment="1" applyFont="1">
      <alignment horizontal="center"/>
    </xf>
  </cellXfs>
  <cellStyles count="1">
    <cellStyle xfId="0" name="Normal" builtinId="0"/>
  </cellStyles>
  <dxfs count="6">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BB463C"/>
          <bgColor rgb="FFBB463C"/>
        </patternFill>
      </fill>
      <border/>
    </dxf>
    <dxf>
      <font/>
      <fill>
        <patternFill patternType="solid">
          <fgColor rgb="FF535FC1"/>
          <bgColor rgb="FF535FC1"/>
        </patternFill>
      </fill>
      <border/>
    </dxf>
  </dxfs>
  <tableStyles count="26">
    <tableStyle count="3" pivot="0" name="mid-1s-4o-style">
      <tableStyleElement dxfId="1" type="headerRow"/>
      <tableStyleElement dxfId="2" type="firstRowStripe"/>
      <tableStyleElement dxfId="3" type="secondRowStripe"/>
    </tableStyle>
    <tableStyle count="3" pivot="0" name="mid-1s-4o-style 2">
      <tableStyleElement dxfId="4" type="headerRow"/>
      <tableStyleElement dxfId="2" type="firstRowStripe"/>
      <tableStyleElement dxfId="3" type="secondRowStripe"/>
    </tableStyle>
    <tableStyle count="3" pivot="0" name="mid-1s-4o-style 3">
      <tableStyleElement dxfId="4" type="headerRow"/>
      <tableStyleElement dxfId="2" type="firstRowStripe"/>
      <tableStyleElement dxfId="3" type="secondRowStripe"/>
    </tableStyle>
    <tableStyle count="3" pivot="0" name="mid-1s-4o-style 4">
      <tableStyleElement dxfId="5" type="headerRow"/>
      <tableStyleElement dxfId="2" type="firstRowStripe"/>
      <tableStyleElement dxfId="3" type="secondRowStripe"/>
    </tableStyle>
    <tableStyle count="3" pivot="0" name="mid-1s-4o-style 5">
      <tableStyleElement dxfId="5" type="headerRow"/>
      <tableStyleElement dxfId="2" type="firstRowStripe"/>
      <tableStyleElement dxfId="3" type="secondRowStripe"/>
    </tableStyle>
    <tableStyle count="3" pivot="0" name="mid-1s-4o-style 6">
      <tableStyleElement dxfId="4" type="headerRow"/>
      <tableStyleElement dxfId="2" type="firstRowStripe"/>
      <tableStyleElement dxfId="3" type="secondRowStripe"/>
    </tableStyle>
    <tableStyle count="3" pivot="0" name="mid-1s-4o-style 7">
      <tableStyleElement dxfId="5" type="headerRow"/>
      <tableStyleElement dxfId="2" type="firstRowStripe"/>
      <tableStyleElement dxfId="3" type="secondRowStripe"/>
    </tableStyle>
    <tableStyle count="3" pivot="0" name="mid-1s-4o-style 8">
      <tableStyleElement dxfId="5" type="headerRow"/>
      <tableStyleElement dxfId="2" type="firstRowStripe"/>
      <tableStyleElement dxfId="3" type="secondRowStripe"/>
    </tableStyle>
    <tableStyle count="3" pivot="0" name="mid-1s-4o-style 9">
      <tableStyleElement dxfId="4" type="headerRow"/>
      <tableStyleElement dxfId="2" type="firstRowStripe"/>
      <tableStyleElement dxfId="3" type="secondRowStripe"/>
    </tableStyle>
    <tableStyle count="3" pivot="0" name="mid-1s-4o-style 10">
      <tableStyleElement dxfId="4" type="headerRow"/>
      <tableStyleElement dxfId="2" type="firstRowStripe"/>
      <tableStyleElement dxfId="3" type="secondRowStripe"/>
    </tableStyle>
    <tableStyle count="3" pivot="0" name="mid-1s-4o-style 11">
      <tableStyleElement dxfId="5" type="headerRow"/>
      <tableStyleElement dxfId="2" type="firstRowStripe"/>
      <tableStyleElement dxfId="3" type="secondRowStripe"/>
    </tableStyle>
    <tableStyle count="3" pivot="0" name="mid-1s-4o-style 12">
      <tableStyleElement dxfId="5" type="headerRow"/>
      <tableStyleElement dxfId="2" type="firstRowStripe"/>
      <tableStyleElement dxfId="3" type="secondRowStripe"/>
    </tableStyle>
    <tableStyle count="3" pivot="0" name="mid-1s-4o-style 13">
      <tableStyleElement dxfId="5" type="headerRow"/>
      <tableStyleElement dxfId="2" type="firstRowStripe"/>
      <tableStyleElement dxfId="3" type="secondRowStripe"/>
    </tableStyle>
    <tableStyle count="3" pivot="0" name="mid-1s-4o-style 14">
      <tableStyleElement dxfId="5" type="headerRow"/>
      <tableStyleElement dxfId="2" type="firstRowStripe"/>
      <tableStyleElement dxfId="3" type="secondRowStripe"/>
    </tableStyle>
    <tableStyle count="3" pivot="0" name="mid-1s-4o-style 15">
      <tableStyleElement dxfId="4" type="headerRow"/>
      <tableStyleElement dxfId="2" type="firstRowStripe"/>
      <tableStyleElement dxfId="3" type="secondRowStripe"/>
    </tableStyle>
    <tableStyle count="3" pivot="0" name="mid-1s-4o-style 16">
      <tableStyleElement dxfId="4" type="headerRow"/>
      <tableStyleElement dxfId="2" type="firstRowStripe"/>
      <tableStyleElement dxfId="3" type="secondRowStripe"/>
    </tableStyle>
    <tableStyle count="3" pivot="0" name="mid-1s-4o-style 17">
      <tableStyleElement dxfId="5" type="headerRow"/>
      <tableStyleElement dxfId="2" type="firstRowStripe"/>
      <tableStyleElement dxfId="3" type="secondRowStripe"/>
    </tableStyle>
    <tableStyle count="3" pivot="0" name="mid-1s-4o-style 18">
      <tableStyleElement dxfId="5" type="headerRow"/>
      <tableStyleElement dxfId="2" type="firstRowStripe"/>
      <tableStyleElement dxfId="3" type="secondRowStripe"/>
    </tableStyle>
    <tableStyle count="3" pivot="0" name="mid-1s-4o-style 19">
      <tableStyleElement dxfId="5" type="headerRow"/>
      <tableStyleElement dxfId="2" type="firstRowStripe"/>
      <tableStyleElement dxfId="3" type="secondRowStripe"/>
    </tableStyle>
    <tableStyle count="3" pivot="0" name="mid-1s-4o-style 20">
      <tableStyleElement dxfId="5" type="headerRow"/>
      <tableStyleElement dxfId="2" type="firstRowStripe"/>
      <tableStyleElement dxfId="3" type="secondRowStripe"/>
    </tableStyle>
    <tableStyle count="3" pivot="0" name="mid-1s-4o-style 21">
      <tableStyleElement dxfId="4" type="headerRow"/>
      <tableStyleElement dxfId="2" type="firstRowStripe"/>
      <tableStyleElement dxfId="3" type="secondRowStripe"/>
    </tableStyle>
    <tableStyle count="3" pivot="0" name="mid-1s-4o-style 22">
      <tableStyleElement dxfId="4" type="headerRow"/>
      <tableStyleElement dxfId="2" type="firstRowStripe"/>
      <tableStyleElement dxfId="3" type="secondRowStripe"/>
    </tableStyle>
    <tableStyle count="3" pivot="0" name="mid-1s-4o-style 23">
      <tableStyleElement dxfId="5" type="headerRow"/>
      <tableStyleElement dxfId="2" type="firstRowStripe"/>
      <tableStyleElement dxfId="3" type="secondRowStripe"/>
    </tableStyle>
    <tableStyle count="3" pivot="0" name="mid-1s-4o-style 24">
      <tableStyleElement dxfId="5" type="headerRow"/>
      <tableStyleElement dxfId="2" type="firstRowStripe"/>
      <tableStyleElement dxfId="3" type="secondRowStripe"/>
    </tableStyle>
    <tableStyle count="3" pivot="0" name="mid-1s-4o-style 25">
      <tableStyleElement dxfId="5" type="headerRow"/>
      <tableStyleElement dxfId="2" type="firstRowStripe"/>
      <tableStyleElement dxfId="3" type="secondRowStripe"/>
    </tableStyle>
    <tableStyle count="3" pivot="0" name="mid-1s-4o-style 26">
      <tableStyleElement dxfId="5"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Accuracy Percentage</a:t>
            </a:r>
          </a:p>
        </c:rich>
      </c:tx>
      <c:overlay val="0"/>
    </c:title>
    <c:view3D>
      <c:rotX val="50"/>
      <c:perspective val="0"/>
    </c:view3D>
    <c:plotArea>
      <c:layout/>
      <c:pie3DChart>
        <c:varyColors val="1"/>
        <c:ser>
          <c:idx val="0"/>
          <c:order val="0"/>
          <c:dPt>
            <c:idx val="0"/>
            <c:spPr>
              <a:solidFill>
                <a:srgbClr val="CC0000"/>
              </a:solidFill>
            </c:spPr>
          </c:dPt>
          <c:dLbls>
            <c:showLegendKey val="0"/>
            <c:showVal val="0"/>
            <c:showCatName val="0"/>
            <c:showSerName val="0"/>
            <c:showPercent val="0"/>
            <c:showBubbleSize val="0"/>
            <c:showLeaderLines val="1"/>
          </c:dLbls>
          <c:cat>
            <c:strRef>
              <c:f>'mid-1s-4o'!$AA$3:$AC$3</c:f>
            </c:strRef>
          </c:cat>
          <c:val>
            <c:numRef>
              <c:f>'mid-1s-4o'!$AA$4:$AC$4</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Accuracy Percentage</a:t>
            </a:r>
          </a:p>
        </c:rich>
      </c:tx>
      <c:overlay val="0"/>
    </c:title>
    <c:view3D>
      <c:rotX val="50"/>
      <c:perspective val="0"/>
    </c:view3D>
    <c:plotArea>
      <c:layout/>
      <c:pie3DChart>
        <c:varyColors val="1"/>
        <c:ser>
          <c:idx val="0"/>
          <c:order val="0"/>
          <c:dPt>
            <c:idx val="0"/>
            <c:spPr>
              <a:solidFill>
                <a:srgbClr val="CC0000"/>
              </a:solidFill>
            </c:spPr>
          </c:dPt>
          <c:dLbls>
            <c:showLegendKey val="0"/>
            <c:showVal val="0"/>
            <c:showCatName val="0"/>
            <c:showSerName val="0"/>
            <c:showPercent val="0"/>
            <c:showBubbleSize val="0"/>
            <c:showLeaderLines val="1"/>
          </c:dLbls>
          <c:cat>
            <c:strRef>
              <c:f>'mid-1s-4o'!$AF$3:$AH$3</c:f>
            </c:strRef>
          </c:cat>
          <c:val>
            <c:numRef>
              <c:f>'mid-1s-4o'!$AF$4:$AH$4</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Explanation Accuracy Percentage</a:t>
            </a:r>
          </a:p>
        </c:rich>
      </c:tx>
      <c:overlay val="0"/>
    </c:title>
    <c:view3D>
      <c:rotX val="50"/>
      <c:perspective val="0"/>
    </c:view3D>
    <c:plotArea>
      <c:layout/>
      <c:pie3DChart>
        <c:varyColors val="1"/>
        <c:ser>
          <c:idx val="0"/>
          <c:order val="0"/>
          <c:dPt>
            <c:idx val="0"/>
            <c:spPr>
              <a:solidFill>
                <a:srgbClr val="CC0000"/>
              </a:solidFill>
            </c:spPr>
          </c:dPt>
          <c:dLbls>
            <c:showLegendKey val="0"/>
            <c:showVal val="0"/>
            <c:showCatName val="0"/>
            <c:showSerName val="0"/>
            <c:showPercent val="0"/>
            <c:showBubbleSize val="0"/>
            <c:showLeaderLines val="1"/>
          </c:dLbls>
          <c:cat>
            <c:strRef>
              <c:f>'mid-1s-4o'!$AA$17:$AC$17</c:f>
            </c:strRef>
          </c:cat>
          <c:val>
            <c:numRef>
              <c:f>'mid-1s-4o'!$AA$18:$AC$18</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Explanation Accuracy Percentage</a:t>
            </a:r>
          </a:p>
        </c:rich>
      </c:tx>
      <c:overlay val="0"/>
    </c:title>
    <c:view3D>
      <c:rotX val="50"/>
      <c:perspective val="0"/>
    </c:view3D>
    <c:plotArea>
      <c:layout/>
      <c:pie3DChart>
        <c:varyColors val="1"/>
        <c:ser>
          <c:idx val="0"/>
          <c:order val="0"/>
          <c:dPt>
            <c:idx val="0"/>
            <c:spPr>
              <a:solidFill>
                <a:srgbClr val="CC0000"/>
              </a:solidFill>
            </c:spPr>
          </c:dPt>
          <c:dLbls>
            <c:showLegendKey val="0"/>
            <c:showVal val="0"/>
            <c:showCatName val="0"/>
            <c:showSerName val="0"/>
            <c:showPercent val="0"/>
            <c:showBubbleSize val="0"/>
            <c:showLeaderLines val="1"/>
          </c:dLbls>
          <c:cat>
            <c:strRef>
              <c:f>'mid-1s-4o'!$AF$17:$AH$17</c:f>
            </c:strRef>
          </c:cat>
          <c:val>
            <c:numRef>
              <c:f>'mid-1s-4o'!$AF$18:$AH$18</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Multiple Choice Accuracy Percentage</a:t>
            </a:r>
          </a:p>
        </c:rich>
      </c:tx>
      <c:overlay val="0"/>
    </c:title>
    <c:view3D>
      <c:rotX val="50"/>
      <c:perspective val="0"/>
    </c:view3D>
    <c:plotArea>
      <c:layout/>
      <c:pie3DChart>
        <c:varyColors val="1"/>
        <c:ser>
          <c:idx val="0"/>
          <c:order val="0"/>
          <c:dPt>
            <c:idx val="0"/>
            <c:spPr>
              <a:solidFill>
                <a:srgbClr val="CC0000"/>
              </a:solidFill>
            </c:spPr>
          </c:dPt>
          <c:dLbls>
            <c:showLegendKey val="0"/>
            <c:showVal val="0"/>
            <c:showCatName val="0"/>
            <c:showSerName val="0"/>
            <c:showPercent val="0"/>
            <c:showBubbleSize val="0"/>
            <c:showLeaderLines val="1"/>
          </c:dLbls>
          <c:cat>
            <c:strRef>
              <c:f>'mid-1s-4o'!$AA$32:$AC$32</c:f>
            </c:strRef>
          </c:cat>
          <c:val>
            <c:numRef>
              <c:f>'mid-1s-4o'!$AA$33:$AC$33</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True/False Accuracy Percentage</a:t>
            </a:r>
          </a:p>
        </c:rich>
      </c:tx>
      <c:overlay val="0"/>
    </c:title>
    <c:view3D>
      <c:rotX val="50"/>
      <c:perspective val="0"/>
    </c:view3D>
    <c:plotArea>
      <c:layout/>
      <c:pie3DChart>
        <c:varyColors val="1"/>
        <c:ser>
          <c:idx val="0"/>
          <c:order val="0"/>
          <c:dPt>
            <c:idx val="0"/>
            <c:spPr>
              <a:solidFill>
                <a:srgbClr val="CC0000"/>
              </a:solidFill>
            </c:spPr>
          </c:dPt>
          <c:dLbls>
            <c:showLegendKey val="0"/>
            <c:showVal val="0"/>
            <c:showCatName val="0"/>
            <c:showSerName val="0"/>
            <c:showPercent val="0"/>
            <c:showBubbleSize val="0"/>
            <c:showLeaderLines val="1"/>
          </c:dLbls>
          <c:cat>
            <c:strRef>
              <c:f>'mid-1s-4o'!$AA$41:$AC$41</c:f>
            </c:strRef>
          </c:cat>
          <c:val>
            <c:numRef>
              <c:f>'mid-1s-4o'!$AA$42:$AC$42</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True/False Accuracy Percentage</a:t>
            </a:r>
          </a:p>
        </c:rich>
      </c:tx>
      <c:overlay val="0"/>
    </c:title>
    <c:view3D>
      <c:rotX val="50"/>
      <c:perspective val="0"/>
    </c:view3D>
    <c:plotArea>
      <c:layout/>
      <c:pie3DChart>
        <c:varyColors val="1"/>
        <c:ser>
          <c:idx val="0"/>
          <c:order val="0"/>
          <c:dPt>
            <c:idx val="0"/>
            <c:spPr>
              <a:solidFill>
                <a:srgbClr val="CC0000"/>
              </a:solidFill>
            </c:spPr>
          </c:dPt>
          <c:dLbls>
            <c:showLegendKey val="0"/>
            <c:showVal val="0"/>
            <c:showCatName val="0"/>
            <c:showSerName val="0"/>
            <c:showPercent val="0"/>
            <c:showBubbleSize val="0"/>
            <c:showLeaderLines val="1"/>
          </c:dLbls>
          <c:cat>
            <c:strRef>
              <c:f>'mid-1s-4o'!$AF$41:$AH$41</c:f>
            </c:strRef>
          </c:cat>
          <c:val>
            <c:numRef>
              <c:f>'mid-1s-4o'!$AF$42:$AH$42</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Multiple Choice Accuracy Percentage</a:t>
            </a:r>
          </a:p>
        </c:rich>
      </c:tx>
      <c:overlay val="0"/>
    </c:title>
    <c:view3D>
      <c:rotX val="50"/>
      <c:perspective val="0"/>
    </c:view3D>
    <c:plotArea>
      <c:layout/>
      <c:pie3DChart>
        <c:varyColors val="1"/>
        <c:ser>
          <c:idx val="0"/>
          <c:order val="0"/>
          <c:dPt>
            <c:idx val="0"/>
            <c:spPr>
              <a:solidFill>
                <a:srgbClr val="CC0000"/>
              </a:solidFill>
            </c:spPr>
          </c:dPt>
          <c:dLbls>
            <c:showLegendKey val="0"/>
            <c:showVal val="0"/>
            <c:showCatName val="0"/>
            <c:showSerName val="0"/>
            <c:showPercent val="0"/>
            <c:showBubbleSize val="0"/>
            <c:showLeaderLines val="1"/>
          </c:dLbls>
          <c:cat>
            <c:strRef>
              <c:f>'mid-1s-4o'!$AF$32:$AH$32</c:f>
            </c:strRef>
          </c:cat>
          <c:val>
            <c:numRef>
              <c:f>'mid-1s-4o'!$AF$33:$AH$33</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26</xdr:col>
      <xdr:colOff>0</xdr:colOff>
      <xdr:row>4</xdr:row>
      <xdr:rowOff>323850</xdr:rowOff>
    </xdr:from>
    <xdr:ext cx="4438650" cy="27241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31</xdr:col>
      <xdr:colOff>9525</xdr:colOff>
      <xdr:row>4</xdr:row>
      <xdr:rowOff>323850</xdr:rowOff>
    </xdr:from>
    <xdr:ext cx="4438650" cy="27241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25</xdr:col>
      <xdr:colOff>962025</xdr:colOff>
      <xdr:row>18</xdr:row>
      <xdr:rowOff>323850</xdr:rowOff>
    </xdr:from>
    <xdr:ext cx="4438650" cy="27241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31</xdr:col>
      <xdr:colOff>9525</xdr:colOff>
      <xdr:row>18</xdr:row>
      <xdr:rowOff>323850</xdr:rowOff>
    </xdr:from>
    <xdr:ext cx="4438650" cy="27241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25</xdr:col>
      <xdr:colOff>962025</xdr:colOff>
      <xdr:row>33</xdr:row>
      <xdr:rowOff>314325</xdr:rowOff>
    </xdr:from>
    <xdr:ext cx="4438650" cy="27241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25</xdr:col>
      <xdr:colOff>962025</xdr:colOff>
      <xdr:row>42</xdr:row>
      <xdr:rowOff>333375</xdr:rowOff>
    </xdr:from>
    <xdr:ext cx="4438650" cy="27241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31</xdr:col>
      <xdr:colOff>9525</xdr:colOff>
      <xdr:row>42</xdr:row>
      <xdr:rowOff>333375</xdr:rowOff>
    </xdr:from>
    <xdr:ext cx="4438650" cy="2724150"/>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31</xdr:col>
      <xdr:colOff>9525</xdr:colOff>
      <xdr:row>33</xdr:row>
      <xdr:rowOff>314325</xdr:rowOff>
    </xdr:from>
    <xdr:ext cx="4438650" cy="2724150"/>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101" displayName="table_1" name="table_1" id="1">
  <autoFilter ref="$A$1:$Y$101"/>
  <tableColumns count="25">
    <tableColumn name="Question ID" id="1"/>
    <tableColumn name="Sample ID" id="2"/>
    <tableColumn name="Question" id="3"/>
    <tableColumn name="Question Type" id="4"/>
    <tableColumn name="Graph Question Type" id="5"/>
    <tableColumn name="Column 4" id="6"/>
    <tableColumn name="State System Analysis" id="7"/>
    <tableColumn name="Timestamp (ns)" id="8"/>
    <tableColumn name="Time Interval (ns)" id="9"/>
    <tableColumn name="Reference Answer" id="10"/>
    <tableColumn name="LLM-Generated State System Query" id="11"/>
    <tableColumn name="Model" id="12"/>
    <tableColumn name="A1 Response" id="13"/>
    <tableColumn name="A1 Score" id="14"/>
    <tableColumn name="A2 Response" id="15"/>
    <tableColumn name="A2 Score" id="16"/>
    <tableColumn name="A3 Response" id="17"/>
    <tableColumn name="A3 Score" id="18"/>
    <tableColumn name="A1 + KG Response" id="19"/>
    <tableColumn name="A1 + KG Score" id="20"/>
    <tableColumn name="A2 + KG Response" id="21"/>
    <tableColumn name="A2 + KG Score" id="22"/>
    <tableColumn name="A3 + KG Response" id="23"/>
    <tableColumn name="A3 + KG Score" id="24"/>
    <tableColumn name="Note" id="25"/>
  </tableColumns>
  <tableStyleInfo name="mid-1s-4o-style" showColumnStripes="0" showFirstColumn="1" showLastColumn="1" showRowStripes="1"/>
</table>
</file>

<file path=xl/tables/table2.xml><?xml version="1.0" encoding="utf-8"?>
<table xmlns="http://schemas.openxmlformats.org/spreadsheetml/2006/main" ref="AA3:AD4" displayName="Raw_Data" name="Raw_Data" id="2">
  <tableColumns count="4">
    <tableColumn name=" 0s" id="1"/>
    <tableColumn name=" 0.5s" id="2"/>
    <tableColumn name=" 1s" id="3"/>
    <tableColumn name="Total" id="4"/>
  </tableColumns>
  <tableStyleInfo name="mid-1s-4o-style 2" showColumnStripes="0" showFirstColumn="1" showLastColumn="1" showRowStripes="1"/>
</table>
</file>

<file path=xl/tables/table3.xml><?xml version="1.0" encoding="utf-8"?>
<table xmlns="http://schemas.openxmlformats.org/spreadsheetml/2006/main" ref="AF3:AI4" displayName="KG_Powered" name="KG_Powered" id="3">
  <tableColumns count="4">
    <tableColumn name="0s" id="1"/>
    <tableColumn name="0.5s" id="2"/>
    <tableColumn name="1s" id="3"/>
    <tableColumn name="Total" id="4"/>
  </tableColumns>
  <tableStyleInfo name="mid-1s-4o-style 3" showColumnStripes="0" showFirstColumn="1" showLastColumn="1" showRowStripes="1"/>
</table>
</file>

<file path=xl/tables/table4.xml><?xml version="1.0" encoding="utf-8"?>
<table xmlns="http://schemas.openxmlformats.org/spreadsheetml/2006/main" ref="AL3:AO5" displayName="Overall_Raw_Data_Single_Hub" name="Overall_Raw_Data_Single_Hub" id="4">
  <tableColumns count="4">
    <tableColumn name=" 0s" id="1"/>
    <tableColumn name=" 0.5s" id="2"/>
    <tableColumn name=" 1s" id="3"/>
    <tableColumn name="Total" id="4"/>
  </tableColumns>
  <tableStyleInfo name="mid-1s-4o-style 4" showColumnStripes="0" showFirstColumn="1" showLastColumn="1" showRowStripes="1"/>
</table>
</file>

<file path=xl/tables/table5.xml><?xml version="1.0" encoding="utf-8"?>
<table xmlns="http://schemas.openxmlformats.org/spreadsheetml/2006/main" ref="AQ3:AT5" displayName="Overall_KG_Powered_Single_Hub" name="Overall_KG_Powered_Single_Hub" id="5">
  <tableColumns count="4">
    <tableColumn name="0s" id="1"/>
    <tableColumn name="0.5s" id="2"/>
    <tableColumn name="1s" id="3"/>
    <tableColumn name="Total" id="4"/>
  </tableColumns>
  <tableStyleInfo name="mid-1s-4o-style 5" showColumnStripes="0" showFirstColumn="1" showLastColumn="1" showRowStripes="1"/>
</table>
</file>

<file path=xl/tables/table6.xml><?xml version="1.0" encoding="utf-8"?>
<table xmlns="http://schemas.openxmlformats.org/spreadsheetml/2006/main" ref="AV4:AW8" displayName="Parameters" name="Parameters" id="6">
  <tableColumns count="2">
    <tableColumn name="Parameter" id="1"/>
    <tableColumn name="Value" id="2"/>
  </tableColumns>
  <tableStyleInfo name="mid-1s-4o-style 6" showColumnStripes="0" showFirstColumn="1" showLastColumn="1" showRowStripes="1"/>
</table>
</file>

<file path=xl/tables/table7.xml><?xml version="1.0" encoding="utf-8"?>
<table xmlns="http://schemas.openxmlformats.org/spreadsheetml/2006/main" ref="AL8:AO10" displayName="Overall_Raw_Data_Multi_Hub" name="Overall_Raw_Data_Multi_Hub" id="7">
  <tableColumns count="4">
    <tableColumn name=" 0s" id="1"/>
    <tableColumn name=" 0.5s" id="2"/>
    <tableColumn name=" 1s" id="3"/>
    <tableColumn name="Total" id="4"/>
  </tableColumns>
  <tableStyleInfo name="mid-1s-4o-style 7" showColumnStripes="0" showFirstColumn="1" showLastColumn="1" showRowStripes="1"/>
</table>
</file>

<file path=xl/tables/table8.xml><?xml version="1.0" encoding="utf-8"?>
<table xmlns="http://schemas.openxmlformats.org/spreadsheetml/2006/main" ref="AQ8:AT10" displayName="Overall_KG_Powered_Multi_Hub" name="Overall_KG_Powered_Multi_Hub" id="8">
  <tableColumns count="4">
    <tableColumn name="0s" id="1"/>
    <tableColumn name="0.5s" id="2"/>
    <tableColumn name="1s" id="3"/>
    <tableColumn name="Total" id="4"/>
  </tableColumns>
  <tableStyleInfo name="mid-1s-4o-style 8" showColumnStripes="0" showFirstColumn="1" showLastColumn="1" showRowStripes="1"/>
</table>
</file>

<file path=xl/tables/table9.xml><?xml version="1.0" encoding="utf-8"?>
<table xmlns="http://schemas.openxmlformats.org/spreadsheetml/2006/main" ref="AA17:AD18" displayName="Explanation_Raw_Data" name="Explanation_Raw_Data" id="9">
  <tableColumns count="4">
    <tableColumn name="0s" id="1"/>
    <tableColumn name="0.5s" id="2"/>
    <tableColumn name="1s" id="3"/>
    <tableColumn name="Total" id="4"/>
  </tableColumns>
  <tableStyleInfo name="mid-1s-4o-style 9" showColumnStripes="0" showFirstColumn="1" showLastColumn="1" showRowStripes="1"/>
</table>
</file>

<file path=xl/tables/table10.xml><?xml version="1.0" encoding="utf-8"?>
<table xmlns="http://schemas.openxmlformats.org/spreadsheetml/2006/main" ref="AF17:AI18" displayName="KG_Powered_Explanation" name="KG_Powered_Explanation" id="10">
  <tableColumns count="4">
    <tableColumn name="0s" id="1"/>
    <tableColumn name="0.5s" id="2"/>
    <tableColumn name="1s" id="3"/>
    <tableColumn name="Total" id="4"/>
  </tableColumns>
  <tableStyleInfo name="mid-1s-4o-style 10" showColumnStripes="0" showFirstColumn="1" showLastColumn="1" showRowStripes="1"/>
</table>
</file>

<file path=xl/tables/table11.xml><?xml version="1.0" encoding="utf-8"?>
<table xmlns="http://schemas.openxmlformats.org/spreadsheetml/2006/main" ref="AL17:AO19" displayName="Raw_Data_EX_Single_Hub" name="Raw_Data_EX_Single_Hub" id="11">
  <tableColumns count="4">
    <tableColumn name="0s" id="1"/>
    <tableColumn name="0.5s" id="2"/>
    <tableColumn name="1s" id="3"/>
    <tableColumn name="Total" id="4"/>
  </tableColumns>
  <tableStyleInfo name="mid-1s-4o-style 11" showColumnStripes="0" showFirstColumn="1" showLastColumn="1" showRowStripes="1"/>
</table>
</file>

<file path=xl/tables/table12.xml><?xml version="1.0" encoding="utf-8"?>
<table xmlns="http://schemas.openxmlformats.org/spreadsheetml/2006/main" ref="AQ17:AT19" displayName="KG_Powered_EX_Single_Hub" name="KG_Powered_EX_Single_Hub" id="12">
  <tableColumns count="4">
    <tableColumn name="0s" id="1"/>
    <tableColumn name="0.5s" id="2"/>
    <tableColumn name="1s" id="3"/>
    <tableColumn name="Total" id="4"/>
  </tableColumns>
  <tableStyleInfo name="mid-1s-4o-style 12" showColumnStripes="0" showFirstColumn="1" showLastColumn="1" showRowStripes="1"/>
</table>
</file>

<file path=xl/tables/table13.xml><?xml version="1.0" encoding="utf-8"?>
<table xmlns="http://schemas.openxmlformats.org/spreadsheetml/2006/main" ref="AL22:AO24" displayName="Raw_Data_EX_Multi_Hub" name="Raw_Data_EX_Multi_Hub" id="13">
  <tableColumns count="4">
    <tableColumn name="0s" id="1"/>
    <tableColumn name="0.5s" id="2"/>
    <tableColumn name="1s" id="3"/>
    <tableColumn name="Total" id="4"/>
  </tableColumns>
  <tableStyleInfo name="mid-1s-4o-style 13" showColumnStripes="0" showFirstColumn="1" showLastColumn="1" showRowStripes="1"/>
</table>
</file>

<file path=xl/tables/table14.xml><?xml version="1.0" encoding="utf-8"?>
<table xmlns="http://schemas.openxmlformats.org/spreadsheetml/2006/main" ref="AQ22:AT24" displayName="KG_Powered_EX_Multi_Hub" name="KG_Powered_EX_Multi_Hub" id="14">
  <tableColumns count="4">
    <tableColumn name="0s" id="1"/>
    <tableColumn name="0.5s" id="2"/>
    <tableColumn name="1s" id="3"/>
    <tableColumn name="Total" id="4"/>
  </tableColumns>
  <tableStyleInfo name="mid-1s-4o-style 14" showColumnStripes="0" showFirstColumn="1" showLastColumn="1" showRowStripes="1"/>
</table>
</file>

<file path=xl/tables/table15.xml><?xml version="1.0" encoding="utf-8"?>
<table xmlns="http://schemas.openxmlformats.org/spreadsheetml/2006/main" ref="AA32:AD33" displayName="Multiple_Choice_Raw_Data" name="Multiple_Choice_Raw_Data" id="15">
  <tableColumns count="4">
    <tableColumn name="0s" id="1"/>
    <tableColumn name="0.5s" id="2"/>
    <tableColumn name="1s" id="3"/>
    <tableColumn name="Total" id="4"/>
  </tableColumns>
  <tableStyleInfo name="mid-1s-4o-style 15" showColumnStripes="0" showFirstColumn="1" showLastColumn="1" showRowStripes="1"/>
</table>
</file>

<file path=xl/tables/table16.xml><?xml version="1.0" encoding="utf-8"?>
<table xmlns="http://schemas.openxmlformats.org/spreadsheetml/2006/main" ref="AF32:AI33" displayName="KG_Powered_Multiple_Choice" name="KG_Powered_Multiple_Choice" id="16">
  <tableColumns count="4">
    <tableColumn name="0s" id="1"/>
    <tableColumn name="0.5s" id="2"/>
    <tableColumn name="1s" id="3"/>
    <tableColumn name="Total" id="4"/>
  </tableColumns>
  <tableStyleInfo name="mid-1s-4o-style 16" showColumnStripes="0" showFirstColumn="1" showLastColumn="1" showRowStripes="1"/>
</table>
</file>

<file path=xl/tables/table17.xml><?xml version="1.0" encoding="utf-8"?>
<table xmlns="http://schemas.openxmlformats.org/spreadsheetml/2006/main" ref="AL32:AO34" displayName="Raw_Data_MC_Single_Hub" name="Raw_Data_MC_Single_Hub" id="17">
  <tableColumns count="4">
    <tableColumn name="0s" id="1"/>
    <tableColumn name="0.5s" id="2"/>
    <tableColumn name="1s" id="3"/>
    <tableColumn name="Total" id="4"/>
  </tableColumns>
  <tableStyleInfo name="mid-1s-4o-style 17" showColumnStripes="0" showFirstColumn="1" showLastColumn="1" showRowStripes="1"/>
</table>
</file>

<file path=xl/tables/table18.xml><?xml version="1.0" encoding="utf-8"?>
<table xmlns="http://schemas.openxmlformats.org/spreadsheetml/2006/main" ref="AQ32:AT34" displayName="KG_Powered_MC_Single_Hub" name="KG_Powered_MC_Single_Hub" id="18">
  <tableColumns count="4">
    <tableColumn name="0s" id="1"/>
    <tableColumn name="0.5s" id="2"/>
    <tableColumn name="1s" id="3"/>
    <tableColumn name="Total" id="4"/>
  </tableColumns>
  <tableStyleInfo name="mid-1s-4o-style 18" showColumnStripes="0" showFirstColumn="1" showLastColumn="1" showRowStripes="1"/>
</table>
</file>

<file path=xl/tables/table19.xml><?xml version="1.0" encoding="utf-8"?>
<table xmlns="http://schemas.openxmlformats.org/spreadsheetml/2006/main" ref="AL37:AO39" displayName="Raw_Data_CF_Multi_Hub" name="Raw_Data_CF_Multi_Hub" id="19">
  <tableColumns count="4">
    <tableColumn name="0s" id="1"/>
    <tableColumn name="0.5s" id="2"/>
    <tableColumn name="1s" id="3"/>
    <tableColumn name="Total" id="4"/>
  </tableColumns>
  <tableStyleInfo name="mid-1s-4o-style 19" showColumnStripes="0" showFirstColumn="1" showLastColumn="1" showRowStripes="1"/>
</table>
</file>

<file path=xl/tables/table20.xml><?xml version="1.0" encoding="utf-8"?>
<table xmlns="http://schemas.openxmlformats.org/spreadsheetml/2006/main" ref="AQ37:AT39" displayName="KG_Powered_CF_Multi_Hub" name="KG_Powered_CF_Multi_Hub" id="20">
  <tableColumns count="4">
    <tableColumn name="0s" id="1"/>
    <tableColumn name="0.5s" id="2"/>
    <tableColumn name="1s" id="3"/>
    <tableColumn name="Total" id="4"/>
  </tableColumns>
  <tableStyleInfo name="mid-1s-4o-style 20" showColumnStripes="0" showFirstColumn="1" showLastColumn="1" showRowStripes="1"/>
</table>
</file>

<file path=xl/tables/table21.xml><?xml version="1.0" encoding="utf-8"?>
<table xmlns="http://schemas.openxmlformats.org/spreadsheetml/2006/main" ref="AA41:AD42" displayName="True_False_Raw_Data" name="True_False_Raw_Data" id="21">
  <tableColumns count="4">
    <tableColumn name="0s" id="1"/>
    <tableColumn name="0.5s" id="2"/>
    <tableColumn name="1s" id="3"/>
    <tableColumn name="Total" id="4"/>
  </tableColumns>
  <tableStyleInfo name="mid-1s-4o-style 21" showColumnStripes="0" showFirstColumn="1" showLastColumn="1" showRowStripes="1"/>
</table>
</file>

<file path=xl/tables/table22.xml><?xml version="1.0" encoding="utf-8"?>
<table xmlns="http://schemas.openxmlformats.org/spreadsheetml/2006/main" ref="AF41:AI42" displayName="KG_Powered_True_False" name="KG_Powered_True_False" id="22">
  <tableColumns count="4">
    <tableColumn name="0s" id="1"/>
    <tableColumn name="0.5s" id="2"/>
    <tableColumn name="1s" id="3"/>
    <tableColumn name="Total" id="4"/>
  </tableColumns>
  <tableStyleInfo name="mid-1s-4o-style 22" showColumnStripes="0" showFirstColumn="1" showLastColumn="1" showRowStripes="1"/>
</table>
</file>

<file path=xl/tables/table23.xml><?xml version="1.0" encoding="utf-8"?>
<table xmlns="http://schemas.openxmlformats.org/spreadsheetml/2006/main" ref="AL41:AO43" displayName="Raw_Data_TF_Single_Hub" name="Raw_Data_TF_Single_Hub" id="23">
  <tableColumns count="4">
    <tableColumn name="0s" id="1"/>
    <tableColumn name="0.5s" id="2"/>
    <tableColumn name="1s" id="3"/>
    <tableColumn name="Total" id="4"/>
  </tableColumns>
  <tableStyleInfo name="mid-1s-4o-style 23" showColumnStripes="0" showFirstColumn="1" showLastColumn="1" showRowStripes="1"/>
</table>
</file>

<file path=xl/tables/table24.xml><?xml version="1.0" encoding="utf-8"?>
<table xmlns="http://schemas.openxmlformats.org/spreadsheetml/2006/main" ref="AQ41:AT43" displayName="KG_Powered_TF_Single_Hub" name="KG_Powered_TF_Single_Hub" id="24">
  <tableColumns count="4">
    <tableColumn name="0s" id="1"/>
    <tableColumn name="0.5s" id="2"/>
    <tableColumn name="1s" id="3"/>
    <tableColumn name="Total" id="4"/>
  </tableColumns>
  <tableStyleInfo name="mid-1s-4o-style 24" showColumnStripes="0" showFirstColumn="1" showLastColumn="1" showRowStripes="1"/>
</table>
</file>

<file path=xl/tables/table25.xml><?xml version="1.0" encoding="utf-8"?>
<table xmlns="http://schemas.openxmlformats.org/spreadsheetml/2006/main" ref="AL46:AO48" displayName="Raw_Data_TF_Multi_Hub" name="Raw_Data_TF_Multi_Hub" id="25">
  <tableColumns count="4">
    <tableColumn name="0s" id="1"/>
    <tableColumn name="0.5s" id="2"/>
    <tableColumn name="1s" id="3"/>
    <tableColumn name="Total" id="4"/>
  </tableColumns>
  <tableStyleInfo name="mid-1s-4o-style 25" showColumnStripes="0" showFirstColumn="1" showLastColumn="1" showRowStripes="1"/>
</table>
</file>

<file path=xl/tables/table26.xml><?xml version="1.0" encoding="utf-8"?>
<table xmlns="http://schemas.openxmlformats.org/spreadsheetml/2006/main" ref="AQ46:AT48" displayName="KG_Powered_TF__Multi_Hub" name="KG_Powered_TF__Multi_Hub" id="26">
  <tableColumns count="4">
    <tableColumn name="0s" id="1"/>
    <tableColumn name="0.5s" id="2"/>
    <tableColumn name="1s" id="3"/>
    <tableColumn name="Total" id="4"/>
  </tableColumns>
  <tableStyleInfo name="mid-1s-4o-style 26"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table" Target="../tables/table13.xml"/><Relationship Id="rId42" Type="http://schemas.openxmlformats.org/officeDocument/2006/relationships/table" Target="../tables/table15.xml"/><Relationship Id="rId41" Type="http://schemas.openxmlformats.org/officeDocument/2006/relationships/table" Target="../tables/table14.xml"/><Relationship Id="rId44" Type="http://schemas.openxmlformats.org/officeDocument/2006/relationships/table" Target="../tables/table17.xml"/><Relationship Id="rId43" Type="http://schemas.openxmlformats.org/officeDocument/2006/relationships/table" Target="../tables/table16.xml"/><Relationship Id="rId46" Type="http://schemas.openxmlformats.org/officeDocument/2006/relationships/table" Target="../tables/table19.xml"/><Relationship Id="rId45" Type="http://schemas.openxmlformats.org/officeDocument/2006/relationships/table" Target="../tables/table18.xml"/><Relationship Id="rId1" Type="http://schemas.openxmlformats.org/officeDocument/2006/relationships/drawing" Target="../drawings/drawing1.xml"/><Relationship Id="rId48" Type="http://schemas.openxmlformats.org/officeDocument/2006/relationships/table" Target="../tables/table21.xml"/><Relationship Id="rId47" Type="http://schemas.openxmlformats.org/officeDocument/2006/relationships/table" Target="../tables/table20.xml"/><Relationship Id="rId28" Type="http://schemas.openxmlformats.org/officeDocument/2006/relationships/table" Target="../tables/table1.xml"/><Relationship Id="rId49" Type="http://schemas.openxmlformats.org/officeDocument/2006/relationships/table" Target="../tables/table22.xml"/><Relationship Id="rId29" Type="http://schemas.openxmlformats.org/officeDocument/2006/relationships/table" Target="../tables/table2.xml"/><Relationship Id="rId51" Type="http://schemas.openxmlformats.org/officeDocument/2006/relationships/table" Target="../tables/table24.xml"/><Relationship Id="rId50" Type="http://schemas.openxmlformats.org/officeDocument/2006/relationships/table" Target="../tables/table23.xml"/><Relationship Id="rId31" Type="http://schemas.openxmlformats.org/officeDocument/2006/relationships/table" Target="../tables/table4.xml"/><Relationship Id="rId53" Type="http://schemas.openxmlformats.org/officeDocument/2006/relationships/table" Target="../tables/table26.xml"/><Relationship Id="rId30" Type="http://schemas.openxmlformats.org/officeDocument/2006/relationships/table" Target="../tables/table3.xml"/><Relationship Id="rId52" Type="http://schemas.openxmlformats.org/officeDocument/2006/relationships/table" Target="../tables/table25.xml"/><Relationship Id="rId33" Type="http://schemas.openxmlformats.org/officeDocument/2006/relationships/table" Target="../tables/table6.xml"/><Relationship Id="rId32" Type="http://schemas.openxmlformats.org/officeDocument/2006/relationships/table" Target="../tables/table5.xml"/><Relationship Id="rId35" Type="http://schemas.openxmlformats.org/officeDocument/2006/relationships/table" Target="../tables/table8.xml"/><Relationship Id="rId34" Type="http://schemas.openxmlformats.org/officeDocument/2006/relationships/table" Target="../tables/table7.xml"/><Relationship Id="rId37" Type="http://schemas.openxmlformats.org/officeDocument/2006/relationships/table" Target="../tables/table10.xml"/><Relationship Id="rId36" Type="http://schemas.openxmlformats.org/officeDocument/2006/relationships/table" Target="../tables/table9.xml"/><Relationship Id="rId39" Type="http://schemas.openxmlformats.org/officeDocument/2006/relationships/table" Target="../tables/table12.xml"/><Relationship Id="rId38" Type="http://schemas.openxmlformats.org/officeDocument/2006/relationships/table" Target="../tables/table1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14.13"/>
    <col customWidth="1" min="3" max="3" width="89.63"/>
    <col customWidth="1" min="4" max="4" width="22.0"/>
    <col customWidth="1" min="5" max="5" width="24.25"/>
    <col customWidth="1" min="6" max="6" width="21.75"/>
    <col customWidth="1" min="7" max="7" width="28.88"/>
    <col customWidth="1" min="8" max="8" width="23.0"/>
    <col customWidth="1" min="9" max="9" width="21.5"/>
    <col customWidth="1" min="10" max="10" width="28.63"/>
    <col customWidth="1" min="11" max="11" width="37.63"/>
    <col customWidth="1" min="12" max="12" width="14.38"/>
    <col customWidth="1" min="13" max="14" width="18.13"/>
    <col customWidth="1" min="15" max="16" width="18.25"/>
    <col customWidth="1" min="17" max="18" width="20.13"/>
    <col customWidth="1" min="19" max="19" width="21.88"/>
    <col customWidth="1" min="20" max="24" width="20.13"/>
    <col customWidth="1" min="25" max="25" width="20.5"/>
    <col customWidth="1" min="27" max="27" width="14.75"/>
    <col customWidth="1" min="28" max="28" width="16.25"/>
    <col customWidth="1" min="29" max="29" width="14.75"/>
    <col customWidth="1" min="32" max="32" width="14.13"/>
    <col customWidth="1" min="33" max="33" width="15.25"/>
    <col customWidth="1" min="34" max="34" width="16.63"/>
    <col customWidth="1" min="37" max="37" width="20.63"/>
  </cols>
  <sheetData>
    <row r="1" ht="27.0" customHeight="1">
      <c r="A1" s="1" t="s">
        <v>0</v>
      </c>
      <c r="B1" s="2" t="s">
        <v>1</v>
      </c>
      <c r="C1" s="1" t="s">
        <v>2</v>
      </c>
      <c r="D1" s="2" t="s">
        <v>3</v>
      </c>
      <c r="E1" s="1" t="s">
        <v>4</v>
      </c>
      <c r="F1" s="2" t="s">
        <v>5</v>
      </c>
      <c r="G1" s="1" t="s">
        <v>6</v>
      </c>
      <c r="H1" s="1" t="s">
        <v>7</v>
      </c>
      <c r="I1" s="1" t="s">
        <v>8</v>
      </c>
      <c r="J1" s="1" t="s">
        <v>9</v>
      </c>
      <c r="K1" s="1" t="s">
        <v>10</v>
      </c>
      <c r="L1" s="1" t="s">
        <v>11</v>
      </c>
      <c r="M1" s="2" t="s">
        <v>12</v>
      </c>
      <c r="N1" s="2" t="s">
        <v>13</v>
      </c>
      <c r="O1" s="2" t="s">
        <v>14</v>
      </c>
      <c r="P1" s="2" t="s">
        <v>15</v>
      </c>
      <c r="Q1" s="2" t="s">
        <v>16</v>
      </c>
      <c r="R1" s="2" t="s">
        <v>17</v>
      </c>
      <c r="S1" s="2" t="s">
        <v>18</v>
      </c>
      <c r="T1" s="2" t="s">
        <v>19</v>
      </c>
      <c r="U1" s="2" t="s">
        <v>20</v>
      </c>
      <c r="V1" s="2" t="s">
        <v>21</v>
      </c>
      <c r="W1" s="2" t="s">
        <v>22</v>
      </c>
      <c r="X1" s="2" t="s">
        <v>23</v>
      </c>
      <c r="Y1" s="1" t="s">
        <v>24</v>
      </c>
      <c r="Z1" s="3"/>
      <c r="AA1" s="3"/>
      <c r="AB1" s="3"/>
      <c r="AC1" s="3"/>
      <c r="AD1" s="3"/>
      <c r="AE1" s="3"/>
      <c r="AF1" s="3"/>
      <c r="AG1" s="3"/>
      <c r="AH1" s="3"/>
      <c r="AI1" s="3"/>
      <c r="AJ1" s="3"/>
      <c r="AK1" s="4"/>
      <c r="AL1" s="4"/>
      <c r="AM1" s="3"/>
      <c r="AN1" s="3"/>
      <c r="AO1" s="3"/>
      <c r="AP1" s="3"/>
      <c r="AQ1" s="3"/>
      <c r="AR1" s="3"/>
      <c r="AS1" s="3"/>
      <c r="AT1" s="3"/>
      <c r="AU1" s="3"/>
      <c r="AV1" s="3"/>
      <c r="AW1" s="3"/>
    </row>
    <row r="2" ht="27.0" customHeight="1">
      <c r="A2" s="5" t="s">
        <v>25</v>
      </c>
      <c r="B2" s="6">
        <v>1.0</v>
      </c>
      <c r="C2" s="6" t="s">
        <v>26</v>
      </c>
      <c r="D2" s="7" t="s">
        <v>27</v>
      </c>
      <c r="E2" s="7" t="s">
        <v>28</v>
      </c>
      <c r="F2" s="6" t="s">
        <v>29</v>
      </c>
      <c r="G2" s="7" t="s">
        <v>30</v>
      </c>
      <c r="H2" s="6" t="s">
        <v>31</v>
      </c>
      <c r="I2" s="6" t="s">
        <v>32</v>
      </c>
      <c r="J2" s="6" t="s">
        <v>33</v>
      </c>
      <c r="K2" s="6" t="s">
        <v>34</v>
      </c>
      <c r="L2" s="7" t="s">
        <v>35</v>
      </c>
      <c r="M2" s="6" t="s">
        <v>36</v>
      </c>
      <c r="N2" s="7">
        <v>1.0</v>
      </c>
      <c r="O2" s="6" t="s">
        <v>37</v>
      </c>
      <c r="P2" s="7">
        <v>1.0</v>
      </c>
      <c r="Q2" s="6" t="s">
        <v>38</v>
      </c>
      <c r="R2" s="7">
        <v>1.0</v>
      </c>
      <c r="S2" s="6" t="s">
        <v>39</v>
      </c>
      <c r="T2" s="7">
        <v>1.0</v>
      </c>
      <c r="U2" s="6" t="s">
        <v>40</v>
      </c>
      <c r="V2" s="7">
        <v>1.0</v>
      </c>
      <c r="W2" s="6" t="s">
        <v>41</v>
      </c>
      <c r="X2" s="7">
        <v>1.0</v>
      </c>
      <c r="Y2" s="8"/>
      <c r="Z2" s="9"/>
      <c r="AA2" s="9"/>
      <c r="AB2" s="9"/>
      <c r="AC2" s="9"/>
      <c r="AD2" s="9"/>
      <c r="AE2" s="9"/>
      <c r="AF2" s="9"/>
      <c r="AG2" s="9"/>
      <c r="AH2" s="9"/>
      <c r="AI2" s="9"/>
      <c r="AJ2" s="9"/>
      <c r="AL2" s="9"/>
      <c r="AM2" s="9"/>
      <c r="AN2" s="9"/>
      <c r="AO2" s="9"/>
      <c r="AP2" s="9"/>
      <c r="AQ2" s="9"/>
      <c r="AR2" s="9"/>
      <c r="AS2" s="9"/>
      <c r="AT2" s="9"/>
      <c r="AU2" s="9"/>
      <c r="AV2" s="9"/>
      <c r="AW2" s="9"/>
    </row>
    <row r="3" ht="27.0" customHeight="1">
      <c r="A3" s="5" t="s">
        <v>42</v>
      </c>
      <c r="B3" s="6">
        <v>1.0</v>
      </c>
      <c r="C3" s="6" t="s">
        <v>43</v>
      </c>
      <c r="D3" s="7" t="s">
        <v>27</v>
      </c>
      <c r="E3" s="7" t="s">
        <v>28</v>
      </c>
      <c r="F3" s="10" t="s">
        <v>29</v>
      </c>
      <c r="G3" s="7" t="s">
        <v>30</v>
      </c>
      <c r="H3" s="6" t="s">
        <v>31</v>
      </c>
      <c r="I3" s="6" t="s">
        <v>32</v>
      </c>
      <c r="J3" s="6" t="s">
        <v>44</v>
      </c>
      <c r="K3" s="6" t="s">
        <v>34</v>
      </c>
      <c r="L3" s="7" t="s">
        <v>35</v>
      </c>
      <c r="M3" s="6" t="s">
        <v>45</v>
      </c>
      <c r="N3" s="7">
        <v>1.0</v>
      </c>
      <c r="O3" s="6" t="s">
        <v>46</v>
      </c>
      <c r="P3" s="7">
        <v>1.0</v>
      </c>
      <c r="Q3" s="6" t="s">
        <v>47</v>
      </c>
      <c r="R3" s="7">
        <v>1.0</v>
      </c>
      <c r="S3" s="6" t="s">
        <v>48</v>
      </c>
      <c r="T3" s="7">
        <v>1.0</v>
      </c>
      <c r="U3" s="6" t="s">
        <v>49</v>
      </c>
      <c r="V3" s="7">
        <v>1.0</v>
      </c>
      <c r="W3" s="6" t="s">
        <v>50</v>
      </c>
      <c r="X3" s="7">
        <v>1.0</v>
      </c>
      <c r="Y3" s="11"/>
      <c r="Z3" s="9"/>
      <c r="AA3" s="12" t="s">
        <v>51</v>
      </c>
      <c r="AB3" s="13" t="s">
        <v>52</v>
      </c>
      <c r="AC3" s="13" t="s">
        <v>53</v>
      </c>
      <c r="AD3" s="14" t="s">
        <v>54</v>
      </c>
      <c r="AE3" s="15"/>
      <c r="AF3" s="12" t="s">
        <v>55</v>
      </c>
      <c r="AG3" s="13" t="s">
        <v>56</v>
      </c>
      <c r="AH3" s="13" t="s">
        <v>57</v>
      </c>
      <c r="AI3" s="14" t="s">
        <v>54</v>
      </c>
      <c r="AJ3" s="9"/>
      <c r="AL3" s="16" t="s">
        <v>51</v>
      </c>
      <c r="AM3" s="17" t="s">
        <v>52</v>
      </c>
      <c r="AN3" s="17" t="s">
        <v>53</v>
      </c>
      <c r="AO3" s="18" t="s">
        <v>54</v>
      </c>
      <c r="AP3" s="9"/>
      <c r="AQ3" s="16" t="s">
        <v>55</v>
      </c>
      <c r="AR3" s="17" t="s">
        <v>56</v>
      </c>
      <c r="AS3" s="17" t="s">
        <v>57</v>
      </c>
      <c r="AT3" s="18" t="s">
        <v>54</v>
      </c>
      <c r="AU3" s="9"/>
      <c r="AV3" s="19"/>
      <c r="AW3" s="19"/>
    </row>
    <row r="4" ht="27.0" customHeight="1">
      <c r="A4" s="5" t="s">
        <v>58</v>
      </c>
      <c r="B4" s="6">
        <v>1.0</v>
      </c>
      <c r="C4" s="6" t="s">
        <v>59</v>
      </c>
      <c r="D4" s="7" t="s">
        <v>27</v>
      </c>
      <c r="E4" s="7" t="s">
        <v>28</v>
      </c>
      <c r="F4" s="10" t="s">
        <v>29</v>
      </c>
      <c r="G4" s="7" t="s">
        <v>30</v>
      </c>
      <c r="H4" s="6" t="s">
        <v>31</v>
      </c>
      <c r="I4" s="6" t="s">
        <v>32</v>
      </c>
      <c r="J4" s="6" t="s">
        <v>60</v>
      </c>
      <c r="K4" s="6" t="s">
        <v>34</v>
      </c>
      <c r="L4" s="7" t="s">
        <v>35</v>
      </c>
      <c r="M4" s="6" t="s">
        <v>61</v>
      </c>
      <c r="N4" s="7">
        <v>1.0</v>
      </c>
      <c r="O4" s="6" t="s">
        <v>62</v>
      </c>
      <c r="P4" s="7">
        <v>1.0</v>
      </c>
      <c r="Q4" s="6" t="s">
        <v>63</v>
      </c>
      <c r="R4" s="7">
        <v>1.0</v>
      </c>
      <c r="S4" s="6" t="s">
        <v>64</v>
      </c>
      <c r="T4" s="7">
        <v>1.0</v>
      </c>
      <c r="U4" s="6" t="s">
        <v>65</v>
      </c>
      <c r="V4" s="7">
        <v>1.0</v>
      </c>
      <c r="W4" s="6" t="s">
        <v>66</v>
      </c>
      <c r="X4" s="7">
        <v>1.0</v>
      </c>
      <c r="Y4" s="8"/>
      <c r="Z4" s="9"/>
      <c r="AA4" s="20">
        <f>COUNTIF(N:N,0) + COUNTIF(P:P,0) + COUNTIF(R:R,0)</f>
        <v>124</v>
      </c>
      <c r="AB4" s="21">
        <f>COUNTIF(N:N,0.5) + COUNTIF(P:P,0.5) + COUNTIF(R:R,0.5)</f>
        <v>66</v>
      </c>
      <c r="AC4" s="21">
        <f>COUNTIF(N:N,1) + COUNTIF(P:P,1) + COUNTIF(R:R,1)</f>
        <v>110</v>
      </c>
      <c r="AD4" s="22">
        <f>SUM(AA4,AB4,AC4)</f>
        <v>300</v>
      </c>
      <c r="AE4" s="19"/>
      <c r="AF4" s="20">
        <f>COUNTIF(T:T,0) + COUNTIF(V:V,0) + COUNTIF(X:X,0)</f>
        <v>60</v>
      </c>
      <c r="AG4" s="21">
        <f>COUNTIF(T:T,0.5) + COUNTIF(V:V,0.5) + COUNTIF(X:X,0.5)</f>
        <v>50</v>
      </c>
      <c r="AH4" s="21">
        <f>COUNTIF(T:T,1) + COUNTIF(V:V,1) + COUNTIF(X:X,1)</f>
        <v>190</v>
      </c>
      <c r="AI4" s="22">
        <f>SUM(AF4,AG4,AH4)</f>
        <v>300</v>
      </c>
      <c r="AJ4" s="9"/>
      <c r="AL4" s="23">
        <f>COUNTIFS(N:N,0,E:E,"Single-Hub") + COUNTIFS(P:P,0,E:E,"Single-Hub") + COUNTIFS(R:R,0,E:E,"Single-Hub")</f>
        <v>49</v>
      </c>
      <c r="AM4" s="24">
        <f>COUNTIFS(N:N,0.5,E:E,"Single-Hub") + COUNTIFS(P:P,0.5,E:E,"Single-Hub") + COUNTIFS(R:R,0.5,E:E,"Single-Hub")</f>
        <v>33</v>
      </c>
      <c r="AN4" s="24">
        <f>COUNTIFS(N:N,1,E:E,"Single-Hub") + COUNTIFS(P:P,1,E:E,"Single-Hub") + COUNTIFS(R:R,1,E:E,"Single-Hub")</f>
        <v>68</v>
      </c>
      <c r="AO4" s="25">
        <f>SUM(AL4,AM4,AN4)</f>
        <v>150</v>
      </c>
      <c r="AP4" s="9"/>
      <c r="AQ4" s="23">
        <f>COUNTIFS(T:T,0,E:E,"Single-Hub") + COUNTIFS(V:V,0,E:E,"Single-Hub") + COUNTIFS(X:X,0,E:E,"Single-Hub")</f>
        <v>20</v>
      </c>
      <c r="AR4" s="24">
        <f>COUNTIFS(T:T,0.5,E:E,"Single-Hub") + COUNTIFS(V:V,0.5,E:E,"Single-Hub") + COUNTIFS(X:X,0.5,E:E,"Single-Hub")</f>
        <v>17</v>
      </c>
      <c r="AS4" s="24">
        <f>COUNTIFS(T:T,1,E:E,"Single-Hub") + COUNTIFS(V:V,1,E:E,"Single-Hub") + COUNTIFS(X:X,1,E:E,"Single-Hub")</f>
        <v>113</v>
      </c>
      <c r="AT4" s="25">
        <f>SUM(AQ4,AR4,AS4)</f>
        <v>150</v>
      </c>
      <c r="AU4" s="9"/>
      <c r="AV4" s="12" t="s">
        <v>67</v>
      </c>
      <c r="AW4" s="14" t="s">
        <v>68</v>
      </c>
    </row>
    <row r="5" ht="27.0" customHeight="1">
      <c r="A5" s="5" t="s">
        <v>69</v>
      </c>
      <c r="B5" s="6">
        <v>1.0</v>
      </c>
      <c r="C5" s="6" t="s">
        <v>70</v>
      </c>
      <c r="D5" s="7" t="s">
        <v>27</v>
      </c>
      <c r="E5" s="7" t="s">
        <v>28</v>
      </c>
      <c r="F5" s="10" t="s">
        <v>29</v>
      </c>
      <c r="G5" s="7" t="s">
        <v>30</v>
      </c>
      <c r="H5" s="6" t="s">
        <v>31</v>
      </c>
      <c r="I5" s="6" t="s">
        <v>32</v>
      </c>
      <c r="J5" s="6" t="s">
        <v>71</v>
      </c>
      <c r="K5" s="6" t="s">
        <v>34</v>
      </c>
      <c r="L5" s="7" t="s">
        <v>35</v>
      </c>
      <c r="M5" s="6" t="s">
        <v>72</v>
      </c>
      <c r="N5" s="7">
        <v>0.0</v>
      </c>
      <c r="O5" s="6" t="s">
        <v>73</v>
      </c>
      <c r="P5" s="7">
        <v>0.0</v>
      </c>
      <c r="Q5" s="6" t="s">
        <v>74</v>
      </c>
      <c r="R5" s="7">
        <v>0.0</v>
      </c>
      <c r="S5" s="6" t="s">
        <v>75</v>
      </c>
      <c r="T5" s="7">
        <v>1.0</v>
      </c>
      <c r="U5" s="6" t="s">
        <v>76</v>
      </c>
      <c r="V5" s="7">
        <v>1.0</v>
      </c>
      <c r="W5" s="6" t="s">
        <v>77</v>
      </c>
      <c r="X5" s="7">
        <v>1.0</v>
      </c>
      <c r="Y5" s="8"/>
      <c r="Z5" s="9"/>
      <c r="AA5" s="19"/>
      <c r="AB5" s="19"/>
      <c r="AC5" s="19"/>
      <c r="AD5" s="19"/>
      <c r="AE5" s="19"/>
      <c r="AF5" s="19"/>
      <c r="AG5" s="19"/>
      <c r="AH5" s="19"/>
      <c r="AI5" s="19"/>
      <c r="AJ5" s="9"/>
      <c r="AL5" s="26" t="str">
        <f>TEXT(DIVIDE(AL4,AO4), "0.00%")</f>
        <v>32.67%</v>
      </c>
      <c r="AM5" s="27" t="str">
        <f>TEXT(DIVIDE(AM4,AO4), "0.00%")</f>
        <v>22.00%</v>
      </c>
      <c r="AN5" s="27" t="str">
        <f>TEXT(DIVIDE(AN4,AO4), "0.00%")</f>
        <v>45.33%</v>
      </c>
      <c r="AO5" s="28" t="s">
        <v>78</v>
      </c>
      <c r="AP5" s="9"/>
      <c r="AQ5" s="26" t="str">
        <f>TEXT(DIVIDE(AQ4,AT4), "0.00%")</f>
        <v>13.33%</v>
      </c>
      <c r="AR5" s="27" t="str">
        <f>TEXT(DIVIDE(AR4,AT4), "0.00%")</f>
        <v>11.33%</v>
      </c>
      <c r="AS5" s="27" t="str">
        <f>TEXT(DIVIDE(AS4,AT4), "0.00%")</f>
        <v>75.33%</v>
      </c>
      <c r="AT5" s="28" t="s">
        <v>78</v>
      </c>
      <c r="AU5" s="9"/>
      <c r="AV5" s="29" t="s">
        <v>79</v>
      </c>
      <c r="AW5" s="30">
        <v>0.5</v>
      </c>
    </row>
    <row r="6" ht="27.0" customHeight="1">
      <c r="A6" s="5" t="s">
        <v>80</v>
      </c>
      <c r="B6" s="6">
        <v>1.0</v>
      </c>
      <c r="C6" s="6" t="s">
        <v>81</v>
      </c>
      <c r="D6" s="7" t="s">
        <v>27</v>
      </c>
      <c r="E6" s="7" t="s">
        <v>28</v>
      </c>
      <c r="F6" s="10" t="s">
        <v>29</v>
      </c>
      <c r="G6" s="7" t="s">
        <v>30</v>
      </c>
      <c r="H6" s="6" t="s">
        <v>31</v>
      </c>
      <c r="I6" s="6" t="s">
        <v>32</v>
      </c>
      <c r="J6" s="6" t="s">
        <v>82</v>
      </c>
      <c r="K6" s="6" t="s">
        <v>34</v>
      </c>
      <c r="L6" s="7" t="s">
        <v>35</v>
      </c>
      <c r="M6" s="6" t="s">
        <v>83</v>
      </c>
      <c r="N6" s="7">
        <v>0.0</v>
      </c>
      <c r="O6" s="6" t="s">
        <v>84</v>
      </c>
      <c r="P6" s="7">
        <v>0.0</v>
      </c>
      <c r="Q6" s="6" t="s">
        <v>85</v>
      </c>
      <c r="R6" s="7">
        <v>0.0</v>
      </c>
      <c r="S6" s="6" t="s">
        <v>86</v>
      </c>
      <c r="T6" s="7">
        <v>1.0</v>
      </c>
      <c r="U6" s="6" t="s">
        <v>85</v>
      </c>
      <c r="V6" s="7">
        <v>1.0</v>
      </c>
      <c r="W6" s="6" t="s">
        <v>87</v>
      </c>
      <c r="X6" s="7">
        <v>1.0</v>
      </c>
      <c r="Y6" s="8"/>
      <c r="Z6" s="9"/>
      <c r="AA6" s="19"/>
      <c r="AB6" s="19"/>
      <c r="AC6" s="19"/>
      <c r="AD6" s="19"/>
      <c r="AE6" s="19"/>
      <c r="AF6" s="19"/>
      <c r="AG6" s="19"/>
      <c r="AH6" s="19"/>
      <c r="AI6" s="19"/>
      <c r="AJ6" s="9"/>
      <c r="AM6" s="9"/>
      <c r="AN6" s="9"/>
      <c r="AO6" s="9"/>
      <c r="AP6" s="9"/>
      <c r="AQ6" s="9"/>
      <c r="AR6" s="9"/>
      <c r="AS6" s="9"/>
      <c r="AT6" s="9"/>
      <c r="AU6" s="9"/>
      <c r="AV6" s="31" t="s">
        <v>88</v>
      </c>
      <c r="AW6" s="32">
        <v>150.0</v>
      </c>
    </row>
    <row r="7" ht="27.0" customHeight="1">
      <c r="A7" s="5" t="s">
        <v>89</v>
      </c>
      <c r="B7" s="6">
        <v>1.0</v>
      </c>
      <c r="C7" s="6" t="s">
        <v>90</v>
      </c>
      <c r="D7" s="7" t="s">
        <v>27</v>
      </c>
      <c r="E7" s="7" t="s">
        <v>28</v>
      </c>
      <c r="F7" s="10" t="s">
        <v>29</v>
      </c>
      <c r="G7" s="7" t="s">
        <v>30</v>
      </c>
      <c r="H7" s="6" t="s">
        <v>31</v>
      </c>
      <c r="I7" s="6" t="s">
        <v>32</v>
      </c>
      <c r="J7" s="6" t="s">
        <v>91</v>
      </c>
      <c r="K7" s="6" t="s">
        <v>34</v>
      </c>
      <c r="L7" s="7" t="s">
        <v>35</v>
      </c>
      <c r="M7" s="6" t="s">
        <v>92</v>
      </c>
      <c r="N7" s="7">
        <v>1.0</v>
      </c>
      <c r="O7" s="6" t="s">
        <v>93</v>
      </c>
      <c r="P7" s="7">
        <v>0.0</v>
      </c>
      <c r="Q7" s="6" t="s">
        <v>94</v>
      </c>
      <c r="R7" s="7">
        <v>1.0</v>
      </c>
      <c r="S7" s="6" t="s">
        <v>95</v>
      </c>
      <c r="T7" s="7">
        <v>1.0</v>
      </c>
      <c r="U7" s="6" t="s">
        <v>96</v>
      </c>
      <c r="V7" s="7">
        <v>1.0</v>
      </c>
      <c r="W7" s="6" t="s">
        <v>97</v>
      </c>
      <c r="X7" s="7">
        <v>1.0</v>
      </c>
      <c r="Y7" s="8"/>
      <c r="Z7" s="9"/>
      <c r="AA7" s="19"/>
      <c r="AB7" s="19"/>
      <c r="AC7" s="19"/>
      <c r="AD7" s="19"/>
      <c r="AE7" s="19"/>
      <c r="AF7" s="19"/>
      <c r="AG7" s="19"/>
      <c r="AH7" s="19"/>
      <c r="AI7" s="19"/>
      <c r="AJ7" s="9"/>
      <c r="AL7" s="9"/>
      <c r="AM7" s="9"/>
      <c r="AN7" s="9"/>
      <c r="AO7" s="9"/>
      <c r="AP7" s="9"/>
      <c r="AQ7" s="9"/>
      <c r="AR7" s="9"/>
      <c r="AS7" s="9"/>
      <c r="AT7" s="9"/>
      <c r="AU7" s="9"/>
      <c r="AV7" s="29" t="s">
        <v>98</v>
      </c>
      <c r="AW7" s="30">
        <v>245.0</v>
      </c>
    </row>
    <row r="8" ht="27.0" customHeight="1">
      <c r="A8" s="5" t="s">
        <v>99</v>
      </c>
      <c r="B8" s="6">
        <v>2.0</v>
      </c>
      <c r="C8" s="6" t="s">
        <v>100</v>
      </c>
      <c r="D8" s="7" t="s">
        <v>27</v>
      </c>
      <c r="E8" s="7" t="s">
        <v>101</v>
      </c>
      <c r="F8" s="10" t="s">
        <v>29</v>
      </c>
      <c r="G8" s="7" t="s">
        <v>30</v>
      </c>
      <c r="H8" s="6" t="s">
        <v>31</v>
      </c>
      <c r="I8" s="6" t="s">
        <v>32</v>
      </c>
      <c r="J8" s="6" t="s">
        <v>102</v>
      </c>
      <c r="K8" s="6" t="s">
        <v>34</v>
      </c>
      <c r="L8" s="7" t="s">
        <v>35</v>
      </c>
      <c r="M8" s="6" t="s">
        <v>103</v>
      </c>
      <c r="N8" s="7">
        <v>0.5</v>
      </c>
      <c r="O8" s="6" t="s">
        <v>104</v>
      </c>
      <c r="P8" s="7">
        <v>0.0</v>
      </c>
      <c r="Q8" s="6" t="s">
        <v>105</v>
      </c>
      <c r="R8" s="7">
        <v>0.0</v>
      </c>
      <c r="S8" s="6" t="s">
        <v>106</v>
      </c>
      <c r="T8" s="7">
        <v>0.0</v>
      </c>
      <c r="U8" s="6" t="s">
        <v>107</v>
      </c>
      <c r="V8" s="7">
        <v>0.0</v>
      </c>
      <c r="W8" s="6" t="s">
        <v>108</v>
      </c>
      <c r="X8" s="7">
        <v>0.0</v>
      </c>
      <c r="Y8" s="8"/>
      <c r="Z8" s="9"/>
      <c r="AA8" s="19"/>
      <c r="AB8" s="19"/>
      <c r="AC8" s="19"/>
      <c r="AD8" s="19"/>
      <c r="AE8" s="19"/>
      <c r="AF8" s="19"/>
      <c r="AG8" s="19"/>
      <c r="AH8" s="19"/>
      <c r="AI8" s="19"/>
      <c r="AJ8" s="9"/>
      <c r="AK8" s="19"/>
      <c r="AL8" s="16" t="s">
        <v>51</v>
      </c>
      <c r="AM8" s="17" t="s">
        <v>52</v>
      </c>
      <c r="AN8" s="17" t="s">
        <v>53</v>
      </c>
      <c r="AO8" s="18" t="s">
        <v>54</v>
      </c>
      <c r="AP8" s="9"/>
      <c r="AQ8" s="16" t="s">
        <v>55</v>
      </c>
      <c r="AR8" s="17" t="s">
        <v>56</v>
      </c>
      <c r="AS8" s="17" t="s">
        <v>57</v>
      </c>
      <c r="AT8" s="18" t="s">
        <v>54</v>
      </c>
      <c r="AU8" s="9"/>
      <c r="AV8" s="33" t="s">
        <v>109</v>
      </c>
      <c r="AW8" s="34">
        <v>316.0</v>
      </c>
    </row>
    <row r="9" ht="27.0" customHeight="1">
      <c r="A9" s="5" t="s">
        <v>110</v>
      </c>
      <c r="B9" s="6">
        <v>2.0</v>
      </c>
      <c r="C9" s="6" t="s">
        <v>111</v>
      </c>
      <c r="D9" s="7" t="s">
        <v>27</v>
      </c>
      <c r="E9" s="7" t="s">
        <v>101</v>
      </c>
      <c r="F9" s="10" t="s">
        <v>29</v>
      </c>
      <c r="G9" s="7" t="s">
        <v>30</v>
      </c>
      <c r="H9" s="6" t="s">
        <v>31</v>
      </c>
      <c r="I9" s="6" t="s">
        <v>32</v>
      </c>
      <c r="J9" s="6" t="s">
        <v>112</v>
      </c>
      <c r="K9" s="6" t="s">
        <v>34</v>
      </c>
      <c r="L9" s="7" t="s">
        <v>35</v>
      </c>
      <c r="M9" s="6" t="s">
        <v>113</v>
      </c>
      <c r="N9" s="7">
        <v>0.0</v>
      </c>
      <c r="O9" s="6" t="s">
        <v>114</v>
      </c>
      <c r="P9" s="7">
        <v>0.0</v>
      </c>
      <c r="Q9" s="6" t="s">
        <v>115</v>
      </c>
      <c r="R9" s="7">
        <v>0.0</v>
      </c>
      <c r="S9" s="6" t="s">
        <v>116</v>
      </c>
      <c r="T9" s="7">
        <v>0.0</v>
      </c>
      <c r="U9" s="6" t="s">
        <v>117</v>
      </c>
      <c r="V9" s="7">
        <v>0.0</v>
      </c>
      <c r="W9" s="6" t="s">
        <v>118</v>
      </c>
      <c r="X9" s="7">
        <v>0.0</v>
      </c>
      <c r="Y9" s="8"/>
      <c r="Z9" s="9"/>
      <c r="AA9" s="19"/>
      <c r="AB9" s="19"/>
      <c r="AC9" s="19"/>
      <c r="AD9" s="19"/>
      <c r="AE9" s="19"/>
      <c r="AF9" s="19"/>
      <c r="AG9" s="19"/>
      <c r="AH9" s="19"/>
      <c r="AI9" s="19"/>
      <c r="AJ9" s="9"/>
      <c r="AK9" s="19"/>
      <c r="AL9" s="23">
        <f>COUNTIFS(N:N,0,E:E,"Multi-Hub") + COUNTIFS(P:P,0,E:E,"Multi-Hub") + COUNTIFS(R:R,0,E:E,"Multi-Hub")</f>
        <v>75</v>
      </c>
      <c r="AM9" s="24">
        <f>COUNTIFS(N:N,0.5,E:E,"Multi-Hub") + COUNTIFS(P:P,0.5,E:E,"Multi-Hub") + COUNTIFS(R:R,0.5,E:E,"Multi-Hub")</f>
        <v>33</v>
      </c>
      <c r="AN9" s="24">
        <f>COUNTIFS(N:N,1,E:E,"Multi-Hub") + COUNTIFS(P:P,1,E:E,"Multi-Hub") + COUNTIFS(R:R,1,E:E,"Multi-Hub")</f>
        <v>42</v>
      </c>
      <c r="AO9" s="25">
        <f>SUM(AL9,AM9,AN9)</f>
        <v>150</v>
      </c>
      <c r="AP9" s="9"/>
      <c r="AQ9" s="23">
        <f>COUNTIFS(T:T,0,E:E,"Multi-Hub") + COUNTIFS(V:V,0,E:E,"Multi-Hub") + COUNTIFS(X:X,0,E:E,"Multi-Hub")</f>
        <v>40</v>
      </c>
      <c r="AR9" s="24">
        <f>COUNTIFS(T:T,0.5,E:E,"Multi-Hub") + COUNTIFS(V:V,0.5,E:E,"Multi-Hub") + COUNTIFS(X:X,0.5,E:E,"Multi-Hub")</f>
        <v>33</v>
      </c>
      <c r="AS9" s="24">
        <f>COUNTIFS(T:T,1,E:E,"Multi-Hub") + COUNTIFS(V:V,1,E:E,"Multi-Hub") + COUNTIFS(X:X,1,E:E,"Multi-Hub")</f>
        <v>77</v>
      </c>
      <c r="AT9" s="25">
        <f>SUM(AQ9,AR9,AS9)</f>
        <v>150</v>
      </c>
      <c r="AU9" s="9"/>
      <c r="AV9" s="9"/>
      <c r="AW9" s="9"/>
    </row>
    <row r="10" ht="27.0" customHeight="1">
      <c r="A10" s="5" t="s">
        <v>119</v>
      </c>
      <c r="B10" s="6">
        <v>2.0</v>
      </c>
      <c r="C10" s="6" t="s">
        <v>120</v>
      </c>
      <c r="D10" s="7" t="s">
        <v>27</v>
      </c>
      <c r="E10" s="7" t="s">
        <v>101</v>
      </c>
      <c r="F10" s="10" t="s">
        <v>29</v>
      </c>
      <c r="G10" s="7" t="s">
        <v>30</v>
      </c>
      <c r="H10" s="6" t="s">
        <v>31</v>
      </c>
      <c r="I10" s="6" t="s">
        <v>32</v>
      </c>
      <c r="J10" s="6" t="s">
        <v>121</v>
      </c>
      <c r="K10" s="6" t="s">
        <v>34</v>
      </c>
      <c r="L10" s="7" t="s">
        <v>35</v>
      </c>
      <c r="M10" s="6" t="s">
        <v>122</v>
      </c>
      <c r="N10" s="7">
        <v>0.0</v>
      </c>
      <c r="O10" s="6" t="s">
        <v>123</v>
      </c>
      <c r="P10" s="7">
        <v>0.0</v>
      </c>
      <c r="Q10" s="6" t="s">
        <v>124</v>
      </c>
      <c r="R10" s="7">
        <v>0.0</v>
      </c>
      <c r="S10" s="6" t="s">
        <v>125</v>
      </c>
      <c r="T10" s="7">
        <v>1.0</v>
      </c>
      <c r="U10" s="6" t="s">
        <v>126</v>
      </c>
      <c r="V10" s="7">
        <v>0.5</v>
      </c>
      <c r="W10" s="6" t="s">
        <v>127</v>
      </c>
      <c r="X10" s="7">
        <v>0.5</v>
      </c>
      <c r="Y10" s="8"/>
      <c r="Z10" s="9"/>
      <c r="AA10" s="9"/>
      <c r="AB10" s="9"/>
      <c r="AC10" s="9"/>
      <c r="AD10" s="9"/>
      <c r="AE10" s="9"/>
      <c r="AF10" s="9"/>
      <c r="AG10" s="9"/>
      <c r="AH10" s="9"/>
      <c r="AI10" s="9"/>
      <c r="AJ10" s="9"/>
      <c r="AK10" s="19"/>
      <c r="AL10" s="26" t="str">
        <f>TEXT(DIVIDE(AL9,AO9), "0.00%")</f>
        <v>50.00%</v>
      </c>
      <c r="AM10" s="27" t="str">
        <f>TEXT(DIVIDE(AM9,AO9), "0.00%")</f>
        <v>22.00%</v>
      </c>
      <c r="AN10" s="27" t="str">
        <f>TEXT(DIVIDE(AN9,AO9), "0.00%")</f>
        <v>28.00%</v>
      </c>
      <c r="AO10" s="28" t="s">
        <v>78</v>
      </c>
      <c r="AP10" s="9"/>
      <c r="AQ10" s="26" t="str">
        <f>TEXT(DIVIDE(AQ9,AT9), "0.00%")</f>
        <v>26.67%</v>
      </c>
      <c r="AR10" s="27" t="str">
        <f>TEXT(DIVIDE(AR9,AT9), "0.00%")</f>
        <v>22.00%</v>
      </c>
      <c r="AS10" s="27" t="str">
        <f>TEXT(DIVIDE(AS9,AT9), "0.00%")</f>
        <v>51.33%</v>
      </c>
      <c r="AT10" s="28" t="s">
        <v>78</v>
      </c>
      <c r="AU10" s="9"/>
      <c r="AV10" s="9"/>
      <c r="AW10" s="9"/>
    </row>
    <row r="11" ht="27.0" customHeight="1">
      <c r="A11" s="5" t="s">
        <v>128</v>
      </c>
      <c r="B11" s="6">
        <v>2.0</v>
      </c>
      <c r="C11" s="6" t="s">
        <v>129</v>
      </c>
      <c r="D11" s="7" t="s">
        <v>27</v>
      </c>
      <c r="E11" s="7" t="s">
        <v>101</v>
      </c>
      <c r="F11" s="10" t="s">
        <v>29</v>
      </c>
      <c r="G11" s="7" t="s">
        <v>30</v>
      </c>
      <c r="H11" s="6" t="s">
        <v>31</v>
      </c>
      <c r="I11" s="6" t="s">
        <v>32</v>
      </c>
      <c r="J11" s="6" t="s">
        <v>130</v>
      </c>
      <c r="K11" s="6" t="s">
        <v>34</v>
      </c>
      <c r="L11" s="7" t="s">
        <v>35</v>
      </c>
      <c r="M11" s="6" t="s">
        <v>131</v>
      </c>
      <c r="N11" s="7">
        <v>1.0</v>
      </c>
      <c r="O11" s="6" t="s">
        <v>132</v>
      </c>
      <c r="P11" s="7">
        <v>1.0</v>
      </c>
      <c r="Q11" s="6" t="s">
        <v>133</v>
      </c>
      <c r="R11" s="7">
        <v>0.0</v>
      </c>
      <c r="S11" s="6" t="s">
        <v>134</v>
      </c>
      <c r="T11" s="7">
        <v>0.0</v>
      </c>
      <c r="U11" s="6" t="s">
        <v>135</v>
      </c>
      <c r="V11" s="7">
        <v>0.0</v>
      </c>
      <c r="W11" s="6" t="s">
        <v>136</v>
      </c>
      <c r="X11" s="7">
        <v>0.0</v>
      </c>
      <c r="Y11" s="8"/>
      <c r="Z11" s="9"/>
      <c r="AA11" s="9"/>
      <c r="AB11" s="9"/>
      <c r="AC11" s="9"/>
      <c r="AD11" s="9"/>
      <c r="AE11" s="9"/>
      <c r="AF11" s="9"/>
      <c r="AG11" s="9"/>
      <c r="AH11" s="9"/>
      <c r="AI11" s="9"/>
      <c r="AJ11" s="9"/>
      <c r="AK11" s="19"/>
      <c r="AL11" s="19"/>
      <c r="AM11" s="9"/>
      <c r="AN11" s="9"/>
      <c r="AO11" s="9"/>
      <c r="AP11" s="9"/>
      <c r="AQ11" s="9"/>
      <c r="AR11" s="9"/>
      <c r="AS11" s="9"/>
      <c r="AT11" s="9"/>
      <c r="AU11" s="9"/>
      <c r="AV11" s="9"/>
      <c r="AW11" s="9"/>
    </row>
    <row r="12" ht="27.0" customHeight="1">
      <c r="A12" s="5" t="s">
        <v>137</v>
      </c>
      <c r="B12" s="6">
        <v>2.0</v>
      </c>
      <c r="C12" s="6" t="s">
        <v>138</v>
      </c>
      <c r="D12" s="7" t="s">
        <v>27</v>
      </c>
      <c r="E12" s="7" t="s">
        <v>101</v>
      </c>
      <c r="F12" s="10" t="s">
        <v>29</v>
      </c>
      <c r="G12" s="7" t="s">
        <v>30</v>
      </c>
      <c r="H12" s="6" t="s">
        <v>31</v>
      </c>
      <c r="I12" s="6" t="s">
        <v>32</v>
      </c>
      <c r="J12" s="6" t="s">
        <v>71</v>
      </c>
      <c r="K12" s="6" t="s">
        <v>34</v>
      </c>
      <c r="L12" s="7" t="s">
        <v>35</v>
      </c>
      <c r="M12" s="6" t="s">
        <v>139</v>
      </c>
      <c r="N12" s="7">
        <v>0.5</v>
      </c>
      <c r="O12" s="6" t="s">
        <v>140</v>
      </c>
      <c r="P12" s="7">
        <v>0.0</v>
      </c>
      <c r="Q12" s="6" t="s">
        <v>141</v>
      </c>
      <c r="R12" s="7">
        <v>0.0</v>
      </c>
      <c r="S12" s="6" t="s">
        <v>142</v>
      </c>
      <c r="T12" s="7">
        <v>1.0</v>
      </c>
      <c r="U12" s="6" t="s">
        <v>143</v>
      </c>
      <c r="V12" s="7">
        <v>1.0</v>
      </c>
      <c r="W12" s="6" t="s">
        <v>144</v>
      </c>
      <c r="X12" s="7">
        <v>1.0</v>
      </c>
      <c r="Y12" s="8"/>
      <c r="Z12" s="9"/>
      <c r="AA12" s="9"/>
      <c r="AB12" s="9"/>
      <c r="AC12" s="9"/>
      <c r="AD12" s="9"/>
      <c r="AE12" s="9"/>
      <c r="AF12" s="9"/>
      <c r="AG12" s="9"/>
      <c r="AH12" s="9"/>
      <c r="AI12" s="9"/>
      <c r="AJ12" s="9"/>
      <c r="AK12" s="19"/>
      <c r="AL12" s="19"/>
      <c r="AM12" s="9"/>
      <c r="AN12" s="9"/>
      <c r="AO12" s="9"/>
      <c r="AP12" s="9"/>
      <c r="AQ12" s="9"/>
      <c r="AR12" s="9"/>
      <c r="AS12" s="9"/>
      <c r="AT12" s="9"/>
      <c r="AU12" s="9"/>
      <c r="AV12" s="9"/>
      <c r="AW12" s="9"/>
    </row>
    <row r="13" ht="27.0" customHeight="1">
      <c r="A13" s="5" t="s">
        <v>145</v>
      </c>
      <c r="B13" s="6">
        <v>3.0</v>
      </c>
      <c r="C13" s="6" t="s">
        <v>146</v>
      </c>
      <c r="D13" s="7" t="s">
        <v>27</v>
      </c>
      <c r="E13" s="7" t="s">
        <v>28</v>
      </c>
      <c r="F13" s="10" t="s">
        <v>147</v>
      </c>
      <c r="G13" s="7" t="s">
        <v>30</v>
      </c>
      <c r="H13" s="6" t="s">
        <v>31</v>
      </c>
      <c r="I13" s="6" t="s">
        <v>32</v>
      </c>
      <c r="J13" s="6">
        <v>70.0</v>
      </c>
      <c r="K13" s="6" t="s">
        <v>34</v>
      </c>
      <c r="L13" s="7" t="s">
        <v>35</v>
      </c>
      <c r="M13" s="6" t="s">
        <v>148</v>
      </c>
      <c r="N13" s="7">
        <v>0.0</v>
      </c>
      <c r="O13" s="6" t="s">
        <v>149</v>
      </c>
      <c r="P13" s="7">
        <v>0.0</v>
      </c>
      <c r="Q13" s="6" t="s">
        <v>150</v>
      </c>
      <c r="R13" s="7">
        <v>0.0</v>
      </c>
      <c r="S13" s="6" t="s">
        <v>151</v>
      </c>
      <c r="T13" s="7">
        <v>1.0</v>
      </c>
      <c r="U13" s="6" t="s">
        <v>152</v>
      </c>
      <c r="V13" s="7">
        <v>1.0</v>
      </c>
      <c r="W13" s="6" t="s">
        <v>153</v>
      </c>
      <c r="X13" s="7">
        <v>1.0</v>
      </c>
      <c r="Y13" s="8"/>
      <c r="Z13" s="9"/>
      <c r="AA13" s="9"/>
      <c r="AB13" s="9"/>
      <c r="AC13" s="9"/>
      <c r="AD13" s="9"/>
      <c r="AE13" s="9"/>
      <c r="AF13" s="9"/>
      <c r="AG13" s="9"/>
      <c r="AH13" s="9"/>
      <c r="AI13" s="9"/>
      <c r="AJ13" s="9"/>
      <c r="AK13" s="19"/>
      <c r="AL13" s="19"/>
      <c r="AM13" s="9"/>
      <c r="AN13" s="9"/>
      <c r="AO13" s="9"/>
      <c r="AP13" s="9"/>
      <c r="AQ13" s="9"/>
      <c r="AR13" s="9"/>
      <c r="AS13" s="9"/>
      <c r="AT13" s="9"/>
      <c r="AU13" s="9"/>
      <c r="AV13" s="9"/>
      <c r="AW13" s="9"/>
    </row>
    <row r="14" ht="27.0" customHeight="1">
      <c r="A14" s="5" t="s">
        <v>154</v>
      </c>
      <c r="B14" s="35">
        <v>3.0</v>
      </c>
      <c r="C14" s="35" t="s">
        <v>155</v>
      </c>
      <c r="D14" s="36" t="s">
        <v>27</v>
      </c>
      <c r="E14" s="36" t="s">
        <v>28</v>
      </c>
      <c r="F14" s="37" t="s">
        <v>147</v>
      </c>
      <c r="G14" s="36" t="s">
        <v>30</v>
      </c>
      <c r="H14" s="35" t="s">
        <v>31</v>
      </c>
      <c r="I14" s="35" t="s">
        <v>32</v>
      </c>
      <c r="J14" s="35">
        <v>63.0</v>
      </c>
      <c r="K14" s="35" t="s">
        <v>34</v>
      </c>
      <c r="L14" s="36" t="s">
        <v>35</v>
      </c>
      <c r="M14" s="35" t="s">
        <v>156</v>
      </c>
      <c r="N14" s="36">
        <v>0.0</v>
      </c>
      <c r="O14" s="35" t="s">
        <v>157</v>
      </c>
      <c r="P14" s="36">
        <v>0.0</v>
      </c>
      <c r="Q14" s="35" t="s">
        <v>158</v>
      </c>
      <c r="R14" s="36">
        <v>0.0</v>
      </c>
      <c r="S14" s="35" t="s">
        <v>159</v>
      </c>
      <c r="T14" s="36">
        <v>1.0</v>
      </c>
      <c r="U14" s="35" t="s">
        <v>160</v>
      </c>
      <c r="V14" s="36">
        <v>1.0</v>
      </c>
      <c r="W14" s="35" t="s">
        <v>161</v>
      </c>
      <c r="X14" s="36">
        <v>1.0</v>
      </c>
      <c r="Y14" s="8"/>
      <c r="Z14" s="9"/>
      <c r="AA14" s="9"/>
      <c r="AB14" s="9"/>
      <c r="AC14" s="9"/>
      <c r="AD14" s="9"/>
      <c r="AE14" s="9"/>
      <c r="AF14" s="9"/>
      <c r="AG14" s="9"/>
      <c r="AH14" s="9"/>
      <c r="AI14" s="9"/>
      <c r="AJ14" s="9"/>
      <c r="AK14" s="19"/>
      <c r="AL14" s="19"/>
      <c r="AM14" s="9"/>
      <c r="AN14" s="9"/>
      <c r="AO14" s="9"/>
      <c r="AP14" s="9"/>
      <c r="AQ14" s="9"/>
      <c r="AR14" s="9"/>
      <c r="AS14" s="9"/>
      <c r="AT14" s="9"/>
      <c r="AU14" s="9"/>
      <c r="AV14" s="9"/>
      <c r="AW14" s="9"/>
    </row>
    <row r="15" ht="27.0" customHeight="1">
      <c r="A15" s="5" t="s">
        <v>162</v>
      </c>
      <c r="B15" s="35">
        <v>4.0</v>
      </c>
      <c r="C15" s="35" t="s">
        <v>163</v>
      </c>
      <c r="D15" s="36" t="s">
        <v>27</v>
      </c>
      <c r="E15" s="36" t="s">
        <v>28</v>
      </c>
      <c r="F15" s="37" t="s">
        <v>147</v>
      </c>
      <c r="G15" s="36" t="s">
        <v>30</v>
      </c>
      <c r="H15" s="35" t="s">
        <v>31</v>
      </c>
      <c r="I15" s="35" t="s">
        <v>32</v>
      </c>
      <c r="J15" s="35">
        <v>4.0</v>
      </c>
      <c r="K15" s="35" t="s">
        <v>34</v>
      </c>
      <c r="L15" s="36" t="s">
        <v>35</v>
      </c>
      <c r="M15" s="35" t="s">
        <v>164</v>
      </c>
      <c r="N15" s="36">
        <v>1.0</v>
      </c>
      <c r="O15" s="35" t="s">
        <v>165</v>
      </c>
      <c r="P15" s="36">
        <v>1.0</v>
      </c>
      <c r="Q15" s="35" t="s">
        <v>166</v>
      </c>
      <c r="R15" s="36">
        <v>1.0</v>
      </c>
      <c r="S15" s="35" t="s">
        <v>167</v>
      </c>
      <c r="T15" s="36">
        <v>1.0</v>
      </c>
      <c r="U15" s="35" t="s">
        <v>168</v>
      </c>
      <c r="V15" s="36">
        <v>1.0</v>
      </c>
      <c r="W15" s="35" t="s">
        <v>169</v>
      </c>
      <c r="X15" s="36">
        <v>1.0</v>
      </c>
      <c r="Y15" s="8"/>
      <c r="Z15" s="9"/>
      <c r="AA15" s="9"/>
      <c r="AB15" s="9"/>
      <c r="AC15" s="9"/>
      <c r="AD15" s="9"/>
      <c r="AE15" s="9"/>
      <c r="AF15" s="9"/>
      <c r="AG15" s="9"/>
      <c r="AH15" s="9"/>
      <c r="AI15" s="9"/>
      <c r="AJ15" s="9"/>
      <c r="AK15" s="19"/>
      <c r="AL15" s="19"/>
      <c r="AM15" s="9"/>
      <c r="AN15" s="9"/>
      <c r="AO15" s="9"/>
      <c r="AP15" s="9"/>
      <c r="AQ15" s="9"/>
      <c r="AR15" s="9"/>
      <c r="AS15" s="9"/>
      <c r="AT15" s="9"/>
      <c r="AU15" s="9"/>
      <c r="AV15" s="9"/>
      <c r="AW15" s="9"/>
    </row>
    <row r="16" ht="27.0" customHeight="1">
      <c r="A16" s="5" t="s">
        <v>170</v>
      </c>
      <c r="B16" s="35">
        <v>5.0</v>
      </c>
      <c r="C16" s="35" t="s">
        <v>171</v>
      </c>
      <c r="D16" s="36" t="s">
        <v>27</v>
      </c>
      <c r="E16" s="36" t="s">
        <v>28</v>
      </c>
      <c r="F16" s="37" t="s">
        <v>29</v>
      </c>
      <c r="G16" s="36" t="s">
        <v>30</v>
      </c>
      <c r="H16" s="35" t="s">
        <v>31</v>
      </c>
      <c r="I16" s="35" t="s">
        <v>32</v>
      </c>
      <c r="J16" s="35" t="s">
        <v>172</v>
      </c>
      <c r="K16" s="35" t="s">
        <v>34</v>
      </c>
      <c r="L16" s="36" t="s">
        <v>35</v>
      </c>
      <c r="M16" s="35" t="s">
        <v>173</v>
      </c>
      <c r="N16" s="36">
        <v>0.5</v>
      </c>
      <c r="O16" s="35" t="s">
        <v>174</v>
      </c>
      <c r="P16" s="36">
        <v>0.5</v>
      </c>
      <c r="Q16" s="35" t="s">
        <v>175</v>
      </c>
      <c r="R16" s="36">
        <v>0.0</v>
      </c>
      <c r="S16" s="35" t="s">
        <v>176</v>
      </c>
      <c r="T16" s="36">
        <v>0.5</v>
      </c>
      <c r="U16" s="35" t="s">
        <v>177</v>
      </c>
      <c r="V16" s="36">
        <v>0.5</v>
      </c>
      <c r="W16" s="35" t="s">
        <v>178</v>
      </c>
      <c r="X16" s="36">
        <v>0.5</v>
      </c>
      <c r="Y16" s="8"/>
      <c r="Z16" s="9"/>
      <c r="AA16" s="9"/>
      <c r="AB16" s="9"/>
      <c r="AC16" s="9"/>
      <c r="AD16" s="9"/>
      <c r="AE16" s="9"/>
      <c r="AF16" s="9"/>
      <c r="AG16" s="9"/>
      <c r="AH16" s="9"/>
      <c r="AI16" s="9"/>
      <c r="AJ16" s="9"/>
      <c r="AK16" s="19"/>
      <c r="AL16" s="9"/>
      <c r="AM16" s="9"/>
      <c r="AN16" s="9"/>
      <c r="AO16" s="9"/>
      <c r="AP16" s="9"/>
      <c r="AQ16" s="9"/>
      <c r="AR16" s="9"/>
      <c r="AS16" s="9"/>
      <c r="AT16" s="9"/>
      <c r="AU16" s="9"/>
      <c r="AV16" s="9"/>
      <c r="AW16" s="9"/>
    </row>
    <row r="17" ht="27.0" customHeight="1">
      <c r="A17" s="5" t="s">
        <v>179</v>
      </c>
      <c r="B17" s="35">
        <v>6.0</v>
      </c>
      <c r="C17" s="35" t="s">
        <v>180</v>
      </c>
      <c r="D17" s="36" t="s">
        <v>27</v>
      </c>
      <c r="E17" s="36" t="s">
        <v>28</v>
      </c>
      <c r="F17" s="37" t="s">
        <v>29</v>
      </c>
      <c r="G17" s="36" t="s">
        <v>30</v>
      </c>
      <c r="H17" s="35" t="s">
        <v>31</v>
      </c>
      <c r="I17" s="35" t="s">
        <v>32</v>
      </c>
      <c r="J17" s="35" t="s">
        <v>181</v>
      </c>
      <c r="K17" s="35" t="s">
        <v>34</v>
      </c>
      <c r="L17" s="36" t="s">
        <v>35</v>
      </c>
      <c r="M17" s="35" t="s">
        <v>182</v>
      </c>
      <c r="N17" s="36">
        <v>0.5</v>
      </c>
      <c r="O17" s="35" t="s">
        <v>183</v>
      </c>
      <c r="P17" s="36">
        <v>1.0</v>
      </c>
      <c r="Q17" s="35" t="s">
        <v>184</v>
      </c>
      <c r="R17" s="36">
        <v>1.0</v>
      </c>
      <c r="S17" s="35" t="s">
        <v>185</v>
      </c>
      <c r="T17" s="36">
        <v>1.0</v>
      </c>
      <c r="U17" s="35" t="s">
        <v>186</v>
      </c>
      <c r="V17" s="36">
        <v>1.0</v>
      </c>
      <c r="W17" s="35" t="s">
        <v>187</v>
      </c>
      <c r="X17" s="36">
        <v>1.0</v>
      </c>
      <c r="Y17" s="8"/>
      <c r="Z17" s="9"/>
      <c r="AA17" s="38" t="s">
        <v>55</v>
      </c>
      <c r="AB17" s="39" t="s">
        <v>56</v>
      </c>
      <c r="AC17" s="39" t="s">
        <v>57</v>
      </c>
      <c r="AD17" s="40" t="s">
        <v>54</v>
      </c>
      <c r="AE17" s="9"/>
      <c r="AF17" s="38" t="s">
        <v>55</v>
      </c>
      <c r="AG17" s="39" t="s">
        <v>56</v>
      </c>
      <c r="AH17" s="39" t="s">
        <v>57</v>
      </c>
      <c r="AI17" s="40" t="s">
        <v>54</v>
      </c>
      <c r="AJ17" s="9"/>
      <c r="AK17" s="19"/>
      <c r="AL17" s="41" t="s">
        <v>55</v>
      </c>
      <c r="AM17" s="42" t="s">
        <v>56</v>
      </c>
      <c r="AN17" s="42" t="s">
        <v>57</v>
      </c>
      <c r="AO17" s="43" t="s">
        <v>54</v>
      </c>
      <c r="AP17" s="9"/>
      <c r="AQ17" s="41" t="s">
        <v>55</v>
      </c>
      <c r="AR17" s="42" t="s">
        <v>56</v>
      </c>
      <c r="AS17" s="42" t="s">
        <v>57</v>
      </c>
      <c r="AT17" s="43" t="s">
        <v>54</v>
      </c>
      <c r="AU17" s="9"/>
      <c r="AV17" s="9"/>
      <c r="AW17" s="9"/>
    </row>
    <row r="18" ht="27.0" customHeight="1">
      <c r="A18" s="5" t="s">
        <v>188</v>
      </c>
      <c r="B18" s="35">
        <v>6.0</v>
      </c>
      <c r="C18" s="35" t="s">
        <v>189</v>
      </c>
      <c r="D18" s="36" t="s">
        <v>27</v>
      </c>
      <c r="E18" s="36" t="s">
        <v>28</v>
      </c>
      <c r="F18" s="37" t="s">
        <v>29</v>
      </c>
      <c r="G18" s="36" t="s">
        <v>30</v>
      </c>
      <c r="H18" s="35" t="s">
        <v>31</v>
      </c>
      <c r="I18" s="35" t="s">
        <v>32</v>
      </c>
      <c r="J18" s="35" t="s">
        <v>190</v>
      </c>
      <c r="K18" s="35" t="s">
        <v>34</v>
      </c>
      <c r="L18" s="36" t="s">
        <v>35</v>
      </c>
      <c r="M18" s="35" t="s">
        <v>191</v>
      </c>
      <c r="N18" s="36">
        <v>1.0</v>
      </c>
      <c r="O18" s="35" t="s">
        <v>192</v>
      </c>
      <c r="P18" s="36">
        <v>1.0</v>
      </c>
      <c r="Q18" s="35" t="s">
        <v>193</v>
      </c>
      <c r="R18" s="36">
        <v>0.5</v>
      </c>
      <c r="S18" s="35" t="s">
        <v>194</v>
      </c>
      <c r="T18" s="36">
        <v>1.0</v>
      </c>
      <c r="U18" s="35" t="s">
        <v>195</v>
      </c>
      <c r="V18" s="36">
        <v>1.0</v>
      </c>
      <c r="W18" s="35" t="s">
        <v>196</v>
      </c>
      <c r="X18" s="36">
        <v>1.0</v>
      </c>
      <c r="Y18" s="8"/>
      <c r="Z18" s="9"/>
      <c r="AA18" s="20">
        <f>COUNTIFS(N:N,0,D:D,"Explanation") + COUNTIFS(P:P,0,D:D,"Explanation") + COUNTIFS(R:R,0,D:D,"Explanation")</f>
        <v>57</v>
      </c>
      <c r="AB18" s="21">
        <f>COUNTIFS(N:N,0.5,D:D,"Explanation") + COUNTIFS(P:P,0.5,D:D,"Explanation") + COUNTIFS(R:R,0.5,D:D,"Explanation")</f>
        <v>27</v>
      </c>
      <c r="AC18" s="21">
        <f>COUNTIFS(N:N,1,D:D,"Explanation") + COUNTIFS(P:P,1,D:D,"Explanation") + COUNTIFS(R:R,1,D:D,"Explanation")</f>
        <v>36</v>
      </c>
      <c r="AD18" s="22">
        <f>SUM(AA18,AC19,AC18,AB18)</f>
        <v>120</v>
      </c>
      <c r="AE18" s="9"/>
      <c r="AF18" s="20">
        <f>COUNTIFS(T:T,0,D:D,"Explanation") + COUNTIFS(V:V,0,D:D,"Explanation") + COUNTIFS(X:X,0,D:D,"Explanation")</f>
        <v>35</v>
      </c>
      <c r="AG18" s="21">
        <f>COUNTIFS(T:T,0.5,D:D,"Explanation") + COUNTIFS(V:V,0.5,D:D,"Explanation") + COUNTIFS(X:X,0.5,D:D,"Explanation")</f>
        <v>14</v>
      </c>
      <c r="AH18" s="21">
        <f>COUNTIFS(T:T,1,D:D,"Explanation") + COUNTIFS(V:V,1,D:D,"Explanation") + COUNTIFS(X:X,1,D:D,"Explanation")</f>
        <v>71</v>
      </c>
      <c r="AI18" s="22">
        <f>SUM(AF18,AH19,AH18,AG18)</f>
        <v>120</v>
      </c>
      <c r="AJ18" s="9"/>
      <c r="AK18" s="19"/>
      <c r="AL18" s="44">
        <f>COUNTIFS(N:N,0,D:D,"Explanation",E:E,"Single-Hub") + COUNTIFS(P:P,0,D:D,"Explanation",E:E,"Single-Hub") + COUNTIFS(R:R,0,D:D,"Explanation",E:E,"Single-Hub")</f>
        <v>23</v>
      </c>
      <c r="AM18" s="24">
        <f>COUNTIFS(N:N,0.5,D:D,"Explanation",E:E,"Single-Hub") + COUNTIFS(P:P,0.5,D:D,"Explanation",E:E,"Single-Hub") + COUNTIFS(R:R,0.5,D:D,"Explanation",E:E,"Single-Hub")</f>
        <v>13</v>
      </c>
      <c r="AN18" s="24">
        <f>COUNTIFS(N:N,1,D:D,"Explanation",E:E,"Single-Hub") + COUNTIFS(P:P,1,D:D,"Explanation",E:E,"Single-Hub") + COUNTIFS(R:R,1,D:D,"Explanation",E:E,"Single-Hub")</f>
        <v>24</v>
      </c>
      <c r="AO18" s="25">
        <f>SUM(AL18,AN20,AN18,AM18)</f>
        <v>60</v>
      </c>
      <c r="AP18" s="9"/>
      <c r="AQ18" s="23">
        <f>COUNTIFS(T:T,0,D:D,"Explanation",E:E,"Single-Hub") + COUNTIFS(V:V,0,D:D,"Explanation",E:E,"Single-Hub") + COUNTIFS(X:X,0,D:D,"Explanation",E:E,"Single-Hub")</f>
        <v>12</v>
      </c>
      <c r="AR18" s="24">
        <f>COUNTIFS(T:T,0.5,D:D,"Explanation",E:E,"Single-Hub") + COUNTIFS(V:V,0.5,D:D,"Explanation",E:E,"Single-Hub") + COUNTIFS(X:X,0.5,D:D,"Explanation",E:E,"Single-Hub")</f>
        <v>3</v>
      </c>
      <c r="AS18" s="24">
        <f>COUNTIFS(T:T,1,D:D,"Explanation",E:E,"Single-Hub") + COUNTIFS(V:V,1,D:D,"Explanation",E:E,"Single-Hub") + COUNTIFS(X:X,1,D:D,"Explanation",E:E,"Single-Hub")</f>
        <v>45</v>
      </c>
      <c r="AT18" s="25">
        <f>SUM(AQ18,AR18,AS18)</f>
        <v>60</v>
      </c>
      <c r="AU18" s="9"/>
      <c r="AV18" s="9"/>
      <c r="AW18" s="9"/>
    </row>
    <row r="19" ht="27.0" customHeight="1">
      <c r="A19" s="5" t="s">
        <v>197</v>
      </c>
      <c r="B19" s="35">
        <v>6.0</v>
      </c>
      <c r="C19" s="35" t="s">
        <v>198</v>
      </c>
      <c r="D19" s="36" t="s">
        <v>27</v>
      </c>
      <c r="E19" s="36" t="s">
        <v>28</v>
      </c>
      <c r="F19" s="37" t="s">
        <v>29</v>
      </c>
      <c r="G19" s="36" t="s">
        <v>30</v>
      </c>
      <c r="H19" s="35" t="s">
        <v>31</v>
      </c>
      <c r="I19" s="35" t="s">
        <v>32</v>
      </c>
      <c r="J19" s="35" t="s">
        <v>199</v>
      </c>
      <c r="K19" s="35" t="s">
        <v>34</v>
      </c>
      <c r="L19" s="36" t="s">
        <v>35</v>
      </c>
      <c r="M19" s="35" t="s">
        <v>200</v>
      </c>
      <c r="N19" s="36">
        <v>1.0</v>
      </c>
      <c r="O19" s="35" t="s">
        <v>201</v>
      </c>
      <c r="P19" s="36">
        <v>1.0</v>
      </c>
      <c r="Q19" s="35" t="s">
        <v>34</v>
      </c>
      <c r="R19" s="36">
        <v>1.0</v>
      </c>
      <c r="S19" s="35" t="s">
        <v>202</v>
      </c>
      <c r="T19" s="36">
        <v>1.0</v>
      </c>
      <c r="U19" s="35" t="s">
        <v>203</v>
      </c>
      <c r="V19" s="36">
        <v>1.0</v>
      </c>
      <c r="W19" s="35" t="s">
        <v>204</v>
      </c>
      <c r="X19" s="36">
        <v>1.0</v>
      </c>
      <c r="Y19" s="8"/>
      <c r="Z19" s="9"/>
      <c r="AA19" s="9"/>
      <c r="AB19" s="9"/>
      <c r="AC19" s="9"/>
      <c r="AD19" s="9"/>
      <c r="AE19" s="9"/>
      <c r="AF19" s="9"/>
      <c r="AG19" s="9"/>
      <c r="AH19" s="9"/>
      <c r="AI19" s="9"/>
      <c r="AJ19" s="9"/>
      <c r="AK19" s="19"/>
      <c r="AL19" s="26" t="str">
        <f>TEXT(DIVIDE(AL18,AO18), "0.00%")</f>
        <v>38.33%</v>
      </c>
      <c r="AM19" s="27" t="str">
        <f>TEXT(DIVIDE(AM18,AO18), "0.00%")</f>
        <v>21.67%</v>
      </c>
      <c r="AN19" s="27" t="str">
        <f>TEXT(DIVIDE(AN18,AO18), "0.00%")</f>
        <v>40.00%</v>
      </c>
      <c r="AO19" s="28" t="s">
        <v>78</v>
      </c>
      <c r="AP19" s="9"/>
      <c r="AQ19" s="26" t="str">
        <f>TEXT(DIVIDE(AQ18,AT18), "0.00%")</f>
        <v>20.00%</v>
      </c>
      <c r="AR19" s="27" t="str">
        <f>TEXT(DIVIDE(AR18,AT18), "0.00%")</f>
        <v>5.00%</v>
      </c>
      <c r="AS19" s="27" t="str">
        <f>TEXT(DIVIDE(AS18,AT18), "0.00%")</f>
        <v>75.00%</v>
      </c>
      <c r="AT19" s="28" t="s">
        <v>78</v>
      </c>
      <c r="AU19" s="9"/>
      <c r="AV19" s="9"/>
      <c r="AW19" s="9"/>
    </row>
    <row r="20" ht="27.0" customHeight="1">
      <c r="A20" s="5" t="s">
        <v>205</v>
      </c>
      <c r="B20" s="35">
        <v>6.0</v>
      </c>
      <c r="C20" s="35" t="s">
        <v>206</v>
      </c>
      <c r="D20" s="36" t="s">
        <v>27</v>
      </c>
      <c r="E20" s="36" t="s">
        <v>28</v>
      </c>
      <c r="F20" s="37" t="s">
        <v>29</v>
      </c>
      <c r="G20" s="36" t="s">
        <v>30</v>
      </c>
      <c r="H20" s="35" t="s">
        <v>31</v>
      </c>
      <c r="I20" s="35" t="s">
        <v>32</v>
      </c>
      <c r="J20" s="35" t="s">
        <v>207</v>
      </c>
      <c r="K20" s="35" t="s">
        <v>34</v>
      </c>
      <c r="L20" s="36" t="s">
        <v>35</v>
      </c>
      <c r="M20" s="35" t="s">
        <v>208</v>
      </c>
      <c r="N20" s="36">
        <v>1.0</v>
      </c>
      <c r="O20" s="35" t="s">
        <v>209</v>
      </c>
      <c r="P20" s="36">
        <v>0.0</v>
      </c>
      <c r="Q20" s="35" t="s">
        <v>210</v>
      </c>
      <c r="R20" s="36">
        <v>1.0</v>
      </c>
      <c r="S20" s="35" t="s">
        <v>211</v>
      </c>
      <c r="T20" s="36">
        <v>1.0</v>
      </c>
      <c r="U20" s="35" t="s">
        <v>212</v>
      </c>
      <c r="V20" s="36">
        <v>1.0</v>
      </c>
      <c r="W20" s="35" t="s">
        <v>213</v>
      </c>
      <c r="X20" s="36">
        <v>1.0</v>
      </c>
      <c r="Y20" s="8"/>
      <c r="Z20" s="9"/>
      <c r="AA20" s="9"/>
      <c r="AB20" s="9"/>
      <c r="AC20" s="9"/>
      <c r="AD20" s="9"/>
      <c r="AE20" s="9"/>
      <c r="AF20" s="9"/>
      <c r="AG20" s="9"/>
      <c r="AH20" s="9"/>
      <c r="AI20" s="9"/>
      <c r="AJ20" s="9"/>
      <c r="AK20" s="19"/>
      <c r="AL20" s="19"/>
      <c r="AM20" s="9"/>
      <c r="AN20" s="9"/>
      <c r="AO20" s="9"/>
      <c r="AP20" s="9"/>
      <c r="AQ20" s="9"/>
      <c r="AR20" s="9"/>
      <c r="AS20" s="9"/>
      <c r="AT20" s="9"/>
      <c r="AU20" s="9"/>
      <c r="AV20" s="9"/>
      <c r="AW20" s="9"/>
    </row>
    <row r="21" ht="27.0" customHeight="1">
      <c r="A21" s="5" t="s">
        <v>214</v>
      </c>
      <c r="B21" s="35">
        <v>6.0</v>
      </c>
      <c r="C21" s="35" t="s">
        <v>215</v>
      </c>
      <c r="D21" s="36" t="s">
        <v>27</v>
      </c>
      <c r="E21" s="36" t="s">
        <v>28</v>
      </c>
      <c r="F21" s="37" t="s">
        <v>147</v>
      </c>
      <c r="G21" s="36" t="s">
        <v>30</v>
      </c>
      <c r="H21" s="35" t="s">
        <v>31</v>
      </c>
      <c r="I21" s="35" t="s">
        <v>32</v>
      </c>
      <c r="J21" s="35" t="s">
        <v>216</v>
      </c>
      <c r="K21" s="35" t="s">
        <v>34</v>
      </c>
      <c r="L21" s="36" t="s">
        <v>35</v>
      </c>
      <c r="M21" s="35" t="s">
        <v>217</v>
      </c>
      <c r="N21" s="36">
        <v>0.0</v>
      </c>
      <c r="O21" s="35" t="s">
        <v>218</v>
      </c>
      <c r="P21" s="36">
        <v>0.5</v>
      </c>
      <c r="Q21" s="35" t="s">
        <v>219</v>
      </c>
      <c r="R21" s="36">
        <v>0.5</v>
      </c>
      <c r="S21" s="35" t="s">
        <v>220</v>
      </c>
      <c r="T21" s="36">
        <v>1.0</v>
      </c>
      <c r="U21" s="35" t="s">
        <v>221</v>
      </c>
      <c r="V21" s="36">
        <v>1.0</v>
      </c>
      <c r="W21" s="35" t="s">
        <v>222</v>
      </c>
      <c r="X21" s="36">
        <v>1.0</v>
      </c>
      <c r="Y21" s="8"/>
      <c r="Z21" s="9"/>
      <c r="AA21" s="9"/>
      <c r="AB21" s="9"/>
      <c r="AC21" s="9"/>
      <c r="AD21" s="9"/>
      <c r="AE21" s="9"/>
      <c r="AF21" s="9"/>
      <c r="AG21" s="9"/>
      <c r="AH21" s="9"/>
      <c r="AI21" s="9"/>
      <c r="AJ21" s="9"/>
      <c r="AK21" s="19"/>
      <c r="AL21" s="9"/>
      <c r="AM21" s="9"/>
      <c r="AN21" s="9"/>
      <c r="AO21" s="9"/>
      <c r="AP21" s="9"/>
      <c r="AQ21" s="9"/>
      <c r="AR21" s="9"/>
      <c r="AS21" s="9"/>
      <c r="AT21" s="9"/>
      <c r="AU21" s="9"/>
      <c r="AV21" s="9"/>
      <c r="AW21" s="9"/>
    </row>
    <row r="22" ht="27.0" customHeight="1">
      <c r="A22" s="5" t="s">
        <v>223</v>
      </c>
      <c r="B22" s="35">
        <v>7.0</v>
      </c>
      <c r="C22" s="35" t="s">
        <v>224</v>
      </c>
      <c r="D22" s="36" t="s">
        <v>27</v>
      </c>
      <c r="E22" s="36" t="s">
        <v>101</v>
      </c>
      <c r="F22" s="37" t="s">
        <v>147</v>
      </c>
      <c r="G22" s="36" t="s">
        <v>30</v>
      </c>
      <c r="H22" s="35" t="s">
        <v>31</v>
      </c>
      <c r="I22" s="35" t="s">
        <v>32</v>
      </c>
      <c r="J22" s="35" t="s">
        <v>225</v>
      </c>
      <c r="K22" s="35" t="s">
        <v>34</v>
      </c>
      <c r="L22" s="36" t="s">
        <v>35</v>
      </c>
      <c r="M22" s="35" t="s">
        <v>226</v>
      </c>
      <c r="N22" s="36">
        <v>0.5</v>
      </c>
      <c r="O22" s="35" t="s">
        <v>227</v>
      </c>
      <c r="P22" s="36">
        <v>0.5</v>
      </c>
      <c r="Q22" s="35" t="s">
        <v>228</v>
      </c>
      <c r="R22" s="36">
        <v>0.0</v>
      </c>
      <c r="S22" s="35" t="s">
        <v>222</v>
      </c>
      <c r="T22" s="36">
        <v>1.0</v>
      </c>
      <c r="U22" s="35" t="s">
        <v>229</v>
      </c>
      <c r="V22" s="36">
        <v>1.0</v>
      </c>
      <c r="W22" s="35" t="s">
        <v>230</v>
      </c>
      <c r="X22" s="36">
        <v>1.0</v>
      </c>
      <c r="Y22" s="8"/>
      <c r="Z22" s="9"/>
      <c r="AA22" s="9"/>
      <c r="AB22" s="9"/>
      <c r="AC22" s="9"/>
      <c r="AD22" s="9"/>
      <c r="AE22" s="9"/>
      <c r="AF22" s="9"/>
      <c r="AG22" s="9"/>
      <c r="AH22" s="9"/>
      <c r="AI22" s="9"/>
      <c r="AJ22" s="9"/>
      <c r="AK22" s="19"/>
      <c r="AL22" s="41" t="s">
        <v>55</v>
      </c>
      <c r="AM22" s="42" t="s">
        <v>56</v>
      </c>
      <c r="AN22" s="42" t="s">
        <v>57</v>
      </c>
      <c r="AO22" s="43" t="s">
        <v>54</v>
      </c>
      <c r="AP22" s="9"/>
      <c r="AQ22" s="41" t="s">
        <v>55</v>
      </c>
      <c r="AR22" s="42" t="s">
        <v>56</v>
      </c>
      <c r="AS22" s="42" t="s">
        <v>57</v>
      </c>
      <c r="AT22" s="43" t="s">
        <v>54</v>
      </c>
      <c r="AU22" s="9"/>
      <c r="AV22" s="9"/>
      <c r="AW22" s="9"/>
    </row>
    <row r="23" ht="27.0" customHeight="1">
      <c r="A23" s="5" t="s">
        <v>231</v>
      </c>
      <c r="B23" s="35">
        <v>8.0</v>
      </c>
      <c r="C23" s="35" t="s">
        <v>232</v>
      </c>
      <c r="D23" s="36" t="s">
        <v>27</v>
      </c>
      <c r="E23" s="36" t="s">
        <v>101</v>
      </c>
      <c r="F23" s="37" t="s">
        <v>29</v>
      </c>
      <c r="G23" s="36" t="s">
        <v>30</v>
      </c>
      <c r="H23" s="35" t="s">
        <v>31</v>
      </c>
      <c r="I23" s="35" t="s">
        <v>32</v>
      </c>
      <c r="J23" s="35" t="s">
        <v>233</v>
      </c>
      <c r="K23" s="35" t="s">
        <v>34</v>
      </c>
      <c r="L23" s="36" t="s">
        <v>35</v>
      </c>
      <c r="M23" s="35" t="s">
        <v>234</v>
      </c>
      <c r="N23" s="36">
        <v>0.0</v>
      </c>
      <c r="O23" s="35" t="s">
        <v>235</v>
      </c>
      <c r="P23" s="36">
        <v>0.0</v>
      </c>
      <c r="Q23" s="35" t="s">
        <v>236</v>
      </c>
      <c r="R23" s="36">
        <v>0.0</v>
      </c>
      <c r="S23" s="35" t="s">
        <v>237</v>
      </c>
      <c r="T23" s="36">
        <v>1.0</v>
      </c>
      <c r="U23" s="35" t="s">
        <v>238</v>
      </c>
      <c r="V23" s="36">
        <v>1.0</v>
      </c>
      <c r="W23" s="35" t="s">
        <v>239</v>
      </c>
      <c r="X23" s="36">
        <v>1.0</v>
      </c>
      <c r="Y23" s="8"/>
      <c r="Z23" s="9"/>
      <c r="AA23" s="9"/>
      <c r="AB23" s="9"/>
      <c r="AC23" s="9"/>
      <c r="AD23" s="9"/>
      <c r="AE23" s="9"/>
      <c r="AF23" s="9"/>
      <c r="AG23" s="9"/>
      <c r="AH23" s="9"/>
      <c r="AI23" s="9"/>
      <c r="AJ23" s="9"/>
      <c r="AK23" s="19"/>
      <c r="AL23" s="44">
        <f>COUNTIFS(N:N,0,D:D,"Explanation",E:E,"Multi-Hub") + COUNTIFS(P:P,0,D:D,"Explanation",E:E,"Multi-Hub") + COUNTIFS(R:R,0,D:D,"Explanation",E:E,"Multi-Hub")</f>
        <v>34</v>
      </c>
      <c r="AM23" s="24">
        <f>COUNTIFS(N:N,0.5,D:D,"Explanation",E:E,"Multi-Hub") + COUNTIFS(P:P,0.5,D:D,"Explanation",E:E,"Multi-Hub") + COUNTIFS(R:R,0.5,D:D,"Explanation",E:E,"Multi-Hub")</f>
        <v>14</v>
      </c>
      <c r="AN23" s="24">
        <f>COUNTIFS(N:N,1,D:D,"Explanation",E:E,"Multi-Hub") + COUNTIFS(P:P,1,D:D,"Explanation",E:E,"Multi-Hub") + COUNTIFS(R:R,1,D:D,"Explanation",E:E,"Multi-Hub")</f>
        <v>12</v>
      </c>
      <c r="AO23" s="25">
        <f>SUM(AL23,AN25,AN23,AM23)</f>
        <v>60</v>
      </c>
      <c r="AP23" s="9"/>
      <c r="AQ23" s="23">
        <f>COUNTIFS(T:T,0,D:D,"Explanation",E:E,"Multi-Hub") + COUNTIFS(V:V,0,D:D,"Explanation",E:E,"Multi-Hub") + COUNTIFS(X:X,0,D:D,"Explanation",E:E,"Multi-Hub")</f>
        <v>23</v>
      </c>
      <c r="AR23" s="24">
        <f>COUNTIFS(T:T,0.5,D:D,"Explanation",E:E,"Multi-Hub") + COUNTIFS(V:V,0.5,D:D,"Explanation",E:E,"Multi-Hub") + COUNTIFS(X:X,0.5,D:D,"Explanation",E:E,"Multi-Hub")</f>
        <v>11</v>
      </c>
      <c r="AS23" s="24">
        <f>COUNTIFS(T:T,1,D:D,"Explanation",E:E,"Multi-Hub") + COUNTIFS(V:V,1,D:D,"Explanation",E:E,"Multi-Hub") + COUNTIFS(X:X,1,D:D,"Explanation",E:E,"Multi-Hub")</f>
        <v>26</v>
      </c>
      <c r="AT23" s="25">
        <f>SUM(AQ23,AR23,AS23)</f>
        <v>60</v>
      </c>
      <c r="AU23" s="9"/>
      <c r="AV23" s="9"/>
      <c r="AW23" s="9"/>
    </row>
    <row r="24" ht="27.0" customHeight="1">
      <c r="A24" s="5" t="s">
        <v>240</v>
      </c>
      <c r="B24" s="35">
        <v>8.0</v>
      </c>
      <c r="C24" s="35" t="s">
        <v>241</v>
      </c>
      <c r="D24" s="36" t="s">
        <v>27</v>
      </c>
      <c r="E24" s="36" t="s">
        <v>101</v>
      </c>
      <c r="F24" s="37" t="s">
        <v>29</v>
      </c>
      <c r="G24" s="36" t="s">
        <v>30</v>
      </c>
      <c r="H24" s="35" t="s">
        <v>31</v>
      </c>
      <c r="I24" s="35" t="s">
        <v>32</v>
      </c>
      <c r="J24" s="35" t="b">
        <v>1</v>
      </c>
      <c r="K24" s="35" t="s">
        <v>34</v>
      </c>
      <c r="L24" s="36" t="s">
        <v>35</v>
      </c>
      <c r="M24" s="35" t="s">
        <v>242</v>
      </c>
      <c r="N24" s="36">
        <v>0.0</v>
      </c>
      <c r="O24" s="35" t="s">
        <v>243</v>
      </c>
      <c r="P24" s="36">
        <v>0.0</v>
      </c>
      <c r="Q24" s="35" t="s">
        <v>244</v>
      </c>
      <c r="R24" s="36">
        <v>0.5</v>
      </c>
      <c r="S24" s="35" t="s">
        <v>245</v>
      </c>
      <c r="T24" s="36">
        <v>0.0</v>
      </c>
      <c r="U24" s="35" t="s">
        <v>246</v>
      </c>
      <c r="V24" s="36">
        <v>1.0</v>
      </c>
      <c r="W24" s="35" t="s">
        <v>247</v>
      </c>
      <c r="X24" s="36">
        <v>0.0</v>
      </c>
      <c r="Y24" s="8"/>
      <c r="Z24" s="9"/>
      <c r="AA24" s="9"/>
      <c r="AB24" s="9"/>
      <c r="AC24" s="9"/>
      <c r="AD24" s="9"/>
      <c r="AE24" s="9"/>
      <c r="AF24" s="9"/>
      <c r="AG24" s="9"/>
      <c r="AH24" s="9"/>
      <c r="AI24" s="9"/>
      <c r="AJ24" s="9"/>
      <c r="AK24" s="19"/>
      <c r="AL24" s="26" t="str">
        <f>TEXT(DIVIDE(AL23,AO23), "0.00%")</f>
        <v>56.67%</v>
      </c>
      <c r="AM24" s="27" t="str">
        <f>TEXT(DIVIDE(AM23,AO23), "0.00%")</f>
        <v>23.33%</v>
      </c>
      <c r="AN24" s="27" t="str">
        <f>TEXT(DIVIDE(AN23,AO23), "0.00%")</f>
        <v>20.00%</v>
      </c>
      <c r="AO24" s="28" t="s">
        <v>78</v>
      </c>
      <c r="AP24" s="9"/>
      <c r="AQ24" s="26" t="str">
        <f>TEXT(DIVIDE(AQ23,AT23), "0.00%")</f>
        <v>38.33%</v>
      </c>
      <c r="AR24" s="27" t="str">
        <f>TEXT(DIVIDE(AR23,AT23), "0.00%")</f>
        <v>18.33%</v>
      </c>
      <c r="AS24" s="27" t="str">
        <f>TEXT(DIVIDE(AS23,AT23), "0.00%")</f>
        <v>43.33%</v>
      </c>
      <c r="AT24" s="28" t="s">
        <v>78</v>
      </c>
      <c r="AU24" s="9"/>
      <c r="AV24" s="9"/>
      <c r="AW24" s="9"/>
    </row>
    <row r="25" ht="27.0" customHeight="1">
      <c r="A25" s="5" t="s">
        <v>248</v>
      </c>
      <c r="B25" s="35">
        <v>8.0</v>
      </c>
      <c r="C25" s="35" t="s">
        <v>249</v>
      </c>
      <c r="D25" s="36" t="s">
        <v>27</v>
      </c>
      <c r="E25" s="36" t="s">
        <v>101</v>
      </c>
      <c r="F25" s="37" t="s">
        <v>29</v>
      </c>
      <c r="G25" s="36" t="s">
        <v>30</v>
      </c>
      <c r="H25" s="35" t="s">
        <v>31</v>
      </c>
      <c r="I25" s="35" t="s">
        <v>32</v>
      </c>
      <c r="J25" s="35" t="b">
        <v>0</v>
      </c>
      <c r="K25" s="35" t="s">
        <v>34</v>
      </c>
      <c r="L25" s="36" t="s">
        <v>35</v>
      </c>
      <c r="M25" s="35" t="s">
        <v>250</v>
      </c>
      <c r="N25" s="36">
        <v>0.5</v>
      </c>
      <c r="O25" s="35" t="s">
        <v>251</v>
      </c>
      <c r="P25" s="36">
        <v>0.5</v>
      </c>
      <c r="Q25" s="35" t="s">
        <v>252</v>
      </c>
      <c r="R25" s="36">
        <v>0.0</v>
      </c>
      <c r="S25" s="35" t="s">
        <v>253</v>
      </c>
      <c r="T25" s="36">
        <v>1.0</v>
      </c>
      <c r="U25" s="35" t="s">
        <v>254</v>
      </c>
      <c r="V25" s="36">
        <v>0.5</v>
      </c>
      <c r="W25" s="35" t="s">
        <v>255</v>
      </c>
      <c r="X25" s="36">
        <v>0.0</v>
      </c>
      <c r="Y25" s="8"/>
      <c r="Z25" s="9"/>
      <c r="AA25" s="9"/>
      <c r="AB25" s="9"/>
      <c r="AC25" s="9"/>
      <c r="AD25" s="9"/>
      <c r="AE25" s="9"/>
      <c r="AF25" s="9"/>
      <c r="AG25" s="9"/>
      <c r="AH25" s="9"/>
      <c r="AI25" s="9"/>
      <c r="AJ25" s="9"/>
      <c r="AK25" s="19"/>
      <c r="AL25" s="19"/>
      <c r="AM25" s="9"/>
      <c r="AN25" s="9"/>
      <c r="AO25" s="9"/>
      <c r="AP25" s="9"/>
      <c r="AQ25" s="9"/>
      <c r="AR25" s="9"/>
      <c r="AS25" s="9"/>
      <c r="AT25" s="9"/>
      <c r="AU25" s="9"/>
      <c r="AV25" s="9"/>
      <c r="AW25" s="9"/>
    </row>
    <row r="26" ht="27.0" customHeight="1">
      <c r="A26" s="5" t="s">
        <v>256</v>
      </c>
      <c r="B26" s="35">
        <v>9.0</v>
      </c>
      <c r="C26" s="35" t="s">
        <v>257</v>
      </c>
      <c r="D26" s="36" t="s">
        <v>27</v>
      </c>
      <c r="E26" s="36" t="s">
        <v>101</v>
      </c>
      <c r="F26" s="37" t="s">
        <v>258</v>
      </c>
      <c r="G26" s="36" t="s">
        <v>30</v>
      </c>
      <c r="H26" s="35" t="s">
        <v>31</v>
      </c>
      <c r="I26" s="35" t="s">
        <v>32</v>
      </c>
      <c r="J26" s="35" t="s">
        <v>259</v>
      </c>
      <c r="K26" s="35" t="s">
        <v>34</v>
      </c>
      <c r="L26" s="36" t="s">
        <v>35</v>
      </c>
      <c r="M26" s="35" t="s">
        <v>260</v>
      </c>
      <c r="N26" s="36">
        <v>1.0</v>
      </c>
      <c r="O26" s="35" t="s">
        <v>261</v>
      </c>
      <c r="P26" s="36">
        <v>1.0</v>
      </c>
      <c r="Q26" s="35" t="s">
        <v>262</v>
      </c>
      <c r="R26" s="36">
        <v>1.0</v>
      </c>
      <c r="S26" s="35" t="s">
        <v>263</v>
      </c>
      <c r="T26" s="36">
        <v>1.0</v>
      </c>
      <c r="U26" s="35" t="s">
        <v>264</v>
      </c>
      <c r="V26" s="36">
        <v>1.0</v>
      </c>
      <c r="W26" s="35" t="s">
        <v>265</v>
      </c>
      <c r="X26" s="36">
        <v>1.0</v>
      </c>
      <c r="Y26" s="8"/>
      <c r="Z26" s="9"/>
      <c r="AA26" s="9"/>
      <c r="AB26" s="9"/>
      <c r="AC26" s="9"/>
      <c r="AD26" s="9"/>
      <c r="AE26" s="9"/>
      <c r="AF26" s="9"/>
      <c r="AG26" s="9"/>
      <c r="AH26" s="9"/>
      <c r="AI26" s="9"/>
      <c r="AJ26" s="9"/>
      <c r="AK26" s="19"/>
      <c r="AL26" s="19"/>
      <c r="AM26" s="9"/>
      <c r="AN26" s="9"/>
      <c r="AO26" s="9"/>
      <c r="AP26" s="9"/>
      <c r="AQ26" s="9"/>
      <c r="AR26" s="9"/>
      <c r="AS26" s="9"/>
      <c r="AT26" s="9"/>
      <c r="AU26" s="9"/>
      <c r="AV26" s="9"/>
      <c r="AW26" s="9"/>
    </row>
    <row r="27" ht="27.0" customHeight="1">
      <c r="A27" s="5" t="s">
        <v>266</v>
      </c>
      <c r="B27" s="35">
        <v>9.0</v>
      </c>
      <c r="C27" s="35" t="s">
        <v>267</v>
      </c>
      <c r="D27" s="36" t="s">
        <v>27</v>
      </c>
      <c r="E27" s="36" t="s">
        <v>101</v>
      </c>
      <c r="F27" s="37" t="s">
        <v>258</v>
      </c>
      <c r="G27" s="36" t="s">
        <v>30</v>
      </c>
      <c r="H27" s="35" t="s">
        <v>31</v>
      </c>
      <c r="I27" s="35" t="s">
        <v>32</v>
      </c>
      <c r="J27" s="35" t="s">
        <v>268</v>
      </c>
      <c r="K27" s="35" t="s">
        <v>34</v>
      </c>
      <c r="L27" s="36" t="s">
        <v>35</v>
      </c>
      <c r="M27" s="35" t="s">
        <v>269</v>
      </c>
      <c r="N27" s="36">
        <v>0.5</v>
      </c>
      <c r="O27" s="35" t="s">
        <v>270</v>
      </c>
      <c r="P27" s="36">
        <v>1.0</v>
      </c>
      <c r="Q27" s="35" t="s">
        <v>271</v>
      </c>
      <c r="R27" s="36">
        <v>1.0</v>
      </c>
      <c r="S27" s="35" t="s">
        <v>272</v>
      </c>
      <c r="T27" s="36">
        <v>1.0</v>
      </c>
      <c r="U27" s="35" t="s">
        <v>273</v>
      </c>
      <c r="V27" s="36">
        <v>1.0</v>
      </c>
      <c r="W27" s="35" t="s">
        <v>274</v>
      </c>
      <c r="X27" s="36">
        <v>1.0</v>
      </c>
      <c r="Y27" s="8"/>
      <c r="Z27" s="9"/>
      <c r="AA27" s="9"/>
      <c r="AB27" s="9"/>
      <c r="AC27" s="9"/>
      <c r="AD27" s="9"/>
      <c r="AE27" s="9"/>
      <c r="AF27" s="9"/>
      <c r="AG27" s="9"/>
      <c r="AH27" s="9"/>
      <c r="AI27" s="9"/>
      <c r="AJ27" s="9"/>
      <c r="AK27" s="19"/>
      <c r="AL27" s="19"/>
      <c r="AM27" s="9"/>
      <c r="AN27" s="9"/>
      <c r="AO27" s="9"/>
      <c r="AP27" s="9"/>
      <c r="AQ27" s="9"/>
      <c r="AR27" s="9"/>
      <c r="AS27" s="9"/>
      <c r="AT27" s="9"/>
      <c r="AU27" s="9"/>
      <c r="AV27" s="9"/>
      <c r="AW27" s="9"/>
    </row>
    <row r="28" ht="27.0" customHeight="1">
      <c r="A28" s="5" t="s">
        <v>275</v>
      </c>
      <c r="B28" s="35">
        <v>10.0</v>
      </c>
      <c r="C28" s="35" t="s">
        <v>276</v>
      </c>
      <c r="D28" s="36" t="s">
        <v>27</v>
      </c>
      <c r="E28" s="36" t="s">
        <v>101</v>
      </c>
      <c r="F28" s="37" t="s">
        <v>147</v>
      </c>
      <c r="G28" s="36" t="s">
        <v>30</v>
      </c>
      <c r="H28" s="35" t="s">
        <v>31</v>
      </c>
      <c r="I28" s="35" t="s">
        <v>32</v>
      </c>
      <c r="J28" s="35" t="s">
        <v>277</v>
      </c>
      <c r="K28" s="35" t="s">
        <v>34</v>
      </c>
      <c r="L28" s="36" t="s">
        <v>35</v>
      </c>
      <c r="M28" s="35" t="s">
        <v>278</v>
      </c>
      <c r="N28" s="36">
        <v>1.0</v>
      </c>
      <c r="O28" s="35" t="s">
        <v>279</v>
      </c>
      <c r="P28" s="36">
        <v>1.0</v>
      </c>
      <c r="Q28" s="35" t="s">
        <v>280</v>
      </c>
      <c r="R28" s="36">
        <v>1.0</v>
      </c>
      <c r="S28" s="35" t="s">
        <v>281</v>
      </c>
      <c r="T28" s="36">
        <v>1.0</v>
      </c>
      <c r="U28" s="35" t="s">
        <v>282</v>
      </c>
      <c r="V28" s="36">
        <v>1.0</v>
      </c>
      <c r="W28" s="35" t="s">
        <v>283</v>
      </c>
      <c r="X28" s="36">
        <v>1.0</v>
      </c>
      <c r="Y28" s="8"/>
      <c r="Z28" s="9"/>
      <c r="AA28" s="9"/>
      <c r="AB28" s="9"/>
      <c r="AC28" s="9"/>
      <c r="AD28" s="9"/>
      <c r="AE28" s="9"/>
      <c r="AF28" s="9"/>
      <c r="AG28" s="9"/>
      <c r="AH28" s="9"/>
      <c r="AI28" s="9"/>
      <c r="AJ28" s="9"/>
      <c r="AK28" s="19"/>
      <c r="AL28" s="19"/>
      <c r="AM28" s="9"/>
      <c r="AN28" s="9"/>
      <c r="AO28" s="9"/>
      <c r="AP28" s="9"/>
      <c r="AQ28" s="9"/>
      <c r="AR28" s="9"/>
      <c r="AS28" s="9"/>
      <c r="AT28" s="9"/>
      <c r="AU28" s="9"/>
      <c r="AV28" s="9"/>
      <c r="AW28" s="9"/>
    </row>
    <row r="29" ht="27.0" customHeight="1">
      <c r="A29" s="5" t="s">
        <v>284</v>
      </c>
      <c r="B29" s="35">
        <v>10.0</v>
      </c>
      <c r="C29" s="35" t="s">
        <v>285</v>
      </c>
      <c r="D29" s="36" t="s">
        <v>27</v>
      </c>
      <c r="E29" s="36" t="s">
        <v>101</v>
      </c>
      <c r="F29" s="37" t="s">
        <v>147</v>
      </c>
      <c r="G29" s="36" t="s">
        <v>30</v>
      </c>
      <c r="H29" s="35" t="s">
        <v>31</v>
      </c>
      <c r="I29" s="35" t="s">
        <v>32</v>
      </c>
      <c r="J29" s="35" t="s">
        <v>277</v>
      </c>
      <c r="K29" s="35" t="s">
        <v>34</v>
      </c>
      <c r="L29" s="36" t="s">
        <v>35</v>
      </c>
      <c r="M29" s="35" t="s">
        <v>286</v>
      </c>
      <c r="N29" s="36">
        <v>0.5</v>
      </c>
      <c r="O29" s="35" t="s">
        <v>287</v>
      </c>
      <c r="P29" s="36">
        <v>0.5</v>
      </c>
      <c r="Q29" s="35" t="s">
        <v>288</v>
      </c>
      <c r="R29" s="36">
        <v>0.5</v>
      </c>
      <c r="S29" s="35" t="s">
        <v>289</v>
      </c>
      <c r="T29" s="36">
        <v>0.5</v>
      </c>
      <c r="U29" s="35" t="s">
        <v>290</v>
      </c>
      <c r="V29" s="36">
        <v>0.0</v>
      </c>
      <c r="W29" s="35" t="s">
        <v>291</v>
      </c>
      <c r="X29" s="36">
        <v>0.5</v>
      </c>
      <c r="Y29" s="8"/>
      <c r="Z29" s="9"/>
      <c r="AA29" s="9"/>
      <c r="AB29" s="9"/>
      <c r="AC29" s="9"/>
      <c r="AD29" s="9"/>
      <c r="AE29" s="9"/>
      <c r="AF29" s="9"/>
      <c r="AG29" s="9"/>
      <c r="AH29" s="9"/>
      <c r="AI29" s="9"/>
      <c r="AJ29" s="9"/>
      <c r="AK29" s="19"/>
      <c r="AL29" s="19"/>
      <c r="AM29" s="9"/>
      <c r="AN29" s="9"/>
      <c r="AO29" s="9"/>
      <c r="AP29" s="9"/>
      <c r="AQ29" s="9"/>
      <c r="AR29" s="9"/>
      <c r="AS29" s="9"/>
      <c r="AT29" s="9"/>
      <c r="AU29" s="9"/>
      <c r="AV29" s="9"/>
      <c r="AW29" s="9"/>
    </row>
    <row r="30" ht="64.5" customHeight="1">
      <c r="A30" s="5" t="s">
        <v>292</v>
      </c>
      <c r="B30" s="35">
        <v>10.0</v>
      </c>
      <c r="C30" s="35" t="s">
        <v>293</v>
      </c>
      <c r="D30" s="36" t="s">
        <v>294</v>
      </c>
      <c r="E30" s="36" t="s">
        <v>101</v>
      </c>
      <c r="F30" s="37" t="s">
        <v>147</v>
      </c>
      <c r="G30" s="36" t="s">
        <v>30</v>
      </c>
      <c r="H30" s="35" t="s">
        <v>31</v>
      </c>
      <c r="I30" s="35" t="s">
        <v>32</v>
      </c>
      <c r="J30" s="35" t="s">
        <v>295</v>
      </c>
      <c r="K30" s="35" t="s">
        <v>34</v>
      </c>
      <c r="L30" s="36" t="s">
        <v>35</v>
      </c>
      <c r="M30" s="35" t="s">
        <v>296</v>
      </c>
      <c r="N30" s="36">
        <v>1.0</v>
      </c>
      <c r="O30" s="35" t="s">
        <v>297</v>
      </c>
      <c r="P30" s="36">
        <v>1.0</v>
      </c>
      <c r="Q30" s="35" t="s">
        <v>298</v>
      </c>
      <c r="R30" s="36">
        <v>1.0</v>
      </c>
      <c r="S30" s="35" t="s">
        <v>299</v>
      </c>
      <c r="T30" s="36">
        <v>1.0</v>
      </c>
      <c r="U30" s="35" t="s">
        <v>300</v>
      </c>
      <c r="V30" s="36">
        <v>1.0</v>
      </c>
      <c r="W30" s="35" t="s">
        <v>301</v>
      </c>
      <c r="X30" s="36">
        <v>1.0</v>
      </c>
      <c r="Y30" s="8"/>
      <c r="Z30" s="9"/>
      <c r="AA30" s="9"/>
      <c r="AB30" s="9"/>
      <c r="AC30" s="9"/>
      <c r="AD30" s="9"/>
      <c r="AE30" s="9"/>
      <c r="AF30" s="9"/>
      <c r="AG30" s="9"/>
      <c r="AH30" s="9"/>
      <c r="AI30" s="9"/>
      <c r="AJ30" s="9"/>
      <c r="AK30" s="19"/>
      <c r="AL30" s="19"/>
      <c r="AM30" s="9"/>
      <c r="AN30" s="9"/>
      <c r="AO30" s="9"/>
      <c r="AP30" s="9"/>
      <c r="AQ30" s="9"/>
      <c r="AR30" s="9"/>
      <c r="AS30" s="9"/>
      <c r="AT30" s="9"/>
      <c r="AU30" s="9"/>
      <c r="AV30" s="9"/>
      <c r="AW30" s="9"/>
    </row>
    <row r="31" ht="27.0" customHeight="1">
      <c r="A31" s="5" t="s">
        <v>302</v>
      </c>
      <c r="B31" s="35">
        <v>11.0</v>
      </c>
      <c r="C31" s="35" t="s">
        <v>303</v>
      </c>
      <c r="D31" s="36" t="s">
        <v>27</v>
      </c>
      <c r="E31" s="36" t="s">
        <v>28</v>
      </c>
      <c r="F31" s="37" t="s">
        <v>29</v>
      </c>
      <c r="G31" s="36" t="s">
        <v>30</v>
      </c>
      <c r="H31" s="35" t="s">
        <v>31</v>
      </c>
      <c r="I31" s="35" t="s">
        <v>32</v>
      </c>
      <c r="J31" s="35" t="s">
        <v>304</v>
      </c>
      <c r="K31" s="35" t="s">
        <v>34</v>
      </c>
      <c r="L31" s="36" t="s">
        <v>35</v>
      </c>
      <c r="M31" s="35" t="s">
        <v>305</v>
      </c>
      <c r="N31" s="36">
        <v>0.5</v>
      </c>
      <c r="O31" s="35" t="s">
        <v>306</v>
      </c>
      <c r="P31" s="36">
        <v>1.0</v>
      </c>
      <c r="Q31" s="35" t="s">
        <v>307</v>
      </c>
      <c r="R31" s="36">
        <v>0.5</v>
      </c>
      <c r="S31" s="35" t="s">
        <v>308</v>
      </c>
      <c r="T31" s="36">
        <v>0.0</v>
      </c>
      <c r="U31" s="35" t="s">
        <v>309</v>
      </c>
      <c r="V31" s="36">
        <v>1.0</v>
      </c>
      <c r="W31" s="35" t="s">
        <v>310</v>
      </c>
      <c r="X31" s="36">
        <v>0.0</v>
      </c>
      <c r="Y31" s="8"/>
      <c r="Z31" s="9"/>
      <c r="AA31" s="9"/>
      <c r="AB31" s="9"/>
      <c r="AC31" s="9"/>
      <c r="AD31" s="9"/>
      <c r="AE31" s="9"/>
      <c r="AF31" s="9"/>
      <c r="AG31" s="9"/>
      <c r="AH31" s="9"/>
      <c r="AI31" s="9"/>
      <c r="AJ31" s="9"/>
      <c r="AK31" s="19"/>
      <c r="AL31" s="9"/>
      <c r="AM31" s="9"/>
      <c r="AN31" s="9"/>
      <c r="AO31" s="9"/>
      <c r="AP31" s="9"/>
      <c r="AQ31" s="9"/>
      <c r="AR31" s="9"/>
      <c r="AS31" s="9"/>
      <c r="AT31" s="9"/>
      <c r="AU31" s="9"/>
      <c r="AV31" s="9"/>
      <c r="AW31" s="9"/>
    </row>
    <row r="32" ht="27.0" customHeight="1">
      <c r="A32" s="5" t="s">
        <v>311</v>
      </c>
      <c r="B32" s="35">
        <v>11.0</v>
      </c>
      <c r="C32" s="35" t="s">
        <v>312</v>
      </c>
      <c r="D32" s="36" t="s">
        <v>27</v>
      </c>
      <c r="E32" s="36" t="s">
        <v>28</v>
      </c>
      <c r="F32" s="37" t="s">
        <v>29</v>
      </c>
      <c r="G32" s="36" t="s">
        <v>30</v>
      </c>
      <c r="H32" s="35" t="s">
        <v>31</v>
      </c>
      <c r="I32" s="35" t="s">
        <v>32</v>
      </c>
      <c r="J32" s="35" t="s">
        <v>313</v>
      </c>
      <c r="K32" s="35" t="s">
        <v>34</v>
      </c>
      <c r="L32" s="36" t="s">
        <v>35</v>
      </c>
      <c r="M32" s="35" t="s">
        <v>314</v>
      </c>
      <c r="N32" s="36">
        <v>0.5</v>
      </c>
      <c r="O32" s="35" t="s">
        <v>315</v>
      </c>
      <c r="P32" s="36">
        <v>0.5</v>
      </c>
      <c r="Q32" s="35" t="s">
        <v>316</v>
      </c>
      <c r="R32" s="36">
        <v>0.5</v>
      </c>
      <c r="S32" s="35" t="s">
        <v>317</v>
      </c>
      <c r="T32" s="36">
        <v>0.0</v>
      </c>
      <c r="U32" s="35" t="s">
        <v>318</v>
      </c>
      <c r="V32" s="36">
        <v>0.0</v>
      </c>
      <c r="W32" s="35" t="s">
        <v>319</v>
      </c>
      <c r="X32" s="36">
        <v>0.0</v>
      </c>
      <c r="Y32" s="8"/>
      <c r="Z32" s="9"/>
      <c r="AA32" s="38" t="s">
        <v>55</v>
      </c>
      <c r="AB32" s="39" t="s">
        <v>56</v>
      </c>
      <c r="AC32" s="39" t="s">
        <v>57</v>
      </c>
      <c r="AD32" s="40" t="s">
        <v>54</v>
      </c>
      <c r="AE32" s="9"/>
      <c r="AF32" s="38" t="s">
        <v>55</v>
      </c>
      <c r="AG32" s="39" t="s">
        <v>56</v>
      </c>
      <c r="AH32" s="39" t="s">
        <v>57</v>
      </c>
      <c r="AI32" s="40" t="s">
        <v>54</v>
      </c>
      <c r="AJ32" s="9"/>
      <c r="AK32" s="19"/>
      <c r="AL32" s="41" t="s">
        <v>55</v>
      </c>
      <c r="AM32" s="42" t="s">
        <v>56</v>
      </c>
      <c r="AN32" s="42" t="s">
        <v>57</v>
      </c>
      <c r="AO32" s="43" t="s">
        <v>54</v>
      </c>
      <c r="AP32" s="9"/>
      <c r="AQ32" s="41" t="s">
        <v>55</v>
      </c>
      <c r="AR32" s="42" t="s">
        <v>56</v>
      </c>
      <c r="AS32" s="42" t="s">
        <v>57</v>
      </c>
      <c r="AT32" s="43" t="s">
        <v>54</v>
      </c>
      <c r="AU32" s="9"/>
      <c r="AV32" s="9"/>
      <c r="AW32" s="9"/>
    </row>
    <row r="33" ht="27.0" customHeight="1">
      <c r="A33" s="5" t="s">
        <v>320</v>
      </c>
      <c r="B33" s="35">
        <v>11.0</v>
      </c>
      <c r="C33" s="35" t="s">
        <v>321</v>
      </c>
      <c r="D33" s="36" t="s">
        <v>27</v>
      </c>
      <c r="E33" s="36" t="s">
        <v>28</v>
      </c>
      <c r="F33" s="37" t="s">
        <v>29</v>
      </c>
      <c r="G33" s="36" t="s">
        <v>30</v>
      </c>
      <c r="H33" s="35" t="s">
        <v>31</v>
      </c>
      <c r="I33" s="35" t="s">
        <v>32</v>
      </c>
      <c r="J33" s="35" t="s">
        <v>322</v>
      </c>
      <c r="K33" s="35" t="s">
        <v>34</v>
      </c>
      <c r="L33" s="36" t="s">
        <v>35</v>
      </c>
      <c r="M33" s="35" t="s">
        <v>323</v>
      </c>
      <c r="N33" s="36">
        <v>0.0</v>
      </c>
      <c r="O33" s="35" t="s">
        <v>324</v>
      </c>
      <c r="P33" s="36">
        <v>0.5</v>
      </c>
      <c r="Q33" s="35" t="s">
        <v>325</v>
      </c>
      <c r="R33" s="36">
        <v>0.0</v>
      </c>
      <c r="S33" s="35" t="s">
        <v>326</v>
      </c>
      <c r="T33" s="36">
        <v>0.0</v>
      </c>
      <c r="U33" s="35" t="s">
        <v>327</v>
      </c>
      <c r="V33" s="36">
        <v>0.0</v>
      </c>
      <c r="W33" s="35" t="s">
        <v>328</v>
      </c>
      <c r="X33" s="36">
        <v>1.0</v>
      </c>
      <c r="Y33" s="8"/>
      <c r="Z33" s="9"/>
      <c r="AA33" s="20">
        <f>COUNTIFS(N:N,0,D:D,"Multiple Choice") + COUNTIFS(P:P,0,D:D,"Multiple Choice") + COUNTIFS(R:R,0,D:D,"Multiple Choice")</f>
        <v>39</v>
      </c>
      <c r="AB33" s="21">
        <f>COUNTIFS(N:N,0.5,D:D,"Multiple Choice") + COUNTIFS(P:P,0.5,D:D,"Multiple Choice") + COUNTIFS(R:R,0.5,D:D,"Multiple Choice")</f>
        <v>15</v>
      </c>
      <c r="AC33" s="21">
        <f>COUNTIFS(N:N,1,D:D,"Multiple Choice") + COUNTIFS(P:P,1,D:D,"Multiple Choice") + COUNTIFS(R:R,1,D:D,"Multiple Choice")</f>
        <v>36</v>
      </c>
      <c r="AD33" s="22">
        <f>SUM(AA33,AC34,AC33,AB33)</f>
        <v>90</v>
      </c>
      <c r="AE33" s="9"/>
      <c r="AF33" s="20">
        <f>COUNTIFS(T:T,0,D:D,"Multiple Choice") + COUNTIFS(V:V,0,D:D,"Multiple Choice") + COUNTIFS(X:X,0,D:D,"Multiple Choice")</f>
        <v>12</v>
      </c>
      <c r="AG33" s="21">
        <f>COUNTIFS(T:T,0.5,D:D,"Multiple Choice") + COUNTIFS(V:V,0.5,D:D,"Multiple Choice") + COUNTIFS(X:X,0.5,D:D,"Multiple Choice")</f>
        <v>13</v>
      </c>
      <c r="AH33" s="21">
        <f>COUNTIFS(T:T,1,D:D,"Multiple Choice") + COUNTIFS(V:V,1,D:D,"Multiple Choice") + COUNTIFS(X:X,1,D:D,"Multiple Choice")</f>
        <v>65</v>
      </c>
      <c r="AI33" s="22">
        <f>SUM(AF33,AH34,AH33,AG33)</f>
        <v>90</v>
      </c>
      <c r="AJ33" s="9"/>
      <c r="AK33" s="19"/>
      <c r="AL33" s="23">
        <f>COUNTIFS(N:N,0,D:D,"Multiple Choice",E:E,"Single-Hub") + COUNTIFS(P:P,0,D:D,"Multiple Choice",E:E,"Single-Hub") + COUNTIFS(R:R,0,D:D,"Multiple Choice",E:E,"Single-Hub")</f>
        <v>21</v>
      </c>
      <c r="AM33" s="24">
        <f>COUNTIFS(N:N,0.5,D:D,"Multiple Choice",E:E,"Single-Hub") + COUNTIFS(P:P,0.5,D:D,"Multiple Choice",E:E,"Single-Hub") + COUNTIFS(R:R,0.5,D:D,"Multiple Choice",E:E,"Single-Hub")</f>
        <v>9</v>
      </c>
      <c r="AN33" s="24">
        <f>COUNTIFS(N:N,1,D:D,"Multiple Choice",E:E,"Single-Hub") + COUNTIFS(P:P,1,D:D,"Multiple Choice",E:E,"Single-Hub") + COUNTIFS(R:R,1,D:D,"Multiple Choice",E:E,"Single-Hub")</f>
        <v>15</v>
      </c>
      <c r="AO33" s="25">
        <f>SUM(AL33,AM33,AN33)</f>
        <v>45</v>
      </c>
      <c r="AP33" s="9"/>
      <c r="AQ33" s="23">
        <f>COUNTIFS(T:T,0,D:D,"Multiple Choice",E:E,"Single-Hub") + COUNTIFS(V:V,0,D:D,"Multiple Choice",E:E,"Single-Hub") + COUNTIFS(X:X,0,D:D,"Multiple Choice",E:E,"Single-Hub")</f>
        <v>6</v>
      </c>
      <c r="AR33" s="24">
        <f>COUNTIFS(T:T,0.5,D:D,"Multiple Choice",E:E,"Single-Hub") + COUNTIFS(V:V,0.5,D:D,"Multiple Choice",E:E,"Single-Hub") + COUNTIFS(X:X,0.5,D:D,"Multiple Choice",E:E,"Single-Hub")</f>
        <v>6</v>
      </c>
      <c r="AS33" s="24">
        <f>COUNTIFS(T:T,1,D:D,"Multiple Choice",E:E,"Single-Hub") + COUNTIFS(V:V,1,D:D,"Multiple Choice",E:E,"Single-Hub") + COUNTIFS(X:X,1,D:D,"Multiple Choice",E:E,"Single-Hub")</f>
        <v>33</v>
      </c>
      <c r="AT33" s="25">
        <f>SUM(AQ33,AR33,AS33)</f>
        <v>45</v>
      </c>
      <c r="AU33" s="9"/>
      <c r="AV33" s="9"/>
      <c r="AW33" s="9"/>
    </row>
    <row r="34" ht="27.0" customHeight="1">
      <c r="A34" s="5" t="s">
        <v>329</v>
      </c>
      <c r="B34" s="35">
        <v>11.0</v>
      </c>
      <c r="C34" s="35" t="s">
        <v>330</v>
      </c>
      <c r="D34" s="36" t="s">
        <v>27</v>
      </c>
      <c r="E34" s="36" t="s">
        <v>28</v>
      </c>
      <c r="F34" s="37" t="s">
        <v>29</v>
      </c>
      <c r="G34" s="36" t="s">
        <v>30</v>
      </c>
      <c r="H34" s="35" t="s">
        <v>31</v>
      </c>
      <c r="I34" s="35" t="s">
        <v>32</v>
      </c>
      <c r="J34" s="35" t="s">
        <v>331</v>
      </c>
      <c r="K34" s="35" t="s">
        <v>34</v>
      </c>
      <c r="L34" s="36" t="s">
        <v>35</v>
      </c>
      <c r="M34" s="35" t="s">
        <v>332</v>
      </c>
      <c r="N34" s="36">
        <v>0.5</v>
      </c>
      <c r="O34" s="35" t="s">
        <v>333</v>
      </c>
      <c r="P34" s="36">
        <v>0.0</v>
      </c>
      <c r="Q34" s="35" t="s">
        <v>334</v>
      </c>
      <c r="R34" s="36">
        <v>0.0</v>
      </c>
      <c r="S34" s="35" t="s">
        <v>335</v>
      </c>
      <c r="T34" s="36">
        <v>0.0</v>
      </c>
      <c r="U34" s="35" t="s">
        <v>336</v>
      </c>
      <c r="V34" s="36">
        <v>0.0</v>
      </c>
      <c r="W34" s="35" t="s">
        <v>337</v>
      </c>
      <c r="X34" s="36">
        <v>1.0</v>
      </c>
      <c r="Y34" s="8"/>
      <c r="Z34" s="9"/>
      <c r="AA34" s="9"/>
      <c r="AB34" s="9"/>
      <c r="AC34" s="9"/>
      <c r="AD34" s="9"/>
      <c r="AE34" s="9"/>
      <c r="AF34" s="9"/>
      <c r="AG34" s="9"/>
      <c r="AH34" s="9"/>
      <c r="AI34" s="9"/>
      <c r="AJ34" s="9"/>
      <c r="AK34" s="19"/>
      <c r="AL34" s="26" t="str">
        <f>TEXT(DIVIDE(AL33,AO33), "0.00%")</f>
        <v>46.67%</v>
      </c>
      <c r="AM34" s="27" t="str">
        <f>TEXT(DIVIDE(AM33,AO33), "0.00%")</f>
        <v>20.00%</v>
      </c>
      <c r="AN34" s="27" t="str">
        <f>TEXT(DIVIDE(AN33,AO33), "0.00%")</f>
        <v>33.33%</v>
      </c>
      <c r="AO34" s="28" t="s">
        <v>78</v>
      </c>
      <c r="AP34" s="9"/>
      <c r="AQ34" s="26" t="str">
        <f>TEXT(DIVIDE(AQ33,AT33), "0.00%")</f>
        <v>13.33%</v>
      </c>
      <c r="AR34" s="27" t="str">
        <f>TEXT(DIVIDE(AR33,AT33), "0.00%")</f>
        <v>13.33%</v>
      </c>
      <c r="AS34" s="27" t="str">
        <f>TEXT(DIVIDE(AS33,AT33), "0.00%")</f>
        <v>73.33%</v>
      </c>
      <c r="AT34" s="28" t="s">
        <v>78</v>
      </c>
      <c r="AU34" s="9"/>
      <c r="AV34" s="9"/>
      <c r="AW34" s="9"/>
    </row>
    <row r="35" ht="27.0" customHeight="1">
      <c r="A35" s="5" t="s">
        <v>338</v>
      </c>
      <c r="B35" s="35">
        <v>12.0</v>
      </c>
      <c r="C35" s="35" t="s">
        <v>339</v>
      </c>
      <c r="D35" s="36" t="s">
        <v>27</v>
      </c>
      <c r="E35" s="36" t="s">
        <v>101</v>
      </c>
      <c r="F35" s="37" t="s">
        <v>29</v>
      </c>
      <c r="G35" s="36" t="s">
        <v>30</v>
      </c>
      <c r="H35" s="35" t="s">
        <v>31</v>
      </c>
      <c r="I35" s="35" t="s">
        <v>32</v>
      </c>
      <c r="J35" s="35" t="s">
        <v>340</v>
      </c>
      <c r="K35" s="35" t="s">
        <v>34</v>
      </c>
      <c r="L35" s="36" t="s">
        <v>35</v>
      </c>
      <c r="M35" s="35" t="s">
        <v>341</v>
      </c>
      <c r="N35" s="36">
        <v>0.5</v>
      </c>
      <c r="O35" s="35" t="s">
        <v>342</v>
      </c>
      <c r="P35" s="36">
        <v>1.0</v>
      </c>
      <c r="Q35" s="35" t="s">
        <v>343</v>
      </c>
      <c r="R35" s="36">
        <v>1.0</v>
      </c>
      <c r="S35" s="35" t="s">
        <v>344</v>
      </c>
      <c r="T35" s="36">
        <v>0.0</v>
      </c>
      <c r="U35" s="35" t="s">
        <v>345</v>
      </c>
      <c r="V35" s="36">
        <v>1.0</v>
      </c>
      <c r="W35" s="35" t="s">
        <v>346</v>
      </c>
      <c r="X35" s="36">
        <v>1.0</v>
      </c>
      <c r="Y35" s="8"/>
      <c r="Z35" s="9"/>
      <c r="AA35" s="9"/>
      <c r="AB35" s="9"/>
      <c r="AC35" s="9"/>
      <c r="AD35" s="9"/>
      <c r="AE35" s="9"/>
      <c r="AF35" s="9"/>
      <c r="AG35" s="9"/>
      <c r="AH35" s="9"/>
      <c r="AI35" s="9"/>
      <c r="AJ35" s="9"/>
      <c r="AK35" s="19"/>
      <c r="AL35" s="19"/>
      <c r="AM35" s="9"/>
      <c r="AN35" s="9"/>
      <c r="AO35" s="9"/>
      <c r="AP35" s="9"/>
      <c r="AQ35" s="9"/>
      <c r="AR35" s="9"/>
      <c r="AS35" s="9"/>
      <c r="AT35" s="9"/>
      <c r="AU35" s="9"/>
      <c r="AV35" s="9"/>
      <c r="AW35" s="9"/>
    </row>
    <row r="36" ht="81.75" customHeight="1">
      <c r="A36" s="5" t="s">
        <v>347</v>
      </c>
      <c r="B36" s="35">
        <v>13.0</v>
      </c>
      <c r="C36" s="35" t="s">
        <v>348</v>
      </c>
      <c r="D36" s="36" t="s">
        <v>294</v>
      </c>
      <c r="E36" s="36" t="s">
        <v>28</v>
      </c>
      <c r="F36" s="37" t="s">
        <v>29</v>
      </c>
      <c r="G36" s="36" t="s">
        <v>30</v>
      </c>
      <c r="H36" s="35" t="s">
        <v>31</v>
      </c>
      <c r="I36" s="35" t="s">
        <v>32</v>
      </c>
      <c r="J36" s="35" t="s">
        <v>349</v>
      </c>
      <c r="K36" s="35" t="s">
        <v>34</v>
      </c>
      <c r="L36" s="36" t="s">
        <v>35</v>
      </c>
      <c r="M36" s="35" t="s">
        <v>350</v>
      </c>
      <c r="N36" s="36">
        <v>0.0</v>
      </c>
      <c r="O36" s="35" t="s">
        <v>351</v>
      </c>
      <c r="P36" s="36">
        <v>0.5</v>
      </c>
      <c r="Q36" s="35" t="s">
        <v>352</v>
      </c>
      <c r="R36" s="36">
        <v>1.0</v>
      </c>
      <c r="S36" s="35" t="s">
        <v>351</v>
      </c>
      <c r="T36" s="36">
        <v>1.0</v>
      </c>
      <c r="U36" s="35" t="s">
        <v>353</v>
      </c>
      <c r="V36" s="36">
        <v>1.0</v>
      </c>
      <c r="W36" s="35" t="s">
        <v>354</v>
      </c>
      <c r="X36" s="36">
        <v>1.0</v>
      </c>
      <c r="Y36" s="8"/>
      <c r="Z36" s="9"/>
      <c r="AA36" s="9"/>
      <c r="AB36" s="9"/>
      <c r="AC36" s="9"/>
      <c r="AD36" s="9"/>
      <c r="AE36" s="9"/>
      <c r="AF36" s="9"/>
      <c r="AG36" s="9"/>
      <c r="AH36" s="9"/>
      <c r="AI36" s="9"/>
      <c r="AJ36" s="9"/>
      <c r="AK36" s="19"/>
      <c r="AL36" s="9"/>
      <c r="AM36" s="9"/>
      <c r="AN36" s="9"/>
      <c r="AO36" s="9"/>
      <c r="AP36" s="9"/>
      <c r="AQ36" s="9"/>
      <c r="AR36" s="9"/>
      <c r="AS36" s="9"/>
      <c r="AT36" s="9"/>
      <c r="AU36" s="9"/>
      <c r="AV36" s="9"/>
      <c r="AW36" s="9"/>
    </row>
    <row r="37" ht="63.0" customHeight="1">
      <c r="A37" s="5" t="s">
        <v>355</v>
      </c>
      <c r="B37" s="35">
        <v>13.0</v>
      </c>
      <c r="C37" s="35" t="s">
        <v>356</v>
      </c>
      <c r="D37" s="36" t="s">
        <v>294</v>
      </c>
      <c r="E37" s="36" t="s">
        <v>28</v>
      </c>
      <c r="F37" s="37" t="s">
        <v>29</v>
      </c>
      <c r="G37" s="36" t="s">
        <v>30</v>
      </c>
      <c r="H37" s="35" t="s">
        <v>31</v>
      </c>
      <c r="I37" s="35" t="s">
        <v>32</v>
      </c>
      <c r="J37" s="35" t="s">
        <v>357</v>
      </c>
      <c r="K37" s="35" t="s">
        <v>34</v>
      </c>
      <c r="L37" s="36" t="s">
        <v>35</v>
      </c>
      <c r="M37" s="35" t="s">
        <v>358</v>
      </c>
      <c r="N37" s="36">
        <v>0.5</v>
      </c>
      <c r="O37" s="35" t="s">
        <v>359</v>
      </c>
      <c r="P37" s="36">
        <v>0.5</v>
      </c>
      <c r="Q37" s="35" t="s">
        <v>360</v>
      </c>
      <c r="R37" s="36">
        <v>0.5</v>
      </c>
      <c r="S37" s="35" t="s">
        <v>361</v>
      </c>
      <c r="T37" s="36">
        <v>1.0</v>
      </c>
      <c r="U37" s="35" t="s">
        <v>362</v>
      </c>
      <c r="V37" s="36">
        <v>1.0</v>
      </c>
      <c r="W37" s="35" t="s">
        <v>363</v>
      </c>
      <c r="X37" s="36">
        <v>1.0</v>
      </c>
      <c r="Y37" s="8"/>
      <c r="Z37" s="9"/>
      <c r="AA37" s="9"/>
      <c r="AB37" s="9"/>
      <c r="AC37" s="9"/>
      <c r="AD37" s="9"/>
      <c r="AE37" s="9"/>
      <c r="AF37" s="9"/>
      <c r="AG37" s="9"/>
      <c r="AH37" s="9"/>
      <c r="AI37" s="9"/>
      <c r="AJ37" s="9"/>
      <c r="AK37" s="19"/>
      <c r="AL37" s="41" t="s">
        <v>55</v>
      </c>
      <c r="AM37" s="42" t="s">
        <v>56</v>
      </c>
      <c r="AN37" s="42" t="s">
        <v>57</v>
      </c>
      <c r="AO37" s="43" t="s">
        <v>54</v>
      </c>
      <c r="AP37" s="9"/>
      <c r="AQ37" s="41" t="s">
        <v>55</v>
      </c>
      <c r="AR37" s="42" t="s">
        <v>56</v>
      </c>
      <c r="AS37" s="42" t="s">
        <v>57</v>
      </c>
      <c r="AT37" s="43" t="s">
        <v>54</v>
      </c>
      <c r="AU37" s="9"/>
      <c r="AV37" s="9"/>
      <c r="AW37" s="9"/>
    </row>
    <row r="38" ht="70.5" customHeight="1">
      <c r="A38" s="5" t="s">
        <v>364</v>
      </c>
      <c r="B38" s="35">
        <v>13.0</v>
      </c>
      <c r="C38" s="35" t="s">
        <v>365</v>
      </c>
      <c r="D38" s="36" t="s">
        <v>294</v>
      </c>
      <c r="E38" s="36" t="s">
        <v>28</v>
      </c>
      <c r="F38" s="37" t="s">
        <v>29</v>
      </c>
      <c r="G38" s="36" t="s">
        <v>30</v>
      </c>
      <c r="H38" s="35" t="s">
        <v>31</v>
      </c>
      <c r="I38" s="35" t="s">
        <v>32</v>
      </c>
      <c r="J38" s="35" t="s">
        <v>366</v>
      </c>
      <c r="K38" s="35" t="s">
        <v>34</v>
      </c>
      <c r="L38" s="36" t="s">
        <v>35</v>
      </c>
      <c r="M38" s="35" t="s">
        <v>367</v>
      </c>
      <c r="N38" s="36">
        <v>1.0</v>
      </c>
      <c r="O38" s="35" t="s">
        <v>368</v>
      </c>
      <c r="P38" s="36">
        <v>1.0</v>
      </c>
      <c r="Q38" s="35" t="s">
        <v>369</v>
      </c>
      <c r="R38" s="36">
        <v>1.0</v>
      </c>
      <c r="S38" s="35" t="s">
        <v>370</v>
      </c>
      <c r="T38" s="36">
        <v>1.0</v>
      </c>
      <c r="U38" s="35" t="s">
        <v>371</v>
      </c>
      <c r="V38" s="36">
        <v>1.0</v>
      </c>
      <c r="W38" s="35" t="s">
        <v>372</v>
      </c>
      <c r="X38" s="36">
        <v>0.5</v>
      </c>
      <c r="Y38" s="8"/>
      <c r="Z38" s="9"/>
      <c r="AA38" s="9"/>
      <c r="AB38" s="9"/>
      <c r="AC38" s="9"/>
      <c r="AD38" s="9"/>
      <c r="AE38" s="9"/>
      <c r="AF38" s="9"/>
      <c r="AG38" s="9"/>
      <c r="AH38" s="9"/>
      <c r="AI38" s="9"/>
      <c r="AJ38" s="9"/>
      <c r="AK38" s="19"/>
      <c r="AL38" s="23">
        <f>COUNTIFS(N:N,0,D:D,"Multiple Choice",E:E,"Multi-Hub") + COUNTIFS(P:P,0,D:D,"Multiple Choice",E:E,"Multi-Hub") + COUNTIFS(R:R,0,D:D,"Multiple Choice",E:E,"Multi-Hub")</f>
        <v>18</v>
      </c>
      <c r="AM38" s="24">
        <f>COUNTIFS(N:N,0.5,D:D,"Multiple Choice",E:E,"Multi-Hub") + COUNTIFS(P:P,0.5,D:D,"Multiple Choice",E:E,"Multi-Hub") + COUNTIFS(R:R,0.5,D:D,"Multiple Choice",E:E,"Multi-Hub")</f>
        <v>6</v>
      </c>
      <c r="AN38" s="24">
        <f>COUNTIFS(N:N,1,D:D,"Multiple Choice",E:E,"Multi-Hub") + COUNTIFS(P:P,1,D:D,"Multiple Choice",E:E,"Multi-Hub") + COUNTIFS(R:R,1,D:D,"Multiple Choice",E:E,"Multi-Hub")</f>
        <v>21</v>
      </c>
      <c r="AO38" s="25">
        <f>SUM(AL38,AM38,AN38)</f>
        <v>45</v>
      </c>
      <c r="AP38" s="9"/>
      <c r="AQ38" s="23">
        <f>COUNTIFS(T:T,0,D:D,"Multiple Choice",E:E,"Multi-Hub") + COUNTIFS(V:V,0,D:D,"Multiple Choice",E:E,"Multi-Hub") + COUNTIFS(X:X,0,D:D,"Multiple Choice",E:E,"Multi-Hub")</f>
        <v>6</v>
      </c>
      <c r="AR38" s="24">
        <f>COUNTIFS(T:T,0.5,D:D,"Multiple Choice",E:E,"Multi-Hub") + COUNTIFS(V:V,0.5,D:D,"Multiple Choice",E:E,"Multi-Hub") + COUNTIFS(X:X,0.5,D:D,"Multiple Choice",E:E,"Multi-Hub")</f>
        <v>7</v>
      </c>
      <c r="AS38" s="24">
        <f>COUNTIFS(T:T,1,D:D,"Multiple Choice",E:E,"Multi-Hub") + COUNTIFS(V:V,1,D:D,"Multiple Choice",E:E,"Multi-Hub") + COUNTIFS(X:X,1,D:D,"Multiple Choice",E:E,"Multi-Hub")</f>
        <v>32</v>
      </c>
      <c r="AT38" s="25">
        <f>SUM(AQ38,AR38,AS38)</f>
        <v>45</v>
      </c>
      <c r="AU38" s="9"/>
      <c r="AV38" s="9"/>
      <c r="AW38" s="9"/>
    </row>
    <row r="39" ht="72.0" customHeight="1">
      <c r="A39" s="5" t="s">
        <v>373</v>
      </c>
      <c r="B39" s="35">
        <v>13.0</v>
      </c>
      <c r="C39" s="35" t="s">
        <v>374</v>
      </c>
      <c r="D39" s="36" t="s">
        <v>294</v>
      </c>
      <c r="E39" s="36" t="s">
        <v>28</v>
      </c>
      <c r="F39" s="37" t="s">
        <v>29</v>
      </c>
      <c r="G39" s="36" t="s">
        <v>30</v>
      </c>
      <c r="H39" s="35" t="s">
        <v>31</v>
      </c>
      <c r="I39" s="35" t="s">
        <v>32</v>
      </c>
      <c r="J39" s="35" t="s">
        <v>375</v>
      </c>
      <c r="K39" s="35" t="s">
        <v>34</v>
      </c>
      <c r="L39" s="36" t="s">
        <v>35</v>
      </c>
      <c r="M39" s="35" t="s">
        <v>376</v>
      </c>
      <c r="N39" s="36">
        <v>0.5</v>
      </c>
      <c r="O39" s="35" t="s">
        <v>377</v>
      </c>
      <c r="P39" s="36">
        <v>0.5</v>
      </c>
      <c r="Q39" s="35" t="s">
        <v>378</v>
      </c>
      <c r="R39" s="36">
        <v>0.5</v>
      </c>
      <c r="S39" s="35" t="s">
        <v>379</v>
      </c>
      <c r="T39" s="36">
        <v>0.5</v>
      </c>
      <c r="U39" s="35" t="s">
        <v>378</v>
      </c>
      <c r="V39" s="36">
        <v>0.5</v>
      </c>
      <c r="W39" s="35" t="s">
        <v>380</v>
      </c>
      <c r="X39" s="36">
        <v>1.0</v>
      </c>
      <c r="Y39" s="8"/>
      <c r="Z39" s="9"/>
      <c r="AA39" s="9"/>
      <c r="AB39" s="9"/>
      <c r="AC39" s="9"/>
      <c r="AD39" s="9"/>
      <c r="AE39" s="9"/>
      <c r="AF39" s="9"/>
      <c r="AG39" s="9"/>
      <c r="AH39" s="9"/>
      <c r="AI39" s="9"/>
      <c r="AJ39" s="9"/>
      <c r="AK39" s="19"/>
      <c r="AL39" s="26" t="str">
        <f>TEXT(DIVIDE(AL38,AO38), "0.00%")</f>
        <v>40.00%</v>
      </c>
      <c r="AM39" s="27" t="str">
        <f>TEXT(DIVIDE(AM38,AO38), "0.00%")</f>
        <v>13.33%</v>
      </c>
      <c r="AN39" s="27" t="str">
        <f>TEXT(DIVIDE(AN38,AO38), "0.00%")</f>
        <v>46.67%</v>
      </c>
      <c r="AO39" s="28" t="s">
        <v>78</v>
      </c>
      <c r="AP39" s="9"/>
      <c r="AQ39" s="26" t="str">
        <f>TEXT(DIVIDE(AQ38,AT38), "0.00%")</f>
        <v>13.33%</v>
      </c>
      <c r="AR39" s="27" t="str">
        <f>TEXT(DIVIDE(AR38,AT38), "0.00%")</f>
        <v>15.56%</v>
      </c>
      <c r="AS39" s="27" t="str">
        <f>TEXT(DIVIDE(AS38,AT38), "0.00%")</f>
        <v>71.11%</v>
      </c>
      <c r="AT39" s="28" t="s">
        <v>78</v>
      </c>
      <c r="AU39" s="9"/>
      <c r="AV39" s="9"/>
      <c r="AW39" s="9"/>
    </row>
    <row r="40" ht="27.0" customHeight="1">
      <c r="A40" s="5" t="s">
        <v>381</v>
      </c>
      <c r="B40" s="35">
        <v>14.0</v>
      </c>
      <c r="C40" s="35" t="s">
        <v>382</v>
      </c>
      <c r="D40" s="36" t="s">
        <v>27</v>
      </c>
      <c r="E40" s="36" t="s">
        <v>101</v>
      </c>
      <c r="F40" s="37" t="s">
        <v>29</v>
      </c>
      <c r="G40" s="36" t="s">
        <v>30</v>
      </c>
      <c r="H40" s="35" t="s">
        <v>31</v>
      </c>
      <c r="I40" s="35" t="s">
        <v>32</v>
      </c>
      <c r="J40" s="35" t="s">
        <v>383</v>
      </c>
      <c r="K40" s="35" t="s">
        <v>34</v>
      </c>
      <c r="L40" s="36" t="s">
        <v>35</v>
      </c>
      <c r="M40" s="35" t="s">
        <v>384</v>
      </c>
      <c r="N40" s="36">
        <v>0.0</v>
      </c>
      <c r="O40" s="35" t="s">
        <v>385</v>
      </c>
      <c r="P40" s="36">
        <v>0.0</v>
      </c>
      <c r="Q40" s="35" t="s">
        <v>386</v>
      </c>
      <c r="R40" s="36">
        <v>0.0</v>
      </c>
      <c r="S40" s="35" t="s">
        <v>387</v>
      </c>
      <c r="T40" s="36">
        <v>0.0</v>
      </c>
      <c r="U40" s="35" t="s">
        <v>388</v>
      </c>
      <c r="V40" s="36">
        <v>0.0</v>
      </c>
      <c r="W40" s="35" t="s">
        <v>389</v>
      </c>
      <c r="X40" s="36">
        <v>0.0</v>
      </c>
      <c r="Y40" s="8"/>
      <c r="Z40" s="9"/>
      <c r="AA40" s="9"/>
      <c r="AB40" s="9"/>
      <c r="AC40" s="9"/>
      <c r="AD40" s="9"/>
      <c r="AE40" s="9"/>
      <c r="AF40" s="9"/>
      <c r="AG40" s="9"/>
      <c r="AH40" s="9"/>
      <c r="AI40" s="9"/>
      <c r="AJ40" s="9"/>
      <c r="AK40" s="19"/>
      <c r="AL40" s="9"/>
      <c r="AM40" s="9"/>
      <c r="AN40" s="9"/>
      <c r="AO40" s="9"/>
      <c r="AP40" s="9"/>
      <c r="AQ40" s="9"/>
      <c r="AR40" s="9"/>
      <c r="AS40" s="9"/>
      <c r="AT40" s="9"/>
      <c r="AU40" s="9"/>
      <c r="AV40" s="9"/>
      <c r="AW40" s="9"/>
    </row>
    <row r="41" ht="27.0" customHeight="1">
      <c r="A41" s="5" t="s">
        <v>390</v>
      </c>
      <c r="B41" s="35">
        <v>14.0</v>
      </c>
      <c r="C41" s="35" t="s">
        <v>391</v>
      </c>
      <c r="D41" s="36" t="s">
        <v>27</v>
      </c>
      <c r="E41" s="36" t="s">
        <v>101</v>
      </c>
      <c r="F41" s="37" t="s">
        <v>29</v>
      </c>
      <c r="G41" s="36" t="s">
        <v>30</v>
      </c>
      <c r="H41" s="35" t="s">
        <v>31</v>
      </c>
      <c r="I41" s="35" t="s">
        <v>32</v>
      </c>
      <c r="J41" s="35" t="s">
        <v>340</v>
      </c>
      <c r="K41" s="35" t="s">
        <v>34</v>
      </c>
      <c r="L41" s="36" t="s">
        <v>35</v>
      </c>
      <c r="M41" s="35" t="s">
        <v>392</v>
      </c>
      <c r="N41" s="36">
        <v>0.5</v>
      </c>
      <c r="O41" s="35" t="s">
        <v>393</v>
      </c>
      <c r="P41" s="36">
        <v>0.0</v>
      </c>
      <c r="Q41" s="35" t="s">
        <v>394</v>
      </c>
      <c r="R41" s="36">
        <v>0.0</v>
      </c>
      <c r="S41" s="35" t="s">
        <v>395</v>
      </c>
      <c r="T41" s="36">
        <v>0.0</v>
      </c>
      <c r="U41" s="35" t="s">
        <v>396</v>
      </c>
      <c r="V41" s="36">
        <v>0.0</v>
      </c>
      <c r="W41" s="35" t="s">
        <v>397</v>
      </c>
      <c r="X41" s="36">
        <v>0.0</v>
      </c>
      <c r="Y41" s="8"/>
      <c r="Z41" s="9"/>
      <c r="AA41" s="38" t="s">
        <v>55</v>
      </c>
      <c r="AB41" s="39" t="s">
        <v>56</v>
      </c>
      <c r="AC41" s="39" t="s">
        <v>57</v>
      </c>
      <c r="AD41" s="40" t="s">
        <v>54</v>
      </c>
      <c r="AE41" s="9"/>
      <c r="AF41" s="38" t="s">
        <v>55</v>
      </c>
      <c r="AG41" s="39" t="s">
        <v>56</v>
      </c>
      <c r="AH41" s="39" t="s">
        <v>57</v>
      </c>
      <c r="AI41" s="40" t="s">
        <v>54</v>
      </c>
      <c r="AJ41" s="9"/>
      <c r="AK41" s="19"/>
      <c r="AL41" s="41" t="s">
        <v>55</v>
      </c>
      <c r="AM41" s="42" t="s">
        <v>56</v>
      </c>
      <c r="AN41" s="42" t="s">
        <v>57</v>
      </c>
      <c r="AO41" s="43" t="s">
        <v>54</v>
      </c>
      <c r="AP41" s="9"/>
      <c r="AQ41" s="41" t="s">
        <v>55</v>
      </c>
      <c r="AR41" s="42" t="s">
        <v>56</v>
      </c>
      <c r="AS41" s="42" t="s">
        <v>57</v>
      </c>
      <c r="AT41" s="43" t="s">
        <v>54</v>
      </c>
      <c r="AU41" s="9"/>
      <c r="AV41" s="9"/>
      <c r="AW41" s="9"/>
    </row>
    <row r="42" ht="27.0" customHeight="1">
      <c r="A42" s="5" t="s">
        <v>398</v>
      </c>
      <c r="B42" s="35">
        <v>15.0</v>
      </c>
      <c r="C42" s="35" t="s">
        <v>399</v>
      </c>
      <c r="D42" s="36" t="s">
        <v>400</v>
      </c>
      <c r="E42" s="36" t="s">
        <v>101</v>
      </c>
      <c r="F42" s="37" t="s">
        <v>29</v>
      </c>
      <c r="G42" s="36" t="s">
        <v>30</v>
      </c>
      <c r="H42" s="35" t="s">
        <v>31</v>
      </c>
      <c r="I42" s="35" t="s">
        <v>32</v>
      </c>
      <c r="J42" s="35" t="b">
        <v>0</v>
      </c>
      <c r="K42" s="35" t="s">
        <v>34</v>
      </c>
      <c r="L42" s="36" t="s">
        <v>35</v>
      </c>
      <c r="M42" s="35" t="s">
        <v>401</v>
      </c>
      <c r="N42" s="36">
        <v>0.0</v>
      </c>
      <c r="O42" s="35" t="s">
        <v>402</v>
      </c>
      <c r="P42" s="36">
        <v>0.5</v>
      </c>
      <c r="Q42" s="35" t="s">
        <v>403</v>
      </c>
      <c r="R42" s="36">
        <v>0.5</v>
      </c>
      <c r="S42" s="35" t="s">
        <v>404</v>
      </c>
      <c r="T42" s="36">
        <v>1.0</v>
      </c>
      <c r="U42" s="35" t="s">
        <v>405</v>
      </c>
      <c r="V42" s="36">
        <v>1.0</v>
      </c>
      <c r="W42" s="35" t="s">
        <v>406</v>
      </c>
      <c r="X42" s="36">
        <v>1.0</v>
      </c>
      <c r="Y42" s="8"/>
      <c r="Z42" s="9"/>
      <c r="AA42" s="20">
        <f>COUNTIFS(N:N,0,D:D,"True/False") + COUNTIFS(P:P,0,D:D,"True/False") + COUNTIFS(R:R,0,D:D,"True/False")</f>
        <v>28</v>
      </c>
      <c r="AB42" s="21">
        <f>COUNTIFS(N:N,0.5,D:D,"True/False") + COUNTIFS(P:P,0.5,D:D,"True/False") + COUNTIFS(R:R,0.5,D:D,"True/False")</f>
        <v>24</v>
      </c>
      <c r="AC42" s="21">
        <f>COUNTIFS(N:N,1,D:D,"True/False") + COUNTIFS(P:P,1,D:D,"True/False") + COUNTIFS(R:R,1,D:D,"True/False")</f>
        <v>38</v>
      </c>
      <c r="AD42" s="22">
        <f>SUM(AA42,AC43,AC42,AB42)</f>
        <v>90</v>
      </c>
      <c r="AE42" s="9"/>
      <c r="AF42" s="20">
        <f>COUNTIFS(T:T,0,D:D,"True/False") + COUNTIFS(V:V,0,D:D,"True/False") + COUNTIFS(X:X,0,D:D,"True/False")</f>
        <v>13</v>
      </c>
      <c r="AG42" s="21">
        <f>COUNTIFS(T:T,0.5,D:D,"True/False") + COUNTIFS(V:V,0.5,D:D,"True/False") + COUNTIFS(X:X,0.5,D:D,"True/False")</f>
        <v>23</v>
      </c>
      <c r="AH42" s="21">
        <f>COUNTIFS(T:T,1,D:D,"True/False") + COUNTIFS(V:V,1,D:D,"True/False") + COUNTIFS(X:X,1,D:D,"True/False")</f>
        <v>54</v>
      </c>
      <c r="AI42" s="22">
        <f>SUM(AF42,AH43,AH42,AG42)</f>
        <v>90</v>
      </c>
      <c r="AJ42" s="9"/>
      <c r="AK42" s="19"/>
      <c r="AL42" s="23">
        <f>COUNTIFS(N:N,0,D:D,"True/False",E:E,"Single-Hub") + COUNTIFS(P:P,0,D:D,"True/False",E:E,"Single-Hub") + COUNTIFS(R:R,0,D:D,"True/False",E:E,"Single-Hub")</f>
        <v>5</v>
      </c>
      <c r="AM42" s="24">
        <f>COUNTIFS(N:N,0.5,D:D,"True/False",E:E,"Single-Hub") + COUNTIFS(P:P,0.5,D:D,"True/False",E:E,"Single-Hub") + COUNTIFS(R:R,0.5,D:D,"True/False",E:E,"Single-Hub")</f>
        <v>11</v>
      </c>
      <c r="AN42" s="24">
        <f>COUNTIFS(N:N,1,D:D,"True/False",E:E,"Single-Hub") + COUNTIFS(P:P,1,D:D,"True/False",E:E,"Single-Hub") + COUNTIFS(R:R,1,D:D,"True/False",E:E,"Single-Hub")</f>
        <v>29</v>
      </c>
      <c r="AO42" s="25">
        <f>SUM(AL42,AN44,AN42,AM42)</f>
        <v>45</v>
      </c>
      <c r="AP42" s="9"/>
      <c r="AQ42" s="23">
        <f>COUNTIFS(T:T,0,D:D,"True/False",E:E,"Single-Hub") + COUNTIFS(V:V,0,D:D,"True/False",E:E,"Single-Hub") + COUNTIFS(X:X,0,D:D,"True/False",E:E,"Single-Hub")</f>
        <v>2</v>
      </c>
      <c r="AR42" s="24">
        <f>COUNTIFS(T:T,0.5,D:D,"True/False",E:E,"Single-Hub") + COUNTIFS(V:V,0.5,D:D,"True/False",E:E,"Single-Hub") + COUNTIFS(X:X,0.5,D:D,"True/False",E:E,"Single-Hub")</f>
        <v>8</v>
      </c>
      <c r="AS42" s="24">
        <f>COUNTIFS(T:T,1,D:D,"True/False",E:E,"Single-Hub") + COUNTIFS(V:V,1,D:D,"True/False",E:E,"Single-Hub") + COUNTIFS(X:X,1,D:D,"True/False",E:E,"Single-Hub")</f>
        <v>35</v>
      </c>
      <c r="AT42" s="25">
        <f>SUM(AQ42,AS44,AS42,AR42)</f>
        <v>45</v>
      </c>
      <c r="AU42" s="9"/>
      <c r="AV42" s="9"/>
      <c r="AW42" s="9"/>
    </row>
    <row r="43" ht="27.0" customHeight="1">
      <c r="A43" s="5" t="s">
        <v>407</v>
      </c>
      <c r="B43" s="35">
        <v>16.0</v>
      </c>
      <c r="C43" s="35" t="s">
        <v>408</v>
      </c>
      <c r="D43" s="36" t="s">
        <v>27</v>
      </c>
      <c r="E43" s="36" t="s">
        <v>28</v>
      </c>
      <c r="F43" s="37" t="s">
        <v>29</v>
      </c>
      <c r="G43" s="36" t="s">
        <v>30</v>
      </c>
      <c r="H43" s="35" t="s">
        <v>31</v>
      </c>
      <c r="I43" s="35" t="s">
        <v>32</v>
      </c>
      <c r="J43" s="35" t="s">
        <v>409</v>
      </c>
      <c r="K43" s="35" t="s">
        <v>34</v>
      </c>
      <c r="L43" s="36" t="s">
        <v>35</v>
      </c>
      <c r="M43" s="35" t="s">
        <v>410</v>
      </c>
      <c r="N43" s="36">
        <v>0.0</v>
      </c>
      <c r="O43" s="35" t="s">
        <v>411</v>
      </c>
      <c r="P43" s="36">
        <v>0.0</v>
      </c>
      <c r="Q43" s="35" t="s">
        <v>412</v>
      </c>
      <c r="R43" s="36">
        <v>0.0</v>
      </c>
      <c r="S43" s="35" t="s">
        <v>413</v>
      </c>
      <c r="T43" s="36">
        <v>0.0</v>
      </c>
      <c r="U43" s="35" t="s">
        <v>414</v>
      </c>
      <c r="V43" s="36">
        <v>0.0</v>
      </c>
      <c r="W43" s="35" t="s">
        <v>415</v>
      </c>
      <c r="X43" s="36">
        <v>0.0</v>
      </c>
      <c r="Y43" s="8"/>
      <c r="Z43" s="9"/>
      <c r="AA43" s="9"/>
      <c r="AB43" s="9"/>
      <c r="AC43" s="9"/>
      <c r="AD43" s="9"/>
      <c r="AE43" s="9"/>
      <c r="AF43" s="9"/>
      <c r="AG43" s="9"/>
      <c r="AH43" s="9"/>
      <c r="AI43" s="9"/>
      <c r="AJ43" s="9"/>
      <c r="AK43" s="19"/>
      <c r="AL43" s="26" t="str">
        <f>TEXT(DIVIDE(AL42, AO42), "0.00%")</f>
        <v>11.11%</v>
      </c>
      <c r="AM43" s="27" t="str">
        <f>TEXT(DIVIDE(AM42,AO42), "0.00%")</f>
        <v>24.44%</v>
      </c>
      <c r="AN43" s="27" t="str">
        <f>TEXT(DIVIDE(AN42,AO42), "0.00%")</f>
        <v>64.44%</v>
      </c>
      <c r="AO43" s="28" t="s">
        <v>78</v>
      </c>
      <c r="AP43" s="9"/>
      <c r="AQ43" s="26" t="str">
        <f>TEXT(DIVIDE(AQ42, AT42), "0.00%")</f>
        <v>4.44%</v>
      </c>
      <c r="AR43" s="27" t="str">
        <f>TEXT(DIVIDE(AR42,AT42), "0.00%")</f>
        <v>17.78%</v>
      </c>
      <c r="AS43" s="27" t="str">
        <f>TEXT(DIVIDE(AS42,AT42), "0.00%")</f>
        <v>77.78%</v>
      </c>
      <c r="AT43" s="28" t="s">
        <v>78</v>
      </c>
      <c r="AU43" s="9"/>
      <c r="AV43" s="9"/>
      <c r="AW43" s="9"/>
    </row>
    <row r="44" ht="27.0" customHeight="1">
      <c r="A44" s="5" t="s">
        <v>416</v>
      </c>
      <c r="B44" s="35">
        <v>16.0</v>
      </c>
      <c r="C44" s="35" t="s">
        <v>417</v>
      </c>
      <c r="D44" s="36" t="s">
        <v>27</v>
      </c>
      <c r="E44" s="36" t="s">
        <v>101</v>
      </c>
      <c r="F44" s="37" t="s">
        <v>29</v>
      </c>
      <c r="G44" s="36" t="s">
        <v>30</v>
      </c>
      <c r="H44" s="35" t="s">
        <v>31</v>
      </c>
      <c r="I44" s="35" t="s">
        <v>32</v>
      </c>
      <c r="J44" s="35" t="s">
        <v>418</v>
      </c>
      <c r="K44" s="35" t="s">
        <v>34</v>
      </c>
      <c r="L44" s="36" t="s">
        <v>35</v>
      </c>
      <c r="M44" s="35" t="s">
        <v>419</v>
      </c>
      <c r="N44" s="36">
        <v>0.0</v>
      </c>
      <c r="O44" s="35" t="s">
        <v>420</v>
      </c>
      <c r="P44" s="36">
        <v>0.0</v>
      </c>
      <c r="Q44" s="35" t="s">
        <v>421</v>
      </c>
      <c r="R44" s="36">
        <v>0.0</v>
      </c>
      <c r="S44" s="35" t="s">
        <v>422</v>
      </c>
      <c r="T44" s="36">
        <v>0.5</v>
      </c>
      <c r="U44" s="35" t="s">
        <v>423</v>
      </c>
      <c r="V44" s="36">
        <v>0.5</v>
      </c>
      <c r="W44" s="35" t="s">
        <v>424</v>
      </c>
      <c r="X44" s="36">
        <v>0.5</v>
      </c>
      <c r="Y44" s="8"/>
      <c r="Z44" s="9"/>
      <c r="AA44" s="9"/>
      <c r="AB44" s="9"/>
      <c r="AC44" s="9"/>
      <c r="AD44" s="9"/>
      <c r="AE44" s="9"/>
      <c r="AF44" s="9"/>
      <c r="AG44" s="9"/>
      <c r="AH44" s="9"/>
      <c r="AI44" s="9"/>
      <c r="AJ44" s="9"/>
      <c r="AK44" s="19"/>
      <c r="AL44" s="19"/>
      <c r="AM44" s="9"/>
      <c r="AN44" s="9"/>
      <c r="AO44" s="9"/>
      <c r="AP44" s="9"/>
      <c r="AQ44" s="9"/>
      <c r="AR44" s="9"/>
      <c r="AS44" s="9"/>
      <c r="AT44" s="9"/>
      <c r="AU44" s="9"/>
      <c r="AV44" s="9"/>
      <c r="AW44" s="9"/>
    </row>
    <row r="45" ht="27.0" customHeight="1">
      <c r="A45" s="5" t="s">
        <v>425</v>
      </c>
      <c r="B45" s="35">
        <v>16.0</v>
      </c>
      <c r="C45" s="35" t="s">
        <v>426</v>
      </c>
      <c r="D45" s="36" t="s">
        <v>400</v>
      </c>
      <c r="E45" s="36" t="s">
        <v>28</v>
      </c>
      <c r="F45" s="37" t="s">
        <v>29</v>
      </c>
      <c r="G45" s="36" t="s">
        <v>30</v>
      </c>
      <c r="H45" s="35" t="s">
        <v>31</v>
      </c>
      <c r="I45" s="35" t="s">
        <v>32</v>
      </c>
      <c r="J45" s="35" t="b">
        <v>1</v>
      </c>
      <c r="K45" s="35" t="s">
        <v>34</v>
      </c>
      <c r="L45" s="36" t="s">
        <v>35</v>
      </c>
      <c r="M45" s="35" t="s">
        <v>427</v>
      </c>
      <c r="N45" s="36">
        <v>0.5</v>
      </c>
      <c r="O45" s="35" t="s">
        <v>428</v>
      </c>
      <c r="P45" s="36">
        <v>0.5</v>
      </c>
      <c r="Q45" s="35" t="s">
        <v>429</v>
      </c>
      <c r="R45" s="36">
        <v>0.5</v>
      </c>
      <c r="S45" s="35" t="s">
        <v>430</v>
      </c>
      <c r="T45" s="36">
        <v>1.0</v>
      </c>
      <c r="U45" s="35" t="s">
        <v>431</v>
      </c>
      <c r="V45" s="36">
        <v>1.0</v>
      </c>
      <c r="W45" s="35" t="s">
        <v>432</v>
      </c>
      <c r="X45" s="36">
        <v>1.0</v>
      </c>
      <c r="Y45" s="8"/>
      <c r="Z45" s="9"/>
      <c r="AA45" s="9"/>
      <c r="AB45" s="9"/>
      <c r="AC45" s="9"/>
      <c r="AD45" s="9"/>
      <c r="AE45" s="9"/>
      <c r="AF45" s="9"/>
      <c r="AG45" s="9"/>
      <c r="AH45" s="9"/>
      <c r="AI45" s="9"/>
      <c r="AJ45" s="9"/>
      <c r="AK45" s="19"/>
      <c r="AL45" s="9"/>
      <c r="AM45" s="9"/>
      <c r="AN45" s="9"/>
      <c r="AO45" s="9"/>
      <c r="AP45" s="9"/>
      <c r="AQ45" s="9"/>
      <c r="AR45" s="9"/>
      <c r="AS45" s="9"/>
      <c r="AT45" s="9"/>
      <c r="AU45" s="9"/>
      <c r="AV45" s="9"/>
      <c r="AW45" s="9"/>
    </row>
    <row r="46" ht="27.0" customHeight="1">
      <c r="A46" s="5" t="s">
        <v>433</v>
      </c>
      <c r="B46" s="35">
        <v>16.0</v>
      </c>
      <c r="C46" s="35" t="s">
        <v>434</v>
      </c>
      <c r="D46" s="36" t="s">
        <v>400</v>
      </c>
      <c r="E46" s="36" t="s">
        <v>28</v>
      </c>
      <c r="F46" s="37" t="s">
        <v>29</v>
      </c>
      <c r="G46" s="36" t="s">
        <v>30</v>
      </c>
      <c r="H46" s="35" t="s">
        <v>31</v>
      </c>
      <c r="I46" s="35" t="s">
        <v>32</v>
      </c>
      <c r="J46" s="35" t="s">
        <v>435</v>
      </c>
      <c r="K46" s="35" t="s">
        <v>34</v>
      </c>
      <c r="L46" s="36" t="s">
        <v>35</v>
      </c>
      <c r="M46" s="35" t="s">
        <v>436</v>
      </c>
      <c r="N46" s="36">
        <v>1.0</v>
      </c>
      <c r="O46" s="35" t="s">
        <v>437</v>
      </c>
      <c r="P46" s="36">
        <v>0.5</v>
      </c>
      <c r="Q46" s="35" t="s">
        <v>438</v>
      </c>
      <c r="R46" s="36">
        <v>1.0</v>
      </c>
      <c r="S46" s="35" t="s">
        <v>439</v>
      </c>
      <c r="T46" s="36">
        <v>0.5</v>
      </c>
      <c r="U46" s="35" t="s">
        <v>440</v>
      </c>
      <c r="V46" s="36">
        <v>0.5</v>
      </c>
      <c r="W46" s="35" t="s">
        <v>441</v>
      </c>
      <c r="X46" s="36">
        <v>0.5</v>
      </c>
      <c r="Y46" s="8"/>
      <c r="Z46" s="9"/>
      <c r="AA46" s="9"/>
      <c r="AB46" s="9"/>
      <c r="AC46" s="9"/>
      <c r="AD46" s="9"/>
      <c r="AE46" s="9"/>
      <c r="AF46" s="9"/>
      <c r="AG46" s="9"/>
      <c r="AH46" s="9"/>
      <c r="AI46" s="9"/>
      <c r="AJ46" s="9"/>
      <c r="AK46" s="19"/>
      <c r="AL46" s="41" t="s">
        <v>55</v>
      </c>
      <c r="AM46" s="42" t="s">
        <v>56</v>
      </c>
      <c r="AN46" s="42" t="s">
        <v>57</v>
      </c>
      <c r="AO46" s="43" t="s">
        <v>54</v>
      </c>
      <c r="AP46" s="9"/>
      <c r="AQ46" s="41" t="s">
        <v>55</v>
      </c>
      <c r="AR46" s="42" t="s">
        <v>56</v>
      </c>
      <c r="AS46" s="42" t="s">
        <v>57</v>
      </c>
      <c r="AT46" s="43" t="s">
        <v>54</v>
      </c>
      <c r="AU46" s="9"/>
      <c r="AV46" s="9"/>
      <c r="AW46" s="9"/>
    </row>
    <row r="47" ht="27.0" customHeight="1">
      <c r="A47" s="5" t="s">
        <v>442</v>
      </c>
      <c r="B47" s="35">
        <v>17.0</v>
      </c>
      <c r="C47" s="35" t="s">
        <v>443</v>
      </c>
      <c r="D47" s="36" t="s">
        <v>27</v>
      </c>
      <c r="E47" s="36" t="s">
        <v>101</v>
      </c>
      <c r="F47" s="37" t="s">
        <v>29</v>
      </c>
      <c r="G47" s="36" t="s">
        <v>30</v>
      </c>
      <c r="H47" s="35" t="s">
        <v>31</v>
      </c>
      <c r="I47" s="35" t="s">
        <v>32</v>
      </c>
      <c r="J47" s="35" t="s">
        <v>444</v>
      </c>
      <c r="K47" s="35" t="s">
        <v>34</v>
      </c>
      <c r="L47" s="36" t="s">
        <v>35</v>
      </c>
      <c r="M47" s="35" t="s">
        <v>445</v>
      </c>
      <c r="N47" s="36">
        <v>0.0</v>
      </c>
      <c r="O47" s="35" t="s">
        <v>446</v>
      </c>
      <c r="P47" s="36">
        <v>0.0</v>
      </c>
      <c r="Q47" s="35" t="s">
        <v>447</v>
      </c>
      <c r="R47" s="36">
        <v>0.0</v>
      </c>
      <c r="S47" s="35" t="s">
        <v>448</v>
      </c>
      <c r="T47" s="36">
        <v>0.0</v>
      </c>
      <c r="U47" s="35" t="s">
        <v>449</v>
      </c>
      <c r="V47" s="36">
        <v>0.0</v>
      </c>
      <c r="W47" s="35" t="s">
        <v>450</v>
      </c>
      <c r="X47" s="36">
        <v>0.0</v>
      </c>
      <c r="Y47" s="11" t="s">
        <v>451</v>
      </c>
      <c r="Z47" s="9"/>
      <c r="AA47" s="9"/>
      <c r="AB47" s="9"/>
      <c r="AC47" s="9"/>
      <c r="AD47" s="9"/>
      <c r="AE47" s="9"/>
      <c r="AF47" s="9"/>
      <c r="AG47" s="9"/>
      <c r="AH47" s="9"/>
      <c r="AI47" s="9"/>
      <c r="AJ47" s="9"/>
      <c r="AK47" s="19"/>
      <c r="AL47" s="23">
        <f>COUNTIFS(N:N,0,D:D,"True/False",E:E,"Multi-Hub") + COUNTIFS(P:P,0,D:D,"True/False",E:E,"Multi-Hub") + COUNTIFS(R:R,0,D:D,"True/False",E:E,"Multi-Hub")</f>
        <v>23</v>
      </c>
      <c r="AM47" s="24">
        <f>COUNTIFS(N:N,0.5,D:D,"True/False",E:E,"Multi-Hub") + COUNTIFS(P:P,0.5,D:D,"True/False",E:E,"Multi-Hub") + COUNTIFS(R:R,0.5,D:D,"True/False",E:E,"Multi-Hub")</f>
        <v>13</v>
      </c>
      <c r="AN47" s="24">
        <f>COUNTIFS(N:N,1,D:D,"True/False",E:E,"Multi-Hub") + COUNTIFS(P:P,1,D:D,"True/False",E:E,"Multi-Hub") + COUNTIFS(R:R,1,D:D,"True/False",E:E,"Multi-Hub")</f>
        <v>9</v>
      </c>
      <c r="AO47" s="25">
        <f>SUM(AL47,AN49,AN47,AM47)</f>
        <v>45</v>
      </c>
      <c r="AP47" s="9"/>
      <c r="AQ47" s="23">
        <f>COUNTIFS(T:T,0,D:D,"True/False",E:E,"Multi-Hub") + COUNTIFS(V:V,0,D:D,"True/False",E:E,"Multi-Hub") + COUNTIFS(X:X,0,D:D,"True/False",E:E,"Multi-Hub")</f>
        <v>11</v>
      </c>
      <c r="AR47" s="24">
        <f>COUNTIFS(T:T,0.5,D:D,"True/False",E:E,"Multi-Hub") + COUNTIFS(V:V,0.5,D:D,"True/False",E:E,"Multi-Hub") + COUNTIFS(X:X,0.5,D:D,"True/False",E:E,"Multi-Hub")</f>
        <v>15</v>
      </c>
      <c r="AS47" s="24">
        <f>COUNTIFS(T:T,1,D:D,"True/False",E:E,"Multi-Hub") + COUNTIFS(V:V,1,D:D,"True/False",E:E,"Multi-Hub") + COUNTIFS(X:X,1,D:D,"True/False",E:E,"Multi-Hub")</f>
        <v>19</v>
      </c>
      <c r="AT47" s="25">
        <f>SUM(AQ47,AS49,AS47,AR47)</f>
        <v>45</v>
      </c>
      <c r="AU47" s="9"/>
      <c r="AV47" s="9"/>
      <c r="AW47" s="9"/>
    </row>
    <row r="48" ht="27.0" customHeight="1">
      <c r="A48" s="5" t="s">
        <v>452</v>
      </c>
      <c r="B48" s="35">
        <v>18.0</v>
      </c>
      <c r="C48" s="35" t="s">
        <v>453</v>
      </c>
      <c r="D48" s="36" t="s">
        <v>27</v>
      </c>
      <c r="E48" s="36" t="s">
        <v>101</v>
      </c>
      <c r="F48" s="37" t="s">
        <v>147</v>
      </c>
      <c r="G48" s="36" t="s">
        <v>30</v>
      </c>
      <c r="H48" s="35" t="s">
        <v>31</v>
      </c>
      <c r="I48" s="35" t="s">
        <v>32</v>
      </c>
      <c r="J48" s="35" t="s">
        <v>454</v>
      </c>
      <c r="K48" s="35" t="s">
        <v>34</v>
      </c>
      <c r="L48" s="36" t="s">
        <v>35</v>
      </c>
      <c r="M48" s="35" t="s">
        <v>455</v>
      </c>
      <c r="N48" s="36">
        <v>0.0</v>
      </c>
      <c r="O48" s="35" t="s">
        <v>456</v>
      </c>
      <c r="P48" s="36">
        <v>0.0</v>
      </c>
      <c r="Q48" s="35" t="s">
        <v>457</v>
      </c>
      <c r="R48" s="36">
        <v>0.0</v>
      </c>
      <c r="S48" s="35" t="s">
        <v>458</v>
      </c>
      <c r="T48" s="36">
        <v>0.5</v>
      </c>
      <c r="U48" s="35" t="s">
        <v>459</v>
      </c>
      <c r="V48" s="36">
        <v>0.5</v>
      </c>
      <c r="W48" s="35" t="s">
        <v>460</v>
      </c>
      <c r="X48" s="36">
        <v>0.5</v>
      </c>
      <c r="Y48" s="8"/>
      <c r="Z48" s="9"/>
      <c r="AA48" s="9"/>
      <c r="AB48" s="9"/>
      <c r="AC48" s="9"/>
      <c r="AD48" s="9"/>
      <c r="AE48" s="9"/>
      <c r="AF48" s="9"/>
      <c r="AG48" s="9"/>
      <c r="AH48" s="9"/>
      <c r="AI48" s="9"/>
      <c r="AJ48" s="9"/>
      <c r="AK48" s="19"/>
      <c r="AL48" s="26" t="str">
        <f>TEXT(DIVIDE(AL47, AO47), "0.00%")</f>
        <v>51.11%</v>
      </c>
      <c r="AM48" s="27" t="str">
        <f>TEXT(DIVIDE(AM47,AO47), "0.00%")</f>
        <v>28.89%</v>
      </c>
      <c r="AN48" s="27" t="str">
        <f>TEXT(DIVIDE(AN47,AO47), "0.00%")</f>
        <v>20.00%</v>
      </c>
      <c r="AO48" s="28" t="s">
        <v>78</v>
      </c>
      <c r="AP48" s="9"/>
      <c r="AQ48" s="26" t="str">
        <f>TEXT(DIVIDE(AQ47, AT47), "0.00%")</f>
        <v>24.44%</v>
      </c>
      <c r="AR48" s="27" t="str">
        <f>TEXT(DIVIDE(AR47,AT47), "0.00%")</f>
        <v>33.33%</v>
      </c>
      <c r="AS48" s="27" t="str">
        <f>TEXT(DIVIDE(AS47,AT47), "0.00%")</f>
        <v>42.22%</v>
      </c>
      <c r="AT48" s="28" t="s">
        <v>78</v>
      </c>
      <c r="AU48" s="9"/>
      <c r="AV48" s="9"/>
      <c r="AW48" s="9"/>
    </row>
    <row r="49" ht="27.0" customHeight="1">
      <c r="A49" s="5" t="s">
        <v>461</v>
      </c>
      <c r="B49" s="35">
        <v>19.0</v>
      </c>
      <c r="C49" s="35" t="s">
        <v>462</v>
      </c>
      <c r="D49" s="36" t="s">
        <v>400</v>
      </c>
      <c r="E49" s="36" t="s">
        <v>28</v>
      </c>
      <c r="F49" s="37" t="s">
        <v>147</v>
      </c>
      <c r="G49" s="36" t="s">
        <v>30</v>
      </c>
      <c r="H49" s="35" t="s">
        <v>31</v>
      </c>
      <c r="I49" s="35" t="s">
        <v>32</v>
      </c>
      <c r="J49" s="35" t="s">
        <v>463</v>
      </c>
      <c r="K49" s="35" t="s">
        <v>34</v>
      </c>
      <c r="L49" s="36" t="s">
        <v>35</v>
      </c>
      <c r="M49" s="35" t="s">
        <v>464</v>
      </c>
      <c r="N49" s="36">
        <v>1.0</v>
      </c>
      <c r="O49" s="35" t="s">
        <v>465</v>
      </c>
      <c r="P49" s="36">
        <v>1.0</v>
      </c>
      <c r="Q49" s="35" t="s">
        <v>466</v>
      </c>
      <c r="R49" s="36">
        <v>1.0</v>
      </c>
      <c r="S49" s="35" t="s">
        <v>467</v>
      </c>
      <c r="T49" s="36">
        <v>1.0</v>
      </c>
      <c r="U49" s="35" t="s">
        <v>468</v>
      </c>
      <c r="V49" s="36">
        <v>1.0</v>
      </c>
      <c r="W49" s="35" t="s">
        <v>469</v>
      </c>
      <c r="X49" s="36">
        <v>1.0</v>
      </c>
      <c r="Y49" s="8"/>
      <c r="Z49" s="9"/>
      <c r="AA49" s="9"/>
      <c r="AB49" s="9"/>
      <c r="AC49" s="9"/>
      <c r="AD49" s="9"/>
      <c r="AE49" s="9"/>
      <c r="AF49" s="9"/>
      <c r="AG49" s="9"/>
      <c r="AH49" s="9"/>
      <c r="AI49" s="9"/>
      <c r="AJ49" s="9"/>
      <c r="AK49" s="19"/>
      <c r="AL49" s="19"/>
      <c r="AM49" s="9"/>
      <c r="AN49" s="9"/>
      <c r="AO49" s="9"/>
      <c r="AP49" s="9"/>
      <c r="AQ49" s="9"/>
      <c r="AR49" s="9"/>
      <c r="AS49" s="9"/>
      <c r="AT49" s="9"/>
      <c r="AU49" s="9"/>
      <c r="AV49" s="9"/>
      <c r="AW49" s="9"/>
    </row>
    <row r="50" ht="27.0" customHeight="1">
      <c r="A50" s="5" t="s">
        <v>470</v>
      </c>
      <c r="B50" s="35">
        <v>19.0</v>
      </c>
      <c r="C50" s="35" t="s">
        <v>471</v>
      </c>
      <c r="D50" s="36" t="s">
        <v>400</v>
      </c>
      <c r="E50" s="36" t="s">
        <v>28</v>
      </c>
      <c r="F50" s="37" t="s">
        <v>147</v>
      </c>
      <c r="G50" s="36" t="s">
        <v>30</v>
      </c>
      <c r="H50" s="35" t="s">
        <v>31</v>
      </c>
      <c r="I50" s="35" t="s">
        <v>32</v>
      </c>
      <c r="J50" s="35" t="s">
        <v>472</v>
      </c>
      <c r="K50" s="35" t="s">
        <v>34</v>
      </c>
      <c r="L50" s="36" t="s">
        <v>35</v>
      </c>
      <c r="M50" s="35" t="s">
        <v>473</v>
      </c>
      <c r="N50" s="36">
        <v>1.0</v>
      </c>
      <c r="O50" s="35" t="s">
        <v>474</v>
      </c>
      <c r="P50" s="36">
        <v>1.0</v>
      </c>
      <c r="Q50" s="35" t="s">
        <v>475</v>
      </c>
      <c r="R50" s="36">
        <v>1.0</v>
      </c>
      <c r="S50" s="35" t="s">
        <v>476</v>
      </c>
      <c r="T50" s="36">
        <v>1.0</v>
      </c>
      <c r="U50" s="35" t="s">
        <v>477</v>
      </c>
      <c r="V50" s="36">
        <v>1.0</v>
      </c>
      <c r="W50" s="35" t="s">
        <v>478</v>
      </c>
      <c r="X50" s="36">
        <v>1.0</v>
      </c>
      <c r="Y50" s="8"/>
      <c r="Z50" s="9"/>
      <c r="AA50" s="9"/>
      <c r="AB50" s="9"/>
      <c r="AC50" s="9"/>
      <c r="AD50" s="9"/>
      <c r="AE50" s="9"/>
      <c r="AF50" s="9"/>
      <c r="AG50" s="9"/>
      <c r="AH50" s="9"/>
      <c r="AI50" s="9"/>
      <c r="AJ50" s="9"/>
      <c r="AK50" s="19"/>
      <c r="AL50" s="19"/>
      <c r="AM50" s="9"/>
      <c r="AN50" s="9"/>
      <c r="AO50" s="9"/>
      <c r="AP50" s="9"/>
      <c r="AQ50" s="9"/>
      <c r="AR50" s="9"/>
      <c r="AS50" s="9"/>
      <c r="AT50" s="9"/>
      <c r="AU50" s="9"/>
      <c r="AV50" s="9"/>
      <c r="AW50" s="9"/>
    </row>
    <row r="51" ht="27.0" customHeight="1">
      <c r="A51" s="5" t="s">
        <v>479</v>
      </c>
      <c r="B51" s="35">
        <v>20.0</v>
      </c>
      <c r="C51" s="35" t="s">
        <v>480</v>
      </c>
      <c r="D51" s="36" t="s">
        <v>27</v>
      </c>
      <c r="E51" s="36" t="s">
        <v>101</v>
      </c>
      <c r="F51" s="37" t="s">
        <v>147</v>
      </c>
      <c r="G51" s="36" t="s">
        <v>30</v>
      </c>
      <c r="H51" s="35" t="s">
        <v>31</v>
      </c>
      <c r="I51" s="35" t="s">
        <v>32</v>
      </c>
      <c r="J51" s="35" t="s">
        <v>481</v>
      </c>
      <c r="K51" s="35" t="s">
        <v>34</v>
      </c>
      <c r="L51" s="36" t="s">
        <v>35</v>
      </c>
      <c r="M51" s="35" t="s">
        <v>482</v>
      </c>
      <c r="N51" s="36">
        <v>0.5</v>
      </c>
      <c r="O51" s="35" t="s">
        <v>483</v>
      </c>
      <c r="P51" s="36">
        <v>0.0</v>
      </c>
      <c r="Q51" s="35" t="s">
        <v>484</v>
      </c>
      <c r="R51" s="36">
        <v>0.0</v>
      </c>
      <c r="S51" s="35" t="s">
        <v>485</v>
      </c>
      <c r="T51" s="36">
        <v>1.0</v>
      </c>
      <c r="U51" s="35" t="s">
        <v>486</v>
      </c>
      <c r="V51" s="36">
        <v>1.0</v>
      </c>
      <c r="W51" s="35" t="s">
        <v>487</v>
      </c>
      <c r="X51" s="36">
        <v>1.0</v>
      </c>
      <c r="Y51" s="8"/>
      <c r="Z51" s="9"/>
      <c r="AA51" s="9"/>
      <c r="AB51" s="9"/>
      <c r="AC51" s="9"/>
      <c r="AD51" s="9"/>
      <c r="AE51" s="9"/>
      <c r="AF51" s="9"/>
      <c r="AG51" s="9"/>
      <c r="AH51" s="9"/>
      <c r="AI51" s="9"/>
      <c r="AJ51" s="9"/>
      <c r="AK51" s="19"/>
      <c r="AL51" s="19"/>
      <c r="AM51" s="9"/>
      <c r="AN51" s="9"/>
      <c r="AO51" s="9"/>
      <c r="AP51" s="9"/>
      <c r="AQ51" s="9"/>
      <c r="AR51" s="9"/>
      <c r="AS51" s="9"/>
      <c r="AT51" s="9"/>
      <c r="AU51" s="9"/>
      <c r="AV51" s="9"/>
      <c r="AW51" s="9"/>
    </row>
    <row r="52" ht="27.0" customHeight="1">
      <c r="A52" s="5" t="s">
        <v>488</v>
      </c>
      <c r="B52" s="35">
        <v>21.0</v>
      </c>
      <c r="C52" s="35" t="s">
        <v>489</v>
      </c>
      <c r="D52" s="36" t="s">
        <v>400</v>
      </c>
      <c r="E52" s="36" t="s">
        <v>101</v>
      </c>
      <c r="F52" s="37" t="s">
        <v>147</v>
      </c>
      <c r="G52" s="36" t="s">
        <v>30</v>
      </c>
      <c r="H52" s="35" t="s">
        <v>31</v>
      </c>
      <c r="I52" s="35" t="s">
        <v>32</v>
      </c>
      <c r="J52" s="35" t="s">
        <v>490</v>
      </c>
      <c r="K52" s="35" t="s">
        <v>34</v>
      </c>
      <c r="L52" s="36" t="s">
        <v>35</v>
      </c>
      <c r="M52" s="35" t="s">
        <v>491</v>
      </c>
      <c r="N52" s="36">
        <v>0.0</v>
      </c>
      <c r="O52" s="35" t="s">
        <v>492</v>
      </c>
      <c r="P52" s="36">
        <v>0.5</v>
      </c>
      <c r="Q52" s="35" t="s">
        <v>493</v>
      </c>
      <c r="R52" s="36">
        <v>0.5</v>
      </c>
      <c r="S52" s="35" t="s">
        <v>494</v>
      </c>
      <c r="T52" s="36">
        <v>1.0</v>
      </c>
      <c r="U52" s="35" t="s">
        <v>495</v>
      </c>
      <c r="V52" s="36">
        <v>1.0</v>
      </c>
      <c r="W52" s="35" t="s">
        <v>496</v>
      </c>
      <c r="X52" s="36">
        <v>1.0</v>
      </c>
      <c r="Y52" s="8"/>
      <c r="Z52" s="9"/>
      <c r="AA52" s="9"/>
      <c r="AB52" s="9"/>
      <c r="AC52" s="9"/>
      <c r="AD52" s="9"/>
      <c r="AE52" s="9"/>
      <c r="AF52" s="9"/>
      <c r="AG52" s="9"/>
      <c r="AH52" s="9"/>
      <c r="AI52" s="9"/>
      <c r="AJ52" s="9"/>
      <c r="AK52" s="19"/>
      <c r="AL52" s="19"/>
      <c r="AM52" s="9"/>
      <c r="AN52" s="9"/>
      <c r="AO52" s="9"/>
      <c r="AP52" s="9"/>
      <c r="AQ52" s="9"/>
      <c r="AR52" s="9"/>
      <c r="AS52" s="9"/>
      <c r="AT52" s="9"/>
      <c r="AU52" s="9"/>
      <c r="AV52" s="9"/>
      <c r="AW52" s="9"/>
    </row>
    <row r="53" ht="27.0" customHeight="1">
      <c r="A53" s="5" t="s">
        <v>497</v>
      </c>
      <c r="B53" s="35">
        <v>22.0</v>
      </c>
      <c r="C53" s="35" t="s">
        <v>498</v>
      </c>
      <c r="D53" s="36" t="s">
        <v>400</v>
      </c>
      <c r="E53" s="36" t="s">
        <v>101</v>
      </c>
      <c r="F53" s="37" t="s">
        <v>29</v>
      </c>
      <c r="G53" s="36" t="s">
        <v>30</v>
      </c>
      <c r="H53" s="35" t="s">
        <v>31</v>
      </c>
      <c r="I53" s="35" t="s">
        <v>32</v>
      </c>
      <c r="J53" s="35" t="b">
        <v>1</v>
      </c>
      <c r="K53" s="35" t="s">
        <v>34</v>
      </c>
      <c r="L53" s="36" t="s">
        <v>35</v>
      </c>
      <c r="M53" s="35" t="s">
        <v>499</v>
      </c>
      <c r="N53" s="36">
        <v>0.5</v>
      </c>
      <c r="O53" s="35" t="s">
        <v>500</v>
      </c>
      <c r="P53" s="36">
        <v>1.0</v>
      </c>
      <c r="Q53" s="35" t="s">
        <v>501</v>
      </c>
      <c r="R53" s="36">
        <v>0.5</v>
      </c>
      <c r="S53" s="35" t="s">
        <v>502</v>
      </c>
      <c r="T53" s="36">
        <v>0.5</v>
      </c>
      <c r="U53" s="35" t="s">
        <v>503</v>
      </c>
      <c r="V53" s="36">
        <v>0.5</v>
      </c>
      <c r="W53" s="35" t="s">
        <v>504</v>
      </c>
      <c r="X53" s="36">
        <v>0.5</v>
      </c>
      <c r="Y53" s="8"/>
      <c r="Z53" s="9"/>
      <c r="AA53" s="9"/>
      <c r="AB53" s="9"/>
      <c r="AC53" s="9"/>
      <c r="AD53" s="9"/>
      <c r="AE53" s="9"/>
      <c r="AF53" s="9"/>
      <c r="AG53" s="9"/>
      <c r="AH53" s="9"/>
      <c r="AI53" s="9"/>
      <c r="AJ53" s="9"/>
      <c r="AK53" s="19"/>
      <c r="AL53" s="19"/>
      <c r="AM53" s="9"/>
      <c r="AN53" s="9"/>
      <c r="AO53" s="9"/>
      <c r="AP53" s="9"/>
      <c r="AQ53" s="9"/>
      <c r="AR53" s="9"/>
      <c r="AS53" s="9"/>
      <c r="AT53" s="9"/>
      <c r="AU53" s="9"/>
      <c r="AV53" s="9"/>
      <c r="AW53" s="9"/>
    </row>
    <row r="54" ht="27.0" customHeight="1">
      <c r="A54" s="5" t="s">
        <v>505</v>
      </c>
      <c r="B54" s="35">
        <v>23.0</v>
      </c>
      <c r="C54" s="35" t="s">
        <v>506</v>
      </c>
      <c r="D54" s="36" t="s">
        <v>400</v>
      </c>
      <c r="E54" s="36" t="s">
        <v>28</v>
      </c>
      <c r="F54" s="37" t="s">
        <v>29</v>
      </c>
      <c r="G54" s="36" t="s">
        <v>30</v>
      </c>
      <c r="H54" s="35" t="s">
        <v>31</v>
      </c>
      <c r="I54" s="35" t="s">
        <v>32</v>
      </c>
      <c r="J54" s="35" t="s">
        <v>507</v>
      </c>
      <c r="K54" s="35" t="s">
        <v>34</v>
      </c>
      <c r="L54" s="36" t="s">
        <v>35</v>
      </c>
      <c r="M54" s="35" t="s">
        <v>508</v>
      </c>
      <c r="N54" s="36">
        <v>1.0</v>
      </c>
      <c r="O54" s="35" t="s">
        <v>509</v>
      </c>
      <c r="P54" s="36">
        <v>1.0</v>
      </c>
      <c r="Q54" s="35" t="s">
        <v>510</v>
      </c>
      <c r="R54" s="36">
        <v>1.0</v>
      </c>
      <c r="S54" s="35" t="s">
        <v>511</v>
      </c>
      <c r="T54" s="36">
        <v>1.0</v>
      </c>
      <c r="U54" s="35" t="s">
        <v>512</v>
      </c>
      <c r="V54" s="36">
        <v>1.0</v>
      </c>
      <c r="W54" s="35" t="s">
        <v>513</v>
      </c>
      <c r="X54" s="36">
        <v>1.0</v>
      </c>
      <c r="Y54" s="8"/>
      <c r="Z54" s="9"/>
      <c r="AA54" s="9"/>
      <c r="AB54" s="9"/>
      <c r="AC54" s="9"/>
      <c r="AD54" s="9"/>
      <c r="AE54" s="9"/>
      <c r="AF54" s="9"/>
      <c r="AG54" s="9"/>
      <c r="AH54" s="9"/>
      <c r="AI54" s="9"/>
      <c r="AJ54" s="9"/>
      <c r="AK54" s="19"/>
      <c r="AL54" s="19"/>
      <c r="AM54" s="9"/>
      <c r="AN54" s="9"/>
      <c r="AO54" s="9"/>
      <c r="AP54" s="9"/>
      <c r="AQ54" s="9"/>
      <c r="AR54" s="9"/>
      <c r="AS54" s="9"/>
      <c r="AT54" s="9"/>
      <c r="AU54" s="9"/>
      <c r="AV54" s="9"/>
      <c r="AW54" s="9"/>
    </row>
    <row r="55" ht="27.0" customHeight="1">
      <c r="A55" s="5" t="s">
        <v>514</v>
      </c>
      <c r="B55" s="35">
        <v>24.0</v>
      </c>
      <c r="C55" s="35" t="s">
        <v>515</v>
      </c>
      <c r="D55" s="36" t="s">
        <v>400</v>
      </c>
      <c r="E55" s="36" t="s">
        <v>28</v>
      </c>
      <c r="F55" s="37" t="s">
        <v>29</v>
      </c>
      <c r="G55" s="36" t="s">
        <v>30</v>
      </c>
      <c r="H55" s="35" t="s">
        <v>31</v>
      </c>
      <c r="I55" s="35" t="s">
        <v>32</v>
      </c>
      <c r="J55" s="35" t="s">
        <v>516</v>
      </c>
      <c r="K55" s="35" t="s">
        <v>34</v>
      </c>
      <c r="L55" s="36" t="s">
        <v>35</v>
      </c>
      <c r="M55" s="35" t="s">
        <v>517</v>
      </c>
      <c r="N55" s="36">
        <v>0.5</v>
      </c>
      <c r="O55" s="35" t="s">
        <v>518</v>
      </c>
      <c r="P55" s="36">
        <v>0.0</v>
      </c>
      <c r="Q55" s="35" t="s">
        <v>519</v>
      </c>
      <c r="R55" s="36">
        <v>0.5</v>
      </c>
      <c r="S55" s="35" t="s">
        <v>520</v>
      </c>
      <c r="T55" s="36">
        <v>1.0</v>
      </c>
      <c r="U55" s="35" t="s">
        <v>521</v>
      </c>
      <c r="V55" s="36">
        <v>0.5</v>
      </c>
      <c r="W55" s="35" t="s">
        <v>522</v>
      </c>
      <c r="X55" s="36">
        <v>0.5</v>
      </c>
      <c r="Y55" s="8"/>
      <c r="Z55" s="9"/>
      <c r="AA55" s="9"/>
      <c r="AB55" s="9"/>
      <c r="AC55" s="9"/>
      <c r="AD55" s="9"/>
      <c r="AE55" s="9"/>
      <c r="AF55" s="9"/>
      <c r="AG55" s="9"/>
      <c r="AH55" s="9"/>
      <c r="AI55" s="9"/>
      <c r="AJ55" s="9"/>
      <c r="AK55" s="19"/>
      <c r="AL55" s="19"/>
      <c r="AM55" s="9"/>
      <c r="AN55" s="9"/>
      <c r="AO55" s="9"/>
      <c r="AP55" s="9"/>
      <c r="AQ55" s="9"/>
      <c r="AR55" s="9"/>
      <c r="AS55" s="9"/>
      <c r="AT55" s="9"/>
      <c r="AU55" s="9"/>
      <c r="AV55" s="9"/>
      <c r="AW55" s="9"/>
    </row>
    <row r="56" ht="27.0" customHeight="1">
      <c r="A56" s="5" t="s">
        <v>523</v>
      </c>
      <c r="B56" s="35">
        <v>25.0</v>
      </c>
      <c r="C56" s="35" t="s">
        <v>524</v>
      </c>
      <c r="D56" s="36" t="s">
        <v>400</v>
      </c>
      <c r="E56" s="36" t="s">
        <v>28</v>
      </c>
      <c r="F56" s="37" t="s">
        <v>29</v>
      </c>
      <c r="G56" s="36" t="s">
        <v>30</v>
      </c>
      <c r="H56" s="35" t="s">
        <v>31</v>
      </c>
      <c r="I56" s="35" t="s">
        <v>32</v>
      </c>
      <c r="J56" s="35" t="s">
        <v>525</v>
      </c>
      <c r="K56" s="35" t="s">
        <v>34</v>
      </c>
      <c r="L56" s="36" t="s">
        <v>35</v>
      </c>
      <c r="M56" s="35" t="s">
        <v>526</v>
      </c>
      <c r="N56" s="36">
        <v>1.0</v>
      </c>
      <c r="O56" s="35" t="s">
        <v>527</v>
      </c>
      <c r="P56" s="36">
        <v>1.0</v>
      </c>
      <c r="Q56" s="35" t="s">
        <v>528</v>
      </c>
      <c r="R56" s="36">
        <v>0.5</v>
      </c>
      <c r="S56" s="35" t="s">
        <v>529</v>
      </c>
      <c r="T56" s="36">
        <v>1.0</v>
      </c>
      <c r="U56" s="35" t="s">
        <v>530</v>
      </c>
      <c r="V56" s="36">
        <v>1.0</v>
      </c>
      <c r="W56" s="35" t="s">
        <v>531</v>
      </c>
      <c r="X56" s="36">
        <v>1.0</v>
      </c>
      <c r="Y56" s="8"/>
      <c r="Z56" s="9"/>
      <c r="AA56" s="9"/>
      <c r="AB56" s="9"/>
      <c r="AC56" s="9"/>
      <c r="AD56" s="9"/>
      <c r="AE56" s="9"/>
      <c r="AF56" s="9"/>
      <c r="AG56" s="9"/>
      <c r="AH56" s="9"/>
      <c r="AI56" s="9"/>
      <c r="AJ56" s="9"/>
      <c r="AK56" s="19"/>
      <c r="AL56" s="19"/>
      <c r="AM56" s="9"/>
      <c r="AN56" s="9"/>
      <c r="AO56" s="9"/>
      <c r="AP56" s="9"/>
      <c r="AQ56" s="9"/>
      <c r="AR56" s="9"/>
      <c r="AS56" s="9"/>
      <c r="AT56" s="9"/>
      <c r="AU56" s="9"/>
      <c r="AV56" s="9"/>
      <c r="AW56" s="9"/>
    </row>
    <row r="57" ht="27.0" customHeight="1">
      <c r="A57" s="5" t="s">
        <v>532</v>
      </c>
      <c r="B57" s="35">
        <v>26.0</v>
      </c>
      <c r="C57" s="35" t="s">
        <v>533</v>
      </c>
      <c r="D57" s="36" t="s">
        <v>400</v>
      </c>
      <c r="E57" s="36" t="s">
        <v>28</v>
      </c>
      <c r="F57" s="37" t="s">
        <v>29</v>
      </c>
      <c r="G57" s="36" t="s">
        <v>30</v>
      </c>
      <c r="H57" s="35" t="s">
        <v>31</v>
      </c>
      <c r="I57" s="35" t="s">
        <v>32</v>
      </c>
      <c r="J57" s="35" t="s">
        <v>534</v>
      </c>
      <c r="K57" s="35" t="s">
        <v>34</v>
      </c>
      <c r="L57" s="36" t="s">
        <v>35</v>
      </c>
      <c r="M57" s="35" t="s">
        <v>535</v>
      </c>
      <c r="N57" s="36">
        <v>0.5</v>
      </c>
      <c r="O57" s="35" t="s">
        <v>536</v>
      </c>
      <c r="P57" s="36">
        <v>0.0</v>
      </c>
      <c r="Q57" s="35" t="s">
        <v>537</v>
      </c>
      <c r="R57" s="36">
        <v>0.0</v>
      </c>
      <c r="S57" s="35" t="s">
        <v>538</v>
      </c>
      <c r="T57" s="36">
        <v>0.0</v>
      </c>
      <c r="U57" s="35" t="s">
        <v>539</v>
      </c>
      <c r="V57" s="36">
        <v>0.5</v>
      </c>
      <c r="W57" s="35" t="s">
        <v>540</v>
      </c>
      <c r="X57" s="36">
        <v>0.0</v>
      </c>
      <c r="Y57" s="8"/>
      <c r="Z57" s="9"/>
      <c r="AA57" s="9"/>
      <c r="AB57" s="9"/>
      <c r="AC57" s="9"/>
      <c r="AD57" s="9"/>
      <c r="AE57" s="9"/>
      <c r="AF57" s="9"/>
      <c r="AG57" s="9"/>
      <c r="AH57" s="9"/>
      <c r="AI57" s="9"/>
      <c r="AJ57" s="9"/>
      <c r="AK57" s="19"/>
      <c r="AL57" s="19"/>
      <c r="AM57" s="9"/>
      <c r="AN57" s="9"/>
      <c r="AO57" s="9"/>
      <c r="AP57" s="9"/>
      <c r="AQ57" s="9"/>
      <c r="AR57" s="9"/>
      <c r="AS57" s="9"/>
      <c r="AT57" s="9"/>
      <c r="AU57" s="9"/>
      <c r="AV57" s="9"/>
      <c r="AW57" s="9"/>
    </row>
    <row r="58" ht="27.0" customHeight="1">
      <c r="A58" s="5" t="s">
        <v>541</v>
      </c>
      <c r="B58" s="35">
        <v>27.0</v>
      </c>
      <c r="C58" s="35" t="s">
        <v>542</v>
      </c>
      <c r="D58" s="36" t="s">
        <v>400</v>
      </c>
      <c r="E58" s="36" t="s">
        <v>28</v>
      </c>
      <c r="F58" s="37" t="s">
        <v>29</v>
      </c>
      <c r="G58" s="36" t="s">
        <v>30</v>
      </c>
      <c r="H58" s="35" t="s">
        <v>31</v>
      </c>
      <c r="I58" s="35" t="s">
        <v>32</v>
      </c>
      <c r="J58" s="35" t="s">
        <v>543</v>
      </c>
      <c r="K58" s="35" t="s">
        <v>34</v>
      </c>
      <c r="L58" s="36" t="s">
        <v>35</v>
      </c>
      <c r="M58" s="35" t="s">
        <v>544</v>
      </c>
      <c r="N58" s="36">
        <v>0.5</v>
      </c>
      <c r="O58" s="35" t="s">
        <v>545</v>
      </c>
      <c r="P58" s="36">
        <v>0.5</v>
      </c>
      <c r="Q58" s="35" t="s">
        <v>546</v>
      </c>
      <c r="R58" s="36">
        <v>0.0</v>
      </c>
      <c r="S58" s="35" t="s">
        <v>547</v>
      </c>
      <c r="T58" s="36">
        <v>1.0</v>
      </c>
      <c r="U58" s="35" t="s">
        <v>548</v>
      </c>
      <c r="V58" s="36">
        <v>1.0</v>
      </c>
      <c r="W58" s="35" t="s">
        <v>549</v>
      </c>
      <c r="X58" s="36">
        <v>1.0</v>
      </c>
      <c r="Y58" s="8"/>
      <c r="Z58" s="9"/>
      <c r="AA58" s="9"/>
      <c r="AB58" s="9"/>
      <c r="AC58" s="9"/>
      <c r="AD58" s="9"/>
      <c r="AE58" s="9"/>
      <c r="AF58" s="9"/>
      <c r="AG58" s="9"/>
      <c r="AH58" s="9"/>
      <c r="AI58" s="9"/>
      <c r="AJ58" s="9"/>
      <c r="AK58" s="19"/>
      <c r="AL58" s="19"/>
      <c r="AM58" s="9"/>
      <c r="AN58" s="9"/>
      <c r="AO58" s="9"/>
      <c r="AP58" s="9"/>
      <c r="AQ58" s="9"/>
      <c r="AR58" s="9"/>
      <c r="AS58" s="9"/>
      <c r="AT58" s="9"/>
      <c r="AU58" s="9"/>
      <c r="AV58" s="9"/>
      <c r="AW58" s="9"/>
    </row>
    <row r="59" ht="27.0" customHeight="1">
      <c r="A59" s="5" t="s">
        <v>550</v>
      </c>
      <c r="B59" s="35">
        <v>28.0</v>
      </c>
      <c r="C59" s="35" t="s">
        <v>551</v>
      </c>
      <c r="D59" s="36" t="s">
        <v>400</v>
      </c>
      <c r="E59" s="36" t="s">
        <v>101</v>
      </c>
      <c r="F59" s="37" t="s">
        <v>29</v>
      </c>
      <c r="G59" s="36" t="s">
        <v>30</v>
      </c>
      <c r="H59" s="35" t="s">
        <v>31</v>
      </c>
      <c r="I59" s="35" t="s">
        <v>32</v>
      </c>
      <c r="J59" s="35" t="s">
        <v>552</v>
      </c>
      <c r="K59" s="35" t="s">
        <v>34</v>
      </c>
      <c r="L59" s="36" t="s">
        <v>35</v>
      </c>
      <c r="M59" s="35" t="s">
        <v>553</v>
      </c>
      <c r="N59" s="36">
        <v>1.0</v>
      </c>
      <c r="O59" s="35" t="s">
        <v>554</v>
      </c>
      <c r="P59" s="36">
        <v>0.0</v>
      </c>
      <c r="Q59" s="35" t="s">
        <v>555</v>
      </c>
      <c r="R59" s="36">
        <v>0.0</v>
      </c>
      <c r="S59" s="35" t="s">
        <v>556</v>
      </c>
      <c r="T59" s="36">
        <v>0.0</v>
      </c>
      <c r="U59" s="35" t="s">
        <v>557</v>
      </c>
      <c r="V59" s="36">
        <v>0.0</v>
      </c>
      <c r="W59" s="35" t="s">
        <v>558</v>
      </c>
      <c r="X59" s="36">
        <v>0.0</v>
      </c>
      <c r="Y59" s="8"/>
      <c r="Z59" s="9"/>
      <c r="AA59" s="9"/>
      <c r="AB59" s="9"/>
      <c r="AC59" s="9"/>
      <c r="AD59" s="9"/>
      <c r="AE59" s="9"/>
      <c r="AF59" s="9"/>
      <c r="AG59" s="9"/>
      <c r="AH59" s="9"/>
      <c r="AI59" s="9"/>
      <c r="AJ59" s="9"/>
      <c r="AK59" s="19"/>
      <c r="AL59" s="19"/>
      <c r="AM59" s="9"/>
      <c r="AN59" s="9"/>
      <c r="AO59" s="9"/>
      <c r="AP59" s="9"/>
      <c r="AQ59" s="9"/>
      <c r="AR59" s="9"/>
      <c r="AS59" s="9"/>
      <c r="AT59" s="9"/>
      <c r="AU59" s="9"/>
      <c r="AV59" s="9"/>
      <c r="AW59" s="9"/>
    </row>
    <row r="60" ht="27.0" customHeight="1">
      <c r="A60" s="5" t="s">
        <v>559</v>
      </c>
      <c r="B60" s="35">
        <v>24.0</v>
      </c>
      <c r="C60" s="35" t="s">
        <v>560</v>
      </c>
      <c r="D60" s="36" t="s">
        <v>400</v>
      </c>
      <c r="E60" s="36" t="s">
        <v>101</v>
      </c>
      <c r="F60" s="37" t="s">
        <v>29</v>
      </c>
      <c r="G60" s="36" t="s">
        <v>30</v>
      </c>
      <c r="H60" s="35" t="s">
        <v>31</v>
      </c>
      <c r="I60" s="35" t="s">
        <v>32</v>
      </c>
      <c r="J60" s="35" t="s">
        <v>561</v>
      </c>
      <c r="K60" s="35" t="s">
        <v>34</v>
      </c>
      <c r="L60" s="36" t="s">
        <v>35</v>
      </c>
      <c r="M60" s="35" t="s">
        <v>562</v>
      </c>
      <c r="N60" s="36">
        <v>0.0</v>
      </c>
      <c r="O60" s="35" t="s">
        <v>563</v>
      </c>
      <c r="P60" s="36">
        <v>0.5</v>
      </c>
      <c r="Q60" s="35" t="s">
        <v>564</v>
      </c>
      <c r="R60" s="36">
        <v>0.5</v>
      </c>
      <c r="S60" s="35" t="s">
        <v>565</v>
      </c>
      <c r="T60" s="36">
        <v>0.5</v>
      </c>
      <c r="U60" s="35" t="s">
        <v>566</v>
      </c>
      <c r="V60" s="36">
        <v>1.0</v>
      </c>
      <c r="W60" s="35" t="s">
        <v>567</v>
      </c>
      <c r="X60" s="36">
        <v>0.0</v>
      </c>
      <c r="Y60" s="8"/>
      <c r="Z60" s="9"/>
      <c r="AA60" s="9"/>
      <c r="AB60" s="9"/>
      <c r="AC60" s="9"/>
      <c r="AD60" s="9"/>
      <c r="AE60" s="9"/>
      <c r="AF60" s="9"/>
      <c r="AG60" s="9"/>
      <c r="AH60" s="9"/>
      <c r="AI60" s="9"/>
      <c r="AJ60" s="9"/>
      <c r="AK60" s="19"/>
      <c r="AL60" s="19"/>
      <c r="AM60" s="9"/>
      <c r="AN60" s="9"/>
      <c r="AO60" s="9"/>
      <c r="AP60" s="9"/>
      <c r="AQ60" s="9"/>
      <c r="AR60" s="9"/>
      <c r="AS60" s="9"/>
      <c r="AT60" s="9"/>
      <c r="AU60" s="9"/>
      <c r="AV60" s="9"/>
      <c r="AW60" s="9"/>
    </row>
    <row r="61" ht="27.0" customHeight="1">
      <c r="A61" s="5" t="s">
        <v>568</v>
      </c>
      <c r="B61" s="35"/>
      <c r="C61" s="35" t="s">
        <v>569</v>
      </c>
      <c r="D61" s="36" t="s">
        <v>400</v>
      </c>
      <c r="E61" s="36" t="s">
        <v>101</v>
      </c>
      <c r="F61" s="37" t="s">
        <v>29</v>
      </c>
      <c r="G61" s="36" t="s">
        <v>30</v>
      </c>
      <c r="H61" s="35" t="s">
        <v>31</v>
      </c>
      <c r="I61" s="35" t="s">
        <v>32</v>
      </c>
      <c r="J61" s="35" t="s">
        <v>570</v>
      </c>
      <c r="K61" s="35" t="s">
        <v>34</v>
      </c>
      <c r="L61" s="36" t="s">
        <v>35</v>
      </c>
      <c r="M61" s="35" t="s">
        <v>571</v>
      </c>
      <c r="N61" s="36">
        <v>0.5</v>
      </c>
      <c r="O61" s="35" t="s">
        <v>572</v>
      </c>
      <c r="P61" s="36">
        <v>0.5</v>
      </c>
      <c r="Q61" s="35" t="s">
        <v>573</v>
      </c>
      <c r="R61" s="36">
        <v>0.5</v>
      </c>
      <c r="S61" s="35" t="s">
        <v>574</v>
      </c>
      <c r="T61" s="36">
        <v>1.0</v>
      </c>
      <c r="U61" s="35" t="s">
        <v>575</v>
      </c>
      <c r="V61" s="36">
        <v>0.5</v>
      </c>
      <c r="W61" s="35" t="s">
        <v>576</v>
      </c>
      <c r="X61" s="36">
        <v>0.5</v>
      </c>
      <c r="Y61" s="8"/>
      <c r="Z61" s="9"/>
      <c r="AA61" s="9"/>
      <c r="AB61" s="9"/>
      <c r="AC61" s="9"/>
      <c r="AD61" s="9"/>
      <c r="AE61" s="9"/>
      <c r="AF61" s="9"/>
      <c r="AG61" s="9"/>
      <c r="AH61" s="9"/>
      <c r="AI61" s="9"/>
      <c r="AJ61" s="9"/>
      <c r="AK61" s="19"/>
      <c r="AL61" s="19"/>
      <c r="AM61" s="9"/>
      <c r="AN61" s="9"/>
      <c r="AO61" s="9"/>
      <c r="AP61" s="9"/>
      <c r="AQ61" s="9"/>
      <c r="AR61" s="9"/>
      <c r="AS61" s="9"/>
      <c r="AT61" s="9"/>
      <c r="AU61" s="9"/>
      <c r="AV61" s="9"/>
      <c r="AW61" s="9"/>
    </row>
    <row r="62" ht="27.0" customHeight="1">
      <c r="A62" s="5" t="s">
        <v>577</v>
      </c>
      <c r="B62" s="35"/>
      <c r="C62" s="35" t="s">
        <v>578</v>
      </c>
      <c r="D62" s="36" t="s">
        <v>400</v>
      </c>
      <c r="E62" s="36" t="s">
        <v>101</v>
      </c>
      <c r="F62" s="37" t="s">
        <v>29</v>
      </c>
      <c r="G62" s="36" t="s">
        <v>30</v>
      </c>
      <c r="H62" s="35" t="s">
        <v>31</v>
      </c>
      <c r="I62" s="35" t="s">
        <v>32</v>
      </c>
      <c r="J62" s="35" t="s">
        <v>579</v>
      </c>
      <c r="K62" s="35" t="s">
        <v>34</v>
      </c>
      <c r="L62" s="36" t="s">
        <v>35</v>
      </c>
      <c r="M62" s="35" t="s">
        <v>580</v>
      </c>
      <c r="N62" s="36">
        <v>1.0</v>
      </c>
      <c r="O62" s="35" t="s">
        <v>581</v>
      </c>
      <c r="P62" s="36">
        <v>1.0</v>
      </c>
      <c r="Q62" s="35" t="s">
        <v>582</v>
      </c>
      <c r="R62" s="36">
        <v>1.0</v>
      </c>
      <c r="S62" s="35" t="s">
        <v>583</v>
      </c>
      <c r="T62" s="36">
        <v>1.0</v>
      </c>
      <c r="U62" s="35" t="s">
        <v>584</v>
      </c>
      <c r="V62" s="36">
        <v>0.5</v>
      </c>
      <c r="W62" s="35" t="s">
        <v>585</v>
      </c>
      <c r="X62" s="36">
        <v>0.0</v>
      </c>
      <c r="Y62" s="8"/>
      <c r="Z62" s="9"/>
      <c r="AA62" s="9"/>
      <c r="AB62" s="9"/>
      <c r="AC62" s="9"/>
      <c r="AD62" s="9"/>
      <c r="AE62" s="9"/>
      <c r="AF62" s="9"/>
      <c r="AG62" s="9"/>
      <c r="AH62" s="9"/>
      <c r="AI62" s="9"/>
      <c r="AJ62" s="9"/>
      <c r="AK62" s="19"/>
      <c r="AL62" s="19"/>
      <c r="AM62" s="9"/>
      <c r="AN62" s="9"/>
      <c r="AO62" s="9"/>
      <c r="AP62" s="9"/>
      <c r="AQ62" s="9"/>
      <c r="AR62" s="9"/>
      <c r="AS62" s="9"/>
      <c r="AT62" s="9"/>
      <c r="AU62" s="9"/>
      <c r="AV62" s="9"/>
      <c r="AW62" s="9"/>
    </row>
    <row r="63" ht="27.0" customHeight="1">
      <c r="A63" s="5" t="s">
        <v>586</v>
      </c>
      <c r="B63" s="35"/>
      <c r="C63" s="35" t="s">
        <v>587</v>
      </c>
      <c r="D63" s="36" t="s">
        <v>400</v>
      </c>
      <c r="E63" s="36" t="s">
        <v>101</v>
      </c>
      <c r="F63" s="37" t="s">
        <v>29</v>
      </c>
      <c r="G63" s="36" t="s">
        <v>30</v>
      </c>
      <c r="H63" s="35" t="s">
        <v>31</v>
      </c>
      <c r="I63" s="35" t="s">
        <v>32</v>
      </c>
      <c r="J63" s="35" t="s">
        <v>588</v>
      </c>
      <c r="K63" s="35" t="s">
        <v>34</v>
      </c>
      <c r="L63" s="36" t="s">
        <v>35</v>
      </c>
      <c r="M63" s="35" t="s">
        <v>589</v>
      </c>
      <c r="N63" s="36">
        <v>0.5</v>
      </c>
      <c r="O63" s="35" t="s">
        <v>590</v>
      </c>
      <c r="P63" s="36">
        <v>0.0</v>
      </c>
      <c r="Q63" s="35" t="s">
        <v>591</v>
      </c>
      <c r="R63" s="36">
        <v>0.0</v>
      </c>
      <c r="S63" s="35" t="s">
        <v>592</v>
      </c>
      <c r="T63" s="36">
        <v>0.5</v>
      </c>
      <c r="U63" s="35" t="s">
        <v>593</v>
      </c>
      <c r="V63" s="36">
        <v>0.5</v>
      </c>
      <c r="W63" s="35" t="s">
        <v>594</v>
      </c>
      <c r="X63" s="36">
        <v>0.5</v>
      </c>
      <c r="Y63" s="8"/>
      <c r="Z63" s="9"/>
      <c r="AA63" s="9"/>
      <c r="AB63" s="9"/>
      <c r="AC63" s="9"/>
      <c r="AD63" s="9"/>
      <c r="AE63" s="9"/>
      <c r="AF63" s="9"/>
      <c r="AG63" s="9"/>
      <c r="AH63" s="9"/>
      <c r="AI63" s="9"/>
      <c r="AJ63" s="9"/>
      <c r="AK63" s="19"/>
      <c r="AL63" s="19"/>
      <c r="AM63" s="9"/>
      <c r="AN63" s="9"/>
      <c r="AO63" s="9"/>
      <c r="AP63" s="9"/>
      <c r="AQ63" s="9"/>
      <c r="AR63" s="9"/>
      <c r="AS63" s="9"/>
      <c r="AT63" s="9"/>
      <c r="AU63" s="9"/>
      <c r="AV63" s="9"/>
      <c r="AW63" s="9"/>
    </row>
    <row r="64" ht="27.0" customHeight="1">
      <c r="A64" s="5" t="s">
        <v>595</v>
      </c>
      <c r="B64" s="35">
        <v>29.0</v>
      </c>
      <c r="C64" s="35" t="s">
        <v>596</v>
      </c>
      <c r="D64" s="36" t="s">
        <v>400</v>
      </c>
      <c r="E64" s="36" t="s">
        <v>101</v>
      </c>
      <c r="F64" s="37" t="s">
        <v>29</v>
      </c>
      <c r="G64" s="36" t="s">
        <v>30</v>
      </c>
      <c r="H64" s="35" t="s">
        <v>31</v>
      </c>
      <c r="I64" s="35" t="s">
        <v>32</v>
      </c>
      <c r="J64" s="35" t="b">
        <v>1</v>
      </c>
      <c r="K64" s="35" t="s">
        <v>34</v>
      </c>
      <c r="L64" s="36" t="s">
        <v>35</v>
      </c>
      <c r="M64" s="35" t="s">
        <v>597</v>
      </c>
      <c r="N64" s="36">
        <v>0.0</v>
      </c>
      <c r="O64" s="35" t="s">
        <v>598</v>
      </c>
      <c r="P64" s="36">
        <v>0.0</v>
      </c>
      <c r="Q64" s="35" t="s">
        <v>599</v>
      </c>
      <c r="R64" s="36">
        <v>0.0</v>
      </c>
      <c r="S64" s="35" t="s">
        <v>600</v>
      </c>
      <c r="T64" s="36">
        <v>1.0</v>
      </c>
      <c r="U64" s="35" t="s">
        <v>601</v>
      </c>
      <c r="V64" s="36">
        <v>1.0</v>
      </c>
      <c r="W64" s="35" t="s">
        <v>602</v>
      </c>
      <c r="X64" s="36">
        <v>1.0</v>
      </c>
      <c r="Y64" s="11" t="s">
        <v>603</v>
      </c>
      <c r="Z64" s="9"/>
      <c r="AA64" s="9"/>
      <c r="AB64" s="9"/>
      <c r="AC64" s="9"/>
      <c r="AD64" s="9"/>
      <c r="AE64" s="9"/>
      <c r="AF64" s="9"/>
      <c r="AG64" s="9"/>
      <c r="AH64" s="9"/>
      <c r="AI64" s="9"/>
      <c r="AJ64" s="9"/>
      <c r="AK64" s="19"/>
      <c r="AL64" s="19"/>
      <c r="AM64" s="9"/>
      <c r="AN64" s="9"/>
      <c r="AO64" s="9"/>
      <c r="AP64" s="9"/>
      <c r="AQ64" s="9"/>
      <c r="AR64" s="9"/>
      <c r="AS64" s="9"/>
      <c r="AT64" s="9"/>
      <c r="AU64" s="9"/>
      <c r="AV64" s="9"/>
      <c r="AW64" s="9"/>
    </row>
    <row r="65" ht="27.0" customHeight="1">
      <c r="A65" s="5" t="s">
        <v>604</v>
      </c>
      <c r="B65" s="35"/>
      <c r="C65" s="35" t="s">
        <v>605</v>
      </c>
      <c r="D65" s="36" t="s">
        <v>400</v>
      </c>
      <c r="E65" s="36" t="s">
        <v>28</v>
      </c>
      <c r="F65" s="37" t="s">
        <v>29</v>
      </c>
      <c r="G65" s="36" t="s">
        <v>30</v>
      </c>
      <c r="H65" s="35" t="s">
        <v>31</v>
      </c>
      <c r="I65" s="35" t="s">
        <v>32</v>
      </c>
      <c r="J65" s="35" t="b">
        <v>1</v>
      </c>
      <c r="K65" s="35" t="s">
        <v>34</v>
      </c>
      <c r="L65" s="36" t="s">
        <v>35</v>
      </c>
      <c r="M65" s="35" t="s">
        <v>606</v>
      </c>
      <c r="N65" s="36">
        <v>1.0</v>
      </c>
      <c r="O65" s="35" t="s">
        <v>607</v>
      </c>
      <c r="P65" s="36">
        <v>1.0</v>
      </c>
      <c r="Q65" s="35" t="s">
        <v>608</v>
      </c>
      <c r="R65" s="36">
        <v>1.0</v>
      </c>
      <c r="S65" s="35" t="s">
        <v>609</v>
      </c>
      <c r="T65" s="36">
        <v>1.0</v>
      </c>
      <c r="U65" s="35" t="s">
        <v>610</v>
      </c>
      <c r="V65" s="36">
        <v>1.0</v>
      </c>
      <c r="W65" s="35" t="s">
        <v>611</v>
      </c>
      <c r="X65" s="36">
        <v>1.0</v>
      </c>
      <c r="Y65" s="8"/>
      <c r="Z65" s="9"/>
      <c r="AA65" s="9"/>
      <c r="AB65" s="9"/>
      <c r="AC65" s="9"/>
      <c r="AD65" s="9"/>
      <c r="AE65" s="9"/>
      <c r="AF65" s="9"/>
      <c r="AG65" s="9"/>
      <c r="AH65" s="9"/>
      <c r="AI65" s="9"/>
      <c r="AJ65" s="9"/>
      <c r="AK65" s="19"/>
      <c r="AL65" s="19"/>
      <c r="AM65" s="9"/>
      <c r="AN65" s="9"/>
      <c r="AO65" s="9"/>
      <c r="AP65" s="9"/>
      <c r="AQ65" s="9"/>
      <c r="AR65" s="9"/>
      <c r="AS65" s="9"/>
      <c r="AT65" s="9"/>
      <c r="AU65" s="9"/>
      <c r="AV65" s="9"/>
      <c r="AW65" s="9"/>
    </row>
    <row r="66" ht="27.0" customHeight="1">
      <c r="A66" s="5" t="s">
        <v>612</v>
      </c>
      <c r="B66" s="35"/>
      <c r="C66" s="35" t="s">
        <v>613</v>
      </c>
      <c r="D66" s="36" t="s">
        <v>400</v>
      </c>
      <c r="E66" s="36" t="s">
        <v>28</v>
      </c>
      <c r="F66" s="37" t="s">
        <v>29</v>
      </c>
      <c r="G66" s="36" t="s">
        <v>30</v>
      </c>
      <c r="H66" s="35" t="s">
        <v>31</v>
      </c>
      <c r="I66" s="35" t="s">
        <v>32</v>
      </c>
      <c r="J66" s="35" t="b">
        <v>1</v>
      </c>
      <c r="K66" s="35" t="s">
        <v>34</v>
      </c>
      <c r="L66" s="36" t="s">
        <v>35</v>
      </c>
      <c r="M66" s="35" t="s">
        <v>614</v>
      </c>
      <c r="N66" s="36">
        <v>1.0</v>
      </c>
      <c r="O66" s="35" t="s">
        <v>615</v>
      </c>
      <c r="P66" s="36">
        <v>1.0</v>
      </c>
      <c r="Q66" s="35" t="s">
        <v>616</v>
      </c>
      <c r="R66" s="36">
        <v>1.0</v>
      </c>
      <c r="S66" s="35" t="s">
        <v>617</v>
      </c>
      <c r="T66" s="36">
        <v>1.0</v>
      </c>
      <c r="U66" s="35" t="s">
        <v>618</v>
      </c>
      <c r="V66" s="36">
        <v>1.0</v>
      </c>
      <c r="W66" s="35" t="s">
        <v>619</v>
      </c>
      <c r="X66" s="36">
        <v>1.0</v>
      </c>
      <c r="Y66" s="8"/>
      <c r="Z66" s="9"/>
      <c r="AA66" s="9"/>
      <c r="AB66" s="9"/>
      <c r="AC66" s="9"/>
      <c r="AD66" s="9"/>
      <c r="AE66" s="9"/>
      <c r="AF66" s="9"/>
      <c r="AG66" s="9"/>
      <c r="AH66" s="9"/>
      <c r="AI66" s="9"/>
      <c r="AJ66" s="9"/>
      <c r="AK66" s="19"/>
      <c r="AL66" s="19"/>
      <c r="AM66" s="9"/>
      <c r="AN66" s="9"/>
      <c r="AO66" s="9"/>
      <c r="AP66" s="9"/>
      <c r="AQ66" s="9"/>
      <c r="AR66" s="9"/>
      <c r="AS66" s="9"/>
      <c r="AT66" s="9"/>
      <c r="AU66" s="9"/>
      <c r="AV66" s="9"/>
      <c r="AW66" s="9"/>
    </row>
    <row r="67" ht="27.0" customHeight="1">
      <c r="A67" s="5" t="s">
        <v>620</v>
      </c>
      <c r="B67" s="35"/>
      <c r="C67" s="35" t="s">
        <v>621</v>
      </c>
      <c r="D67" s="36" t="s">
        <v>400</v>
      </c>
      <c r="E67" s="36" t="s">
        <v>101</v>
      </c>
      <c r="F67" s="37" t="s">
        <v>29</v>
      </c>
      <c r="G67" s="36" t="s">
        <v>30</v>
      </c>
      <c r="H67" s="35" t="s">
        <v>31</v>
      </c>
      <c r="I67" s="35" t="s">
        <v>32</v>
      </c>
      <c r="J67" s="35" t="b">
        <v>0</v>
      </c>
      <c r="K67" s="35" t="s">
        <v>34</v>
      </c>
      <c r="L67" s="36" t="s">
        <v>35</v>
      </c>
      <c r="M67" s="35" t="s">
        <v>622</v>
      </c>
      <c r="N67" s="36">
        <v>1.0</v>
      </c>
      <c r="O67" s="35" t="s">
        <v>623</v>
      </c>
      <c r="P67" s="36">
        <v>1.0</v>
      </c>
      <c r="Q67" s="35" t="s">
        <v>624</v>
      </c>
      <c r="R67" s="36">
        <v>1.0</v>
      </c>
      <c r="S67" s="35" t="s">
        <v>625</v>
      </c>
      <c r="T67" s="36">
        <v>0.5</v>
      </c>
      <c r="U67" s="35" t="s">
        <v>624</v>
      </c>
      <c r="V67" s="36">
        <v>0.5</v>
      </c>
      <c r="W67" s="35" t="s">
        <v>626</v>
      </c>
      <c r="X67" s="36">
        <v>0.0</v>
      </c>
      <c r="Y67" s="11" t="s">
        <v>627</v>
      </c>
      <c r="Z67" s="9"/>
      <c r="AA67" s="9"/>
      <c r="AB67" s="9"/>
      <c r="AC67" s="9"/>
      <c r="AD67" s="9"/>
      <c r="AE67" s="9"/>
      <c r="AF67" s="9"/>
      <c r="AG67" s="9"/>
      <c r="AH67" s="9"/>
      <c r="AI67" s="9"/>
      <c r="AJ67" s="9"/>
      <c r="AK67" s="19"/>
      <c r="AL67" s="19"/>
      <c r="AM67" s="9"/>
      <c r="AN67" s="9"/>
      <c r="AO67" s="9"/>
      <c r="AP67" s="9"/>
      <c r="AQ67" s="9"/>
      <c r="AR67" s="9"/>
      <c r="AS67" s="9"/>
      <c r="AT67" s="9"/>
      <c r="AU67" s="9"/>
      <c r="AV67" s="9"/>
      <c r="AW67" s="9"/>
    </row>
    <row r="68" ht="27.0" customHeight="1">
      <c r="A68" s="5" t="s">
        <v>628</v>
      </c>
      <c r="B68" s="35"/>
      <c r="C68" s="35" t="s">
        <v>629</v>
      </c>
      <c r="D68" s="36" t="s">
        <v>400</v>
      </c>
      <c r="E68" s="36" t="s">
        <v>101</v>
      </c>
      <c r="F68" s="37" t="s">
        <v>147</v>
      </c>
      <c r="G68" s="36" t="s">
        <v>30</v>
      </c>
      <c r="H68" s="35" t="s">
        <v>31</v>
      </c>
      <c r="I68" s="35" t="s">
        <v>32</v>
      </c>
      <c r="J68" s="35" t="s">
        <v>630</v>
      </c>
      <c r="K68" s="35" t="s">
        <v>34</v>
      </c>
      <c r="L68" s="36" t="s">
        <v>35</v>
      </c>
      <c r="M68" s="35" t="s">
        <v>631</v>
      </c>
      <c r="N68" s="36">
        <v>0.0</v>
      </c>
      <c r="O68" s="35" t="s">
        <v>632</v>
      </c>
      <c r="P68" s="36">
        <v>0.0</v>
      </c>
      <c r="Q68" s="35" t="s">
        <v>633</v>
      </c>
      <c r="R68" s="36">
        <v>0.0</v>
      </c>
      <c r="S68" s="35" t="s">
        <v>634</v>
      </c>
      <c r="T68" s="36">
        <v>1.0</v>
      </c>
      <c r="U68" s="35" t="s">
        <v>635</v>
      </c>
      <c r="V68" s="36">
        <v>1.0</v>
      </c>
      <c r="W68" s="35" t="s">
        <v>636</v>
      </c>
      <c r="X68" s="36">
        <v>0.5</v>
      </c>
      <c r="Y68" s="8"/>
      <c r="Z68" s="9"/>
      <c r="AA68" s="9"/>
      <c r="AB68" s="9"/>
      <c r="AC68" s="9"/>
      <c r="AD68" s="9"/>
      <c r="AE68" s="9"/>
      <c r="AF68" s="9"/>
      <c r="AG68" s="9"/>
      <c r="AH68" s="9"/>
      <c r="AI68" s="9"/>
      <c r="AJ68" s="9"/>
      <c r="AK68" s="19"/>
      <c r="AL68" s="19"/>
      <c r="AM68" s="9"/>
      <c r="AN68" s="9"/>
      <c r="AO68" s="9"/>
      <c r="AP68" s="9"/>
      <c r="AQ68" s="9"/>
      <c r="AR68" s="9"/>
      <c r="AS68" s="9"/>
      <c r="AT68" s="9"/>
      <c r="AU68" s="9"/>
      <c r="AV68" s="9"/>
      <c r="AW68" s="9"/>
    </row>
    <row r="69" ht="27.0" customHeight="1">
      <c r="A69" s="5" t="s">
        <v>637</v>
      </c>
      <c r="B69" s="35"/>
      <c r="C69" s="35" t="s">
        <v>638</v>
      </c>
      <c r="D69" s="36" t="s">
        <v>400</v>
      </c>
      <c r="E69" s="36" t="s">
        <v>101</v>
      </c>
      <c r="F69" s="37" t="s">
        <v>29</v>
      </c>
      <c r="G69" s="36" t="s">
        <v>30</v>
      </c>
      <c r="H69" s="35" t="s">
        <v>31</v>
      </c>
      <c r="I69" s="35" t="s">
        <v>32</v>
      </c>
      <c r="J69" s="35" t="s">
        <v>639</v>
      </c>
      <c r="K69" s="35" t="s">
        <v>34</v>
      </c>
      <c r="L69" s="36" t="s">
        <v>35</v>
      </c>
      <c r="M69" s="35" t="s">
        <v>640</v>
      </c>
      <c r="N69" s="36">
        <v>1.0</v>
      </c>
      <c r="O69" s="35" t="s">
        <v>641</v>
      </c>
      <c r="P69" s="36">
        <v>0.0</v>
      </c>
      <c r="Q69" s="35" t="s">
        <v>642</v>
      </c>
      <c r="R69" s="36">
        <v>0.0</v>
      </c>
      <c r="S69" s="35" t="s">
        <v>643</v>
      </c>
      <c r="T69" s="36">
        <v>1.0</v>
      </c>
      <c r="U69" s="35" t="s">
        <v>644</v>
      </c>
      <c r="V69" s="36">
        <v>1.0</v>
      </c>
      <c r="W69" s="35" t="s">
        <v>645</v>
      </c>
      <c r="X69" s="36">
        <v>0.0</v>
      </c>
      <c r="Y69" s="8"/>
      <c r="Z69" s="9"/>
      <c r="AA69" s="9"/>
      <c r="AB69" s="9"/>
      <c r="AC69" s="9"/>
      <c r="AD69" s="9"/>
      <c r="AE69" s="9"/>
      <c r="AF69" s="9"/>
      <c r="AG69" s="9"/>
      <c r="AH69" s="9"/>
      <c r="AI69" s="9"/>
      <c r="AJ69" s="9"/>
      <c r="AK69" s="19"/>
      <c r="AL69" s="19"/>
      <c r="AM69" s="9"/>
      <c r="AN69" s="9"/>
      <c r="AO69" s="9"/>
      <c r="AP69" s="9"/>
      <c r="AQ69" s="9"/>
      <c r="AR69" s="9"/>
      <c r="AS69" s="9"/>
      <c r="AT69" s="9"/>
      <c r="AU69" s="9"/>
      <c r="AV69" s="9"/>
      <c r="AW69" s="9"/>
    </row>
    <row r="70" ht="27.0" customHeight="1">
      <c r="A70" s="5" t="s">
        <v>646</v>
      </c>
      <c r="B70" s="35">
        <v>30.0</v>
      </c>
      <c r="C70" s="35" t="s">
        <v>647</v>
      </c>
      <c r="D70" s="36" t="s">
        <v>400</v>
      </c>
      <c r="E70" s="36" t="s">
        <v>101</v>
      </c>
      <c r="F70" s="37" t="s">
        <v>29</v>
      </c>
      <c r="G70" s="36" t="s">
        <v>30</v>
      </c>
      <c r="H70" s="35" t="s">
        <v>31</v>
      </c>
      <c r="I70" s="35" t="s">
        <v>32</v>
      </c>
      <c r="J70" s="35" t="s">
        <v>648</v>
      </c>
      <c r="K70" s="35" t="s">
        <v>34</v>
      </c>
      <c r="L70" s="36" t="s">
        <v>35</v>
      </c>
      <c r="M70" s="35" t="s">
        <v>649</v>
      </c>
      <c r="N70" s="36">
        <v>0.0</v>
      </c>
      <c r="O70" s="35" t="s">
        <v>650</v>
      </c>
      <c r="P70" s="36">
        <v>0.0</v>
      </c>
      <c r="Q70" s="35" t="s">
        <v>650</v>
      </c>
      <c r="R70" s="36">
        <v>0.0</v>
      </c>
      <c r="S70" s="35" t="s">
        <v>651</v>
      </c>
      <c r="T70" s="36">
        <v>0.0</v>
      </c>
      <c r="U70" s="35" t="s">
        <v>652</v>
      </c>
      <c r="V70" s="36">
        <v>0.0</v>
      </c>
      <c r="W70" s="35" t="s">
        <v>653</v>
      </c>
      <c r="X70" s="36">
        <v>0.0</v>
      </c>
      <c r="Y70" s="8"/>
      <c r="Z70" s="9"/>
      <c r="AA70" s="9"/>
      <c r="AB70" s="9"/>
      <c r="AC70" s="9"/>
      <c r="AD70" s="9"/>
      <c r="AE70" s="9"/>
      <c r="AF70" s="9"/>
      <c r="AG70" s="9"/>
      <c r="AH70" s="9"/>
      <c r="AI70" s="9"/>
      <c r="AJ70" s="9"/>
      <c r="AK70" s="19"/>
      <c r="AL70" s="19"/>
      <c r="AM70" s="9"/>
      <c r="AN70" s="9"/>
      <c r="AO70" s="9"/>
      <c r="AP70" s="9"/>
      <c r="AQ70" s="9"/>
      <c r="AR70" s="9"/>
      <c r="AS70" s="9"/>
      <c r="AT70" s="9"/>
      <c r="AU70" s="9"/>
      <c r="AV70" s="9"/>
      <c r="AW70" s="9"/>
    </row>
    <row r="71" ht="27.0" customHeight="1">
      <c r="A71" s="5" t="s">
        <v>654</v>
      </c>
      <c r="B71" s="35"/>
      <c r="C71" s="35" t="s">
        <v>655</v>
      </c>
      <c r="D71" s="36" t="s">
        <v>400</v>
      </c>
      <c r="E71" s="36" t="s">
        <v>101</v>
      </c>
      <c r="F71" s="37" t="s">
        <v>29</v>
      </c>
      <c r="G71" s="36" t="s">
        <v>30</v>
      </c>
      <c r="H71" s="35" t="s">
        <v>31</v>
      </c>
      <c r="I71" s="35" t="s">
        <v>32</v>
      </c>
      <c r="J71" s="35" t="b">
        <v>1</v>
      </c>
      <c r="K71" s="35" t="s">
        <v>34</v>
      </c>
      <c r="L71" s="36" t="s">
        <v>35</v>
      </c>
      <c r="M71" s="35" t="s">
        <v>656</v>
      </c>
      <c r="N71" s="36">
        <v>0.0</v>
      </c>
      <c r="O71" s="35" t="s">
        <v>657</v>
      </c>
      <c r="P71" s="36">
        <v>0.0</v>
      </c>
      <c r="Q71" s="35" t="s">
        <v>658</v>
      </c>
      <c r="R71" s="36">
        <v>0.5</v>
      </c>
      <c r="S71" s="35" t="s">
        <v>659</v>
      </c>
      <c r="T71" s="36">
        <v>1.0</v>
      </c>
      <c r="U71" s="35" t="s">
        <v>660</v>
      </c>
      <c r="V71" s="36">
        <v>0.0</v>
      </c>
      <c r="W71" s="35" t="s">
        <v>658</v>
      </c>
      <c r="X71" s="36">
        <v>0.5</v>
      </c>
      <c r="Y71" s="8"/>
      <c r="Z71" s="9"/>
      <c r="AA71" s="9"/>
      <c r="AB71" s="9"/>
      <c r="AC71" s="9"/>
      <c r="AD71" s="9"/>
      <c r="AE71" s="9"/>
      <c r="AF71" s="9"/>
      <c r="AG71" s="9"/>
      <c r="AH71" s="9"/>
      <c r="AI71" s="9"/>
      <c r="AJ71" s="9"/>
      <c r="AK71" s="19"/>
      <c r="AL71" s="19"/>
      <c r="AM71" s="9"/>
      <c r="AN71" s="9"/>
      <c r="AO71" s="9"/>
      <c r="AP71" s="9"/>
      <c r="AQ71" s="9"/>
      <c r="AR71" s="9"/>
      <c r="AS71" s="9"/>
      <c r="AT71" s="9"/>
      <c r="AU71" s="9"/>
      <c r="AV71" s="9"/>
      <c r="AW71" s="9"/>
    </row>
    <row r="72" ht="27.0" customHeight="1">
      <c r="A72" s="5" t="s">
        <v>661</v>
      </c>
      <c r="B72" s="35"/>
      <c r="C72" s="35" t="s">
        <v>662</v>
      </c>
      <c r="D72" s="36" t="s">
        <v>400</v>
      </c>
      <c r="E72" s="36" t="s">
        <v>28</v>
      </c>
      <c r="F72" s="37" t="s">
        <v>29</v>
      </c>
      <c r="G72" s="36" t="s">
        <v>30</v>
      </c>
      <c r="H72" s="35" t="s">
        <v>31</v>
      </c>
      <c r="I72" s="35" t="s">
        <v>32</v>
      </c>
      <c r="J72" s="35" t="s">
        <v>663</v>
      </c>
      <c r="K72" s="35" t="s">
        <v>34</v>
      </c>
      <c r="L72" s="36" t="s">
        <v>35</v>
      </c>
      <c r="M72" s="35" t="s">
        <v>664</v>
      </c>
      <c r="N72" s="36">
        <v>0.5</v>
      </c>
      <c r="O72" s="35" t="s">
        <v>665</v>
      </c>
      <c r="P72" s="36">
        <v>0.0</v>
      </c>
      <c r="Q72" s="35" t="s">
        <v>666</v>
      </c>
      <c r="R72" s="36">
        <v>1.0</v>
      </c>
      <c r="S72" s="35" t="s">
        <v>667</v>
      </c>
      <c r="T72" s="36">
        <v>1.0</v>
      </c>
      <c r="U72" s="35" t="s">
        <v>668</v>
      </c>
      <c r="V72" s="36">
        <v>0.5</v>
      </c>
      <c r="W72" s="35" t="s">
        <v>669</v>
      </c>
      <c r="X72" s="36">
        <v>0.5</v>
      </c>
      <c r="Y72" s="8"/>
      <c r="Z72" s="9"/>
      <c r="AA72" s="9"/>
      <c r="AB72" s="9"/>
      <c r="AC72" s="9"/>
      <c r="AD72" s="9"/>
      <c r="AE72" s="9"/>
      <c r="AF72" s="9"/>
      <c r="AG72" s="9"/>
      <c r="AH72" s="9"/>
      <c r="AI72" s="9"/>
      <c r="AJ72" s="9"/>
      <c r="AK72" s="19"/>
      <c r="AL72" s="19"/>
      <c r="AM72" s="9"/>
      <c r="AN72" s="9"/>
      <c r="AO72" s="9"/>
      <c r="AP72" s="9"/>
      <c r="AQ72" s="9"/>
      <c r="AR72" s="9"/>
      <c r="AS72" s="9"/>
      <c r="AT72" s="9"/>
      <c r="AU72" s="9"/>
      <c r="AV72" s="9"/>
      <c r="AW72" s="9"/>
    </row>
    <row r="73" ht="27.0" customHeight="1">
      <c r="A73" s="5" t="s">
        <v>670</v>
      </c>
      <c r="B73" s="35"/>
      <c r="C73" s="35" t="s">
        <v>671</v>
      </c>
      <c r="D73" s="36" t="s">
        <v>400</v>
      </c>
      <c r="E73" s="36" t="s">
        <v>28</v>
      </c>
      <c r="F73" s="37" t="s">
        <v>29</v>
      </c>
      <c r="G73" s="36" t="s">
        <v>30</v>
      </c>
      <c r="H73" s="35" t="s">
        <v>31</v>
      </c>
      <c r="I73" s="35" t="s">
        <v>32</v>
      </c>
      <c r="J73" s="35" t="s">
        <v>672</v>
      </c>
      <c r="K73" s="35" t="s">
        <v>34</v>
      </c>
      <c r="L73" s="36" t="s">
        <v>35</v>
      </c>
      <c r="M73" s="35" t="s">
        <v>673</v>
      </c>
      <c r="N73" s="36">
        <v>1.0</v>
      </c>
      <c r="O73" s="35" t="s">
        <v>674</v>
      </c>
      <c r="P73" s="36">
        <v>1.0</v>
      </c>
      <c r="Q73" s="35" t="s">
        <v>674</v>
      </c>
      <c r="R73" s="36">
        <v>1.0</v>
      </c>
      <c r="S73" s="35" t="s">
        <v>675</v>
      </c>
      <c r="T73" s="36">
        <v>1.0</v>
      </c>
      <c r="U73" s="35" t="s">
        <v>676</v>
      </c>
      <c r="V73" s="36">
        <v>1.0</v>
      </c>
      <c r="W73" s="35" t="s">
        <v>676</v>
      </c>
      <c r="X73" s="36">
        <v>1.0</v>
      </c>
      <c r="Y73" s="8"/>
      <c r="Z73" s="9"/>
      <c r="AA73" s="9"/>
      <c r="AB73" s="9"/>
      <c r="AC73" s="9"/>
      <c r="AD73" s="9"/>
      <c r="AE73" s="9"/>
      <c r="AF73" s="9"/>
      <c r="AG73" s="9"/>
      <c r="AH73" s="9"/>
      <c r="AI73" s="9"/>
      <c r="AJ73" s="9"/>
      <c r="AK73" s="19"/>
      <c r="AL73" s="19"/>
      <c r="AM73" s="9"/>
      <c r="AN73" s="9"/>
      <c r="AO73" s="9"/>
      <c r="AP73" s="9"/>
      <c r="AQ73" s="9"/>
      <c r="AR73" s="9"/>
      <c r="AS73" s="9"/>
      <c r="AT73" s="9"/>
      <c r="AU73" s="9"/>
      <c r="AV73" s="9"/>
      <c r="AW73" s="9"/>
    </row>
    <row r="74" ht="27.0" customHeight="1">
      <c r="A74" s="5" t="s">
        <v>677</v>
      </c>
      <c r="B74" s="35"/>
      <c r="C74" s="35" t="s">
        <v>678</v>
      </c>
      <c r="D74" s="36" t="s">
        <v>400</v>
      </c>
      <c r="E74" s="36" t="s">
        <v>28</v>
      </c>
      <c r="F74" s="37" t="s">
        <v>29</v>
      </c>
      <c r="G74" s="36" t="s">
        <v>30</v>
      </c>
      <c r="H74" s="35" t="s">
        <v>31</v>
      </c>
      <c r="I74" s="35" t="s">
        <v>32</v>
      </c>
      <c r="J74" s="35" t="s">
        <v>678</v>
      </c>
      <c r="K74" s="35" t="s">
        <v>34</v>
      </c>
      <c r="L74" s="36" t="s">
        <v>35</v>
      </c>
      <c r="M74" s="35" t="s">
        <v>679</v>
      </c>
      <c r="N74" s="36">
        <v>1.0</v>
      </c>
      <c r="O74" s="35" t="s">
        <v>680</v>
      </c>
      <c r="P74" s="36">
        <v>1.0</v>
      </c>
      <c r="Q74" s="35" t="s">
        <v>681</v>
      </c>
      <c r="R74" s="36">
        <v>1.0</v>
      </c>
      <c r="S74" s="35" t="s">
        <v>682</v>
      </c>
      <c r="T74" s="36">
        <v>1.0</v>
      </c>
      <c r="U74" s="35" t="s">
        <v>683</v>
      </c>
      <c r="V74" s="36">
        <v>1.0</v>
      </c>
      <c r="W74" s="35" t="s">
        <v>684</v>
      </c>
      <c r="X74" s="36">
        <v>1.0</v>
      </c>
      <c r="Y74" s="8"/>
      <c r="Z74" s="9"/>
      <c r="AA74" s="9"/>
      <c r="AB74" s="9"/>
      <c r="AC74" s="9"/>
      <c r="AD74" s="9"/>
      <c r="AE74" s="9"/>
      <c r="AF74" s="9"/>
      <c r="AG74" s="9"/>
      <c r="AH74" s="9"/>
      <c r="AI74" s="9"/>
      <c r="AJ74" s="9"/>
      <c r="AK74" s="19"/>
      <c r="AL74" s="19"/>
      <c r="AM74" s="9"/>
      <c r="AN74" s="9"/>
      <c r="AO74" s="9"/>
      <c r="AP74" s="9"/>
      <c r="AQ74" s="9"/>
      <c r="AR74" s="9"/>
      <c r="AS74" s="9"/>
      <c r="AT74" s="9"/>
      <c r="AU74" s="9"/>
      <c r="AV74" s="9"/>
      <c r="AW74" s="9"/>
    </row>
    <row r="75" ht="27.0" customHeight="1">
      <c r="A75" s="5" t="s">
        <v>685</v>
      </c>
      <c r="B75" s="35"/>
      <c r="C75" s="35" t="s">
        <v>686</v>
      </c>
      <c r="D75" s="36" t="s">
        <v>400</v>
      </c>
      <c r="E75" s="36" t="s">
        <v>28</v>
      </c>
      <c r="F75" s="37" t="s">
        <v>147</v>
      </c>
      <c r="G75" s="36" t="s">
        <v>30</v>
      </c>
      <c r="H75" s="35" t="s">
        <v>31</v>
      </c>
      <c r="I75" s="35" t="s">
        <v>32</v>
      </c>
      <c r="J75" s="35" t="s">
        <v>687</v>
      </c>
      <c r="K75" s="35" t="s">
        <v>34</v>
      </c>
      <c r="L75" s="36" t="s">
        <v>35</v>
      </c>
      <c r="M75" s="35" t="s">
        <v>688</v>
      </c>
      <c r="N75" s="36">
        <v>1.0</v>
      </c>
      <c r="O75" s="35" t="s">
        <v>689</v>
      </c>
      <c r="P75" s="36">
        <v>1.0</v>
      </c>
      <c r="Q75" s="35" t="s">
        <v>690</v>
      </c>
      <c r="R75" s="36">
        <v>1.0</v>
      </c>
      <c r="S75" s="35" t="s">
        <v>691</v>
      </c>
      <c r="T75" s="36">
        <v>1.0</v>
      </c>
      <c r="U75" s="35" t="s">
        <v>692</v>
      </c>
      <c r="V75" s="36">
        <v>1.0</v>
      </c>
      <c r="W75" s="35" t="s">
        <v>693</v>
      </c>
      <c r="X75" s="36">
        <v>1.0</v>
      </c>
      <c r="Y75" s="8"/>
      <c r="Z75" s="9"/>
      <c r="AA75" s="9"/>
      <c r="AB75" s="9"/>
      <c r="AC75" s="9"/>
      <c r="AD75" s="9"/>
      <c r="AE75" s="9"/>
      <c r="AF75" s="9"/>
      <c r="AG75" s="9"/>
      <c r="AH75" s="9"/>
      <c r="AI75" s="9"/>
      <c r="AJ75" s="9"/>
      <c r="AK75" s="19"/>
      <c r="AL75" s="19"/>
      <c r="AM75" s="9"/>
      <c r="AN75" s="9"/>
      <c r="AO75" s="9"/>
      <c r="AP75" s="9"/>
      <c r="AQ75" s="9"/>
      <c r="AR75" s="9"/>
      <c r="AS75" s="9"/>
      <c r="AT75" s="9"/>
      <c r="AU75" s="9"/>
      <c r="AV75" s="9"/>
      <c r="AW75" s="9"/>
    </row>
    <row r="76" ht="27.0" customHeight="1">
      <c r="A76" s="5" t="s">
        <v>694</v>
      </c>
      <c r="B76" s="35"/>
      <c r="C76" s="35" t="s">
        <v>695</v>
      </c>
      <c r="D76" s="36" t="s">
        <v>400</v>
      </c>
      <c r="E76" s="36" t="s">
        <v>101</v>
      </c>
      <c r="F76" s="37" t="s">
        <v>147</v>
      </c>
      <c r="G76" s="36" t="s">
        <v>30</v>
      </c>
      <c r="H76" s="35" t="s">
        <v>31</v>
      </c>
      <c r="I76" s="35" t="s">
        <v>32</v>
      </c>
      <c r="J76" s="35" t="b">
        <v>1</v>
      </c>
      <c r="K76" s="35" t="s">
        <v>34</v>
      </c>
      <c r="L76" s="36" t="s">
        <v>35</v>
      </c>
      <c r="M76" s="35" t="s">
        <v>696</v>
      </c>
      <c r="N76" s="36">
        <v>0.0</v>
      </c>
      <c r="O76" s="35" t="s">
        <v>697</v>
      </c>
      <c r="P76" s="36">
        <v>0.0</v>
      </c>
      <c r="Q76" s="35" t="s">
        <v>698</v>
      </c>
      <c r="R76" s="36">
        <v>0.0</v>
      </c>
      <c r="S76" s="35" t="s">
        <v>699</v>
      </c>
      <c r="T76" s="36">
        <v>1.0</v>
      </c>
      <c r="U76" s="35" t="s">
        <v>700</v>
      </c>
      <c r="V76" s="36">
        <v>1.0</v>
      </c>
      <c r="W76" s="35" t="s">
        <v>701</v>
      </c>
      <c r="X76" s="36">
        <v>0.5</v>
      </c>
      <c r="Y76" s="8"/>
      <c r="Z76" s="9"/>
      <c r="AA76" s="9"/>
      <c r="AB76" s="9"/>
      <c r="AC76" s="9"/>
      <c r="AD76" s="9"/>
      <c r="AE76" s="9"/>
      <c r="AF76" s="9"/>
      <c r="AG76" s="9"/>
      <c r="AH76" s="9"/>
      <c r="AI76" s="9"/>
      <c r="AJ76" s="9"/>
      <c r="AK76" s="19"/>
      <c r="AL76" s="19"/>
      <c r="AM76" s="9"/>
      <c r="AN76" s="9"/>
      <c r="AO76" s="9"/>
      <c r="AP76" s="9"/>
      <c r="AQ76" s="9"/>
      <c r="AR76" s="9"/>
      <c r="AS76" s="9"/>
      <c r="AT76" s="9"/>
      <c r="AU76" s="9"/>
      <c r="AV76" s="9"/>
      <c r="AW76" s="9"/>
    </row>
    <row r="77" ht="62.25" customHeight="1">
      <c r="A77" s="5" t="s">
        <v>702</v>
      </c>
      <c r="B77" s="35"/>
      <c r="C77" s="35" t="s">
        <v>703</v>
      </c>
      <c r="D77" s="36" t="s">
        <v>294</v>
      </c>
      <c r="E77" s="36" t="s">
        <v>28</v>
      </c>
      <c r="F77" s="37" t="s">
        <v>147</v>
      </c>
      <c r="G77" s="36" t="s">
        <v>30</v>
      </c>
      <c r="H77" s="35" t="s">
        <v>31</v>
      </c>
      <c r="I77" s="35" t="s">
        <v>32</v>
      </c>
      <c r="J77" s="35" t="s">
        <v>704</v>
      </c>
      <c r="K77" s="35" t="s">
        <v>34</v>
      </c>
      <c r="L77" s="36" t="s">
        <v>35</v>
      </c>
      <c r="M77" s="35" t="s">
        <v>705</v>
      </c>
      <c r="N77" s="36">
        <v>0.0</v>
      </c>
      <c r="O77" s="35" t="s">
        <v>706</v>
      </c>
      <c r="P77" s="36">
        <v>0.5</v>
      </c>
      <c r="Q77" s="35" t="s">
        <v>707</v>
      </c>
      <c r="R77" s="36">
        <v>0.0</v>
      </c>
      <c r="S77" s="35" t="s">
        <v>706</v>
      </c>
      <c r="T77" s="36">
        <v>1.0</v>
      </c>
      <c r="U77" s="35" t="s">
        <v>708</v>
      </c>
      <c r="V77" s="36">
        <v>1.0</v>
      </c>
      <c r="W77" s="35" t="s">
        <v>709</v>
      </c>
      <c r="X77" s="36">
        <v>1.0</v>
      </c>
      <c r="Y77" s="8"/>
      <c r="Z77" s="9"/>
      <c r="AA77" s="9"/>
      <c r="AB77" s="9"/>
      <c r="AC77" s="9"/>
      <c r="AD77" s="9"/>
      <c r="AE77" s="9"/>
      <c r="AF77" s="9"/>
      <c r="AG77" s="9"/>
      <c r="AH77" s="9"/>
      <c r="AI77" s="9"/>
      <c r="AJ77" s="9"/>
      <c r="AK77" s="19"/>
      <c r="AL77" s="19"/>
      <c r="AM77" s="9"/>
      <c r="AN77" s="9"/>
      <c r="AO77" s="9"/>
      <c r="AP77" s="9"/>
      <c r="AQ77" s="9"/>
      <c r="AR77" s="9"/>
      <c r="AS77" s="9"/>
      <c r="AT77" s="9"/>
      <c r="AU77" s="9"/>
      <c r="AV77" s="9"/>
      <c r="AW77" s="9"/>
    </row>
    <row r="78" ht="62.25" customHeight="1">
      <c r="A78" s="5" t="s">
        <v>710</v>
      </c>
      <c r="B78" s="35"/>
      <c r="C78" s="35" t="s">
        <v>711</v>
      </c>
      <c r="D78" s="36" t="s">
        <v>294</v>
      </c>
      <c r="E78" s="36" t="s">
        <v>101</v>
      </c>
      <c r="F78" s="37" t="s">
        <v>29</v>
      </c>
      <c r="G78" s="36" t="s">
        <v>30</v>
      </c>
      <c r="H78" s="35" t="s">
        <v>31</v>
      </c>
      <c r="I78" s="35" t="s">
        <v>32</v>
      </c>
      <c r="J78" s="35" t="s">
        <v>712</v>
      </c>
      <c r="K78" s="35" t="s">
        <v>34</v>
      </c>
      <c r="L78" s="36" t="s">
        <v>35</v>
      </c>
      <c r="M78" s="35" t="s">
        <v>713</v>
      </c>
      <c r="N78" s="36">
        <v>1.0</v>
      </c>
      <c r="O78" s="35" t="s">
        <v>714</v>
      </c>
      <c r="P78" s="36">
        <v>0.5</v>
      </c>
      <c r="Q78" s="35" t="s">
        <v>715</v>
      </c>
      <c r="R78" s="36">
        <v>1.0</v>
      </c>
      <c r="S78" s="35" t="s">
        <v>716</v>
      </c>
      <c r="T78" s="36">
        <v>1.0</v>
      </c>
      <c r="U78" s="35" t="s">
        <v>717</v>
      </c>
      <c r="V78" s="36">
        <v>1.0</v>
      </c>
      <c r="W78" s="35" t="s">
        <v>718</v>
      </c>
      <c r="X78" s="36">
        <v>1.0</v>
      </c>
      <c r="Y78" s="8"/>
      <c r="Z78" s="9"/>
      <c r="AA78" s="9"/>
      <c r="AB78" s="9"/>
      <c r="AC78" s="9"/>
      <c r="AD78" s="9"/>
      <c r="AE78" s="9"/>
      <c r="AF78" s="9"/>
      <c r="AG78" s="9"/>
      <c r="AH78" s="9"/>
      <c r="AI78" s="9"/>
      <c r="AJ78" s="9"/>
      <c r="AK78" s="19"/>
      <c r="AL78" s="19"/>
      <c r="AM78" s="9"/>
      <c r="AN78" s="9"/>
      <c r="AO78" s="9"/>
      <c r="AP78" s="9"/>
      <c r="AQ78" s="9"/>
      <c r="AR78" s="9"/>
      <c r="AS78" s="9"/>
      <c r="AT78" s="9"/>
      <c r="AU78" s="9"/>
      <c r="AV78" s="9"/>
      <c r="AW78" s="9"/>
    </row>
    <row r="79" ht="62.25" customHeight="1">
      <c r="A79" s="5" t="s">
        <v>719</v>
      </c>
      <c r="B79" s="35"/>
      <c r="C79" s="35" t="s">
        <v>720</v>
      </c>
      <c r="D79" s="36" t="s">
        <v>294</v>
      </c>
      <c r="E79" s="36" t="s">
        <v>28</v>
      </c>
      <c r="F79" s="37" t="s">
        <v>29</v>
      </c>
      <c r="G79" s="36" t="s">
        <v>30</v>
      </c>
      <c r="H79" s="35" t="s">
        <v>31</v>
      </c>
      <c r="I79" s="35" t="s">
        <v>32</v>
      </c>
      <c r="J79" s="35" t="s">
        <v>721</v>
      </c>
      <c r="K79" s="35" t="s">
        <v>34</v>
      </c>
      <c r="L79" s="36" t="s">
        <v>35</v>
      </c>
      <c r="M79" s="35" t="s">
        <v>722</v>
      </c>
      <c r="N79" s="36">
        <v>0.0</v>
      </c>
      <c r="O79" s="35" t="s">
        <v>723</v>
      </c>
      <c r="P79" s="36">
        <v>0.0</v>
      </c>
      <c r="Q79" s="35" t="s">
        <v>724</v>
      </c>
      <c r="R79" s="36">
        <v>0.0</v>
      </c>
      <c r="S79" s="35" t="s">
        <v>725</v>
      </c>
      <c r="T79" s="36">
        <v>1.0</v>
      </c>
      <c r="U79" s="35" t="s">
        <v>726</v>
      </c>
      <c r="V79" s="36">
        <v>1.0</v>
      </c>
      <c r="W79" s="35" t="s">
        <v>727</v>
      </c>
      <c r="X79" s="36">
        <v>1.0</v>
      </c>
      <c r="Y79" s="8"/>
      <c r="Z79" s="9"/>
      <c r="AA79" s="9"/>
      <c r="AB79" s="9"/>
      <c r="AC79" s="9"/>
      <c r="AD79" s="9"/>
      <c r="AE79" s="9"/>
      <c r="AF79" s="9"/>
      <c r="AG79" s="9"/>
      <c r="AH79" s="9"/>
      <c r="AI79" s="9"/>
      <c r="AJ79" s="9"/>
      <c r="AK79" s="19"/>
      <c r="AL79" s="19"/>
      <c r="AM79" s="9"/>
      <c r="AN79" s="9"/>
      <c r="AO79" s="9"/>
      <c r="AP79" s="9"/>
      <c r="AQ79" s="9"/>
      <c r="AR79" s="9"/>
      <c r="AS79" s="9"/>
      <c r="AT79" s="9"/>
      <c r="AU79" s="9"/>
      <c r="AV79" s="9"/>
      <c r="AW79" s="9"/>
    </row>
    <row r="80" ht="62.25" customHeight="1">
      <c r="A80" s="5" t="s">
        <v>728</v>
      </c>
      <c r="B80" s="35">
        <v>31.0</v>
      </c>
      <c r="C80" s="35" t="s">
        <v>729</v>
      </c>
      <c r="D80" s="36" t="s">
        <v>294</v>
      </c>
      <c r="E80" s="36" t="s">
        <v>28</v>
      </c>
      <c r="F80" s="37" t="s">
        <v>29</v>
      </c>
      <c r="G80" s="36" t="s">
        <v>30</v>
      </c>
      <c r="H80" s="35" t="s">
        <v>31</v>
      </c>
      <c r="I80" s="35" t="s">
        <v>32</v>
      </c>
      <c r="J80" s="35" t="s">
        <v>730</v>
      </c>
      <c r="K80" s="35" t="s">
        <v>34</v>
      </c>
      <c r="L80" s="36" t="s">
        <v>35</v>
      </c>
      <c r="M80" s="35" t="s">
        <v>731</v>
      </c>
      <c r="N80" s="36">
        <v>1.0</v>
      </c>
      <c r="O80" s="35" t="s">
        <v>732</v>
      </c>
      <c r="P80" s="36">
        <v>0.0</v>
      </c>
      <c r="Q80" s="35" t="s">
        <v>733</v>
      </c>
      <c r="R80" s="36">
        <v>0.0</v>
      </c>
      <c r="S80" s="35" t="s">
        <v>734</v>
      </c>
      <c r="T80" s="36">
        <v>0.0</v>
      </c>
      <c r="U80" s="35" t="s">
        <v>733</v>
      </c>
      <c r="V80" s="36">
        <v>0.0</v>
      </c>
      <c r="W80" s="35" t="s">
        <v>735</v>
      </c>
      <c r="X80" s="36">
        <v>0.0</v>
      </c>
      <c r="Y80" s="11" t="s">
        <v>736</v>
      </c>
      <c r="Z80" s="9"/>
      <c r="AA80" s="9"/>
      <c r="AB80" s="9"/>
      <c r="AC80" s="9"/>
      <c r="AD80" s="9"/>
      <c r="AE80" s="9"/>
      <c r="AF80" s="9"/>
      <c r="AG80" s="9"/>
      <c r="AH80" s="9"/>
      <c r="AI80" s="9"/>
      <c r="AJ80" s="9"/>
      <c r="AK80" s="19"/>
      <c r="AL80" s="19"/>
      <c r="AM80" s="9"/>
      <c r="AN80" s="9"/>
      <c r="AO80" s="9"/>
      <c r="AP80" s="9"/>
      <c r="AQ80" s="9"/>
      <c r="AR80" s="9"/>
      <c r="AS80" s="9"/>
      <c r="AT80" s="9"/>
      <c r="AU80" s="9"/>
      <c r="AV80" s="9"/>
      <c r="AW80" s="9"/>
    </row>
    <row r="81" ht="62.25" customHeight="1">
      <c r="A81" s="5" t="s">
        <v>737</v>
      </c>
      <c r="B81" s="35"/>
      <c r="C81" s="35" t="s">
        <v>738</v>
      </c>
      <c r="D81" s="36" t="s">
        <v>294</v>
      </c>
      <c r="E81" s="36" t="s">
        <v>101</v>
      </c>
      <c r="F81" s="37" t="s">
        <v>29</v>
      </c>
      <c r="G81" s="36" t="s">
        <v>30</v>
      </c>
      <c r="H81" s="35" t="s">
        <v>31</v>
      </c>
      <c r="I81" s="35" t="s">
        <v>32</v>
      </c>
      <c r="J81" s="35" t="s">
        <v>739</v>
      </c>
      <c r="K81" s="35" t="s">
        <v>34</v>
      </c>
      <c r="L81" s="36" t="s">
        <v>35</v>
      </c>
      <c r="M81" s="35" t="s">
        <v>740</v>
      </c>
      <c r="N81" s="36">
        <v>1.0</v>
      </c>
      <c r="O81" s="35" t="s">
        <v>741</v>
      </c>
      <c r="P81" s="36">
        <v>1.0</v>
      </c>
      <c r="Q81" s="35" t="s">
        <v>742</v>
      </c>
      <c r="R81" s="36">
        <v>1.0</v>
      </c>
      <c r="S81" s="35" t="s">
        <v>740</v>
      </c>
      <c r="T81" s="36">
        <v>1.0</v>
      </c>
      <c r="U81" s="35" t="s">
        <v>742</v>
      </c>
      <c r="V81" s="36">
        <v>1.0</v>
      </c>
      <c r="W81" s="35" t="s">
        <v>743</v>
      </c>
      <c r="X81" s="36">
        <v>1.0</v>
      </c>
      <c r="Y81" s="8"/>
      <c r="Z81" s="9"/>
      <c r="AA81" s="9"/>
      <c r="AB81" s="9"/>
      <c r="AC81" s="9"/>
      <c r="AD81" s="9"/>
      <c r="AE81" s="9"/>
      <c r="AF81" s="9"/>
      <c r="AG81" s="9"/>
      <c r="AH81" s="9"/>
      <c r="AI81" s="9"/>
      <c r="AJ81" s="9"/>
      <c r="AK81" s="19"/>
      <c r="AL81" s="19"/>
      <c r="AM81" s="9"/>
      <c r="AN81" s="9"/>
      <c r="AO81" s="9"/>
      <c r="AP81" s="9"/>
      <c r="AQ81" s="9"/>
      <c r="AR81" s="9"/>
      <c r="AS81" s="9"/>
      <c r="AT81" s="9"/>
      <c r="AU81" s="9"/>
      <c r="AV81" s="9"/>
      <c r="AW81" s="9"/>
    </row>
    <row r="82" ht="62.25" customHeight="1">
      <c r="A82" s="5" t="s">
        <v>744</v>
      </c>
      <c r="B82" s="35"/>
      <c r="C82" s="35" t="s">
        <v>745</v>
      </c>
      <c r="D82" s="36" t="s">
        <v>294</v>
      </c>
      <c r="E82" s="36" t="s">
        <v>28</v>
      </c>
      <c r="F82" s="37" t="s">
        <v>29</v>
      </c>
      <c r="G82" s="36" t="s">
        <v>30</v>
      </c>
      <c r="H82" s="35" t="s">
        <v>31</v>
      </c>
      <c r="I82" s="35" t="s">
        <v>32</v>
      </c>
      <c r="J82" s="35" t="s">
        <v>746</v>
      </c>
      <c r="K82" s="35" t="s">
        <v>34</v>
      </c>
      <c r="L82" s="36" t="s">
        <v>35</v>
      </c>
      <c r="M82" s="35" t="s">
        <v>747</v>
      </c>
      <c r="N82" s="36">
        <v>0.0</v>
      </c>
      <c r="O82" s="35" t="s">
        <v>748</v>
      </c>
      <c r="P82" s="36">
        <v>0.0</v>
      </c>
      <c r="Q82" s="35" t="s">
        <v>749</v>
      </c>
      <c r="R82" s="36">
        <v>0.5</v>
      </c>
      <c r="S82" s="35" t="s">
        <v>750</v>
      </c>
      <c r="T82" s="36">
        <v>1.0</v>
      </c>
      <c r="U82" s="35" t="s">
        <v>751</v>
      </c>
      <c r="V82" s="36">
        <v>1.0</v>
      </c>
      <c r="W82" s="35" t="s">
        <v>752</v>
      </c>
      <c r="X82" s="36">
        <v>1.0</v>
      </c>
      <c r="Y82" s="8"/>
      <c r="Z82" s="9"/>
      <c r="AA82" s="9"/>
      <c r="AB82" s="9"/>
      <c r="AC82" s="9"/>
      <c r="AD82" s="9"/>
      <c r="AE82" s="9"/>
      <c r="AF82" s="9"/>
      <c r="AG82" s="9"/>
      <c r="AH82" s="9"/>
      <c r="AI82" s="9"/>
      <c r="AJ82" s="9"/>
      <c r="AK82" s="19"/>
      <c r="AL82" s="19"/>
      <c r="AM82" s="9"/>
      <c r="AN82" s="9"/>
      <c r="AO82" s="9"/>
      <c r="AP82" s="9"/>
      <c r="AQ82" s="9"/>
      <c r="AR82" s="9"/>
      <c r="AS82" s="9"/>
      <c r="AT82" s="9"/>
      <c r="AU82" s="9"/>
      <c r="AV82" s="9"/>
      <c r="AW82" s="9"/>
    </row>
    <row r="83" ht="62.25" customHeight="1">
      <c r="A83" s="5" t="s">
        <v>753</v>
      </c>
      <c r="B83" s="35"/>
      <c r="C83" s="35" t="s">
        <v>754</v>
      </c>
      <c r="D83" s="36" t="s">
        <v>294</v>
      </c>
      <c r="E83" s="36" t="s">
        <v>101</v>
      </c>
      <c r="F83" s="37" t="s">
        <v>29</v>
      </c>
      <c r="G83" s="36" t="s">
        <v>30</v>
      </c>
      <c r="H83" s="35" t="s">
        <v>31</v>
      </c>
      <c r="I83" s="35" t="s">
        <v>32</v>
      </c>
      <c r="J83" s="35" t="s">
        <v>755</v>
      </c>
      <c r="K83" s="35" t="s">
        <v>34</v>
      </c>
      <c r="L83" s="36" t="s">
        <v>35</v>
      </c>
      <c r="M83" s="35" t="s">
        <v>754</v>
      </c>
      <c r="N83" s="36">
        <v>1.0</v>
      </c>
      <c r="O83" s="35" t="s">
        <v>756</v>
      </c>
      <c r="P83" s="36">
        <v>1.0</v>
      </c>
      <c r="Q83" s="35" t="s">
        <v>757</v>
      </c>
      <c r="R83" s="36">
        <v>1.0</v>
      </c>
      <c r="S83" s="35" t="s">
        <v>758</v>
      </c>
      <c r="T83" s="36">
        <v>1.0</v>
      </c>
      <c r="U83" s="35" t="s">
        <v>757</v>
      </c>
      <c r="V83" s="36">
        <v>1.0</v>
      </c>
      <c r="W83" s="35" t="s">
        <v>759</v>
      </c>
      <c r="X83" s="36">
        <v>1.0</v>
      </c>
      <c r="Y83" s="8"/>
      <c r="Z83" s="9"/>
      <c r="AA83" s="9"/>
      <c r="AB83" s="9"/>
      <c r="AC83" s="9"/>
      <c r="AD83" s="9"/>
      <c r="AE83" s="9"/>
      <c r="AF83" s="9"/>
      <c r="AG83" s="9"/>
      <c r="AH83" s="9"/>
      <c r="AI83" s="9"/>
      <c r="AJ83" s="9"/>
      <c r="AK83" s="19"/>
      <c r="AL83" s="19"/>
      <c r="AM83" s="9"/>
      <c r="AN83" s="9"/>
      <c r="AO83" s="9"/>
      <c r="AP83" s="9"/>
      <c r="AQ83" s="9"/>
      <c r="AR83" s="9"/>
      <c r="AS83" s="9"/>
      <c r="AT83" s="9"/>
      <c r="AU83" s="9"/>
      <c r="AV83" s="9"/>
      <c r="AW83" s="9"/>
    </row>
    <row r="84" ht="62.25" customHeight="1">
      <c r="A84" s="5" t="s">
        <v>760</v>
      </c>
      <c r="B84" s="35"/>
      <c r="C84" s="35" t="s">
        <v>761</v>
      </c>
      <c r="D84" s="36" t="s">
        <v>294</v>
      </c>
      <c r="E84" s="36" t="s">
        <v>28</v>
      </c>
      <c r="F84" s="37" t="s">
        <v>29</v>
      </c>
      <c r="G84" s="36" t="s">
        <v>30</v>
      </c>
      <c r="H84" s="35" t="s">
        <v>31</v>
      </c>
      <c r="I84" s="35" t="s">
        <v>32</v>
      </c>
      <c r="J84" s="35" t="s">
        <v>762</v>
      </c>
      <c r="K84" s="35" t="s">
        <v>34</v>
      </c>
      <c r="L84" s="36" t="s">
        <v>35</v>
      </c>
      <c r="M84" s="35" t="s">
        <v>763</v>
      </c>
      <c r="N84" s="36">
        <v>0.0</v>
      </c>
      <c r="O84" s="35" t="s">
        <v>764</v>
      </c>
      <c r="P84" s="36">
        <v>0.0</v>
      </c>
      <c r="Q84" s="35" t="s">
        <v>765</v>
      </c>
      <c r="R84" s="36">
        <v>1.0</v>
      </c>
      <c r="S84" s="35" t="s">
        <v>766</v>
      </c>
      <c r="T84" s="36">
        <v>1.0</v>
      </c>
      <c r="U84" s="35" t="s">
        <v>767</v>
      </c>
      <c r="V84" s="36">
        <v>1.0</v>
      </c>
      <c r="W84" s="35" t="s">
        <v>768</v>
      </c>
      <c r="X84" s="36">
        <v>1.0</v>
      </c>
      <c r="Y84" s="8"/>
      <c r="Z84" s="9"/>
      <c r="AA84" s="9"/>
      <c r="AB84" s="9"/>
      <c r="AC84" s="9"/>
      <c r="AD84" s="9"/>
      <c r="AE84" s="9"/>
      <c r="AF84" s="9"/>
      <c r="AG84" s="9"/>
      <c r="AH84" s="9"/>
      <c r="AI84" s="9"/>
      <c r="AJ84" s="9"/>
      <c r="AK84" s="19"/>
      <c r="AL84" s="19"/>
      <c r="AM84" s="9"/>
      <c r="AN84" s="9"/>
      <c r="AO84" s="9"/>
      <c r="AP84" s="9"/>
      <c r="AQ84" s="9"/>
      <c r="AR84" s="9"/>
      <c r="AS84" s="9"/>
      <c r="AT84" s="9"/>
      <c r="AU84" s="9"/>
      <c r="AV84" s="9"/>
      <c r="AW84" s="9"/>
    </row>
    <row r="85" ht="62.25" customHeight="1">
      <c r="A85" s="5" t="s">
        <v>769</v>
      </c>
      <c r="B85" s="35"/>
      <c r="C85" s="35" t="s">
        <v>770</v>
      </c>
      <c r="D85" s="36" t="s">
        <v>294</v>
      </c>
      <c r="E85" s="36" t="s">
        <v>101</v>
      </c>
      <c r="F85" s="37" t="s">
        <v>29</v>
      </c>
      <c r="G85" s="36" t="s">
        <v>30</v>
      </c>
      <c r="H85" s="35" t="s">
        <v>31</v>
      </c>
      <c r="I85" s="35" t="s">
        <v>32</v>
      </c>
      <c r="J85" s="35" t="s">
        <v>771</v>
      </c>
      <c r="K85" s="35" t="s">
        <v>34</v>
      </c>
      <c r="L85" s="36" t="s">
        <v>35</v>
      </c>
      <c r="M85" s="35" t="s">
        <v>772</v>
      </c>
      <c r="N85" s="36">
        <v>1.0</v>
      </c>
      <c r="O85" s="35" t="s">
        <v>773</v>
      </c>
      <c r="P85" s="36">
        <v>1.0</v>
      </c>
      <c r="Q85" s="35" t="s">
        <v>774</v>
      </c>
      <c r="R85" s="36">
        <v>0.5</v>
      </c>
      <c r="S85" s="35" t="s">
        <v>775</v>
      </c>
      <c r="T85" s="36">
        <v>1.0</v>
      </c>
      <c r="U85" s="35" t="s">
        <v>776</v>
      </c>
      <c r="V85" s="36">
        <v>0.5</v>
      </c>
      <c r="W85" s="35" t="s">
        <v>777</v>
      </c>
      <c r="X85" s="36">
        <v>0.0</v>
      </c>
      <c r="Y85" s="8"/>
      <c r="Z85" s="9"/>
      <c r="AA85" s="9"/>
      <c r="AB85" s="9"/>
      <c r="AC85" s="9"/>
      <c r="AD85" s="9"/>
      <c r="AE85" s="9"/>
      <c r="AF85" s="9"/>
      <c r="AG85" s="9"/>
      <c r="AH85" s="9"/>
      <c r="AI85" s="9"/>
      <c r="AJ85" s="9"/>
      <c r="AK85" s="19"/>
      <c r="AL85" s="19"/>
      <c r="AM85" s="9"/>
      <c r="AN85" s="9"/>
      <c r="AO85" s="9"/>
      <c r="AP85" s="9"/>
      <c r="AQ85" s="9"/>
      <c r="AR85" s="9"/>
      <c r="AS85" s="9"/>
      <c r="AT85" s="9"/>
      <c r="AU85" s="9"/>
      <c r="AV85" s="9"/>
      <c r="AW85" s="9"/>
    </row>
    <row r="86" ht="62.25" customHeight="1">
      <c r="A86" s="5" t="s">
        <v>778</v>
      </c>
      <c r="B86" s="35"/>
      <c r="C86" s="35" t="s">
        <v>779</v>
      </c>
      <c r="D86" s="36" t="s">
        <v>294</v>
      </c>
      <c r="E86" s="36" t="s">
        <v>101</v>
      </c>
      <c r="F86" s="37" t="s">
        <v>29</v>
      </c>
      <c r="G86" s="36" t="s">
        <v>30</v>
      </c>
      <c r="H86" s="35" t="s">
        <v>31</v>
      </c>
      <c r="I86" s="35" t="s">
        <v>32</v>
      </c>
      <c r="J86" s="35" t="s">
        <v>780</v>
      </c>
      <c r="K86" s="35" t="s">
        <v>34</v>
      </c>
      <c r="L86" s="36" t="s">
        <v>35</v>
      </c>
      <c r="M86" s="35" t="s">
        <v>781</v>
      </c>
      <c r="N86" s="36">
        <v>0.0</v>
      </c>
      <c r="O86" s="35" t="s">
        <v>782</v>
      </c>
      <c r="P86" s="36">
        <v>0.0</v>
      </c>
      <c r="Q86" s="35" t="s">
        <v>783</v>
      </c>
      <c r="R86" s="36">
        <v>0.0</v>
      </c>
      <c r="S86" s="35" t="s">
        <v>784</v>
      </c>
      <c r="T86" s="36">
        <v>1.0</v>
      </c>
      <c r="U86" s="35" t="s">
        <v>785</v>
      </c>
      <c r="V86" s="36">
        <v>1.0</v>
      </c>
      <c r="W86" s="35" t="s">
        <v>786</v>
      </c>
      <c r="X86" s="36">
        <v>1.0</v>
      </c>
      <c r="Y86" s="8"/>
      <c r="Z86" s="9"/>
      <c r="AA86" s="9"/>
      <c r="AB86" s="9"/>
      <c r="AC86" s="9"/>
      <c r="AD86" s="9"/>
      <c r="AE86" s="9"/>
      <c r="AF86" s="9"/>
      <c r="AG86" s="9"/>
      <c r="AH86" s="9"/>
      <c r="AI86" s="9"/>
      <c r="AJ86" s="9"/>
      <c r="AK86" s="19"/>
      <c r="AL86" s="19"/>
      <c r="AM86" s="9"/>
      <c r="AN86" s="9"/>
      <c r="AO86" s="9"/>
      <c r="AP86" s="9"/>
      <c r="AQ86" s="9"/>
      <c r="AR86" s="9"/>
      <c r="AS86" s="9"/>
      <c r="AT86" s="9"/>
      <c r="AU86" s="9"/>
      <c r="AV86" s="9"/>
      <c r="AW86" s="9"/>
    </row>
    <row r="87" ht="62.25" customHeight="1">
      <c r="A87" s="5" t="s">
        <v>787</v>
      </c>
      <c r="B87" s="35"/>
      <c r="C87" s="35" t="s">
        <v>788</v>
      </c>
      <c r="D87" s="36" t="s">
        <v>294</v>
      </c>
      <c r="E87" s="36" t="s">
        <v>28</v>
      </c>
      <c r="F87" s="37" t="s">
        <v>29</v>
      </c>
      <c r="G87" s="36" t="s">
        <v>30</v>
      </c>
      <c r="H87" s="35" t="s">
        <v>31</v>
      </c>
      <c r="I87" s="35" t="s">
        <v>32</v>
      </c>
      <c r="J87" s="35" t="s">
        <v>789</v>
      </c>
      <c r="K87" s="35" t="s">
        <v>34</v>
      </c>
      <c r="L87" s="36" t="s">
        <v>35</v>
      </c>
      <c r="M87" s="35" t="s">
        <v>790</v>
      </c>
      <c r="N87" s="36">
        <v>1.0</v>
      </c>
      <c r="O87" s="35" t="s">
        <v>791</v>
      </c>
      <c r="P87" s="36">
        <v>1.0</v>
      </c>
      <c r="Q87" s="35" t="s">
        <v>792</v>
      </c>
      <c r="R87" s="36">
        <v>1.0</v>
      </c>
      <c r="S87" s="35" t="s">
        <v>793</v>
      </c>
      <c r="T87" s="36">
        <v>1.0</v>
      </c>
      <c r="U87" s="35" t="s">
        <v>794</v>
      </c>
      <c r="V87" s="36">
        <v>1.0</v>
      </c>
      <c r="W87" s="35" t="s">
        <v>795</v>
      </c>
      <c r="X87" s="36">
        <v>1.0</v>
      </c>
      <c r="Y87" s="8"/>
      <c r="Z87" s="9"/>
      <c r="AA87" s="9"/>
      <c r="AB87" s="9"/>
      <c r="AC87" s="9"/>
      <c r="AD87" s="9"/>
      <c r="AE87" s="9"/>
      <c r="AF87" s="9"/>
      <c r="AG87" s="9"/>
      <c r="AH87" s="9"/>
      <c r="AI87" s="9"/>
      <c r="AJ87" s="9"/>
      <c r="AK87" s="19"/>
      <c r="AL87" s="19"/>
      <c r="AM87" s="9"/>
      <c r="AN87" s="9"/>
      <c r="AO87" s="9"/>
      <c r="AP87" s="9"/>
      <c r="AQ87" s="9"/>
      <c r="AR87" s="9"/>
      <c r="AS87" s="9"/>
      <c r="AT87" s="9"/>
      <c r="AU87" s="9"/>
      <c r="AV87" s="9"/>
      <c r="AW87" s="9"/>
    </row>
    <row r="88" ht="62.25" customHeight="1">
      <c r="A88" s="5" t="s">
        <v>796</v>
      </c>
      <c r="B88" s="35">
        <v>32.0</v>
      </c>
      <c r="C88" s="35" t="s">
        <v>797</v>
      </c>
      <c r="D88" s="36" t="s">
        <v>294</v>
      </c>
      <c r="E88" s="36" t="s">
        <v>101</v>
      </c>
      <c r="F88" s="37" t="s">
        <v>29</v>
      </c>
      <c r="G88" s="36" t="s">
        <v>30</v>
      </c>
      <c r="H88" s="35" t="s">
        <v>31</v>
      </c>
      <c r="I88" s="35" t="s">
        <v>32</v>
      </c>
      <c r="J88" s="35" t="s">
        <v>798</v>
      </c>
      <c r="K88" s="35" t="s">
        <v>34</v>
      </c>
      <c r="L88" s="36" t="s">
        <v>35</v>
      </c>
      <c r="M88" s="35" t="s">
        <v>799</v>
      </c>
      <c r="N88" s="36">
        <v>0.0</v>
      </c>
      <c r="O88" s="35" t="s">
        <v>800</v>
      </c>
      <c r="P88" s="36">
        <v>0.0</v>
      </c>
      <c r="Q88" s="35" t="s">
        <v>801</v>
      </c>
      <c r="R88" s="36">
        <v>0.0</v>
      </c>
      <c r="S88" s="35" t="s">
        <v>798</v>
      </c>
      <c r="T88" s="36">
        <v>1.0</v>
      </c>
      <c r="U88" s="35" t="s">
        <v>802</v>
      </c>
      <c r="V88" s="36">
        <v>1.0</v>
      </c>
      <c r="W88" s="35" t="s">
        <v>803</v>
      </c>
      <c r="X88" s="36">
        <v>1.0</v>
      </c>
      <c r="Y88" s="11" t="s">
        <v>804</v>
      </c>
      <c r="Z88" s="9"/>
      <c r="AA88" s="9"/>
      <c r="AB88" s="9"/>
      <c r="AC88" s="9"/>
      <c r="AD88" s="9"/>
      <c r="AE88" s="9"/>
      <c r="AF88" s="9"/>
      <c r="AG88" s="9"/>
      <c r="AH88" s="9"/>
      <c r="AI88" s="9"/>
      <c r="AJ88" s="9"/>
      <c r="AK88" s="19"/>
      <c r="AL88" s="19"/>
      <c r="AM88" s="9"/>
      <c r="AN88" s="9"/>
      <c r="AO88" s="9"/>
      <c r="AP88" s="9"/>
      <c r="AQ88" s="9"/>
      <c r="AR88" s="9"/>
      <c r="AS88" s="9"/>
      <c r="AT88" s="9"/>
      <c r="AU88" s="9"/>
      <c r="AV88" s="9"/>
      <c r="AW88" s="9"/>
    </row>
    <row r="89" ht="62.25" customHeight="1">
      <c r="A89" s="5" t="s">
        <v>805</v>
      </c>
      <c r="B89" s="35">
        <v>32.0</v>
      </c>
      <c r="C89" s="35" t="s">
        <v>806</v>
      </c>
      <c r="D89" s="36" t="s">
        <v>294</v>
      </c>
      <c r="E89" s="36" t="s">
        <v>101</v>
      </c>
      <c r="F89" s="37" t="s">
        <v>29</v>
      </c>
      <c r="G89" s="36" t="s">
        <v>30</v>
      </c>
      <c r="H89" s="35" t="s">
        <v>31</v>
      </c>
      <c r="I89" s="35" t="s">
        <v>32</v>
      </c>
      <c r="J89" s="35" t="s">
        <v>807</v>
      </c>
      <c r="K89" s="35" t="s">
        <v>34</v>
      </c>
      <c r="L89" s="36" t="s">
        <v>35</v>
      </c>
      <c r="M89" s="35" t="s">
        <v>808</v>
      </c>
      <c r="N89" s="36">
        <v>0.5</v>
      </c>
      <c r="O89" s="35" t="s">
        <v>809</v>
      </c>
      <c r="P89" s="36">
        <v>0.5</v>
      </c>
      <c r="Q89" s="35" t="s">
        <v>810</v>
      </c>
      <c r="R89" s="36">
        <v>0.0</v>
      </c>
      <c r="S89" s="35" t="s">
        <v>811</v>
      </c>
      <c r="T89" s="36">
        <v>0.0</v>
      </c>
      <c r="U89" s="35" t="s">
        <v>812</v>
      </c>
      <c r="V89" s="36">
        <v>1.0</v>
      </c>
      <c r="W89" s="35" t="s">
        <v>813</v>
      </c>
      <c r="X89" s="36">
        <v>1.0</v>
      </c>
      <c r="Y89" s="8"/>
      <c r="Z89" s="9"/>
      <c r="AA89" s="9"/>
      <c r="AB89" s="9"/>
      <c r="AC89" s="9"/>
      <c r="AD89" s="9"/>
      <c r="AE89" s="9"/>
      <c r="AF89" s="9"/>
      <c r="AG89" s="9"/>
      <c r="AH89" s="9"/>
      <c r="AI89" s="9"/>
      <c r="AJ89" s="9"/>
      <c r="AK89" s="19"/>
      <c r="AL89" s="19"/>
      <c r="AM89" s="9"/>
      <c r="AN89" s="9"/>
      <c r="AO89" s="9"/>
      <c r="AP89" s="9"/>
      <c r="AQ89" s="9"/>
      <c r="AR89" s="9"/>
      <c r="AS89" s="9"/>
      <c r="AT89" s="9"/>
      <c r="AU89" s="9"/>
      <c r="AV89" s="9"/>
      <c r="AW89" s="9"/>
    </row>
    <row r="90" ht="62.25" customHeight="1">
      <c r="A90" s="5" t="s">
        <v>814</v>
      </c>
      <c r="B90" s="35">
        <v>33.0</v>
      </c>
      <c r="C90" s="35" t="s">
        <v>815</v>
      </c>
      <c r="D90" s="36" t="s">
        <v>294</v>
      </c>
      <c r="E90" s="36" t="s">
        <v>101</v>
      </c>
      <c r="F90" s="37" t="s">
        <v>29</v>
      </c>
      <c r="G90" s="36" t="s">
        <v>30</v>
      </c>
      <c r="H90" s="35" t="s">
        <v>31</v>
      </c>
      <c r="I90" s="35" t="s">
        <v>32</v>
      </c>
      <c r="J90" s="35" t="s">
        <v>816</v>
      </c>
      <c r="K90" s="35" t="s">
        <v>34</v>
      </c>
      <c r="L90" s="36" t="s">
        <v>35</v>
      </c>
      <c r="M90" s="35" t="s">
        <v>817</v>
      </c>
      <c r="N90" s="36">
        <v>0.0</v>
      </c>
      <c r="O90" s="35" t="s">
        <v>818</v>
      </c>
      <c r="P90" s="36">
        <v>0.0</v>
      </c>
      <c r="Q90" s="35" t="s">
        <v>819</v>
      </c>
      <c r="R90" s="36">
        <v>0.0</v>
      </c>
      <c r="S90" s="35" t="s">
        <v>820</v>
      </c>
      <c r="T90" s="36">
        <v>1.0</v>
      </c>
      <c r="U90" s="35" t="s">
        <v>821</v>
      </c>
      <c r="V90" s="36">
        <v>1.0</v>
      </c>
      <c r="W90" s="35" t="s">
        <v>822</v>
      </c>
      <c r="X90" s="36">
        <v>1.0</v>
      </c>
      <c r="Y90" s="8"/>
      <c r="Z90" s="9"/>
      <c r="AA90" s="9"/>
      <c r="AB90" s="9"/>
      <c r="AC90" s="9"/>
      <c r="AD90" s="9"/>
      <c r="AE90" s="9"/>
      <c r="AF90" s="9"/>
      <c r="AG90" s="9"/>
      <c r="AH90" s="9"/>
      <c r="AI90" s="9"/>
      <c r="AJ90" s="9"/>
      <c r="AK90" s="19"/>
      <c r="AL90" s="19"/>
      <c r="AM90" s="9"/>
      <c r="AN90" s="9"/>
      <c r="AO90" s="9"/>
      <c r="AP90" s="9"/>
      <c r="AQ90" s="9"/>
      <c r="AR90" s="9"/>
      <c r="AS90" s="9"/>
      <c r="AT90" s="9"/>
      <c r="AU90" s="9"/>
      <c r="AV90" s="9"/>
      <c r="AW90" s="9"/>
    </row>
    <row r="91" ht="67.5" customHeight="1">
      <c r="A91" s="5" t="s">
        <v>823</v>
      </c>
      <c r="B91" s="35">
        <v>34.0</v>
      </c>
      <c r="C91" s="35" t="s">
        <v>824</v>
      </c>
      <c r="D91" s="36" t="s">
        <v>294</v>
      </c>
      <c r="E91" s="36" t="s">
        <v>101</v>
      </c>
      <c r="F91" s="37" t="s">
        <v>29</v>
      </c>
      <c r="G91" s="36" t="s">
        <v>30</v>
      </c>
      <c r="H91" s="35" t="s">
        <v>31</v>
      </c>
      <c r="I91" s="35" t="s">
        <v>32</v>
      </c>
      <c r="J91" s="35" t="s">
        <v>825</v>
      </c>
      <c r="K91" s="35" t="s">
        <v>34</v>
      </c>
      <c r="L91" s="36" t="s">
        <v>35</v>
      </c>
      <c r="M91" s="35" t="s">
        <v>826</v>
      </c>
      <c r="N91" s="36">
        <v>0.0</v>
      </c>
      <c r="O91" s="35" t="s">
        <v>827</v>
      </c>
      <c r="P91" s="36">
        <v>0.0</v>
      </c>
      <c r="Q91" s="35" t="s">
        <v>828</v>
      </c>
      <c r="R91" s="36">
        <v>0.0</v>
      </c>
      <c r="S91" s="35" t="s">
        <v>829</v>
      </c>
      <c r="T91" s="36">
        <v>0.5</v>
      </c>
      <c r="U91" s="35" t="s">
        <v>830</v>
      </c>
      <c r="V91" s="36">
        <v>0.5</v>
      </c>
      <c r="W91" s="35" t="s">
        <v>831</v>
      </c>
      <c r="X91" s="36">
        <v>0.0</v>
      </c>
      <c r="Y91" s="8"/>
      <c r="Z91" s="9"/>
      <c r="AA91" s="9"/>
      <c r="AB91" s="9"/>
      <c r="AC91" s="9"/>
      <c r="AD91" s="9"/>
      <c r="AE91" s="9"/>
      <c r="AF91" s="9"/>
      <c r="AG91" s="9"/>
      <c r="AH91" s="9"/>
      <c r="AI91" s="9"/>
      <c r="AJ91" s="9"/>
      <c r="AK91" s="19"/>
      <c r="AL91" s="19"/>
      <c r="AM91" s="9"/>
      <c r="AN91" s="9"/>
      <c r="AO91" s="9"/>
      <c r="AP91" s="9"/>
      <c r="AQ91" s="9"/>
      <c r="AR91" s="9"/>
      <c r="AS91" s="9"/>
      <c r="AT91" s="9"/>
      <c r="AU91" s="9"/>
      <c r="AV91" s="9"/>
      <c r="AW91" s="9"/>
    </row>
    <row r="92" ht="67.5" customHeight="1">
      <c r="A92" s="5" t="s">
        <v>832</v>
      </c>
      <c r="B92" s="35"/>
      <c r="C92" s="35" t="s">
        <v>833</v>
      </c>
      <c r="D92" s="36" t="s">
        <v>294</v>
      </c>
      <c r="E92" s="36" t="s">
        <v>101</v>
      </c>
      <c r="F92" s="37" t="s">
        <v>29</v>
      </c>
      <c r="G92" s="36" t="s">
        <v>30</v>
      </c>
      <c r="H92" s="35" t="s">
        <v>31</v>
      </c>
      <c r="I92" s="35" t="s">
        <v>32</v>
      </c>
      <c r="J92" s="35" t="s">
        <v>225</v>
      </c>
      <c r="K92" s="35" t="s">
        <v>34</v>
      </c>
      <c r="L92" s="36" t="s">
        <v>35</v>
      </c>
      <c r="M92" s="35" t="s">
        <v>834</v>
      </c>
      <c r="N92" s="36">
        <v>0.0</v>
      </c>
      <c r="O92" s="35" t="s">
        <v>835</v>
      </c>
      <c r="P92" s="36">
        <v>1.0</v>
      </c>
      <c r="Q92" s="35" t="s">
        <v>836</v>
      </c>
      <c r="R92" s="36">
        <v>1.0</v>
      </c>
      <c r="S92" s="35" t="s">
        <v>837</v>
      </c>
      <c r="T92" s="36">
        <v>1.0</v>
      </c>
      <c r="U92" s="35" t="s">
        <v>838</v>
      </c>
      <c r="V92" s="36">
        <v>1.0</v>
      </c>
      <c r="W92" s="35" t="s">
        <v>839</v>
      </c>
      <c r="X92" s="36">
        <v>1.0</v>
      </c>
      <c r="Y92" s="8"/>
      <c r="Z92" s="9"/>
      <c r="AA92" s="9"/>
      <c r="AB92" s="9"/>
      <c r="AC92" s="9"/>
      <c r="AD92" s="9"/>
      <c r="AE92" s="9"/>
      <c r="AF92" s="9"/>
      <c r="AG92" s="9"/>
      <c r="AH92" s="9"/>
      <c r="AI92" s="9"/>
      <c r="AJ92" s="9"/>
      <c r="AK92" s="19"/>
      <c r="AL92" s="19"/>
      <c r="AM92" s="9"/>
      <c r="AN92" s="9"/>
      <c r="AO92" s="9"/>
      <c r="AP92" s="9"/>
      <c r="AQ92" s="9"/>
      <c r="AR92" s="9"/>
      <c r="AS92" s="9"/>
      <c r="AT92" s="9"/>
      <c r="AU92" s="9"/>
      <c r="AV92" s="9"/>
      <c r="AW92" s="9"/>
    </row>
    <row r="93" ht="74.25" customHeight="1">
      <c r="A93" s="5" t="s">
        <v>840</v>
      </c>
      <c r="B93" s="35"/>
      <c r="C93" s="35" t="s">
        <v>841</v>
      </c>
      <c r="D93" s="36" t="s">
        <v>294</v>
      </c>
      <c r="E93" s="36" t="s">
        <v>101</v>
      </c>
      <c r="F93" s="37" t="s">
        <v>147</v>
      </c>
      <c r="G93" s="36" t="s">
        <v>30</v>
      </c>
      <c r="H93" s="35" t="s">
        <v>31</v>
      </c>
      <c r="I93" s="35" t="s">
        <v>32</v>
      </c>
      <c r="J93" s="35" t="s">
        <v>842</v>
      </c>
      <c r="K93" s="35" t="s">
        <v>34</v>
      </c>
      <c r="L93" s="36" t="s">
        <v>35</v>
      </c>
      <c r="M93" s="35" t="s">
        <v>843</v>
      </c>
      <c r="N93" s="36">
        <v>0.0</v>
      </c>
      <c r="O93" s="35" t="s">
        <v>844</v>
      </c>
      <c r="P93" s="36">
        <v>0.5</v>
      </c>
      <c r="Q93" s="35" t="s">
        <v>845</v>
      </c>
      <c r="R93" s="36">
        <v>0.0</v>
      </c>
      <c r="S93" s="35" t="s">
        <v>846</v>
      </c>
      <c r="T93" s="36">
        <v>1.0</v>
      </c>
      <c r="U93" s="35" t="s">
        <v>847</v>
      </c>
      <c r="V93" s="36">
        <v>0.5</v>
      </c>
      <c r="W93" s="35" t="s">
        <v>848</v>
      </c>
      <c r="X93" s="36">
        <v>0.5</v>
      </c>
      <c r="Y93" s="8"/>
      <c r="Z93" s="9"/>
      <c r="AA93" s="9"/>
      <c r="AB93" s="9"/>
      <c r="AC93" s="9"/>
      <c r="AD93" s="9"/>
      <c r="AE93" s="9"/>
      <c r="AF93" s="9"/>
      <c r="AG93" s="9"/>
      <c r="AH93" s="9"/>
      <c r="AI93" s="9"/>
      <c r="AJ93" s="9"/>
      <c r="AK93" s="19"/>
      <c r="AL93" s="19"/>
      <c r="AM93" s="9"/>
      <c r="AN93" s="9"/>
      <c r="AO93" s="9"/>
      <c r="AP93" s="9"/>
      <c r="AQ93" s="9"/>
      <c r="AR93" s="9"/>
      <c r="AS93" s="9"/>
      <c r="AT93" s="9"/>
      <c r="AU93" s="9"/>
      <c r="AV93" s="9"/>
      <c r="AW93" s="9"/>
    </row>
    <row r="94" ht="72.75" customHeight="1">
      <c r="A94" s="5" t="s">
        <v>849</v>
      </c>
      <c r="B94" s="35"/>
      <c r="C94" s="35" t="s">
        <v>850</v>
      </c>
      <c r="D94" s="36" t="s">
        <v>294</v>
      </c>
      <c r="E94" s="36" t="s">
        <v>101</v>
      </c>
      <c r="F94" s="37" t="s">
        <v>147</v>
      </c>
      <c r="G94" s="36" t="s">
        <v>30</v>
      </c>
      <c r="H94" s="35" t="s">
        <v>31</v>
      </c>
      <c r="I94" s="35" t="s">
        <v>32</v>
      </c>
      <c r="J94" s="35" t="s">
        <v>851</v>
      </c>
      <c r="K94" s="35" t="s">
        <v>34</v>
      </c>
      <c r="L94" s="36" t="s">
        <v>35</v>
      </c>
      <c r="M94" s="35" t="s">
        <v>852</v>
      </c>
      <c r="N94" s="36">
        <v>1.0</v>
      </c>
      <c r="O94" s="35" t="s">
        <v>853</v>
      </c>
      <c r="P94" s="36">
        <v>1.0</v>
      </c>
      <c r="Q94" s="35" t="s">
        <v>854</v>
      </c>
      <c r="R94" s="36">
        <v>1.0</v>
      </c>
      <c r="S94" s="35" t="s">
        <v>855</v>
      </c>
      <c r="T94" s="36">
        <v>1.0</v>
      </c>
      <c r="U94" s="35" t="s">
        <v>856</v>
      </c>
      <c r="V94" s="36">
        <v>1.0</v>
      </c>
      <c r="W94" s="35" t="s">
        <v>857</v>
      </c>
      <c r="X94" s="36">
        <v>1.0</v>
      </c>
      <c r="Y94" s="8"/>
      <c r="Z94" s="9"/>
      <c r="AA94" s="9"/>
      <c r="AB94" s="9"/>
      <c r="AC94" s="9"/>
      <c r="AD94" s="9"/>
      <c r="AE94" s="9"/>
      <c r="AF94" s="9"/>
      <c r="AG94" s="9"/>
      <c r="AH94" s="9"/>
      <c r="AI94" s="9"/>
      <c r="AJ94" s="9"/>
      <c r="AK94" s="19"/>
      <c r="AL94" s="19"/>
      <c r="AM94" s="9"/>
      <c r="AN94" s="9"/>
      <c r="AO94" s="9"/>
      <c r="AP94" s="9"/>
      <c r="AQ94" s="9"/>
      <c r="AR94" s="9"/>
      <c r="AS94" s="9"/>
      <c r="AT94" s="9"/>
      <c r="AU94" s="9"/>
      <c r="AV94" s="9"/>
      <c r="AW94" s="9"/>
    </row>
    <row r="95" ht="67.5" customHeight="1">
      <c r="A95" s="5" t="s">
        <v>858</v>
      </c>
      <c r="B95" s="35"/>
      <c r="C95" s="35" t="s">
        <v>859</v>
      </c>
      <c r="D95" s="36" t="s">
        <v>294</v>
      </c>
      <c r="E95" s="36" t="s">
        <v>28</v>
      </c>
      <c r="F95" s="37" t="s">
        <v>147</v>
      </c>
      <c r="G95" s="36" t="s">
        <v>30</v>
      </c>
      <c r="H95" s="35" t="s">
        <v>31</v>
      </c>
      <c r="I95" s="35" t="s">
        <v>32</v>
      </c>
      <c r="J95" s="35" t="s">
        <v>860</v>
      </c>
      <c r="K95" s="35" t="s">
        <v>34</v>
      </c>
      <c r="L95" s="36" t="s">
        <v>35</v>
      </c>
      <c r="M95" s="35" t="s">
        <v>861</v>
      </c>
      <c r="N95" s="36">
        <v>1.0</v>
      </c>
      <c r="O95" s="35" t="s">
        <v>862</v>
      </c>
      <c r="P95" s="36">
        <v>1.0</v>
      </c>
      <c r="Q95" s="35" t="s">
        <v>863</v>
      </c>
      <c r="R95" s="36">
        <v>1.0</v>
      </c>
      <c r="S95" s="35" t="s">
        <v>864</v>
      </c>
      <c r="T95" s="36">
        <v>1.0</v>
      </c>
      <c r="U95" s="35" t="s">
        <v>865</v>
      </c>
      <c r="V95" s="36">
        <v>1.0</v>
      </c>
      <c r="W95" s="35" t="s">
        <v>866</v>
      </c>
      <c r="X95" s="36">
        <v>1.0</v>
      </c>
      <c r="Y95" s="8"/>
      <c r="Z95" s="9"/>
      <c r="AA95" s="9"/>
      <c r="AB95" s="9"/>
      <c r="AC95" s="9"/>
      <c r="AD95" s="9"/>
      <c r="AE95" s="9"/>
      <c r="AF95" s="9"/>
      <c r="AG95" s="9"/>
      <c r="AH95" s="9"/>
      <c r="AI95" s="9"/>
      <c r="AJ95" s="9"/>
      <c r="AK95" s="19"/>
      <c r="AL95" s="19"/>
      <c r="AM95" s="9"/>
      <c r="AN95" s="9"/>
      <c r="AO95" s="9"/>
      <c r="AP95" s="9"/>
      <c r="AQ95" s="9"/>
      <c r="AR95" s="9"/>
      <c r="AS95" s="9"/>
      <c r="AT95" s="9"/>
      <c r="AU95" s="9"/>
      <c r="AV95" s="9"/>
      <c r="AW95" s="9"/>
    </row>
    <row r="96" ht="67.5" customHeight="1">
      <c r="A96" s="5" t="s">
        <v>867</v>
      </c>
      <c r="B96" s="35"/>
      <c r="C96" s="35" t="s">
        <v>868</v>
      </c>
      <c r="D96" s="36" t="s">
        <v>294</v>
      </c>
      <c r="E96" s="36" t="s">
        <v>28</v>
      </c>
      <c r="F96" s="37" t="s">
        <v>29</v>
      </c>
      <c r="G96" s="36" t="s">
        <v>30</v>
      </c>
      <c r="H96" s="35" t="s">
        <v>31</v>
      </c>
      <c r="I96" s="35" t="s">
        <v>32</v>
      </c>
      <c r="J96" s="35" t="s">
        <v>322</v>
      </c>
      <c r="K96" s="35" t="s">
        <v>34</v>
      </c>
      <c r="L96" s="36" t="s">
        <v>35</v>
      </c>
      <c r="M96" s="35" t="s">
        <v>869</v>
      </c>
      <c r="N96" s="36">
        <v>0.0</v>
      </c>
      <c r="O96" s="35" t="s">
        <v>870</v>
      </c>
      <c r="P96" s="36">
        <v>0.0</v>
      </c>
      <c r="Q96" s="35" t="s">
        <v>871</v>
      </c>
      <c r="R96" s="36">
        <v>0.0</v>
      </c>
      <c r="S96" s="35" t="s">
        <v>869</v>
      </c>
      <c r="T96" s="36">
        <v>0.0</v>
      </c>
      <c r="U96" s="35" t="s">
        <v>872</v>
      </c>
      <c r="V96" s="36">
        <v>0.0</v>
      </c>
      <c r="W96" s="35" t="s">
        <v>873</v>
      </c>
      <c r="X96" s="36">
        <v>0.0</v>
      </c>
      <c r="Y96" s="8"/>
      <c r="Z96" s="9"/>
      <c r="AA96" s="9"/>
      <c r="AB96" s="9"/>
      <c r="AC96" s="9"/>
      <c r="AD96" s="9"/>
      <c r="AE96" s="9"/>
      <c r="AF96" s="9"/>
      <c r="AG96" s="9"/>
      <c r="AH96" s="9"/>
      <c r="AI96" s="9"/>
      <c r="AJ96" s="9"/>
      <c r="AK96" s="19"/>
      <c r="AL96" s="19"/>
      <c r="AM96" s="9"/>
      <c r="AN96" s="9"/>
      <c r="AO96" s="9"/>
      <c r="AP96" s="9"/>
      <c r="AQ96" s="9"/>
      <c r="AR96" s="9"/>
      <c r="AS96" s="9"/>
      <c r="AT96" s="9"/>
      <c r="AU96" s="9"/>
      <c r="AV96" s="9"/>
      <c r="AW96" s="9"/>
    </row>
    <row r="97" ht="67.5" customHeight="1">
      <c r="A97" s="5" t="s">
        <v>874</v>
      </c>
      <c r="B97" s="35"/>
      <c r="C97" s="35" t="s">
        <v>875</v>
      </c>
      <c r="D97" s="36" t="s">
        <v>294</v>
      </c>
      <c r="E97" s="36" t="s">
        <v>28</v>
      </c>
      <c r="F97" s="37" t="s">
        <v>29</v>
      </c>
      <c r="G97" s="36" t="s">
        <v>30</v>
      </c>
      <c r="H97" s="35" t="s">
        <v>31</v>
      </c>
      <c r="I97" s="35" t="s">
        <v>32</v>
      </c>
      <c r="J97" s="35" t="s">
        <v>876</v>
      </c>
      <c r="K97" s="35" t="s">
        <v>34</v>
      </c>
      <c r="L97" s="36" t="s">
        <v>35</v>
      </c>
      <c r="M97" s="35" t="s">
        <v>877</v>
      </c>
      <c r="N97" s="36">
        <v>0.0</v>
      </c>
      <c r="O97" s="35" t="s">
        <v>878</v>
      </c>
      <c r="P97" s="36">
        <v>0.0</v>
      </c>
      <c r="Q97" s="35" t="s">
        <v>879</v>
      </c>
      <c r="R97" s="36">
        <v>0.0</v>
      </c>
      <c r="S97" s="35" t="s">
        <v>880</v>
      </c>
      <c r="T97" s="36">
        <v>1.0</v>
      </c>
      <c r="U97" s="35" t="s">
        <v>881</v>
      </c>
      <c r="V97" s="36">
        <v>1.0</v>
      </c>
      <c r="W97" s="35" t="s">
        <v>882</v>
      </c>
      <c r="X97" s="36">
        <v>1.0</v>
      </c>
      <c r="Y97" s="8"/>
      <c r="Z97" s="9"/>
      <c r="AA97" s="9"/>
      <c r="AB97" s="9"/>
      <c r="AC97" s="9"/>
      <c r="AD97" s="9"/>
      <c r="AE97" s="9"/>
      <c r="AF97" s="9"/>
      <c r="AG97" s="9"/>
      <c r="AH97" s="9"/>
      <c r="AI97" s="9"/>
      <c r="AJ97" s="9"/>
      <c r="AK97" s="19"/>
      <c r="AL97" s="19"/>
      <c r="AM97" s="9"/>
      <c r="AN97" s="9"/>
      <c r="AO97" s="9"/>
      <c r="AP97" s="9"/>
      <c r="AQ97" s="9"/>
      <c r="AR97" s="9"/>
      <c r="AS97" s="9"/>
      <c r="AT97" s="9"/>
      <c r="AU97" s="9"/>
      <c r="AV97" s="9"/>
      <c r="AW97" s="9"/>
    </row>
    <row r="98" ht="86.25" customHeight="1">
      <c r="A98" s="5" t="s">
        <v>883</v>
      </c>
      <c r="B98" s="35"/>
      <c r="C98" s="35" t="s">
        <v>884</v>
      </c>
      <c r="D98" s="36" t="s">
        <v>294</v>
      </c>
      <c r="E98" s="36" t="s">
        <v>101</v>
      </c>
      <c r="F98" s="37" t="s">
        <v>147</v>
      </c>
      <c r="G98" s="36" t="s">
        <v>30</v>
      </c>
      <c r="H98" s="35" t="s">
        <v>31</v>
      </c>
      <c r="I98" s="35" t="s">
        <v>32</v>
      </c>
      <c r="J98" s="35" t="s">
        <v>842</v>
      </c>
      <c r="K98" s="35" t="s">
        <v>34</v>
      </c>
      <c r="L98" s="36" t="s">
        <v>35</v>
      </c>
      <c r="M98" s="35" t="s">
        <v>885</v>
      </c>
      <c r="N98" s="36">
        <v>0.5</v>
      </c>
      <c r="O98" s="35" t="s">
        <v>886</v>
      </c>
      <c r="P98" s="36">
        <v>0.0</v>
      </c>
      <c r="Q98" s="35" t="s">
        <v>887</v>
      </c>
      <c r="R98" s="36">
        <v>1.0</v>
      </c>
      <c r="S98" s="35" t="s">
        <v>888</v>
      </c>
      <c r="T98" s="36">
        <v>1.0</v>
      </c>
      <c r="U98" s="35" t="s">
        <v>889</v>
      </c>
      <c r="V98" s="36">
        <v>0.5</v>
      </c>
      <c r="W98" s="35" t="s">
        <v>890</v>
      </c>
      <c r="X98" s="36">
        <v>0.5</v>
      </c>
      <c r="Y98" s="8"/>
      <c r="Z98" s="9"/>
      <c r="AA98" s="9"/>
      <c r="AB98" s="9"/>
      <c r="AC98" s="9"/>
      <c r="AD98" s="9"/>
      <c r="AE98" s="9"/>
      <c r="AF98" s="9"/>
      <c r="AG98" s="9"/>
      <c r="AH98" s="9"/>
      <c r="AI98" s="9"/>
      <c r="AJ98" s="9"/>
      <c r="AK98" s="19"/>
      <c r="AL98" s="19"/>
      <c r="AM98" s="9"/>
      <c r="AN98" s="9"/>
      <c r="AO98" s="9"/>
      <c r="AP98" s="9"/>
      <c r="AQ98" s="9"/>
      <c r="AR98" s="9"/>
      <c r="AS98" s="9"/>
      <c r="AT98" s="9"/>
      <c r="AU98" s="9"/>
      <c r="AV98" s="9"/>
      <c r="AW98" s="9"/>
    </row>
    <row r="99" ht="67.5" customHeight="1">
      <c r="A99" s="5" t="s">
        <v>891</v>
      </c>
      <c r="B99" s="35"/>
      <c r="C99" s="35" t="s">
        <v>892</v>
      </c>
      <c r="D99" s="36" t="s">
        <v>294</v>
      </c>
      <c r="E99" s="36" t="s">
        <v>101</v>
      </c>
      <c r="F99" s="37" t="s">
        <v>147</v>
      </c>
      <c r="G99" s="36" t="s">
        <v>30</v>
      </c>
      <c r="H99" s="35" t="s">
        <v>31</v>
      </c>
      <c r="I99" s="35" t="s">
        <v>32</v>
      </c>
      <c r="J99" s="35" t="s">
        <v>893</v>
      </c>
      <c r="K99" s="35" t="s">
        <v>34</v>
      </c>
      <c r="L99" s="36" t="s">
        <v>35</v>
      </c>
      <c r="M99" s="35" t="s">
        <v>894</v>
      </c>
      <c r="N99" s="36">
        <v>1.0</v>
      </c>
      <c r="O99" s="35" t="s">
        <v>895</v>
      </c>
      <c r="P99" s="36">
        <v>1.0</v>
      </c>
      <c r="Q99" s="35" t="s">
        <v>896</v>
      </c>
      <c r="R99" s="36">
        <v>0.0</v>
      </c>
      <c r="S99" s="35" t="s">
        <v>897</v>
      </c>
      <c r="T99" s="36">
        <v>0.0</v>
      </c>
      <c r="U99" s="35" t="s">
        <v>898</v>
      </c>
      <c r="V99" s="36">
        <v>0.0</v>
      </c>
      <c r="W99" s="35" t="s">
        <v>899</v>
      </c>
      <c r="X99" s="36">
        <v>0.0</v>
      </c>
      <c r="Y99" s="8"/>
      <c r="Z99" s="9"/>
      <c r="AA99" s="9"/>
      <c r="AB99" s="9"/>
      <c r="AC99" s="9"/>
      <c r="AD99" s="9"/>
      <c r="AE99" s="9"/>
      <c r="AF99" s="9"/>
      <c r="AG99" s="9"/>
      <c r="AH99" s="9"/>
      <c r="AI99" s="9"/>
      <c r="AJ99" s="9"/>
      <c r="AK99" s="19"/>
      <c r="AL99" s="19"/>
      <c r="AM99" s="9"/>
      <c r="AN99" s="9"/>
      <c r="AO99" s="9"/>
      <c r="AP99" s="9"/>
      <c r="AQ99" s="9"/>
      <c r="AR99" s="9"/>
      <c r="AS99" s="9"/>
      <c r="AT99" s="9"/>
      <c r="AU99" s="9"/>
      <c r="AV99" s="9"/>
      <c r="AW99" s="9"/>
    </row>
    <row r="100" ht="67.5" customHeight="1">
      <c r="A100" s="5" t="s">
        <v>900</v>
      </c>
      <c r="B100" s="35"/>
      <c r="C100" s="35" t="s">
        <v>901</v>
      </c>
      <c r="D100" s="36" t="s">
        <v>294</v>
      </c>
      <c r="E100" s="36" t="s">
        <v>28</v>
      </c>
      <c r="F100" s="37" t="s">
        <v>147</v>
      </c>
      <c r="G100" s="36" t="s">
        <v>30</v>
      </c>
      <c r="H100" s="35" t="s">
        <v>31</v>
      </c>
      <c r="I100" s="35" t="s">
        <v>32</v>
      </c>
      <c r="J100" s="35" t="s">
        <v>902</v>
      </c>
      <c r="K100" s="35" t="s">
        <v>34</v>
      </c>
      <c r="L100" s="36" t="s">
        <v>35</v>
      </c>
      <c r="M100" s="35" t="s">
        <v>903</v>
      </c>
      <c r="N100" s="36">
        <v>0.0</v>
      </c>
      <c r="O100" s="35" t="s">
        <v>904</v>
      </c>
      <c r="P100" s="36">
        <v>0.0</v>
      </c>
      <c r="Q100" s="35" t="s">
        <v>905</v>
      </c>
      <c r="R100" s="36">
        <v>0.0</v>
      </c>
      <c r="S100" s="35" t="s">
        <v>906</v>
      </c>
      <c r="T100" s="36">
        <v>0.5</v>
      </c>
      <c r="U100" s="35" t="s">
        <v>907</v>
      </c>
      <c r="V100" s="36">
        <v>0.5</v>
      </c>
      <c r="W100" s="35" t="s">
        <v>908</v>
      </c>
      <c r="X100" s="36">
        <v>0.5</v>
      </c>
      <c r="Y100" s="8"/>
      <c r="Z100" s="9"/>
      <c r="AA100" s="9"/>
      <c r="AB100" s="9"/>
      <c r="AC100" s="9"/>
      <c r="AD100" s="9"/>
      <c r="AE100" s="9"/>
      <c r="AF100" s="9"/>
      <c r="AG100" s="9"/>
      <c r="AH100" s="9"/>
      <c r="AI100" s="9"/>
      <c r="AJ100" s="9"/>
      <c r="AK100" s="19"/>
      <c r="AL100" s="19"/>
      <c r="AM100" s="9"/>
      <c r="AN100" s="9"/>
      <c r="AO100" s="9"/>
      <c r="AP100" s="9"/>
      <c r="AQ100" s="9"/>
      <c r="AR100" s="9"/>
      <c r="AS100" s="9"/>
      <c r="AT100" s="9"/>
      <c r="AU100" s="9"/>
      <c r="AV100" s="9"/>
      <c r="AW100" s="9"/>
    </row>
    <row r="101" ht="67.5" customHeight="1">
      <c r="A101" s="45" t="s">
        <v>909</v>
      </c>
      <c r="B101" s="46"/>
      <c r="C101" s="47" t="s">
        <v>859</v>
      </c>
      <c r="D101" s="48" t="s">
        <v>294</v>
      </c>
      <c r="E101" s="49" t="s">
        <v>28</v>
      </c>
      <c r="F101" s="50" t="s">
        <v>147</v>
      </c>
      <c r="G101" s="51" t="s">
        <v>30</v>
      </c>
      <c r="H101" s="47" t="s">
        <v>31</v>
      </c>
      <c r="I101" s="47" t="s">
        <v>32</v>
      </c>
      <c r="J101" s="47" t="s">
        <v>860</v>
      </c>
      <c r="K101" s="47" t="s">
        <v>34</v>
      </c>
      <c r="L101" s="52" t="s">
        <v>35</v>
      </c>
      <c r="M101" s="47" t="s">
        <v>861</v>
      </c>
      <c r="N101" s="53">
        <v>1.0</v>
      </c>
      <c r="O101" s="47" t="s">
        <v>862</v>
      </c>
      <c r="P101" s="53">
        <v>1.0</v>
      </c>
      <c r="Q101" s="47" t="s">
        <v>863</v>
      </c>
      <c r="R101" s="53">
        <v>1.0</v>
      </c>
      <c r="S101" s="47" t="s">
        <v>864</v>
      </c>
      <c r="T101" s="53">
        <v>1.0</v>
      </c>
      <c r="U101" s="47" t="s">
        <v>865</v>
      </c>
      <c r="V101" s="53">
        <v>1.0</v>
      </c>
      <c r="W101" s="47" t="s">
        <v>866</v>
      </c>
      <c r="X101" s="53">
        <v>1.0</v>
      </c>
      <c r="Y101" s="54"/>
      <c r="Z101" s="55"/>
      <c r="AA101" s="55"/>
      <c r="AB101" s="55"/>
      <c r="AC101" s="55"/>
      <c r="AD101" s="55"/>
      <c r="AE101" s="55"/>
      <c r="AF101" s="55"/>
      <c r="AG101" s="55"/>
      <c r="AH101" s="55"/>
      <c r="AI101" s="55"/>
      <c r="AJ101" s="55"/>
      <c r="AK101" s="56"/>
      <c r="AL101" s="56"/>
      <c r="AM101" s="55"/>
      <c r="AN101" s="55"/>
      <c r="AO101" s="55"/>
      <c r="AP101" s="55"/>
      <c r="AQ101" s="55"/>
      <c r="AR101" s="55"/>
      <c r="AS101" s="55"/>
      <c r="AT101" s="55"/>
      <c r="AU101" s="55"/>
      <c r="AV101" s="55"/>
      <c r="AW101" s="55"/>
    </row>
    <row r="102" ht="27.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19"/>
      <c r="AL102" s="19"/>
      <c r="AM102" s="9"/>
      <c r="AN102" s="9"/>
      <c r="AO102" s="9"/>
      <c r="AP102" s="9"/>
      <c r="AQ102" s="9"/>
      <c r="AR102" s="9"/>
      <c r="AS102" s="9"/>
      <c r="AT102" s="9"/>
      <c r="AU102" s="9"/>
      <c r="AV102" s="9"/>
      <c r="AW102" s="9"/>
    </row>
    <row r="103" ht="27.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19"/>
      <c r="AL103" s="19"/>
      <c r="AM103" s="9"/>
      <c r="AN103" s="9"/>
      <c r="AO103" s="9"/>
      <c r="AP103" s="9"/>
      <c r="AQ103" s="9"/>
      <c r="AR103" s="9"/>
      <c r="AS103" s="9"/>
      <c r="AT103" s="9"/>
      <c r="AU103" s="9"/>
      <c r="AV103" s="9"/>
      <c r="AW103" s="9"/>
    </row>
    <row r="104" ht="27.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19"/>
      <c r="AL104" s="19"/>
      <c r="AM104" s="9"/>
      <c r="AN104" s="9"/>
      <c r="AO104" s="9"/>
      <c r="AP104" s="9"/>
      <c r="AQ104" s="9"/>
      <c r="AR104" s="9"/>
      <c r="AS104" s="9"/>
      <c r="AT104" s="9"/>
      <c r="AU104" s="9"/>
      <c r="AV104" s="9"/>
      <c r="AW104" s="9"/>
    </row>
    <row r="105" ht="27.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19"/>
      <c r="AL105" s="19"/>
      <c r="AM105" s="9"/>
      <c r="AN105" s="9"/>
      <c r="AO105" s="9"/>
      <c r="AP105" s="9"/>
      <c r="AQ105" s="9"/>
      <c r="AR105" s="9"/>
      <c r="AS105" s="9"/>
      <c r="AT105" s="9"/>
      <c r="AU105" s="9"/>
      <c r="AV105" s="9"/>
      <c r="AW105" s="9"/>
    </row>
    <row r="106" ht="27.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19"/>
      <c r="AL106" s="19"/>
      <c r="AM106" s="9"/>
      <c r="AN106" s="9"/>
      <c r="AO106" s="9"/>
      <c r="AP106" s="9"/>
      <c r="AQ106" s="9"/>
      <c r="AR106" s="9"/>
      <c r="AS106" s="9"/>
      <c r="AT106" s="9"/>
      <c r="AU106" s="9"/>
      <c r="AV106" s="9"/>
      <c r="AW106" s="9"/>
    </row>
    <row r="107" ht="27.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19"/>
      <c r="AL107" s="19"/>
      <c r="AM107" s="9"/>
      <c r="AN107" s="9"/>
      <c r="AO107" s="9"/>
      <c r="AP107" s="9"/>
      <c r="AQ107" s="9"/>
      <c r="AR107" s="9"/>
      <c r="AS107" s="9"/>
      <c r="AT107" s="9"/>
      <c r="AU107" s="9"/>
      <c r="AV107" s="9"/>
      <c r="AW107" s="9"/>
    </row>
    <row r="108" ht="27.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19"/>
      <c r="AL108" s="19"/>
      <c r="AM108" s="9"/>
      <c r="AN108" s="9"/>
      <c r="AO108" s="9"/>
      <c r="AP108" s="9"/>
      <c r="AQ108" s="9"/>
      <c r="AR108" s="9"/>
      <c r="AS108" s="9"/>
      <c r="AT108" s="9"/>
      <c r="AU108" s="9"/>
      <c r="AV108" s="9"/>
      <c r="AW108" s="9"/>
    </row>
    <row r="109" ht="27.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19"/>
      <c r="AL109" s="19"/>
      <c r="AM109" s="9"/>
      <c r="AN109" s="9"/>
      <c r="AO109" s="9"/>
      <c r="AP109" s="9"/>
      <c r="AQ109" s="9"/>
      <c r="AR109" s="9"/>
      <c r="AS109" s="9"/>
      <c r="AT109" s="9"/>
      <c r="AU109" s="9"/>
      <c r="AV109" s="9"/>
      <c r="AW109" s="9"/>
    </row>
    <row r="110" ht="27.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19"/>
      <c r="AL110" s="19"/>
      <c r="AM110" s="9"/>
      <c r="AN110" s="9"/>
      <c r="AO110" s="9"/>
      <c r="AP110" s="9"/>
      <c r="AQ110" s="9"/>
      <c r="AR110" s="9"/>
      <c r="AS110" s="9"/>
      <c r="AT110" s="9"/>
      <c r="AU110" s="9"/>
      <c r="AV110" s="9"/>
      <c r="AW110" s="9"/>
    </row>
    <row r="111" ht="27.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19"/>
      <c r="AL111" s="19"/>
      <c r="AM111" s="9"/>
      <c r="AN111" s="9"/>
      <c r="AO111" s="9"/>
      <c r="AP111" s="9"/>
      <c r="AQ111" s="9"/>
      <c r="AR111" s="9"/>
      <c r="AS111" s="9"/>
      <c r="AT111" s="9"/>
      <c r="AU111" s="9"/>
      <c r="AV111" s="9"/>
      <c r="AW111" s="9"/>
    </row>
    <row r="112" ht="27.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19"/>
      <c r="AL112" s="19"/>
      <c r="AM112" s="9"/>
      <c r="AN112" s="9"/>
      <c r="AO112" s="9"/>
      <c r="AP112" s="9"/>
      <c r="AQ112" s="9"/>
      <c r="AR112" s="9"/>
      <c r="AS112" s="9"/>
      <c r="AT112" s="9"/>
      <c r="AU112" s="9"/>
      <c r="AV112" s="9"/>
      <c r="AW112" s="9"/>
    </row>
    <row r="113" ht="27.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19"/>
      <c r="AL113" s="19"/>
      <c r="AM113" s="9"/>
      <c r="AN113" s="9"/>
      <c r="AO113" s="9"/>
      <c r="AP113" s="9"/>
      <c r="AQ113" s="9"/>
      <c r="AR113" s="9"/>
      <c r="AS113" s="9"/>
      <c r="AT113" s="9"/>
      <c r="AU113" s="9"/>
      <c r="AV113" s="9"/>
      <c r="AW113" s="9"/>
    </row>
    <row r="114" ht="27.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19"/>
      <c r="AL114" s="19"/>
      <c r="AM114" s="9"/>
      <c r="AN114" s="9"/>
      <c r="AO114" s="9"/>
      <c r="AP114" s="9"/>
      <c r="AQ114" s="9"/>
      <c r="AR114" s="9"/>
      <c r="AS114" s="9"/>
      <c r="AT114" s="9"/>
      <c r="AU114" s="9"/>
      <c r="AV114" s="9"/>
      <c r="AW114" s="9"/>
    </row>
    <row r="115" ht="27.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19"/>
      <c r="AL115" s="19"/>
      <c r="AM115" s="9"/>
      <c r="AN115" s="9"/>
      <c r="AO115" s="9"/>
      <c r="AP115" s="9"/>
      <c r="AQ115" s="9"/>
      <c r="AR115" s="9"/>
      <c r="AS115" s="9"/>
      <c r="AT115" s="9"/>
      <c r="AU115" s="9"/>
      <c r="AV115" s="9"/>
      <c r="AW115" s="9"/>
    </row>
    <row r="116" ht="27.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19"/>
      <c r="AL116" s="19"/>
      <c r="AM116" s="9"/>
      <c r="AN116" s="9"/>
      <c r="AO116" s="9"/>
      <c r="AP116" s="9"/>
      <c r="AQ116" s="9"/>
      <c r="AR116" s="9"/>
      <c r="AS116" s="9"/>
      <c r="AT116" s="9"/>
      <c r="AU116" s="9"/>
      <c r="AV116" s="9"/>
      <c r="AW116" s="9"/>
    </row>
    <row r="117" ht="27.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19"/>
      <c r="AL117" s="19"/>
      <c r="AM117" s="9"/>
      <c r="AN117" s="9"/>
      <c r="AO117" s="9"/>
      <c r="AP117" s="9"/>
      <c r="AQ117" s="9"/>
      <c r="AR117" s="9"/>
      <c r="AS117" s="9"/>
      <c r="AT117" s="9"/>
      <c r="AU117" s="9"/>
      <c r="AV117" s="9"/>
      <c r="AW117" s="9"/>
    </row>
    <row r="118" ht="27.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19"/>
      <c r="AL118" s="19"/>
      <c r="AM118" s="9"/>
      <c r="AN118" s="9"/>
      <c r="AO118" s="9"/>
      <c r="AP118" s="9"/>
      <c r="AQ118" s="9"/>
      <c r="AR118" s="9"/>
      <c r="AS118" s="9"/>
      <c r="AT118" s="9"/>
      <c r="AU118" s="9"/>
      <c r="AV118" s="9"/>
      <c r="AW118" s="9"/>
    </row>
    <row r="119" ht="27.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19"/>
      <c r="AL119" s="19"/>
      <c r="AM119" s="9"/>
      <c r="AN119" s="9"/>
      <c r="AO119" s="9"/>
      <c r="AP119" s="9"/>
      <c r="AQ119" s="9"/>
      <c r="AR119" s="9"/>
      <c r="AS119" s="9"/>
      <c r="AT119" s="9"/>
      <c r="AU119" s="9"/>
      <c r="AV119" s="9"/>
      <c r="AW119" s="9"/>
    </row>
    <row r="120" ht="27.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19"/>
      <c r="AL120" s="19"/>
      <c r="AM120" s="9"/>
      <c r="AN120" s="9"/>
      <c r="AO120" s="9"/>
      <c r="AP120" s="9"/>
      <c r="AQ120" s="9"/>
      <c r="AR120" s="9"/>
      <c r="AS120" s="9"/>
      <c r="AT120" s="9"/>
      <c r="AU120" s="9"/>
      <c r="AV120" s="9"/>
      <c r="AW120" s="9"/>
    </row>
    <row r="121" ht="27.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19"/>
      <c r="AL121" s="19"/>
      <c r="AM121" s="9"/>
      <c r="AN121" s="9"/>
      <c r="AO121" s="9"/>
      <c r="AP121" s="9"/>
      <c r="AQ121" s="9"/>
      <c r="AR121" s="9"/>
      <c r="AS121" s="9"/>
      <c r="AT121" s="9"/>
      <c r="AU121" s="9"/>
      <c r="AV121" s="9"/>
      <c r="AW121" s="9"/>
    </row>
    <row r="122" ht="27.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19"/>
      <c r="AL122" s="19"/>
      <c r="AM122" s="9"/>
      <c r="AN122" s="9"/>
      <c r="AO122" s="9"/>
      <c r="AP122" s="9"/>
      <c r="AQ122" s="9"/>
      <c r="AR122" s="9"/>
      <c r="AS122" s="9"/>
      <c r="AT122" s="9"/>
      <c r="AU122" s="9"/>
      <c r="AV122" s="9"/>
      <c r="AW122" s="9"/>
    </row>
    <row r="123" ht="27.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19"/>
      <c r="AL123" s="19"/>
      <c r="AM123" s="9"/>
      <c r="AN123" s="9"/>
      <c r="AO123" s="9"/>
      <c r="AP123" s="9"/>
      <c r="AQ123" s="9"/>
      <c r="AR123" s="9"/>
      <c r="AS123" s="9"/>
      <c r="AT123" s="9"/>
      <c r="AU123" s="9"/>
      <c r="AV123" s="9"/>
      <c r="AW123" s="9"/>
    </row>
    <row r="124" ht="27.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19"/>
      <c r="AL124" s="19"/>
      <c r="AM124" s="9"/>
      <c r="AN124" s="9"/>
      <c r="AO124" s="9"/>
      <c r="AP124" s="9"/>
      <c r="AQ124" s="9"/>
      <c r="AR124" s="9"/>
      <c r="AS124" s="9"/>
      <c r="AT124" s="9"/>
      <c r="AU124" s="9"/>
      <c r="AV124" s="9"/>
      <c r="AW124" s="9"/>
    </row>
    <row r="125" ht="27.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19"/>
      <c r="AL125" s="19"/>
      <c r="AM125" s="9"/>
      <c r="AN125" s="9"/>
      <c r="AO125" s="9"/>
      <c r="AP125" s="9"/>
      <c r="AQ125" s="9"/>
      <c r="AR125" s="9"/>
      <c r="AS125" s="9"/>
      <c r="AT125" s="9"/>
      <c r="AU125" s="9"/>
      <c r="AV125" s="9"/>
      <c r="AW125" s="9"/>
    </row>
    <row r="126" ht="27.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19"/>
      <c r="AL126" s="19"/>
      <c r="AM126" s="9"/>
      <c r="AN126" s="9"/>
      <c r="AO126" s="9"/>
      <c r="AP126" s="9"/>
      <c r="AQ126" s="9"/>
      <c r="AR126" s="9"/>
      <c r="AS126" s="9"/>
      <c r="AT126" s="9"/>
      <c r="AU126" s="9"/>
      <c r="AV126" s="9"/>
      <c r="AW126" s="9"/>
    </row>
    <row r="127" ht="27.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19"/>
      <c r="AL127" s="19"/>
      <c r="AM127" s="9"/>
      <c r="AN127" s="9"/>
      <c r="AO127" s="9"/>
      <c r="AP127" s="9"/>
      <c r="AQ127" s="9"/>
      <c r="AR127" s="9"/>
      <c r="AS127" s="9"/>
      <c r="AT127" s="9"/>
      <c r="AU127" s="9"/>
      <c r="AV127" s="9"/>
      <c r="AW127" s="9"/>
    </row>
    <row r="128" ht="27.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19"/>
      <c r="AL128" s="19"/>
      <c r="AM128" s="9"/>
      <c r="AN128" s="9"/>
      <c r="AO128" s="9"/>
      <c r="AP128" s="9"/>
      <c r="AQ128" s="9"/>
      <c r="AR128" s="9"/>
      <c r="AS128" s="9"/>
      <c r="AT128" s="9"/>
      <c r="AU128" s="9"/>
      <c r="AV128" s="9"/>
      <c r="AW128" s="9"/>
    </row>
    <row r="129" ht="27.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19"/>
      <c r="AL129" s="19"/>
      <c r="AM129" s="9"/>
      <c r="AN129" s="9"/>
      <c r="AO129" s="9"/>
      <c r="AP129" s="9"/>
      <c r="AQ129" s="9"/>
      <c r="AR129" s="9"/>
      <c r="AS129" s="9"/>
      <c r="AT129" s="9"/>
      <c r="AU129" s="9"/>
      <c r="AV129" s="9"/>
      <c r="AW129" s="9"/>
    </row>
    <row r="130" ht="27.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19"/>
      <c r="AL130" s="19"/>
      <c r="AM130" s="9"/>
      <c r="AN130" s="9"/>
      <c r="AO130" s="9"/>
      <c r="AP130" s="9"/>
      <c r="AQ130" s="9"/>
      <c r="AR130" s="9"/>
      <c r="AS130" s="9"/>
      <c r="AT130" s="9"/>
      <c r="AU130" s="9"/>
      <c r="AV130" s="9"/>
      <c r="AW130" s="9"/>
    </row>
    <row r="131" ht="27.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19"/>
      <c r="AL131" s="19"/>
      <c r="AM131" s="9"/>
      <c r="AN131" s="9"/>
      <c r="AO131" s="9"/>
      <c r="AP131" s="9"/>
      <c r="AQ131" s="9"/>
      <c r="AR131" s="9"/>
      <c r="AS131" s="9"/>
      <c r="AT131" s="9"/>
      <c r="AU131" s="9"/>
      <c r="AV131" s="9"/>
      <c r="AW131" s="9"/>
    </row>
    <row r="132" ht="27.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19"/>
      <c r="AL132" s="19"/>
      <c r="AM132" s="9"/>
      <c r="AN132" s="9"/>
      <c r="AO132" s="9"/>
      <c r="AP132" s="9"/>
      <c r="AQ132" s="9"/>
      <c r="AR132" s="9"/>
      <c r="AS132" s="9"/>
      <c r="AT132" s="9"/>
      <c r="AU132" s="9"/>
      <c r="AV132" s="9"/>
      <c r="AW132" s="9"/>
    </row>
    <row r="133" ht="27.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19"/>
      <c r="AL133" s="19"/>
      <c r="AM133" s="9"/>
      <c r="AN133" s="9"/>
      <c r="AO133" s="9"/>
      <c r="AP133" s="9"/>
      <c r="AQ133" s="9"/>
      <c r="AR133" s="9"/>
      <c r="AS133" s="9"/>
      <c r="AT133" s="9"/>
      <c r="AU133" s="9"/>
      <c r="AV133" s="9"/>
      <c r="AW133" s="9"/>
    </row>
    <row r="134" ht="27.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19"/>
      <c r="AL134" s="19"/>
      <c r="AM134" s="9"/>
      <c r="AN134" s="9"/>
      <c r="AO134" s="9"/>
      <c r="AP134" s="9"/>
      <c r="AQ134" s="9"/>
      <c r="AR134" s="9"/>
      <c r="AS134" s="9"/>
      <c r="AT134" s="9"/>
      <c r="AU134" s="9"/>
      <c r="AV134" s="9"/>
      <c r="AW134" s="9"/>
    </row>
    <row r="135" ht="27.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19"/>
      <c r="AL135" s="19"/>
      <c r="AM135" s="9"/>
      <c r="AN135" s="9"/>
      <c r="AO135" s="9"/>
      <c r="AP135" s="9"/>
      <c r="AQ135" s="9"/>
      <c r="AR135" s="9"/>
      <c r="AS135" s="9"/>
      <c r="AT135" s="9"/>
      <c r="AU135" s="9"/>
      <c r="AV135" s="9"/>
      <c r="AW135" s="9"/>
    </row>
    <row r="136" ht="27.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19"/>
      <c r="AL136" s="19"/>
      <c r="AM136" s="9"/>
      <c r="AN136" s="9"/>
      <c r="AO136" s="9"/>
      <c r="AP136" s="9"/>
      <c r="AQ136" s="9"/>
      <c r="AR136" s="9"/>
      <c r="AS136" s="9"/>
      <c r="AT136" s="9"/>
      <c r="AU136" s="9"/>
      <c r="AV136" s="9"/>
      <c r="AW136" s="9"/>
    </row>
    <row r="137" ht="27.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19"/>
      <c r="AL137" s="19"/>
      <c r="AM137" s="9"/>
      <c r="AN137" s="9"/>
      <c r="AO137" s="9"/>
      <c r="AP137" s="9"/>
      <c r="AQ137" s="9"/>
      <c r="AR137" s="9"/>
      <c r="AS137" s="9"/>
      <c r="AT137" s="9"/>
      <c r="AU137" s="9"/>
      <c r="AV137" s="9"/>
      <c r="AW137" s="9"/>
    </row>
    <row r="138" ht="27.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19"/>
      <c r="AL138" s="19"/>
      <c r="AM138" s="9"/>
      <c r="AN138" s="9"/>
      <c r="AO138" s="9"/>
      <c r="AP138" s="9"/>
      <c r="AQ138" s="9"/>
      <c r="AR138" s="9"/>
      <c r="AS138" s="9"/>
      <c r="AT138" s="9"/>
      <c r="AU138" s="9"/>
      <c r="AV138" s="9"/>
      <c r="AW138" s="9"/>
    </row>
    <row r="139" ht="27.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19"/>
      <c r="AL139" s="19"/>
      <c r="AM139" s="9"/>
      <c r="AN139" s="9"/>
      <c r="AO139" s="9"/>
      <c r="AP139" s="9"/>
      <c r="AQ139" s="9"/>
      <c r="AR139" s="9"/>
      <c r="AS139" s="9"/>
      <c r="AT139" s="9"/>
      <c r="AU139" s="9"/>
      <c r="AV139" s="9"/>
      <c r="AW139" s="9"/>
    </row>
    <row r="140" ht="27.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19"/>
      <c r="AL140" s="19"/>
      <c r="AM140" s="9"/>
      <c r="AN140" s="9"/>
      <c r="AO140" s="9"/>
      <c r="AP140" s="9"/>
      <c r="AQ140" s="9"/>
      <c r="AR140" s="9"/>
      <c r="AS140" s="9"/>
      <c r="AT140" s="9"/>
      <c r="AU140" s="9"/>
      <c r="AV140" s="9"/>
      <c r="AW140" s="9"/>
    </row>
    <row r="141" ht="27.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19"/>
      <c r="AL141" s="19"/>
      <c r="AM141" s="9"/>
      <c r="AN141" s="9"/>
      <c r="AO141" s="9"/>
      <c r="AP141" s="9"/>
      <c r="AQ141" s="9"/>
      <c r="AR141" s="9"/>
      <c r="AS141" s="9"/>
      <c r="AT141" s="9"/>
      <c r="AU141" s="9"/>
      <c r="AV141" s="9"/>
      <c r="AW141" s="9"/>
    </row>
    <row r="142" ht="27.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19"/>
      <c r="AL142" s="19"/>
      <c r="AM142" s="9"/>
      <c r="AN142" s="9"/>
      <c r="AO142" s="9"/>
      <c r="AP142" s="9"/>
      <c r="AQ142" s="9"/>
      <c r="AR142" s="9"/>
      <c r="AS142" s="9"/>
      <c r="AT142" s="9"/>
      <c r="AU142" s="9"/>
      <c r="AV142" s="9"/>
      <c r="AW142" s="9"/>
    </row>
    <row r="143" ht="27.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19"/>
      <c r="AL143" s="19"/>
      <c r="AM143" s="9"/>
      <c r="AN143" s="9"/>
      <c r="AO143" s="9"/>
      <c r="AP143" s="9"/>
      <c r="AQ143" s="9"/>
      <c r="AR143" s="9"/>
      <c r="AS143" s="9"/>
      <c r="AT143" s="9"/>
      <c r="AU143" s="9"/>
      <c r="AV143" s="9"/>
      <c r="AW143" s="9"/>
    </row>
    <row r="144" ht="27.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19"/>
      <c r="AL144" s="19"/>
      <c r="AM144" s="9"/>
      <c r="AN144" s="9"/>
      <c r="AO144" s="9"/>
      <c r="AP144" s="9"/>
      <c r="AQ144" s="9"/>
      <c r="AR144" s="9"/>
      <c r="AS144" s="9"/>
      <c r="AT144" s="9"/>
      <c r="AU144" s="9"/>
      <c r="AV144" s="9"/>
      <c r="AW144" s="9"/>
    </row>
    <row r="145" ht="27.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19"/>
      <c r="AL145" s="19"/>
      <c r="AM145" s="9"/>
      <c r="AN145" s="9"/>
      <c r="AO145" s="9"/>
      <c r="AP145" s="9"/>
      <c r="AQ145" s="9"/>
      <c r="AR145" s="9"/>
      <c r="AS145" s="9"/>
      <c r="AT145" s="9"/>
      <c r="AU145" s="9"/>
      <c r="AV145" s="9"/>
      <c r="AW145" s="9"/>
    </row>
    <row r="146" ht="27.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19"/>
      <c r="AL146" s="19"/>
      <c r="AM146" s="9"/>
      <c r="AN146" s="9"/>
      <c r="AO146" s="9"/>
      <c r="AP146" s="9"/>
      <c r="AQ146" s="9"/>
      <c r="AR146" s="9"/>
      <c r="AS146" s="9"/>
      <c r="AT146" s="9"/>
      <c r="AU146" s="9"/>
      <c r="AV146" s="9"/>
      <c r="AW146" s="9"/>
    </row>
    <row r="147" ht="27.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19"/>
      <c r="AL147" s="19"/>
      <c r="AM147" s="9"/>
      <c r="AN147" s="9"/>
      <c r="AO147" s="9"/>
      <c r="AP147" s="9"/>
      <c r="AQ147" s="9"/>
      <c r="AR147" s="9"/>
      <c r="AS147" s="9"/>
      <c r="AT147" s="9"/>
      <c r="AU147" s="9"/>
      <c r="AV147" s="9"/>
      <c r="AW147" s="9"/>
    </row>
    <row r="148" ht="27.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19"/>
      <c r="AL148" s="19"/>
      <c r="AM148" s="9"/>
      <c r="AN148" s="9"/>
      <c r="AO148" s="9"/>
      <c r="AP148" s="9"/>
      <c r="AQ148" s="9"/>
      <c r="AR148" s="9"/>
      <c r="AS148" s="9"/>
      <c r="AT148" s="9"/>
      <c r="AU148" s="9"/>
      <c r="AV148" s="9"/>
      <c r="AW148" s="9"/>
    </row>
    <row r="149" ht="27.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19"/>
      <c r="AL149" s="19"/>
      <c r="AM149" s="9"/>
      <c r="AN149" s="9"/>
      <c r="AO149" s="9"/>
      <c r="AP149" s="9"/>
      <c r="AQ149" s="9"/>
      <c r="AR149" s="9"/>
      <c r="AS149" s="9"/>
      <c r="AT149" s="9"/>
      <c r="AU149" s="9"/>
      <c r="AV149" s="9"/>
      <c r="AW149" s="9"/>
    </row>
    <row r="150" ht="27.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19"/>
      <c r="AL150" s="19"/>
      <c r="AM150" s="9"/>
      <c r="AN150" s="9"/>
      <c r="AO150" s="9"/>
      <c r="AP150" s="9"/>
      <c r="AQ150" s="9"/>
      <c r="AR150" s="9"/>
      <c r="AS150" s="9"/>
      <c r="AT150" s="9"/>
      <c r="AU150" s="9"/>
      <c r="AV150" s="9"/>
      <c r="AW150" s="9"/>
    </row>
    <row r="151" ht="27.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19"/>
      <c r="AL151" s="19"/>
      <c r="AM151" s="9"/>
      <c r="AN151" s="9"/>
      <c r="AO151" s="9"/>
      <c r="AP151" s="9"/>
      <c r="AQ151" s="9"/>
      <c r="AR151" s="9"/>
      <c r="AS151" s="9"/>
      <c r="AT151" s="9"/>
      <c r="AU151" s="9"/>
      <c r="AV151" s="9"/>
      <c r="AW151" s="9"/>
    </row>
    <row r="152" ht="27.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19"/>
      <c r="AL152" s="19"/>
      <c r="AM152" s="9"/>
      <c r="AN152" s="9"/>
      <c r="AO152" s="9"/>
      <c r="AP152" s="9"/>
      <c r="AQ152" s="9"/>
      <c r="AR152" s="9"/>
      <c r="AS152" s="9"/>
      <c r="AT152" s="9"/>
      <c r="AU152" s="9"/>
      <c r="AV152" s="9"/>
      <c r="AW152" s="9"/>
    </row>
    <row r="153" ht="27.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19"/>
      <c r="AL153" s="19"/>
      <c r="AM153" s="9"/>
      <c r="AN153" s="9"/>
      <c r="AO153" s="9"/>
      <c r="AP153" s="9"/>
      <c r="AQ153" s="9"/>
      <c r="AR153" s="9"/>
      <c r="AS153" s="9"/>
      <c r="AT153" s="9"/>
      <c r="AU153" s="9"/>
      <c r="AV153" s="9"/>
      <c r="AW153" s="9"/>
    </row>
    <row r="154" ht="27.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19"/>
      <c r="AL154" s="19"/>
      <c r="AM154" s="9"/>
      <c r="AN154" s="9"/>
      <c r="AO154" s="9"/>
      <c r="AP154" s="9"/>
      <c r="AQ154" s="9"/>
      <c r="AR154" s="9"/>
      <c r="AS154" s="9"/>
      <c r="AT154" s="9"/>
      <c r="AU154" s="9"/>
      <c r="AV154" s="9"/>
      <c r="AW154" s="9"/>
    </row>
    <row r="155" ht="27.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19"/>
      <c r="AL155" s="19"/>
      <c r="AM155" s="9"/>
      <c r="AN155" s="9"/>
      <c r="AO155" s="9"/>
      <c r="AP155" s="9"/>
      <c r="AQ155" s="9"/>
      <c r="AR155" s="9"/>
      <c r="AS155" s="9"/>
      <c r="AT155" s="9"/>
      <c r="AU155" s="9"/>
      <c r="AV155" s="9"/>
      <c r="AW155" s="9"/>
    </row>
    <row r="156" ht="27.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19"/>
      <c r="AL156" s="19"/>
      <c r="AM156" s="9"/>
      <c r="AN156" s="9"/>
      <c r="AO156" s="9"/>
      <c r="AP156" s="9"/>
      <c r="AQ156" s="9"/>
      <c r="AR156" s="9"/>
      <c r="AS156" s="9"/>
      <c r="AT156" s="9"/>
      <c r="AU156" s="9"/>
      <c r="AV156" s="9"/>
      <c r="AW156" s="9"/>
    </row>
    <row r="157" ht="27.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19"/>
      <c r="AL157" s="19"/>
      <c r="AM157" s="9"/>
      <c r="AN157" s="9"/>
      <c r="AO157" s="9"/>
      <c r="AP157" s="9"/>
      <c r="AQ157" s="9"/>
      <c r="AR157" s="9"/>
      <c r="AS157" s="9"/>
      <c r="AT157" s="9"/>
      <c r="AU157" s="9"/>
      <c r="AV157" s="9"/>
      <c r="AW157" s="9"/>
    </row>
    <row r="158" ht="27.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19"/>
      <c r="AL158" s="19"/>
      <c r="AM158" s="9"/>
      <c r="AN158" s="9"/>
      <c r="AO158" s="9"/>
      <c r="AP158" s="9"/>
      <c r="AQ158" s="9"/>
      <c r="AR158" s="9"/>
      <c r="AS158" s="9"/>
      <c r="AT158" s="9"/>
      <c r="AU158" s="9"/>
      <c r="AV158" s="9"/>
      <c r="AW158" s="9"/>
    </row>
    <row r="159" ht="27.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19"/>
      <c r="AL159" s="19"/>
      <c r="AM159" s="9"/>
      <c r="AN159" s="9"/>
      <c r="AO159" s="9"/>
      <c r="AP159" s="9"/>
      <c r="AQ159" s="9"/>
      <c r="AR159" s="9"/>
      <c r="AS159" s="9"/>
      <c r="AT159" s="9"/>
      <c r="AU159" s="9"/>
      <c r="AV159" s="9"/>
      <c r="AW159" s="9"/>
    </row>
    <row r="160" ht="27.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19"/>
      <c r="AL160" s="19"/>
      <c r="AM160" s="9"/>
      <c r="AN160" s="9"/>
      <c r="AO160" s="9"/>
      <c r="AP160" s="9"/>
      <c r="AQ160" s="9"/>
      <c r="AR160" s="9"/>
      <c r="AS160" s="9"/>
      <c r="AT160" s="9"/>
      <c r="AU160" s="9"/>
      <c r="AV160" s="9"/>
      <c r="AW160" s="9"/>
    </row>
    <row r="161" ht="27.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19"/>
      <c r="AL161" s="19"/>
      <c r="AM161" s="9"/>
      <c r="AN161" s="9"/>
      <c r="AO161" s="9"/>
      <c r="AP161" s="9"/>
      <c r="AQ161" s="9"/>
      <c r="AR161" s="9"/>
      <c r="AS161" s="9"/>
      <c r="AT161" s="9"/>
      <c r="AU161" s="9"/>
      <c r="AV161" s="9"/>
      <c r="AW161" s="9"/>
    </row>
    <row r="162" ht="27.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19"/>
      <c r="AL162" s="19"/>
      <c r="AM162" s="9"/>
      <c r="AN162" s="9"/>
      <c r="AO162" s="9"/>
      <c r="AP162" s="9"/>
      <c r="AQ162" s="9"/>
      <c r="AR162" s="9"/>
      <c r="AS162" s="9"/>
      <c r="AT162" s="9"/>
      <c r="AU162" s="9"/>
      <c r="AV162" s="9"/>
      <c r="AW162" s="9"/>
    </row>
    <row r="163" ht="27.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19"/>
      <c r="AL163" s="19"/>
      <c r="AM163" s="9"/>
      <c r="AN163" s="9"/>
      <c r="AO163" s="9"/>
      <c r="AP163" s="9"/>
      <c r="AQ163" s="9"/>
      <c r="AR163" s="9"/>
      <c r="AS163" s="9"/>
      <c r="AT163" s="9"/>
      <c r="AU163" s="9"/>
      <c r="AV163" s="9"/>
      <c r="AW163" s="9"/>
    </row>
    <row r="164" ht="27.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19"/>
      <c r="AL164" s="19"/>
      <c r="AM164" s="9"/>
      <c r="AN164" s="9"/>
      <c r="AO164" s="9"/>
      <c r="AP164" s="9"/>
      <c r="AQ164" s="9"/>
      <c r="AR164" s="9"/>
      <c r="AS164" s="9"/>
      <c r="AT164" s="9"/>
      <c r="AU164" s="9"/>
      <c r="AV164" s="9"/>
      <c r="AW164" s="9"/>
    </row>
    <row r="165" ht="27.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19"/>
      <c r="AL165" s="19"/>
      <c r="AM165" s="9"/>
      <c r="AN165" s="9"/>
      <c r="AO165" s="9"/>
      <c r="AP165" s="9"/>
      <c r="AQ165" s="9"/>
      <c r="AR165" s="9"/>
      <c r="AS165" s="9"/>
      <c r="AT165" s="9"/>
      <c r="AU165" s="9"/>
      <c r="AV165" s="9"/>
      <c r="AW165" s="9"/>
    </row>
    <row r="166" ht="27.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19"/>
      <c r="AL166" s="19"/>
      <c r="AM166" s="9"/>
      <c r="AN166" s="9"/>
      <c r="AO166" s="9"/>
      <c r="AP166" s="9"/>
      <c r="AQ166" s="9"/>
      <c r="AR166" s="9"/>
      <c r="AS166" s="9"/>
      <c r="AT166" s="9"/>
      <c r="AU166" s="9"/>
      <c r="AV166" s="9"/>
      <c r="AW166" s="9"/>
    </row>
    <row r="167" ht="27.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19"/>
      <c r="AL167" s="19"/>
      <c r="AM167" s="9"/>
      <c r="AN167" s="9"/>
      <c r="AO167" s="9"/>
      <c r="AP167" s="9"/>
      <c r="AQ167" s="9"/>
      <c r="AR167" s="9"/>
      <c r="AS167" s="9"/>
      <c r="AT167" s="9"/>
      <c r="AU167" s="9"/>
      <c r="AV167" s="9"/>
      <c r="AW167" s="9"/>
    </row>
    <row r="168" ht="27.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19"/>
      <c r="AL168" s="19"/>
      <c r="AM168" s="9"/>
      <c r="AN168" s="9"/>
      <c r="AO168" s="9"/>
      <c r="AP168" s="9"/>
      <c r="AQ168" s="9"/>
      <c r="AR168" s="9"/>
      <c r="AS168" s="9"/>
      <c r="AT168" s="9"/>
      <c r="AU168" s="9"/>
      <c r="AV168" s="9"/>
      <c r="AW168" s="9"/>
    </row>
    <row r="169" ht="27.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19"/>
      <c r="AL169" s="19"/>
      <c r="AM169" s="9"/>
      <c r="AN169" s="9"/>
      <c r="AO169" s="9"/>
      <c r="AP169" s="9"/>
      <c r="AQ169" s="9"/>
      <c r="AR169" s="9"/>
      <c r="AS169" s="9"/>
      <c r="AT169" s="9"/>
      <c r="AU169" s="9"/>
      <c r="AV169" s="9"/>
      <c r="AW169" s="9"/>
    </row>
    <row r="170" ht="27.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19"/>
      <c r="AL170" s="19"/>
      <c r="AM170" s="9"/>
      <c r="AN170" s="9"/>
      <c r="AO170" s="9"/>
      <c r="AP170" s="9"/>
      <c r="AQ170" s="9"/>
      <c r="AR170" s="9"/>
      <c r="AS170" s="9"/>
      <c r="AT170" s="9"/>
      <c r="AU170" s="9"/>
      <c r="AV170" s="9"/>
      <c r="AW170" s="9"/>
    </row>
    <row r="171" ht="27.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19"/>
      <c r="AL171" s="19"/>
      <c r="AM171" s="9"/>
      <c r="AN171" s="9"/>
      <c r="AO171" s="9"/>
      <c r="AP171" s="9"/>
      <c r="AQ171" s="9"/>
      <c r="AR171" s="9"/>
      <c r="AS171" s="9"/>
      <c r="AT171" s="9"/>
      <c r="AU171" s="9"/>
      <c r="AV171" s="9"/>
      <c r="AW171" s="9"/>
    </row>
    <row r="172" ht="27.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19"/>
      <c r="AL172" s="19"/>
      <c r="AM172" s="9"/>
      <c r="AN172" s="9"/>
      <c r="AO172" s="9"/>
      <c r="AP172" s="9"/>
      <c r="AQ172" s="9"/>
      <c r="AR172" s="9"/>
      <c r="AS172" s="9"/>
      <c r="AT172" s="9"/>
      <c r="AU172" s="9"/>
      <c r="AV172" s="9"/>
      <c r="AW172" s="9"/>
    </row>
    <row r="173" ht="27.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19"/>
      <c r="AL173" s="19"/>
      <c r="AM173" s="9"/>
      <c r="AN173" s="9"/>
      <c r="AO173" s="9"/>
      <c r="AP173" s="9"/>
      <c r="AQ173" s="9"/>
      <c r="AR173" s="9"/>
      <c r="AS173" s="9"/>
      <c r="AT173" s="9"/>
      <c r="AU173" s="9"/>
      <c r="AV173" s="9"/>
      <c r="AW173" s="9"/>
    </row>
    <row r="174" ht="27.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19"/>
      <c r="AL174" s="19"/>
      <c r="AM174" s="9"/>
      <c r="AN174" s="9"/>
      <c r="AO174" s="9"/>
      <c r="AP174" s="9"/>
      <c r="AQ174" s="9"/>
      <c r="AR174" s="9"/>
      <c r="AS174" s="9"/>
      <c r="AT174" s="9"/>
      <c r="AU174" s="9"/>
      <c r="AV174" s="9"/>
      <c r="AW174" s="9"/>
    </row>
    <row r="175" ht="27.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19"/>
      <c r="AL175" s="19"/>
      <c r="AM175" s="9"/>
      <c r="AN175" s="9"/>
      <c r="AO175" s="9"/>
      <c r="AP175" s="9"/>
      <c r="AQ175" s="9"/>
      <c r="AR175" s="9"/>
      <c r="AS175" s="9"/>
      <c r="AT175" s="9"/>
      <c r="AU175" s="9"/>
      <c r="AV175" s="9"/>
      <c r="AW175" s="9"/>
    </row>
    <row r="176" ht="27.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19"/>
      <c r="AL176" s="19"/>
      <c r="AM176" s="9"/>
      <c r="AN176" s="9"/>
      <c r="AO176" s="9"/>
      <c r="AP176" s="9"/>
      <c r="AQ176" s="9"/>
      <c r="AR176" s="9"/>
      <c r="AS176" s="9"/>
      <c r="AT176" s="9"/>
      <c r="AU176" s="9"/>
      <c r="AV176" s="9"/>
      <c r="AW176" s="9"/>
    </row>
    <row r="177" ht="27.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19"/>
      <c r="AL177" s="19"/>
      <c r="AM177" s="9"/>
      <c r="AN177" s="9"/>
      <c r="AO177" s="9"/>
      <c r="AP177" s="9"/>
      <c r="AQ177" s="9"/>
      <c r="AR177" s="9"/>
      <c r="AS177" s="9"/>
      <c r="AT177" s="9"/>
      <c r="AU177" s="9"/>
      <c r="AV177" s="9"/>
      <c r="AW177" s="9"/>
    </row>
    <row r="178" ht="27.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19"/>
      <c r="AL178" s="19"/>
      <c r="AM178" s="9"/>
      <c r="AN178" s="9"/>
      <c r="AO178" s="9"/>
      <c r="AP178" s="9"/>
      <c r="AQ178" s="9"/>
      <c r="AR178" s="9"/>
      <c r="AS178" s="9"/>
      <c r="AT178" s="9"/>
      <c r="AU178" s="9"/>
      <c r="AV178" s="9"/>
      <c r="AW178" s="9"/>
    </row>
    <row r="179" ht="27.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19"/>
      <c r="AL179" s="19"/>
      <c r="AM179" s="9"/>
      <c r="AN179" s="9"/>
      <c r="AO179" s="9"/>
      <c r="AP179" s="9"/>
      <c r="AQ179" s="9"/>
      <c r="AR179" s="9"/>
      <c r="AS179" s="9"/>
      <c r="AT179" s="9"/>
      <c r="AU179" s="9"/>
      <c r="AV179" s="9"/>
      <c r="AW179" s="9"/>
    </row>
    <row r="180" ht="27.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19"/>
      <c r="AL180" s="19"/>
      <c r="AM180" s="9"/>
      <c r="AN180" s="9"/>
      <c r="AO180" s="9"/>
      <c r="AP180" s="9"/>
      <c r="AQ180" s="9"/>
      <c r="AR180" s="9"/>
      <c r="AS180" s="9"/>
      <c r="AT180" s="9"/>
      <c r="AU180" s="9"/>
      <c r="AV180" s="9"/>
      <c r="AW180" s="9"/>
    </row>
    <row r="181" ht="27.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19"/>
      <c r="AL181" s="19"/>
      <c r="AM181" s="9"/>
      <c r="AN181" s="9"/>
      <c r="AO181" s="9"/>
      <c r="AP181" s="9"/>
      <c r="AQ181" s="9"/>
      <c r="AR181" s="9"/>
      <c r="AS181" s="9"/>
      <c r="AT181" s="9"/>
      <c r="AU181" s="9"/>
      <c r="AV181" s="9"/>
      <c r="AW181" s="9"/>
    </row>
    <row r="182" ht="27.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19"/>
      <c r="AL182" s="19"/>
      <c r="AM182" s="9"/>
      <c r="AN182" s="9"/>
      <c r="AO182" s="9"/>
      <c r="AP182" s="9"/>
      <c r="AQ182" s="9"/>
      <c r="AR182" s="9"/>
      <c r="AS182" s="9"/>
      <c r="AT182" s="9"/>
      <c r="AU182" s="9"/>
      <c r="AV182" s="9"/>
      <c r="AW182" s="9"/>
    </row>
    <row r="183" ht="27.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19"/>
      <c r="AL183" s="19"/>
      <c r="AM183" s="9"/>
      <c r="AN183" s="9"/>
      <c r="AO183" s="9"/>
      <c r="AP183" s="9"/>
      <c r="AQ183" s="9"/>
      <c r="AR183" s="9"/>
      <c r="AS183" s="9"/>
      <c r="AT183" s="9"/>
      <c r="AU183" s="9"/>
      <c r="AV183" s="9"/>
      <c r="AW183" s="9"/>
    </row>
    <row r="184" ht="27.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19"/>
      <c r="AL184" s="19"/>
      <c r="AM184" s="9"/>
      <c r="AN184" s="9"/>
      <c r="AO184" s="9"/>
      <c r="AP184" s="9"/>
      <c r="AQ184" s="9"/>
      <c r="AR184" s="9"/>
      <c r="AS184" s="9"/>
      <c r="AT184" s="9"/>
      <c r="AU184" s="9"/>
      <c r="AV184" s="9"/>
      <c r="AW184" s="9"/>
    </row>
    <row r="185" ht="27.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19"/>
      <c r="AL185" s="19"/>
      <c r="AM185" s="9"/>
      <c r="AN185" s="9"/>
      <c r="AO185" s="9"/>
      <c r="AP185" s="9"/>
      <c r="AQ185" s="9"/>
      <c r="AR185" s="9"/>
      <c r="AS185" s="9"/>
      <c r="AT185" s="9"/>
      <c r="AU185" s="9"/>
      <c r="AV185" s="9"/>
      <c r="AW185" s="9"/>
    </row>
    <row r="186" ht="27.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19"/>
      <c r="AL186" s="19"/>
      <c r="AM186" s="9"/>
      <c r="AN186" s="9"/>
      <c r="AO186" s="9"/>
      <c r="AP186" s="9"/>
      <c r="AQ186" s="9"/>
      <c r="AR186" s="9"/>
      <c r="AS186" s="9"/>
      <c r="AT186" s="9"/>
      <c r="AU186" s="9"/>
      <c r="AV186" s="9"/>
      <c r="AW186" s="9"/>
    </row>
    <row r="187" ht="27.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19"/>
      <c r="AL187" s="19"/>
      <c r="AM187" s="9"/>
      <c r="AN187" s="9"/>
      <c r="AO187" s="9"/>
      <c r="AP187" s="9"/>
      <c r="AQ187" s="9"/>
      <c r="AR187" s="9"/>
      <c r="AS187" s="9"/>
      <c r="AT187" s="9"/>
      <c r="AU187" s="9"/>
      <c r="AV187" s="9"/>
      <c r="AW187" s="9"/>
    </row>
    <row r="188" ht="27.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19"/>
      <c r="AL188" s="19"/>
      <c r="AM188" s="9"/>
      <c r="AN188" s="9"/>
      <c r="AO188" s="9"/>
      <c r="AP188" s="9"/>
      <c r="AQ188" s="9"/>
      <c r="AR188" s="9"/>
      <c r="AS188" s="9"/>
      <c r="AT188" s="9"/>
      <c r="AU188" s="9"/>
      <c r="AV188" s="9"/>
      <c r="AW188" s="9"/>
    </row>
    <row r="189" ht="27.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19"/>
      <c r="AL189" s="19"/>
      <c r="AM189" s="9"/>
      <c r="AN189" s="9"/>
      <c r="AO189" s="9"/>
      <c r="AP189" s="9"/>
      <c r="AQ189" s="9"/>
      <c r="AR189" s="9"/>
      <c r="AS189" s="9"/>
      <c r="AT189" s="9"/>
      <c r="AU189" s="9"/>
      <c r="AV189" s="9"/>
      <c r="AW189" s="9"/>
    </row>
    <row r="190" ht="27.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19"/>
      <c r="AL190" s="19"/>
      <c r="AM190" s="9"/>
      <c r="AN190" s="9"/>
      <c r="AO190" s="9"/>
      <c r="AP190" s="9"/>
      <c r="AQ190" s="9"/>
      <c r="AR190" s="9"/>
      <c r="AS190" s="9"/>
      <c r="AT190" s="9"/>
      <c r="AU190" s="9"/>
      <c r="AV190" s="9"/>
      <c r="AW190" s="9"/>
    </row>
    <row r="191" ht="27.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19"/>
      <c r="AL191" s="19"/>
      <c r="AM191" s="9"/>
      <c r="AN191" s="9"/>
      <c r="AO191" s="9"/>
      <c r="AP191" s="9"/>
      <c r="AQ191" s="9"/>
      <c r="AR191" s="9"/>
      <c r="AS191" s="9"/>
      <c r="AT191" s="9"/>
      <c r="AU191" s="9"/>
      <c r="AV191" s="9"/>
      <c r="AW191" s="9"/>
    </row>
    <row r="192" ht="27.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19"/>
      <c r="AL192" s="19"/>
      <c r="AM192" s="9"/>
      <c r="AN192" s="9"/>
      <c r="AO192" s="9"/>
      <c r="AP192" s="9"/>
      <c r="AQ192" s="9"/>
      <c r="AR192" s="9"/>
      <c r="AS192" s="9"/>
      <c r="AT192" s="9"/>
      <c r="AU192" s="9"/>
      <c r="AV192" s="9"/>
      <c r="AW192" s="9"/>
    </row>
    <row r="193" ht="27.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19"/>
      <c r="AL193" s="19"/>
      <c r="AM193" s="9"/>
      <c r="AN193" s="9"/>
      <c r="AO193" s="9"/>
      <c r="AP193" s="9"/>
      <c r="AQ193" s="9"/>
      <c r="AR193" s="9"/>
      <c r="AS193" s="9"/>
      <c r="AT193" s="9"/>
      <c r="AU193" s="9"/>
      <c r="AV193" s="9"/>
      <c r="AW193" s="9"/>
    </row>
    <row r="194" ht="27.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19"/>
      <c r="AL194" s="19"/>
      <c r="AM194" s="9"/>
      <c r="AN194" s="9"/>
      <c r="AO194" s="9"/>
      <c r="AP194" s="9"/>
      <c r="AQ194" s="9"/>
      <c r="AR194" s="9"/>
      <c r="AS194" s="9"/>
      <c r="AT194" s="9"/>
      <c r="AU194" s="9"/>
      <c r="AV194" s="9"/>
      <c r="AW194" s="9"/>
    </row>
    <row r="195" ht="27.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19"/>
      <c r="AL195" s="19"/>
      <c r="AM195" s="9"/>
      <c r="AN195" s="9"/>
      <c r="AO195" s="9"/>
      <c r="AP195" s="9"/>
      <c r="AQ195" s="9"/>
      <c r="AR195" s="9"/>
      <c r="AS195" s="9"/>
      <c r="AT195" s="9"/>
      <c r="AU195" s="9"/>
      <c r="AV195" s="9"/>
      <c r="AW195" s="9"/>
    </row>
    <row r="196" ht="27.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19"/>
      <c r="AL196" s="19"/>
      <c r="AM196" s="9"/>
      <c r="AN196" s="9"/>
      <c r="AO196" s="9"/>
      <c r="AP196" s="9"/>
      <c r="AQ196" s="9"/>
      <c r="AR196" s="9"/>
      <c r="AS196" s="9"/>
      <c r="AT196" s="9"/>
      <c r="AU196" s="9"/>
      <c r="AV196" s="9"/>
      <c r="AW196" s="9"/>
    </row>
    <row r="197" ht="27.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19"/>
      <c r="AL197" s="19"/>
      <c r="AM197" s="9"/>
      <c r="AN197" s="9"/>
      <c r="AO197" s="9"/>
      <c r="AP197" s="9"/>
      <c r="AQ197" s="9"/>
      <c r="AR197" s="9"/>
      <c r="AS197" s="9"/>
      <c r="AT197" s="9"/>
      <c r="AU197" s="9"/>
      <c r="AV197" s="9"/>
      <c r="AW197" s="9"/>
    </row>
    <row r="198" ht="27.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19"/>
      <c r="AL198" s="19"/>
      <c r="AM198" s="9"/>
      <c r="AN198" s="9"/>
      <c r="AO198" s="9"/>
      <c r="AP198" s="9"/>
      <c r="AQ198" s="9"/>
      <c r="AR198" s="9"/>
      <c r="AS198" s="9"/>
      <c r="AT198" s="9"/>
      <c r="AU198" s="9"/>
      <c r="AV198" s="9"/>
      <c r="AW198" s="9"/>
    </row>
    <row r="199" ht="27.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19"/>
      <c r="AL199" s="19"/>
      <c r="AM199" s="9"/>
      <c r="AN199" s="9"/>
      <c r="AO199" s="9"/>
      <c r="AP199" s="9"/>
      <c r="AQ199" s="9"/>
      <c r="AR199" s="9"/>
      <c r="AS199" s="9"/>
      <c r="AT199" s="9"/>
      <c r="AU199" s="9"/>
      <c r="AV199" s="9"/>
      <c r="AW199" s="9"/>
    </row>
    <row r="200" ht="27.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19"/>
      <c r="AL200" s="19"/>
      <c r="AM200" s="9"/>
      <c r="AN200" s="9"/>
      <c r="AO200" s="9"/>
      <c r="AP200" s="9"/>
      <c r="AQ200" s="9"/>
      <c r="AR200" s="9"/>
      <c r="AS200" s="9"/>
      <c r="AT200" s="9"/>
      <c r="AU200" s="9"/>
      <c r="AV200" s="9"/>
      <c r="AW200" s="9"/>
    </row>
    <row r="201" ht="27.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19"/>
      <c r="AL201" s="19"/>
      <c r="AM201" s="9"/>
      <c r="AN201" s="9"/>
      <c r="AO201" s="9"/>
      <c r="AP201" s="9"/>
      <c r="AQ201" s="9"/>
      <c r="AR201" s="9"/>
      <c r="AS201" s="9"/>
      <c r="AT201" s="9"/>
      <c r="AU201" s="9"/>
      <c r="AV201" s="9"/>
      <c r="AW201" s="9"/>
    </row>
    <row r="202" ht="27.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19"/>
      <c r="AL202" s="19"/>
      <c r="AM202" s="9"/>
      <c r="AN202" s="9"/>
      <c r="AO202" s="9"/>
      <c r="AP202" s="9"/>
      <c r="AQ202" s="9"/>
      <c r="AR202" s="9"/>
      <c r="AS202" s="9"/>
      <c r="AT202" s="9"/>
      <c r="AU202" s="9"/>
      <c r="AV202" s="9"/>
      <c r="AW202" s="9"/>
    </row>
    <row r="203" ht="27.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19"/>
      <c r="AL203" s="19"/>
      <c r="AM203" s="9"/>
      <c r="AN203" s="9"/>
      <c r="AO203" s="9"/>
      <c r="AP203" s="9"/>
      <c r="AQ203" s="9"/>
      <c r="AR203" s="9"/>
      <c r="AS203" s="9"/>
      <c r="AT203" s="9"/>
      <c r="AU203" s="9"/>
      <c r="AV203" s="9"/>
      <c r="AW203" s="9"/>
    </row>
    <row r="204" ht="27.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19"/>
      <c r="AL204" s="19"/>
      <c r="AM204" s="9"/>
      <c r="AN204" s="9"/>
      <c r="AO204" s="9"/>
      <c r="AP204" s="9"/>
      <c r="AQ204" s="9"/>
      <c r="AR204" s="9"/>
      <c r="AS204" s="9"/>
      <c r="AT204" s="9"/>
      <c r="AU204" s="9"/>
      <c r="AV204" s="9"/>
      <c r="AW204" s="9"/>
    </row>
    <row r="205" ht="27.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19"/>
      <c r="AL205" s="19"/>
      <c r="AM205" s="9"/>
      <c r="AN205" s="9"/>
      <c r="AO205" s="9"/>
      <c r="AP205" s="9"/>
      <c r="AQ205" s="9"/>
      <c r="AR205" s="9"/>
      <c r="AS205" s="9"/>
      <c r="AT205" s="9"/>
      <c r="AU205" s="9"/>
      <c r="AV205" s="9"/>
      <c r="AW205" s="9"/>
    </row>
    <row r="206" ht="27.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19"/>
      <c r="AL206" s="19"/>
      <c r="AM206" s="9"/>
      <c r="AN206" s="9"/>
      <c r="AO206" s="9"/>
      <c r="AP206" s="9"/>
      <c r="AQ206" s="9"/>
      <c r="AR206" s="9"/>
      <c r="AS206" s="9"/>
      <c r="AT206" s="9"/>
      <c r="AU206" s="9"/>
      <c r="AV206" s="9"/>
      <c r="AW206" s="9"/>
    </row>
    <row r="207" ht="27.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19"/>
      <c r="AL207" s="19"/>
      <c r="AM207" s="9"/>
      <c r="AN207" s="9"/>
      <c r="AO207" s="9"/>
      <c r="AP207" s="9"/>
      <c r="AQ207" s="9"/>
      <c r="AR207" s="9"/>
      <c r="AS207" s="9"/>
      <c r="AT207" s="9"/>
      <c r="AU207" s="9"/>
      <c r="AV207" s="9"/>
      <c r="AW207" s="9"/>
    </row>
    <row r="208" ht="27.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19"/>
      <c r="AL208" s="19"/>
      <c r="AM208" s="9"/>
      <c r="AN208" s="9"/>
      <c r="AO208" s="9"/>
      <c r="AP208" s="9"/>
      <c r="AQ208" s="9"/>
      <c r="AR208" s="9"/>
      <c r="AS208" s="9"/>
      <c r="AT208" s="9"/>
      <c r="AU208" s="9"/>
      <c r="AV208" s="9"/>
      <c r="AW208" s="9"/>
    </row>
    <row r="209" ht="27.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19"/>
      <c r="AL209" s="19"/>
      <c r="AM209" s="9"/>
      <c r="AN209" s="9"/>
      <c r="AO209" s="9"/>
      <c r="AP209" s="9"/>
      <c r="AQ209" s="9"/>
      <c r="AR209" s="9"/>
      <c r="AS209" s="9"/>
      <c r="AT209" s="9"/>
      <c r="AU209" s="9"/>
      <c r="AV209" s="9"/>
      <c r="AW209" s="9"/>
    </row>
    <row r="210" ht="27.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19"/>
      <c r="AL210" s="19"/>
      <c r="AM210" s="9"/>
      <c r="AN210" s="9"/>
      <c r="AO210" s="9"/>
      <c r="AP210" s="9"/>
      <c r="AQ210" s="9"/>
      <c r="AR210" s="9"/>
      <c r="AS210" s="9"/>
      <c r="AT210" s="9"/>
      <c r="AU210" s="9"/>
      <c r="AV210" s="9"/>
      <c r="AW210" s="9"/>
    </row>
    <row r="211" ht="27.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19"/>
      <c r="AL211" s="19"/>
      <c r="AM211" s="9"/>
      <c r="AN211" s="9"/>
      <c r="AO211" s="9"/>
      <c r="AP211" s="9"/>
      <c r="AQ211" s="9"/>
      <c r="AR211" s="9"/>
      <c r="AS211" s="9"/>
      <c r="AT211" s="9"/>
      <c r="AU211" s="9"/>
      <c r="AV211" s="9"/>
      <c r="AW211" s="9"/>
    </row>
    <row r="212" ht="27.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19"/>
      <c r="AL212" s="19"/>
      <c r="AM212" s="9"/>
      <c r="AN212" s="9"/>
      <c r="AO212" s="9"/>
      <c r="AP212" s="9"/>
      <c r="AQ212" s="9"/>
      <c r="AR212" s="9"/>
      <c r="AS212" s="9"/>
      <c r="AT212" s="9"/>
      <c r="AU212" s="9"/>
      <c r="AV212" s="9"/>
      <c r="AW212" s="9"/>
    </row>
    <row r="213" ht="27.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19"/>
      <c r="AL213" s="19"/>
      <c r="AM213" s="9"/>
      <c r="AN213" s="9"/>
      <c r="AO213" s="9"/>
      <c r="AP213" s="9"/>
      <c r="AQ213" s="9"/>
      <c r="AR213" s="9"/>
      <c r="AS213" s="9"/>
      <c r="AT213" s="9"/>
      <c r="AU213" s="9"/>
      <c r="AV213" s="9"/>
      <c r="AW213" s="9"/>
    </row>
    <row r="214" ht="27.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19"/>
      <c r="AL214" s="19"/>
      <c r="AM214" s="9"/>
      <c r="AN214" s="9"/>
      <c r="AO214" s="9"/>
      <c r="AP214" s="9"/>
      <c r="AQ214" s="9"/>
      <c r="AR214" s="9"/>
      <c r="AS214" s="9"/>
      <c r="AT214" s="9"/>
      <c r="AU214" s="9"/>
      <c r="AV214" s="9"/>
      <c r="AW214" s="9"/>
    </row>
    <row r="215" ht="27.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19"/>
      <c r="AL215" s="19"/>
      <c r="AM215" s="9"/>
      <c r="AN215" s="9"/>
      <c r="AO215" s="9"/>
      <c r="AP215" s="9"/>
      <c r="AQ215" s="9"/>
      <c r="AR215" s="9"/>
      <c r="AS215" s="9"/>
      <c r="AT215" s="9"/>
      <c r="AU215" s="9"/>
      <c r="AV215" s="9"/>
      <c r="AW215" s="9"/>
    </row>
    <row r="216" ht="27.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19"/>
      <c r="AL216" s="19"/>
      <c r="AM216" s="9"/>
      <c r="AN216" s="9"/>
      <c r="AO216" s="9"/>
      <c r="AP216" s="9"/>
      <c r="AQ216" s="9"/>
      <c r="AR216" s="9"/>
      <c r="AS216" s="9"/>
      <c r="AT216" s="9"/>
      <c r="AU216" s="9"/>
      <c r="AV216" s="9"/>
      <c r="AW216" s="9"/>
    </row>
    <row r="217" ht="27.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19"/>
      <c r="AL217" s="19"/>
      <c r="AM217" s="9"/>
      <c r="AN217" s="9"/>
      <c r="AO217" s="9"/>
      <c r="AP217" s="9"/>
      <c r="AQ217" s="9"/>
      <c r="AR217" s="9"/>
      <c r="AS217" s="9"/>
      <c r="AT217" s="9"/>
      <c r="AU217" s="9"/>
      <c r="AV217" s="9"/>
      <c r="AW217" s="9"/>
    </row>
    <row r="218" ht="27.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19"/>
      <c r="AL218" s="19"/>
      <c r="AM218" s="9"/>
      <c r="AN218" s="9"/>
      <c r="AO218" s="9"/>
      <c r="AP218" s="9"/>
      <c r="AQ218" s="9"/>
      <c r="AR218" s="9"/>
      <c r="AS218" s="9"/>
      <c r="AT218" s="9"/>
      <c r="AU218" s="9"/>
      <c r="AV218" s="9"/>
      <c r="AW218" s="9"/>
    </row>
    <row r="219" ht="27.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19"/>
      <c r="AL219" s="19"/>
      <c r="AM219" s="9"/>
      <c r="AN219" s="9"/>
      <c r="AO219" s="9"/>
      <c r="AP219" s="9"/>
      <c r="AQ219" s="9"/>
      <c r="AR219" s="9"/>
      <c r="AS219" s="9"/>
      <c r="AT219" s="9"/>
      <c r="AU219" s="9"/>
      <c r="AV219" s="9"/>
      <c r="AW219" s="9"/>
    </row>
    <row r="220" ht="27.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19"/>
      <c r="AL220" s="19"/>
      <c r="AM220" s="9"/>
      <c r="AN220" s="9"/>
      <c r="AO220" s="9"/>
      <c r="AP220" s="9"/>
      <c r="AQ220" s="9"/>
      <c r="AR220" s="9"/>
      <c r="AS220" s="9"/>
      <c r="AT220" s="9"/>
      <c r="AU220" s="9"/>
      <c r="AV220" s="9"/>
      <c r="AW220" s="9"/>
    </row>
    <row r="221" ht="27.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19"/>
      <c r="AL221" s="19"/>
      <c r="AM221" s="9"/>
      <c r="AN221" s="9"/>
      <c r="AO221" s="9"/>
      <c r="AP221" s="9"/>
      <c r="AQ221" s="9"/>
      <c r="AR221" s="9"/>
      <c r="AS221" s="9"/>
      <c r="AT221" s="9"/>
      <c r="AU221" s="9"/>
      <c r="AV221" s="9"/>
      <c r="AW221" s="9"/>
    </row>
    <row r="222" ht="27.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19"/>
      <c r="AL222" s="19"/>
      <c r="AM222" s="9"/>
      <c r="AN222" s="9"/>
      <c r="AO222" s="9"/>
      <c r="AP222" s="9"/>
      <c r="AQ222" s="9"/>
      <c r="AR222" s="9"/>
      <c r="AS222" s="9"/>
      <c r="AT222" s="9"/>
      <c r="AU222" s="9"/>
      <c r="AV222" s="9"/>
      <c r="AW222" s="9"/>
    </row>
    <row r="223" ht="27.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19"/>
      <c r="AL223" s="19"/>
      <c r="AM223" s="9"/>
      <c r="AN223" s="9"/>
      <c r="AO223" s="9"/>
      <c r="AP223" s="9"/>
      <c r="AQ223" s="9"/>
      <c r="AR223" s="9"/>
      <c r="AS223" s="9"/>
      <c r="AT223" s="9"/>
      <c r="AU223" s="9"/>
      <c r="AV223" s="9"/>
      <c r="AW223" s="9"/>
    </row>
    <row r="224" ht="27.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19"/>
      <c r="AL224" s="19"/>
      <c r="AM224" s="9"/>
      <c r="AN224" s="9"/>
      <c r="AO224" s="9"/>
      <c r="AP224" s="9"/>
      <c r="AQ224" s="9"/>
      <c r="AR224" s="9"/>
      <c r="AS224" s="9"/>
      <c r="AT224" s="9"/>
      <c r="AU224" s="9"/>
      <c r="AV224" s="9"/>
      <c r="AW224" s="9"/>
    </row>
    <row r="225" ht="27.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19"/>
      <c r="AL225" s="19"/>
      <c r="AM225" s="9"/>
      <c r="AN225" s="9"/>
      <c r="AO225" s="9"/>
      <c r="AP225" s="9"/>
      <c r="AQ225" s="9"/>
      <c r="AR225" s="9"/>
      <c r="AS225" s="9"/>
      <c r="AT225" s="9"/>
      <c r="AU225" s="9"/>
      <c r="AV225" s="9"/>
      <c r="AW225" s="9"/>
    </row>
    <row r="226" ht="27.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19"/>
      <c r="AL226" s="19"/>
      <c r="AM226" s="9"/>
      <c r="AN226" s="9"/>
      <c r="AO226" s="9"/>
      <c r="AP226" s="9"/>
      <c r="AQ226" s="9"/>
      <c r="AR226" s="9"/>
      <c r="AS226" s="9"/>
      <c r="AT226" s="9"/>
      <c r="AU226" s="9"/>
      <c r="AV226" s="9"/>
      <c r="AW226" s="9"/>
    </row>
    <row r="227" ht="27.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19"/>
      <c r="AL227" s="19"/>
      <c r="AM227" s="9"/>
      <c r="AN227" s="9"/>
      <c r="AO227" s="9"/>
      <c r="AP227" s="9"/>
      <c r="AQ227" s="9"/>
      <c r="AR227" s="9"/>
      <c r="AS227" s="9"/>
      <c r="AT227" s="9"/>
      <c r="AU227" s="9"/>
      <c r="AV227" s="9"/>
      <c r="AW227" s="9"/>
    </row>
    <row r="228" ht="27.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19"/>
      <c r="AL228" s="19"/>
      <c r="AM228" s="9"/>
      <c r="AN228" s="9"/>
      <c r="AO228" s="9"/>
      <c r="AP228" s="9"/>
      <c r="AQ228" s="9"/>
      <c r="AR228" s="9"/>
      <c r="AS228" s="9"/>
      <c r="AT228" s="9"/>
      <c r="AU228" s="9"/>
      <c r="AV228" s="9"/>
      <c r="AW228" s="9"/>
    </row>
    <row r="229" ht="27.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19"/>
      <c r="AL229" s="19"/>
      <c r="AM229" s="9"/>
      <c r="AN229" s="9"/>
      <c r="AO229" s="9"/>
      <c r="AP229" s="9"/>
      <c r="AQ229" s="9"/>
      <c r="AR229" s="9"/>
      <c r="AS229" s="9"/>
      <c r="AT229" s="9"/>
      <c r="AU229" s="9"/>
      <c r="AV229" s="9"/>
      <c r="AW229" s="9"/>
    </row>
    <row r="230" ht="27.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19"/>
      <c r="AL230" s="19"/>
      <c r="AM230" s="9"/>
      <c r="AN230" s="9"/>
      <c r="AO230" s="9"/>
      <c r="AP230" s="9"/>
      <c r="AQ230" s="9"/>
      <c r="AR230" s="9"/>
      <c r="AS230" s="9"/>
      <c r="AT230" s="9"/>
      <c r="AU230" s="9"/>
      <c r="AV230" s="9"/>
      <c r="AW230" s="9"/>
    </row>
    <row r="231" ht="27.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19"/>
      <c r="AL231" s="19"/>
      <c r="AM231" s="9"/>
      <c r="AN231" s="9"/>
      <c r="AO231" s="9"/>
      <c r="AP231" s="9"/>
      <c r="AQ231" s="9"/>
      <c r="AR231" s="9"/>
      <c r="AS231" s="9"/>
      <c r="AT231" s="9"/>
      <c r="AU231" s="9"/>
      <c r="AV231" s="9"/>
      <c r="AW231" s="9"/>
    </row>
    <row r="232" ht="27.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19"/>
      <c r="AL232" s="19"/>
      <c r="AM232" s="9"/>
      <c r="AN232" s="9"/>
      <c r="AO232" s="9"/>
      <c r="AP232" s="9"/>
      <c r="AQ232" s="9"/>
      <c r="AR232" s="9"/>
      <c r="AS232" s="9"/>
      <c r="AT232" s="9"/>
      <c r="AU232" s="9"/>
      <c r="AV232" s="9"/>
      <c r="AW232" s="9"/>
    </row>
    <row r="233" ht="27.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19"/>
      <c r="AL233" s="19"/>
      <c r="AM233" s="9"/>
      <c r="AN233" s="9"/>
      <c r="AO233" s="9"/>
      <c r="AP233" s="9"/>
      <c r="AQ233" s="9"/>
      <c r="AR233" s="9"/>
      <c r="AS233" s="9"/>
      <c r="AT233" s="9"/>
      <c r="AU233" s="9"/>
      <c r="AV233" s="9"/>
      <c r="AW233" s="9"/>
    </row>
    <row r="234" ht="27.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19"/>
      <c r="AL234" s="19"/>
      <c r="AM234" s="9"/>
      <c r="AN234" s="9"/>
      <c r="AO234" s="9"/>
      <c r="AP234" s="9"/>
      <c r="AQ234" s="9"/>
      <c r="AR234" s="9"/>
      <c r="AS234" s="9"/>
      <c r="AT234" s="9"/>
      <c r="AU234" s="9"/>
      <c r="AV234" s="9"/>
      <c r="AW234" s="9"/>
    </row>
    <row r="235" ht="27.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19"/>
      <c r="AL235" s="19"/>
      <c r="AM235" s="9"/>
      <c r="AN235" s="9"/>
      <c r="AO235" s="9"/>
      <c r="AP235" s="9"/>
      <c r="AQ235" s="9"/>
      <c r="AR235" s="9"/>
      <c r="AS235" s="9"/>
      <c r="AT235" s="9"/>
      <c r="AU235" s="9"/>
      <c r="AV235" s="9"/>
      <c r="AW235" s="9"/>
    </row>
    <row r="236" ht="27.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19"/>
      <c r="AL236" s="19"/>
      <c r="AM236" s="9"/>
      <c r="AN236" s="9"/>
      <c r="AO236" s="9"/>
      <c r="AP236" s="9"/>
      <c r="AQ236" s="9"/>
      <c r="AR236" s="9"/>
      <c r="AS236" s="9"/>
      <c r="AT236" s="9"/>
      <c r="AU236" s="9"/>
      <c r="AV236" s="9"/>
      <c r="AW236" s="9"/>
    </row>
    <row r="237" ht="27.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19"/>
      <c r="AL237" s="19"/>
      <c r="AM237" s="9"/>
      <c r="AN237" s="9"/>
      <c r="AO237" s="9"/>
      <c r="AP237" s="9"/>
      <c r="AQ237" s="9"/>
      <c r="AR237" s="9"/>
      <c r="AS237" s="9"/>
      <c r="AT237" s="9"/>
      <c r="AU237" s="9"/>
      <c r="AV237" s="9"/>
      <c r="AW237" s="9"/>
    </row>
    <row r="238" ht="27.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19"/>
      <c r="AL238" s="19"/>
      <c r="AM238" s="9"/>
      <c r="AN238" s="9"/>
      <c r="AO238" s="9"/>
      <c r="AP238" s="9"/>
      <c r="AQ238" s="9"/>
      <c r="AR238" s="9"/>
      <c r="AS238" s="9"/>
      <c r="AT238" s="9"/>
      <c r="AU238" s="9"/>
      <c r="AV238" s="9"/>
      <c r="AW238" s="9"/>
    </row>
    <row r="239" ht="27.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19"/>
      <c r="AL239" s="19"/>
      <c r="AM239" s="9"/>
      <c r="AN239" s="9"/>
      <c r="AO239" s="9"/>
      <c r="AP239" s="9"/>
      <c r="AQ239" s="9"/>
      <c r="AR239" s="9"/>
      <c r="AS239" s="9"/>
      <c r="AT239" s="9"/>
      <c r="AU239" s="9"/>
      <c r="AV239" s="9"/>
      <c r="AW239" s="9"/>
    </row>
    <row r="240" ht="27.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19"/>
      <c r="AL240" s="19"/>
      <c r="AM240" s="9"/>
      <c r="AN240" s="9"/>
      <c r="AO240" s="9"/>
      <c r="AP240" s="9"/>
      <c r="AQ240" s="9"/>
      <c r="AR240" s="9"/>
      <c r="AS240" s="9"/>
      <c r="AT240" s="9"/>
      <c r="AU240" s="9"/>
      <c r="AV240" s="9"/>
      <c r="AW240" s="9"/>
    </row>
    <row r="241" ht="27.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19"/>
      <c r="AL241" s="19"/>
      <c r="AM241" s="9"/>
      <c r="AN241" s="9"/>
      <c r="AO241" s="9"/>
      <c r="AP241" s="9"/>
      <c r="AQ241" s="9"/>
      <c r="AR241" s="9"/>
      <c r="AS241" s="9"/>
      <c r="AT241" s="9"/>
      <c r="AU241" s="9"/>
      <c r="AV241" s="9"/>
      <c r="AW241" s="9"/>
    </row>
    <row r="242" ht="27.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19"/>
      <c r="AL242" s="19"/>
      <c r="AM242" s="9"/>
      <c r="AN242" s="9"/>
      <c r="AO242" s="9"/>
      <c r="AP242" s="9"/>
      <c r="AQ242" s="9"/>
      <c r="AR242" s="9"/>
      <c r="AS242" s="9"/>
      <c r="AT242" s="9"/>
      <c r="AU242" s="9"/>
      <c r="AV242" s="9"/>
      <c r="AW242" s="9"/>
    </row>
    <row r="243" ht="27.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19"/>
      <c r="AL243" s="19"/>
      <c r="AM243" s="9"/>
      <c r="AN243" s="9"/>
      <c r="AO243" s="9"/>
      <c r="AP243" s="9"/>
      <c r="AQ243" s="9"/>
      <c r="AR243" s="9"/>
      <c r="AS243" s="9"/>
      <c r="AT243" s="9"/>
      <c r="AU243" s="9"/>
      <c r="AV243" s="9"/>
      <c r="AW243" s="9"/>
    </row>
    <row r="244" ht="27.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19"/>
      <c r="AL244" s="19"/>
      <c r="AM244" s="9"/>
      <c r="AN244" s="9"/>
      <c r="AO244" s="9"/>
      <c r="AP244" s="9"/>
      <c r="AQ244" s="9"/>
      <c r="AR244" s="9"/>
      <c r="AS244" s="9"/>
      <c r="AT244" s="9"/>
      <c r="AU244" s="9"/>
      <c r="AV244" s="9"/>
      <c r="AW244" s="9"/>
    </row>
    <row r="245" ht="27.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19"/>
      <c r="AL245" s="19"/>
      <c r="AM245" s="9"/>
      <c r="AN245" s="9"/>
      <c r="AO245" s="9"/>
      <c r="AP245" s="9"/>
      <c r="AQ245" s="9"/>
      <c r="AR245" s="9"/>
      <c r="AS245" s="9"/>
      <c r="AT245" s="9"/>
      <c r="AU245" s="9"/>
      <c r="AV245" s="9"/>
      <c r="AW245" s="9"/>
    </row>
    <row r="246" ht="27.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19"/>
      <c r="AL246" s="19"/>
      <c r="AM246" s="9"/>
      <c r="AN246" s="9"/>
      <c r="AO246" s="9"/>
      <c r="AP246" s="9"/>
      <c r="AQ246" s="9"/>
      <c r="AR246" s="9"/>
      <c r="AS246" s="9"/>
      <c r="AT246" s="9"/>
      <c r="AU246" s="9"/>
      <c r="AV246" s="9"/>
      <c r="AW246" s="9"/>
    </row>
    <row r="247" ht="27.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19"/>
      <c r="AL247" s="19"/>
      <c r="AM247" s="9"/>
      <c r="AN247" s="9"/>
      <c r="AO247" s="9"/>
      <c r="AP247" s="9"/>
      <c r="AQ247" s="9"/>
      <c r="AR247" s="9"/>
      <c r="AS247" s="9"/>
      <c r="AT247" s="9"/>
      <c r="AU247" s="9"/>
      <c r="AV247" s="9"/>
      <c r="AW247" s="9"/>
    </row>
    <row r="248" ht="27.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19"/>
      <c r="AL248" s="19"/>
      <c r="AM248" s="9"/>
      <c r="AN248" s="9"/>
      <c r="AO248" s="9"/>
      <c r="AP248" s="9"/>
      <c r="AQ248" s="9"/>
      <c r="AR248" s="9"/>
      <c r="AS248" s="9"/>
      <c r="AT248" s="9"/>
      <c r="AU248" s="9"/>
      <c r="AV248" s="9"/>
      <c r="AW248" s="9"/>
    </row>
    <row r="249" ht="27.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19"/>
      <c r="AL249" s="19"/>
      <c r="AM249" s="9"/>
      <c r="AN249" s="9"/>
      <c r="AO249" s="9"/>
      <c r="AP249" s="9"/>
      <c r="AQ249" s="9"/>
      <c r="AR249" s="9"/>
      <c r="AS249" s="9"/>
      <c r="AT249" s="9"/>
      <c r="AU249" s="9"/>
      <c r="AV249" s="9"/>
      <c r="AW249" s="9"/>
    </row>
    <row r="250" ht="27.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19"/>
      <c r="AL250" s="19"/>
      <c r="AM250" s="9"/>
      <c r="AN250" s="9"/>
      <c r="AO250" s="9"/>
      <c r="AP250" s="9"/>
      <c r="AQ250" s="9"/>
      <c r="AR250" s="9"/>
      <c r="AS250" s="9"/>
      <c r="AT250" s="9"/>
      <c r="AU250" s="9"/>
      <c r="AV250" s="9"/>
      <c r="AW250" s="9"/>
    </row>
    <row r="251" ht="27.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19"/>
      <c r="AL251" s="19"/>
      <c r="AM251" s="9"/>
      <c r="AN251" s="9"/>
      <c r="AO251" s="9"/>
      <c r="AP251" s="9"/>
      <c r="AQ251" s="9"/>
      <c r="AR251" s="9"/>
      <c r="AS251" s="9"/>
      <c r="AT251" s="9"/>
      <c r="AU251" s="9"/>
      <c r="AV251" s="9"/>
      <c r="AW251" s="9"/>
    </row>
    <row r="252" ht="27.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19"/>
      <c r="AL252" s="19"/>
      <c r="AM252" s="9"/>
      <c r="AN252" s="9"/>
      <c r="AO252" s="9"/>
      <c r="AP252" s="9"/>
      <c r="AQ252" s="9"/>
      <c r="AR252" s="9"/>
      <c r="AS252" s="9"/>
      <c r="AT252" s="9"/>
      <c r="AU252" s="9"/>
      <c r="AV252" s="9"/>
      <c r="AW252" s="9"/>
    </row>
    <row r="253" ht="27.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19"/>
      <c r="AL253" s="19"/>
      <c r="AM253" s="9"/>
      <c r="AN253" s="9"/>
      <c r="AO253" s="9"/>
      <c r="AP253" s="9"/>
      <c r="AQ253" s="9"/>
      <c r="AR253" s="9"/>
      <c r="AS253" s="9"/>
      <c r="AT253" s="9"/>
      <c r="AU253" s="9"/>
      <c r="AV253" s="9"/>
      <c r="AW253" s="9"/>
    </row>
    <row r="254" ht="27.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19"/>
      <c r="AL254" s="19"/>
      <c r="AM254" s="9"/>
      <c r="AN254" s="9"/>
      <c r="AO254" s="9"/>
      <c r="AP254" s="9"/>
      <c r="AQ254" s="9"/>
      <c r="AR254" s="9"/>
      <c r="AS254" s="9"/>
      <c r="AT254" s="9"/>
      <c r="AU254" s="9"/>
      <c r="AV254" s="9"/>
      <c r="AW254" s="9"/>
    </row>
    <row r="255" ht="27.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19"/>
      <c r="AL255" s="19"/>
      <c r="AM255" s="9"/>
      <c r="AN255" s="9"/>
      <c r="AO255" s="9"/>
      <c r="AP255" s="9"/>
      <c r="AQ255" s="9"/>
      <c r="AR255" s="9"/>
      <c r="AS255" s="9"/>
      <c r="AT255" s="9"/>
      <c r="AU255" s="9"/>
      <c r="AV255" s="9"/>
      <c r="AW255" s="9"/>
    </row>
    <row r="256" ht="27.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19"/>
      <c r="AL256" s="19"/>
      <c r="AM256" s="9"/>
      <c r="AN256" s="9"/>
      <c r="AO256" s="9"/>
      <c r="AP256" s="9"/>
      <c r="AQ256" s="9"/>
      <c r="AR256" s="9"/>
      <c r="AS256" s="9"/>
      <c r="AT256" s="9"/>
      <c r="AU256" s="9"/>
      <c r="AV256" s="9"/>
      <c r="AW256" s="9"/>
    </row>
    <row r="257" ht="27.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19"/>
      <c r="AL257" s="19"/>
      <c r="AM257" s="9"/>
      <c r="AN257" s="9"/>
      <c r="AO257" s="9"/>
      <c r="AP257" s="9"/>
      <c r="AQ257" s="9"/>
      <c r="AR257" s="9"/>
      <c r="AS257" s="9"/>
      <c r="AT257" s="9"/>
      <c r="AU257" s="9"/>
      <c r="AV257" s="9"/>
      <c r="AW257" s="9"/>
    </row>
    <row r="258" ht="27.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19"/>
      <c r="AL258" s="19"/>
      <c r="AM258" s="9"/>
      <c r="AN258" s="9"/>
      <c r="AO258" s="9"/>
      <c r="AP258" s="9"/>
      <c r="AQ258" s="9"/>
      <c r="AR258" s="9"/>
      <c r="AS258" s="9"/>
      <c r="AT258" s="9"/>
      <c r="AU258" s="9"/>
      <c r="AV258" s="9"/>
      <c r="AW258" s="9"/>
    </row>
    <row r="259" ht="27.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19"/>
      <c r="AL259" s="19"/>
      <c r="AM259" s="9"/>
      <c r="AN259" s="9"/>
      <c r="AO259" s="9"/>
      <c r="AP259" s="9"/>
      <c r="AQ259" s="9"/>
      <c r="AR259" s="9"/>
      <c r="AS259" s="9"/>
      <c r="AT259" s="9"/>
      <c r="AU259" s="9"/>
      <c r="AV259" s="9"/>
      <c r="AW259" s="9"/>
    </row>
    <row r="260" ht="27.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19"/>
      <c r="AL260" s="19"/>
      <c r="AM260" s="9"/>
      <c r="AN260" s="9"/>
      <c r="AO260" s="9"/>
      <c r="AP260" s="9"/>
      <c r="AQ260" s="9"/>
      <c r="AR260" s="9"/>
      <c r="AS260" s="9"/>
      <c r="AT260" s="9"/>
      <c r="AU260" s="9"/>
      <c r="AV260" s="9"/>
      <c r="AW260" s="9"/>
    </row>
    <row r="261" ht="27.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19"/>
      <c r="AL261" s="19"/>
      <c r="AM261" s="9"/>
      <c r="AN261" s="9"/>
      <c r="AO261" s="9"/>
      <c r="AP261" s="9"/>
      <c r="AQ261" s="9"/>
      <c r="AR261" s="9"/>
      <c r="AS261" s="9"/>
      <c r="AT261" s="9"/>
      <c r="AU261" s="9"/>
      <c r="AV261" s="9"/>
      <c r="AW261" s="9"/>
    </row>
    <row r="262" ht="27.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19"/>
      <c r="AL262" s="19"/>
      <c r="AM262" s="9"/>
      <c r="AN262" s="9"/>
      <c r="AO262" s="9"/>
      <c r="AP262" s="9"/>
      <c r="AQ262" s="9"/>
      <c r="AR262" s="9"/>
      <c r="AS262" s="9"/>
      <c r="AT262" s="9"/>
      <c r="AU262" s="9"/>
      <c r="AV262" s="9"/>
      <c r="AW262" s="9"/>
    </row>
    <row r="263" ht="27.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19"/>
      <c r="AL263" s="19"/>
      <c r="AM263" s="9"/>
      <c r="AN263" s="9"/>
      <c r="AO263" s="9"/>
      <c r="AP263" s="9"/>
      <c r="AQ263" s="9"/>
      <c r="AR263" s="9"/>
      <c r="AS263" s="9"/>
      <c r="AT263" s="9"/>
      <c r="AU263" s="9"/>
      <c r="AV263" s="9"/>
      <c r="AW263" s="9"/>
    </row>
    <row r="264" ht="27.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19"/>
      <c r="AL264" s="19"/>
      <c r="AM264" s="9"/>
      <c r="AN264" s="9"/>
      <c r="AO264" s="9"/>
      <c r="AP264" s="9"/>
      <c r="AQ264" s="9"/>
      <c r="AR264" s="9"/>
      <c r="AS264" s="9"/>
      <c r="AT264" s="9"/>
      <c r="AU264" s="9"/>
      <c r="AV264" s="9"/>
      <c r="AW264" s="9"/>
    </row>
    <row r="265" ht="27.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19"/>
      <c r="AL265" s="19"/>
      <c r="AM265" s="9"/>
      <c r="AN265" s="9"/>
      <c r="AO265" s="9"/>
      <c r="AP265" s="9"/>
      <c r="AQ265" s="9"/>
      <c r="AR265" s="9"/>
      <c r="AS265" s="9"/>
      <c r="AT265" s="9"/>
      <c r="AU265" s="9"/>
      <c r="AV265" s="9"/>
      <c r="AW265" s="9"/>
    </row>
    <row r="266" ht="27.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19"/>
      <c r="AL266" s="19"/>
      <c r="AM266" s="9"/>
      <c r="AN266" s="9"/>
      <c r="AO266" s="9"/>
      <c r="AP266" s="9"/>
      <c r="AQ266" s="9"/>
      <c r="AR266" s="9"/>
      <c r="AS266" s="9"/>
      <c r="AT266" s="9"/>
      <c r="AU266" s="9"/>
      <c r="AV266" s="9"/>
      <c r="AW266" s="9"/>
    </row>
    <row r="267" ht="27.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19"/>
      <c r="AL267" s="19"/>
      <c r="AM267" s="9"/>
      <c r="AN267" s="9"/>
      <c r="AO267" s="9"/>
      <c r="AP267" s="9"/>
      <c r="AQ267" s="9"/>
      <c r="AR267" s="9"/>
      <c r="AS267" s="9"/>
      <c r="AT267" s="9"/>
      <c r="AU267" s="9"/>
      <c r="AV267" s="9"/>
      <c r="AW267" s="9"/>
    </row>
    <row r="268" ht="27.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19"/>
      <c r="AL268" s="19"/>
      <c r="AM268" s="9"/>
      <c r="AN268" s="9"/>
      <c r="AO268" s="9"/>
      <c r="AP268" s="9"/>
      <c r="AQ268" s="9"/>
      <c r="AR268" s="9"/>
      <c r="AS268" s="9"/>
      <c r="AT268" s="9"/>
      <c r="AU268" s="9"/>
      <c r="AV268" s="9"/>
      <c r="AW268" s="9"/>
    </row>
    <row r="269" ht="27.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19"/>
      <c r="AL269" s="19"/>
      <c r="AM269" s="9"/>
      <c r="AN269" s="9"/>
      <c r="AO269" s="9"/>
      <c r="AP269" s="9"/>
      <c r="AQ269" s="9"/>
      <c r="AR269" s="9"/>
      <c r="AS269" s="9"/>
      <c r="AT269" s="9"/>
      <c r="AU269" s="9"/>
      <c r="AV269" s="9"/>
      <c r="AW269" s="9"/>
    </row>
    <row r="270" ht="27.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19"/>
      <c r="AL270" s="19"/>
      <c r="AM270" s="9"/>
      <c r="AN270" s="9"/>
      <c r="AO270" s="9"/>
      <c r="AP270" s="9"/>
      <c r="AQ270" s="9"/>
      <c r="AR270" s="9"/>
      <c r="AS270" s="9"/>
      <c r="AT270" s="9"/>
      <c r="AU270" s="9"/>
      <c r="AV270" s="9"/>
      <c r="AW270" s="9"/>
    </row>
    <row r="271" ht="27.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19"/>
      <c r="AL271" s="19"/>
      <c r="AM271" s="9"/>
      <c r="AN271" s="9"/>
      <c r="AO271" s="9"/>
      <c r="AP271" s="9"/>
      <c r="AQ271" s="9"/>
      <c r="AR271" s="9"/>
      <c r="AS271" s="9"/>
      <c r="AT271" s="9"/>
      <c r="AU271" s="9"/>
      <c r="AV271" s="9"/>
      <c r="AW271" s="9"/>
    </row>
    <row r="272" ht="27.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19"/>
      <c r="AL272" s="19"/>
      <c r="AM272" s="9"/>
      <c r="AN272" s="9"/>
      <c r="AO272" s="9"/>
      <c r="AP272" s="9"/>
      <c r="AQ272" s="9"/>
      <c r="AR272" s="9"/>
      <c r="AS272" s="9"/>
      <c r="AT272" s="9"/>
      <c r="AU272" s="9"/>
      <c r="AV272" s="9"/>
      <c r="AW272" s="9"/>
    </row>
    <row r="273" ht="27.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19"/>
      <c r="AL273" s="19"/>
      <c r="AM273" s="9"/>
      <c r="AN273" s="9"/>
      <c r="AO273" s="9"/>
      <c r="AP273" s="9"/>
      <c r="AQ273" s="9"/>
      <c r="AR273" s="9"/>
      <c r="AS273" s="9"/>
      <c r="AT273" s="9"/>
      <c r="AU273" s="9"/>
      <c r="AV273" s="9"/>
      <c r="AW273" s="9"/>
    </row>
    <row r="274" ht="27.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19"/>
      <c r="AL274" s="19"/>
      <c r="AM274" s="9"/>
      <c r="AN274" s="9"/>
      <c r="AO274" s="9"/>
      <c r="AP274" s="9"/>
      <c r="AQ274" s="9"/>
      <c r="AR274" s="9"/>
      <c r="AS274" s="9"/>
      <c r="AT274" s="9"/>
      <c r="AU274" s="9"/>
      <c r="AV274" s="9"/>
      <c r="AW274" s="9"/>
    </row>
    <row r="275" ht="27.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19"/>
      <c r="AL275" s="19"/>
      <c r="AM275" s="9"/>
      <c r="AN275" s="9"/>
      <c r="AO275" s="9"/>
      <c r="AP275" s="9"/>
      <c r="AQ275" s="9"/>
      <c r="AR275" s="9"/>
      <c r="AS275" s="9"/>
      <c r="AT275" s="9"/>
      <c r="AU275" s="9"/>
      <c r="AV275" s="9"/>
      <c r="AW275" s="9"/>
    </row>
    <row r="276" ht="27.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19"/>
      <c r="AL276" s="19"/>
      <c r="AM276" s="9"/>
      <c r="AN276" s="9"/>
      <c r="AO276" s="9"/>
      <c r="AP276" s="9"/>
      <c r="AQ276" s="9"/>
      <c r="AR276" s="9"/>
      <c r="AS276" s="9"/>
      <c r="AT276" s="9"/>
      <c r="AU276" s="9"/>
      <c r="AV276" s="9"/>
      <c r="AW276" s="9"/>
    </row>
    <row r="277" ht="27.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19"/>
      <c r="AL277" s="19"/>
      <c r="AM277" s="9"/>
      <c r="AN277" s="9"/>
      <c r="AO277" s="9"/>
      <c r="AP277" s="9"/>
      <c r="AQ277" s="9"/>
      <c r="AR277" s="9"/>
      <c r="AS277" s="9"/>
      <c r="AT277" s="9"/>
      <c r="AU277" s="9"/>
      <c r="AV277" s="9"/>
      <c r="AW277" s="9"/>
    </row>
    <row r="278" ht="27.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19"/>
      <c r="AL278" s="19"/>
      <c r="AM278" s="9"/>
      <c r="AN278" s="9"/>
      <c r="AO278" s="9"/>
      <c r="AP278" s="9"/>
      <c r="AQ278" s="9"/>
      <c r="AR278" s="9"/>
      <c r="AS278" s="9"/>
      <c r="AT278" s="9"/>
      <c r="AU278" s="9"/>
      <c r="AV278" s="9"/>
      <c r="AW278" s="9"/>
    </row>
    <row r="279" ht="27.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19"/>
      <c r="AL279" s="19"/>
      <c r="AM279" s="9"/>
      <c r="AN279" s="9"/>
      <c r="AO279" s="9"/>
      <c r="AP279" s="9"/>
      <c r="AQ279" s="9"/>
      <c r="AR279" s="9"/>
      <c r="AS279" s="9"/>
      <c r="AT279" s="9"/>
      <c r="AU279" s="9"/>
      <c r="AV279" s="9"/>
      <c r="AW279" s="9"/>
    </row>
    <row r="280" ht="27.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19"/>
      <c r="AL280" s="19"/>
      <c r="AM280" s="9"/>
      <c r="AN280" s="9"/>
      <c r="AO280" s="9"/>
      <c r="AP280" s="9"/>
      <c r="AQ280" s="9"/>
      <c r="AR280" s="9"/>
      <c r="AS280" s="9"/>
      <c r="AT280" s="9"/>
      <c r="AU280" s="9"/>
      <c r="AV280" s="9"/>
      <c r="AW280" s="9"/>
    </row>
    <row r="281" ht="27.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19"/>
      <c r="AL281" s="19"/>
      <c r="AM281" s="9"/>
      <c r="AN281" s="9"/>
      <c r="AO281" s="9"/>
      <c r="AP281" s="9"/>
      <c r="AQ281" s="9"/>
      <c r="AR281" s="9"/>
      <c r="AS281" s="9"/>
      <c r="AT281" s="9"/>
      <c r="AU281" s="9"/>
      <c r="AV281" s="9"/>
      <c r="AW281" s="9"/>
    </row>
    <row r="282" ht="27.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19"/>
      <c r="AL282" s="19"/>
      <c r="AM282" s="9"/>
      <c r="AN282" s="9"/>
      <c r="AO282" s="9"/>
      <c r="AP282" s="9"/>
      <c r="AQ282" s="9"/>
      <c r="AR282" s="9"/>
      <c r="AS282" s="9"/>
      <c r="AT282" s="9"/>
      <c r="AU282" s="9"/>
      <c r="AV282" s="9"/>
      <c r="AW282" s="9"/>
    </row>
    <row r="283" ht="27.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19"/>
      <c r="AL283" s="19"/>
      <c r="AM283" s="9"/>
      <c r="AN283" s="9"/>
      <c r="AO283" s="9"/>
      <c r="AP283" s="9"/>
      <c r="AQ283" s="9"/>
      <c r="AR283" s="9"/>
      <c r="AS283" s="9"/>
      <c r="AT283" s="9"/>
      <c r="AU283" s="9"/>
      <c r="AV283" s="9"/>
      <c r="AW283" s="9"/>
    </row>
    <row r="284" ht="27.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19"/>
      <c r="AL284" s="19"/>
      <c r="AM284" s="9"/>
      <c r="AN284" s="9"/>
      <c r="AO284" s="9"/>
      <c r="AP284" s="9"/>
      <c r="AQ284" s="9"/>
      <c r="AR284" s="9"/>
      <c r="AS284" s="9"/>
      <c r="AT284" s="9"/>
      <c r="AU284" s="9"/>
      <c r="AV284" s="9"/>
      <c r="AW284" s="9"/>
    </row>
    <row r="285" ht="27.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19"/>
      <c r="AL285" s="19"/>
      <c r="AM285" s="9"/>
      <c r="AN285" s="9"/>
      <c r="AO285" s="9"/>
      <c r="AP285" s="9"/>
      <c r="AQ285" s="9"/>
      <c r="AR285" s="9"/>
      <c r="AS285" s="9"/>
      <c r="AT285" s="9"/>
      <c r="AU285" s="9"/>
      <c r="AV285" s="9"/>
      <c r="AW285" s="9"/>
    </row>
    <row r="286" ht="27.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19"/>
      <c r="AL286" s="19"/>
      <c r="AM286" s="9"/>
      <c r="AN286" s="9"/>
      <c r="AO286" s="9"/>
      <c r="AP286" s="9"/>
      <c r="AQ286" s="9"/>
      <c r="AR286" s="9"/>
      <c r="AS286" s="9"/>
      <c r="AT286" s="9"/>
      <c r="AU286" s="9"/>
      <c r="AV286" s="9"/>
      <c r="AW286" s="9"/>
    </row>
    <row r="287" ht="27.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19"/>
      <c r="AL287" s="19"/>
      <c r="AM287" s="9"/>
      <c r="AN287" s="9"/>
      <c r="AO287" s="9"/>
      <c r="AP287" s="9"/>
      <c r="AQ287" s="9"/>
      <c r="AR287" s="9"/>
      <c r="AS287" s="9"/>
      <c r="AT287" s="9"/>
      <c r="AU287" s="9"/>
      <c r="AV287" s="9"/>
      <c r="AW287" s="9"/>
    </row>
    <row r="288" ht="27.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19"/>
      <c r="AL288" s="19"/>
      <c r="AM288" s="9"/>
      <c r="AN288" s="9"/>
      <c r="AO288" s="9"/>
      <c r="AP288" s="9"/>
      <c r="AQ288" s="9"/>
      <c r="AR288" s="9"/>
      <c r="AS288" s="9"/>
      <c r="AT288" s="9"/>
      <c r="AU288" s="9"/>
      <c r="AV288" s="9"/>
      <c r="AW288" s="9"/>
    </row>
    <row r="289" ht="27.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19"/>
      <c r="AL289" s="19"/>
      <c r="AM289" s="9"/>
      <c r="AN289" s="9"/>
      <c r="AO289" s="9"/>
      <c r="AP289" s="9"/>
      <c r="AQ289" s="9"/>
      <c r="AR289" s="9"/>
      <c r="AS289" s="9"/>
      <c r="AT289" s="9"/>
      <c r="AU289" s="9"/>
      <c r="AV289" s="9"/>
      <c r="AW289" s="9"/>
    </row>
    <row r="290" ht="27.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19"/>
      <c r="AL290" s="19"/>
      <c r="AM290" s="9"/>
      <c r="AN290" s="9"/>
      <c r="AO290" s="9"/>
      <c r="AP290" s="9"/>
      <c r="AQ290" s="9"/>
      <c r="AR290" s="9"/>
      <c r="AS290" s="9"/>
      <c r="AT290" s="9"/>
      <c r="AU290" s="9"/>
      <c r="AV290" s="9"/>
      <c r="AW290" s="9"/>
    </row>
    <row r="291" ht="27.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19"/>
      <c r="AL291" s="19"/>
      <c r="AM291" s="9"/>
      <c r="AN291" s="9"/>
      <c r="AO291" s="9"/>
      <c r="AP291" s="9"/>
      <c r="AQ291" s="9"/>
      <c r="AR291" s="9"/>
      <c r="AS291" s="9"/>
      <c r="AT291" s="9"/>
      <c r="AU291" s="9"/>
      <c r="AV291" s="9"/>
      <c r="AW291" s="9"/>
    </row>
    <row r="292" ht="27.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19"/>
      <c r="AL292" s="19"/>
      <c r="AM292" s="9"/>
      <c r="AN292" s="9"/>
      <c r="AO292" s="9"/>
      <c r="AP292" s="9"/>
      <c r="AQ292" s="9"/>
      <c r="AR292" s="9"/>
      <c r="AS292" s="9"/>
      <c r="AT292" s="9"/>
      <c r="AU292" s="9"/>
      <c r="AV292" s="9"/>
      <c r="AW292" s="9"/>
    </row>
    <row r="293" ht="27.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19"/>
      <c r="AL293" s="19"/>
      <c r="AM293" s="9"/>
      <c r="AN293" s="9"/>
      <c r="AO293" s="9"/>
      <c r="AP293" s="9"/>
      <c r="AQ293" s="9"/>
      <c r="AR293" s="9"/>
      <c r="AS293" s="9"/>
      <c r="AT293" s="9"/>
      <c r="AU293" s="9"/>
      <c r="AV293" s="9"/>
      <c r="AW293" s="9"/>
    </row>
    <row r="294" ht="27.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19"/>
      <c r="AL294" s="19"/>
      <c r="AM294" s="9"/>
      <c r="AN294" s="9"/>
      <c r="AO294" s="9"/>
      <c r="AP294" s="9"/>
      <c r="AQ294" s="9"/>
      <c r="AR294" s="9"/>
      <c r="AS294" s="9"/>
      <c r="AT294" s="9"/>
      <c r="AU294" s="9"/>
      <c r="AV294" s="9"/>
      <c r="AW294" s="9"/>
    </row>
    <row r="295" ht="27.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19"/>
      <c r="AL295" s="19"/>
      <c r="AM295" s="9"/>
      <c r="AN295" s="9"/>
      <c r="AO295" s="9"/>
      <c r="AP295" s="9"/>
      <c r="AQ295" s="9"/>
      <c r="AR295" s="9"/>
      <c r="AS295" s="9"/>
      <c r="AT295" s="9"/>
      <c r="AU295" s="9"/>
      <c r="AV295" s="9"/>
      <c r="AW295" s="9"/>
    </row>
    <row r="296" ht="27.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19"/>
      <c r="AL296" s="19"/>
      <c r="AM296" s="9"/>
      <c r="AN296" s="9"/>
      <c r="AO296" s="9"/>
      <c r="AP296" s="9"/>
      <c r="AQ296" s="9"/>
      <c r="AR296" s="9"/>
      <c r="AS296" s="9"/>
      <c r="AT296" s="9"/>
      <c r="AU296" s="9"/>
      <c r="AV296" s="9"/>
      <c r="AW296" s="9"/>
    </row>
    <row r="297" ht="27.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19"/>
      <c r="AL297" s="19"/>
      <c r="AM297" s="9"/>
      <c r="AN297" s="9"/>
      <c r="AO297" s="9"/>
      <c r="AP297" s="9"/>
      <c r="AQ297" s="9"/>
      <c r="AR297" s="9"/>
      <c r="AS297" s="9"/>
      <c r="AT297" s="9"/>
      <c r="AU297" s="9"/>
      <c r="AV297" s="9"/>
      <c r="AW297" s="9"/>
    </row>
    <row r="298" ht="27.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19"/>
      <c r="AL298" s="19"/>
      <c r="AM298" s="9"/>
      <c r="AN298" s="9"/>
      <c r="AO298" s="9"/>
      <c r="AP298" s="9"/>
      <c r="AQ298" s="9"/>
      <c r="AR298" s="9"/>
      <c r="AS298" s="9"/>
      <c r="AT298" s="9"/>
      <c r="AU298" s="9"/>
      <c r="AV298" s="9"/>
      <c r="AW298" s="9"/>
    </row>
    <row r="299" ht="27.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19"/>
      <c r="AL299" s="19"/>
      <c r="AM299" s="9"/>
      <c r="AN299" s="9"/>
      <c r="AO299" s="9"/>
      <c r="AP299" s="9"/>
      <c r="AQ299" s="9"/>
      <c r="AR299" s="9"/>
      <c r="AS299" s="9"/>
      <c r="AT299" s="9"/>
      <c r="AU299" s="9"/>
      <c r="AV299" s="9"/>
      <c r="AW299" s="9"/>
    </row>
    <row r="300" ht="27.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19"/>
      <c r="AL300" s="19"/>
      <c r="AM300" s="9"/>
      <c r="AN300" s="9"/>
      <c r="AO300" s="9"/>
      <c r="AP300" s="9"/>
      <c r="AQ300" s="9"/>
      <c r="AR300" s="9"/>
      <c r="AS300" s="9"/>
      <c r="AT300" s="9"/>
      <c r="AU300" s="9"/>
      <c r="AV300" s="9"/>
      <c r="AW300" s="9"/>
    </row>
    <row r="301" ht="27.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19"/>
      <c r="AL301" s="19"/>
      <c r="AM301" s="9"/>
      <c r="AN301" s="9"/>
      <c r="AO301" s="9"/>
      <c r="AP301" s="9"/>
      <c r="AQ301" s="9"/>
      <c r="AR301" s="9"/>
      <c r="AS301" s="9"/>
      <c r="AT301" s="9"/>
      <c r="AU301" s="9"/>
      <c r="AV301" s="9"/>
      <c r="AW301" s="9"/>
    </row>
    <row r="302" ht="27.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19"/>
      <c r="AL302" s="19"/>
      <c r="AM302" s="9"/>
      <c r="AN302" s="9"/>
      <c r="AO302" s="9"/>
      <c r="AP302" s="9"/>
      <c r="AQ302" s="9"/>
      <c r="AR302" s="9"/>
      <c r="AS302" s="9"/>
      <c r="AT302" s="9"/>
      <c r="AU302" s="9"/>
      <c r="AV302" s="9"/>
      <c r="AW302" s="9"/>
    </row>
    <row r="303" ht="27.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19"/>
      <c r="AL303" s="19"/>
      <c r="AM303" s="9"/>
      <c r="AN303" s="9"/>
      <c r="AO303" s="9"/>
      <c r="AP303" s="9"/>
      <c r="AQ303" s="9"/>
      <c r="AR303" s="9"/>
      <c r="AS303" s="9"/>
      <c r="AT303" s="9"/>
      <c r="AU303" s="9"/>
      <c r="AV303" s="9"/>
      <c r="AW303" s="9"/>
    </row>
    <row r="304" ht="27.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19"/>
      <c r="AL304" s="19"/>
      <c r="AM304" s="9"/>
      <c r="AN304" s="9"/>
      <c r="AO304" s="9"/>
      <c r="AP304" s="9"/>
      <c r="AQ304" s="9"/>
      <c r="AR304" s="9"/>
      <c r="AS304" s="9"/>
      <c r="AT304" s="9"/>
      <c r="AU304" s="9"/>
      <c r="AV304" s="9"/>
      <c r="AW304" s="9"/>
    </row>
    <row r="305" ht="27.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19"/>
      <c r="AL305" s="19"/>
      <c r="AM305" s="9"/>
      <c r="AN305" s="9"/>
      <c r="AO305" s="9"/>
      <c r="AP305" s="9"/>
      <c r="AQ305" s="9"/>
      <c r="AR305" s="9"/>
      <c r="AS305" s="9"/>
      <c r="AT305" s="9"/>
      <c r="AU305" s="9"/>
      <c r="AV305" s="9"/>
      <c r="AW305" s="9"/>
    </row>
    <row r="306" ht="27.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19"/>
      <c r="AL306" s="19"/>
      <c r="AM306" s="9"/>
      <c r="AN306" s="9"/>
      <c r="AO306" s="9"/>
      <c r="AP306" s="9"/>
      <c r="AQ306" s="9"/>
      <c r="AR306" s="9"/>
      <c r="AS306" s="9"/>
      <c r="AT306" s="9"/>
      <c r="AU306" s="9"/>
      <c r="AV306" s="9"/>
      <c r="AW306" s="9"/>
    </row>
    <row r="307" ht="27.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19"/>
      <c r="AL307" s="19"/>
      <c r="AM307" s="9"/>
      <c r="AN307" s="9"/>
      <c r="AO307" s="9"/>
      <c r="AP307" s="9"/>
      <c r="AQ307" s="9"/>
      <c r="AR307" s="9"/>
      <c r="AS307" s="9"/>
      <c r="AT307" s="9"/>
      <c r="AU307" s="9"/>
      <c r="AV307" s="9"/>
      <c r="AW307" s="9"/>
    </row>
    <row r="308" ht="27.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19"/>
      <c r="AL308" s="19"/>
      <c r="AM308" s="9"/>
      <c r="AN308" s="9"/>
      <c r="AO308" s="9"/>
      <c r="AP308" s="9"/>
      <c r="AQ308" s="9"/>
      <c r="AR308" s="9"/>
      <c r="AS308" s="9"/>
      <c r="AT308" s="9"/>
      <c r="AU308" s="9"/>
      <c r="AV308" s="9"/>
      <c r="AW308" s="9"/>
    </row>
    <row r="309" ht="27.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19"/>
      <c r="AL309" s="19"/>
      <c r="AM309" s="9"/>
      <c r="AN309" s="9"/>
      <c r="AO309" s="9"/>
      <c r="AP309" s="9"/>
      <c r="AQ309" s="9"/>
      <c r="AR309" s="9"/>
      <c r="AS309" s="9"/>
      <c r="AT309" s="9"/>
      <c r="AU309" s="9"/>
      <c r="AV309" s="9"/>
      <c r="AW309" s="9"/>
    </row>
    <row r="310" ht="27.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19"/>
      <c r="AL310" s="19"/>
      <c r="AM310" s="9"/>
      <c r="AN310" s="9"/>
      <c r="AO310" s="9"/>
      <c r="AP310" s="9"/>
      <c r="AQ310" s="9"/>
      <c r="AR310" s="9"/>
      <c r="AS310" s="9"/>
      <c r="AT310" s="9"/>
      <c r="AU310" s="9"/>
      <c r="AV310" s="9"/>
      <c r="AW310" s="9"/>
    </row>
    <row r="311" ht="27.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19"/>
      <c r="AL311" s="19"/>
      <c r="AM311" s="9"/>
      <c r="AN311" s="9"/>
      <c r="AO311" s="9"/>
      <c r="AP311" s="9"/>
      <c r="AQ311" s="9"/>
      <c r="AR311" s="9"/>
      <c r="AS311" s="9"/>
      <c r="AT311" s="9"/>
      <c r="AU311" s="9"/>
      <c r="AV311" s="9"/>
      <c r="AW311" s="9"/>
    </row>
    <row r="312" ht="27.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19"/>
      <c r="AL312" s="19"/>
      <c r="AM312" s="9"/>
      <c r="AN312" s="9"/>
      <c r="AO312" s="9"/>
      <c r="AP312" s="9"/>
      <c r="AQ312" s="9"/>
      <c r="AR312" s="9"/>
      <c r="AS312" s="9"/>
      <c r="AT312" s="9"/>
      <c r="AU312" s="9"/>
      <c r="AV312" s="9"/>
      <c r="AW312" s="9"/>
    </row>
    <row r="313" ht="27.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19"/>
      <c r="AL313" s="19"/>
      <c r="AM313" s="9"/>
      <c r="AN313" s="9"/>
      <c r="AO313" s="9"/>
      <c r="AP313" s="9"/>
      <c r="AQ313" s="9"/>
      <c r="AR313" s="9"/>
      <c r="AS313" s="9"/>
      <c r="AT313" s="9"/>
      <c r="AU313" s="9"/>
      <c r="AV313" s="9"/>
      <c r="AW313" s="9"/>
    </row>
    <row r="314" ht="27.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19"/>
      <c r="AL314" s="19"/>
      <c r="AM314" s="9"/>
      <c r="AN314" s="9"/>
      <c r="AO314" s="9"/>
      <c r="AP314" s="9"/>
      <c r="AQ314" s="9"/>
      <c r="AR314" s="9"/>
      <c r="AS314" s="9"/>
      <c r="AT314" s="9"/>
      <c r="AU314" s="9"/>
      <c r="AV314" s="9"/>
      <c r="AW314" s="9"/>
    </row>
    <row r="315" ht="27.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19"/>
      <c r="AL315" s="19"/>
      <c r="AM315" s="9"/>
      <c r="AN315" s="9"/>
      <c r="AO315" s="9"/>
      <c r="AP315" s="9"/>
      <c r="AQ315" s="9"/>
      <c r="AR315" s="9"/>
      <c r="AS315" s="9"/>
      <c r="AT315" s="9"/>
      <c r="AU315" s="9"/>
      <c r="AV315" s="9"/>
      <c r="AW315" s="9"/>
    </row>
    <row r="316" ht="27.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19"/>
      <c r="AL316" s="19"/>
      <c r="AM316" s="9"/>
      <c r="AN316" s="9"/>
      <c r="AO316" s="9"/>
      <c r="AP316" s="9"/>
      <c r="AQ316" s="9"/>
      <c r="AR316" s="9"/>
      <c r="AS316" s="9"/>
      <c r="AT316" s="9"/>
      <c r="AU316" s="9"/>
      <c r="AV316" s="9"/>
      <c r="AW316" s="9"/>
    </row>
    <row r="317" ht="27.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19"/>
      <c r="AL317" s="19"/>
      <c r="AM317" s="9"/>
      <c r="AN317" s="9"/>
      <c r="AO317" s="9"/>
      <c r="AP317" s="9"/>
      <c r="AQ317" s="9"/>
      <c r="AR317" s="9"/>
      <c r="AS317" s="9"/>
      <c r="AT317" s="9"/>
      <c r="AU317" s="9"/>
      <c r="AV317" s="9"/>
      <c r="AW317" s="9"/>
    </row>
    <row r="318" ht="27.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19"/>
      <c r="AL318" s="19"/>
      <c r="AM318" s="9"/>
      <c r="AN318" s="9"/>
      <c r="AO318" s="9"/>
      <c r="AP318" s="9"/>
      <c r="AQ318" s="9"/>
      <c r="AR318" s="9"/>
      <c r="AS318" s="9"/>
      <c r="AT318" s="9"/>
      <c r="AU318" s="9"/>
      <c r="AV318" s="9"/>
      <c r="AW318" s="9"/>
    </row>
    <row r="319" ht="27.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19"/>
      <c r="AL319" s="19"/>
      <c r="AM319" s="9"/>
      <c r="AN319" s="9"/>
      <c r="AO319" s="9"/>
      <c r="AP319" s="9"/>
      <c r="AQ319" s="9"/>
      <c r="AR319" s="9"/>
      <c r="AS319" s="9"/>
      <c r="AT319" s="9"/>
      <c r="AU319" s="9"/>
      <c r="AV319" s="9"/>
      <c r="AW319" s="9"/>
    </row>
    <row r="320" ht="27.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19"/>
      <c r="AL320" s="19"/>
      <c r="AM320" s="9"/>
      <c r="AN320" s="9"/>
      <c r="AO320" s="9"/>
      <c r="AP320" s="9"/>
      <c r="AQ320" s="9"/>
      <c r="AR320" s="9"/>
      <c r="AS320" s="9"/>
      <c r="AT320" s="9"/>
      <c r="AU320" s="9"/>
      <c r="AV320" s="9"/>
      <c r="AW320" s="9"/>
    </row>
    <row r="321" ht="27.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19"/>
      <c r="AL321" s="19"/>
      <c r="AM321" s="9"/>
      <c r="AN321" s="9"/>
      <c r="AO321" s="9"/>
      <c r="AP321" s="9"/>
      <c r="AQ321" s="9"/>
      <c r="AR321" s="9"/>
      <c r="AS321" s="9"/>
      <c r="AT321" s="9"/>
      <c r="AU321" s="9"/>
      <c r="AV321" s="9"/>
      <c r="AW321" s="9"/>
    </row>
    <row r="322" ht="27.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19"/>
      <c r="AL322" s="19"/>
      <c r="AM322" s="9"/>
      <c r="AN322" s="9"/>
      <c r="AO322" s="9"/>
      <c r="AP322" s="9"/>
      <c r="AQ322" s="9"/>
      <c r="AR322" s="9"/>
      <c r="AS322" s="9"/>
      <c r="AT322" s="9"/>
      <c r="AU322" s="9"/>
      <c r="AV322" s="9"/>
      <c r="AW322" s="9"/>
    </row>
    <row r="323" ht="27.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19"/>
      <c r="AL323" s="19"/>
      <c r="AM323" s="9"/>
      <c r="AN323" s="9"/>
      <c r="AO323" s="9"/>
      <c r="AP323" s="9"/>
      <c r="AQ323" s="9"/>
      <c r="AR323" s="9"/>
      <c r="AS323" s="9"/>
      <c r="AT323" s="9"/>
      <c r="AU323" s="9"/>
      <c r="AV323" s="9"/>
      <c r="AW323" s="9"/>
    </row>
    <row r="324" ht="27.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19"/>
      <c r="AL324" s="19"/>
      <c r="AM324" s="9"/>
      <c r="AN324" s="9"/>
      <c r="AO324" s="9"/>
      <c r="AP324" s="9"/>
      <c r="AQ324" s="9"/>
      <c r="AR324" s="9"/>
      <c r="AS324" s="9"/>
      <c r="AT324" s="9"/>
      <c r="AU324" s="9"/>
      <c r="AV324" s="9"/>
      <c r="AW324" s="9"/>
    </row>
    <row r="325" ht="27.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19"/>
      <c r="AL325" s="19"/>
      <c r="AM325" s="9"/>
      <c r="AN325" s="9"/>
      <c r="AO325" s="9"/>
      <c r="AP325" s="9"/>
      <c r="AQ325" s="9"/>
      <c r="AR325" s="9"/>
      <c r="AS325" s="9"/>
      <c r="AT325" s="9"/>
      <c r="AU325" s="9"/>
      <c r="AV325" s="9"/>
      <c r="AW325" s="9"/>
    </row>
    <row r="326" ht="27.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19"/>
      <c r="AL326" s="19"/>
      <c r="AM326" s="9"/>
      <c r="AN326" s="9"/>
      <c r="AO326" s="9"/>
      <c r="AP326" s="9"/>
      <c r="AQ326" s="9"/>
      <c r="AR326" s="9"/>
      <c r="AS326" s="9"/>
      <c r="AT326" s="9"/>
      <c r="AU326" s="9"/>
      <c r="AV326" s="9"/>
      <c r="AW326" s="9"/>
    </row>
    <row r="327" ht="27.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19"/>
      <c r="AL327" s="19"/>
      <c r="AM327" s="9"/>
      <c r="AN327" s="9"/>
      <c r="AO327" s="9"/>
      <c r="AP327" s="9"/>
      <c r="AQ327" s="9"/>
      <c r="AR327" s="9"/>
      <c r="AS327" s="9"/>
      <c r="AT327" s="9"/>
      <c r="AU327" s="9"/>
      <c r="AV327" s="9"/>
      <c r="AW327" s="9"/>
    </row>
    <row r="328" ht="27.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19"/>
      <c r="AL328" s="19"/>
      <c r="AM328" s="9"/>
      <c r="AN328" s="9"/>
      <c r="AO328" s="9"/>
      <c r="AP328" s="9"/>
      <c r="AQ328" s="9"/>
      <c r="AR328" s="9"/>
      <c r="AS328" s="9"/>
      <c r="AT328" s="9"/>
      <c r="AU328" s="9"/>
      <c r="AV328" s="9"/>
      <c r="AW328" s="9"/>
    </row>
    <row r="329" ht="27.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19"/>
      <c r="AL329" s="19"/>
      <c r="AM329" s="9"/>
      <c r="AN329" s="9"/>
      <c r="AO329" s="9"/>
      <c r="AP329" s="9"/>
      <c r="AQ329" s="9"/>
      <c r="AR329" s="9"/>
      <c r="AS329" s="9"/>
      <c r="AT329" s="9"/>
      <c r="AU329" s="9"/>
      <c r="AV329" s="9"/>
      <c r="AW329" s="9"/>
    </row>
    <row r="330" ht="27.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19"/>
      <c r="AL330" s="19"/>
      <c r="AM330" s="9"/>
      <c r="AN330" s="9"/>
      <c r="AO330" s="9"/>
      <c r="AP330" s="9"/>
      <c r="AQ330" s="9"/>
      <c r="AR330" s="9"/>
      <c r="AS330" s="9"/>
      <c r="AT330" s="9"/>
      <c r="AU330" s="9"/>
      <c r="AV330" s="9"/>
      <c r="AW330" s="9"/>
    </row>
    <row r="331" ht="27.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19"/>
      <c r="AL331" s="19"/>
      <c r="AM331" s="9"/>
      <c r="AN331" s="9"/>
      <c r="AO331" s="9"/>
      <c r="AP331" s="9"/>
      <c r="AQ331" s="9"/>
      <c r="AR331" s="9"/>
      <c r="AS331" s="9"/>
      <c r="AT331" s="9"/>
      <c r="AU331" s="9"/>
      <c r="AV331" s="9"/>
      <c r="AW331" s="9"/>
    </row>
    <row r="332" ht="27.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19"/>
      <c r="AL332" s="19"/>
      <c r="AM332" s="9"/>
      <c r="AN332" s="9"/>
      <c r="AO332" s="9"/>
      <c r="AP332" s="9"/>
      <c r="AQ332" s="9"/>
      <c r="AR332" s="9"/>
      <c r="AS332" s="9"/>
      <c r="AT332" s="9"/>
      <c r="AU332" s="9"/>
      <c r="AV332" s="9"/>
      <c r="AW332" s="9"/>
    </row>
    <row r="333" ht="27.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19"/>
      <c r="AL333" s="19"/>
      <c r="AM333" s="9"/>
      <c r="AN333" s="9"/>
      <c r="AO333" s="9"/>
      <c r="AP333" s="9"/>
      <c r="AQ333" s="9"/>
      <c r="AR333" s="9"/>
      <c r="AS333" s="9"/>
      <c r="AT333" s="9"/>
      <c r="AU333" s="9"/>
      <c r="AV333" s="9"/>
      <c r="AW333" s="9"/>
    </row>
    <row r="334" ht="27.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19"/>
      <c r="AL334" s="19"/>
      <c r="AM334" s="9"/>
      <c r="AN334" s="9"/>
      <c r="AO334" s="9"/>
      <c r="AP334" s="9"/>
      <c r="AQ334" s="9"/>
      <c r="AR334" s="9"/>
      <c r="AS334" s="9"/>
      <c r="AT334" s="9"/>
      <c r="AU334" s="9"/>
      <c r="AV334" s="9"/>
      <c r="AW334" s="9"/>
    </row>
    <row r="335" ht="27.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19"/>
      <c r="AL335" s="19"/>
      <c r="AM335" s="9"/>
      <c r="AN335" s="9"/>
      <c r="AO335" s="9"/>
      <c r="AP335" s="9"/>
      <c r="AQ335" s="9"/>
      <c r="AR335" s="9"/>
      <c r="AS335" s="9"/>
      <c r="AT335" s="9"/>
      <c r="AU335" s="9"/>
      <c r="AV335" s="9"/>
      <c r="AW335" s="9"/>
    </row>
    <row r="336" ht="27.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19"/>
      <c r="AL336" s="19"/>
      <c r="AM336" s="9"/>
      <c r="AN336" s="9"/>
      <c r="AO336" s="9"/>
      <c r="AP336" s="9"/>
      <c r="AQ336" s="9"/>
      <c r="AR336" s="9"/>
      <c r="AS336" s="9"/>
      <c r="AT336" s="9"/>
      <c r="AU336" s="9"/>
      <c r="AV336" s="9"/>
      <c r="AW336" s="9"/>
    </row>
    <row r="337" ht="27.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19"/>
      <c r="AL337" s="19"/>
      <c r="AM337" s="9"/>
      <c r="AN337" s="9"/>
      <c r="AO337" s="9"/>
      <c r="AP337" s="9"/>
      <c r="AQ337" s="9"/>
      <c r="AR337" s="9"/>
      <c r="AS337" s="9"/>
      <c r="AT337" s="9"/>
      <c r="AU337" s="9"/>
      <c r="AV337" s="9"/>
      <c r="AW337" s="9"/>
    </row>
    <row r="338" ht="27.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19"/>
      <c r="AL338" s="19"/>
      <c r="AM338" s="9"/>
      <c r="AN338" s="9"/>
      <c r="AO338" s="9"/>
      <c r="AP338" s="9"/>
      <c r="AQ338" s="9"/>
      <c r="AR338" s="9"/>
      <c r="AS338" s="9"/>
      <c r="AT338" s="9"/>
      <c r="AU338" s="9"/>
      <c r="AV338" s="9"/>
      <c r="AW338" s="9"/>
    </row>
    <row r="339" ht="27.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19"/>
      <c r="AL339" s="19"/>
      <c r="AM339" s="9"/>
      <c r="AN339" s="9"/>
      <c r="AO339" s="9"/>
      <c r="AP339" s="9"/>
      <c r="AQ339" s="9"/>
      <c r="AR339" s="9"/>
      <c r="AS339" s="9"/>
      <c r="AT339" s="9"/>
      <c r="AU339" s="9"/>
      <c r="AV339" s="9"/>
      <c r="AW339" s="9"/>
    </row>
    <row r="340" ht="27.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19"/>
      <c r="AL340" s="19"/>
      <c r="AM340" s="9"/>
      <c r="AN340" s="9"/>
      <c r="AO340" s="9"/>
      <c r="AP340" s="9"/>
      <c r="AQ340" s="9"/>
      <c r="AR340" s="9"/>
      <c r="AS340" s="9"/>
      <c r="AT340" s="9"/>
      <c r="AU340" s="9"/>
      <c r="AV340" s="9"/>
      <c r="AW340" s="9"/>
    </row>
    <row r="341" ht="27.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19"/>
      <c r="AL341" s="19"/>
      <c r="AM341" s="9"/>
      <c r="AN341" s="9"/>
      <c r="AO341" s="9"/>
      <c r="AP341" s="9"/>
      <c r="AQ341" s="9"/>
      <c r="AR341" s="9"/>
      <c r="AS341" s="9"/>
      <c r="AT341" s="9"/>
      <c r="AU341" s="9"/>
      <c r="AV341" s="9"/>
      <c r="AW341" s="9"/>
    </row>
    <row r="342" ht="27.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19"/>
      <c r="AL342" s="19"/>
      <c r="AM342" s="9"/>
      <c r="AN342" s="9"/>
      <c r="AO342" s="9"/>
      <c r="AP342" s="9"/>
      <c r="AQ342" s="9"/>
      <c r="AR342" s="9"/>
      <c r="AS342" s="9"/>
      <c r="AT342" s="9"/>
      <c r="AU342" s="9"/>
      <c r="AV342" s="9"/>
      <c r="AW342" s="9"/>
    </row>
    <row r="343" ht="27.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19"/>
      <c r="AL343" s="19"/>
      <c r="AM343" s="9"/>
      <c r="AN343" s="9"/>
      <c r="AO343" s="9"/>
      <c r="AP343" s="9"/>
      <c r="AQ343" s="9"/>
      <c r="AR343" s="9"/>
      <c r="AS343" s="9"/>
      <c r="AT343" s="9"/>
      <c r="AU343" s="9"/>
      <c r="AV343" s="9"/>
      <c r="AW343" s="9"/>
    </row>
    <row r="344" ht="27.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19"/>
      <c r="AL344" s="19"/>
      <c r="AM344" s="9"/>
      <c r="AN344" s="9"/>
      <c r="AO344" s="9"/>
      <c r="AP344" s="9"/>
      <c r="AQ344" s="9"/>
      <c r="AR344" s="9"/>
      <c r="AS344" s="9"/>
      <c r="AT344" s="9"/>
      <c r="AU344" s="9"/>
      <c r="AV344" s="9"/>
      <c r="AW344" s="9"/>
    </row>
    <row r="345" ht="27.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19"/>
      <c r="AL345" s="19"/>
      <c r="AM345" s="9"/>
      <c r="AN345" s="9"/>
      <c r="AO345" s="9"/>
      <c r="AP345" s="9"/>
      <c r="AQ345" s="9"/>
      <c r="AR345" s="9"/>
      <c r="AS345" s="9"/>
      <c r="AT345" s="9"/>
      <c r="AU345" s="9"/>
      <c r="AV345" s="9"/>
      <c r="AW345" s="9"/>
    </row>
    <row r="346" ht="27.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19"/>
      <c r="AL346" s="19"/>
      <c r="AM346" s="9"/>
      <c r="AN346" s="9"/>
      <c r="AO346" s="9"/>
      <c r="AP346" s="9"/>
      <c r="AQ346" s="9"/>
      <c r="AR346" s="9"/>
      <c r="AS346" s="9"/>
      <c r="AT346" s="9"/>
      <c r="AU346" s="9"/>
      <c r="AV346" s="9"/>
      <c r="AW346" s="9"/>
    </row>
    <row r="347" ht="27.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19"/>
      <c r="AL347" s="19"/>
      <c r="AM347" s="9"/>
      <c r="AN347" s="9"/>
      <c r="AO347" s="9"/>
      <c r="AP347" s="9"/>
      <c r="AQ347" s="9"/>
      <c r="AR347" s="9"/>
      <c r="AS347" s="9"/>
      <c r="AT347" s="9"/>
      <c r="AU347" s="9"/>
      <c r="AV347" s="9"/>
      <c r="AW347" s="9"/>
    </row>
    <row r="348" ht="27.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19"/>
      <c r="AL348" s="19"/>
      <c r="AM348" s="9"/>
      <c r="AN348" s="9"/>
      <c r="AO348" s="9"/>
      <c r="AP348" s="9"/>
      <c r="AQ348" s="9"/>
      <c r="AR348" s="9"/>
      <c r="AS348" s="9"/>
      <c r="AT348" s="9"/>
      <c r="AU348" s="9"/>
      <c r="AV348" s="9"/>
      <c r="AW348" s="9"/>
    </row>
    <row r="349" ht="27.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19"/>
      <c r="AL349" s="19"/>
      <c r="AM349" s="9"/>
      <c r="AN349" s="9"/>
      <c r="AO349" s="9"/>
      <c r="AP349" s="9"/>
      <c r="AQ349" s="9"/>
      <c r="AR349" s="9"/>
      <c r="AS349" s="9"/>
      <c r="AT349" s="9"/>
      <c r="AU349" s="9"/>
      <c r="AV349" s="9"/>
      <c r="AW349" s="9"/>
    </row>
    <row r="350" ht="27.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19"/>
      <c r="AL350" s="19"/>
      <c r="AM350" s="9"/>
      <c r="AN350" s="9"/>
      <c r="AO350" s="9"/>
      <c r="AP350" s="9"/>
      <c r="AQ350" s="9"/>
      <c r="AR350" s="9"/>
      <c r="AS350" s="9"/>
      <c r="AT350" s="9"/>
      <c r="AU350" s="9"/>
      <c r="AV350" s="9"/>
      <c r="AW350" s="9"/>
    </row>
    <row r="351" ht="27.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19"/>
      <c r="AL351" s="19"/>
      <c r="AM351" s="9"/>
      <c r="AN351" s="9"/>
      <c r="AO351" s="9"/>
      <c r="AP351" s="9"/>
      <c r="AQ351" s="9"/>
      <c r="AR351" s="9"/>
      <c r="AS351" s="9"/>
      <c r="AT351" s="9"/>
      <c r="AU351" s="9"/>
      <c r="AV351" s="9"/>
      <c r="AW351" s="9"/>
    </row>
    <row r="352" ht="27.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19"/>
      <c r="AL352" s="19"/>
      <c r="AM352" s="9"/>
      <c r="AN352" s="9"/>
      <c r="AO352" s="9"/>
      <c r="AP352" s="9"/>
      <c r="AQ352" s="9"/>
      <c r="AR352" s="9"/>
      <c r="AS352" s="9"/>
      <c r="AT352" s="9"/>
      <c r="AU352" s="9"/>
      <c r="AV352" s="9"/>
      <c r="AW352" s="9"/>
    </row>
    <row r="353" ht="27.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19"/>
      <c r="AL353" s="19"/>
      <c r="AM353" s="9"/>
      <c r="AN353" s="9"/>
      <c r="AO353" s="9"/>
      <c r="AP353" s="9"/>
      <c r="AQ353" s="9"/>
      <c r="AR353" s="9"/>
      <c r="AS353" s="9"/>
      <c r="AT353" s="9"/>
      <c r="AU353" s="9"/>
      <c r="AV353" s="9"/>
      <c r="AW353" s="9"/>
    </row>
    <row r="354" ht="27.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19"/>
      <c r="AL354" s="19"/>
      <c r="AM354" s="9"/>
      <c r="AN354" s="9"/>
      <c r="AO354" s="9"/>
      <c r="AP354" s="9"/>
      <c r="AQ354" s="9"/>
      <c r="AR354" s="9"/>
      <c r="AS354" s="9"/>
      <c r="AT354" s="9"/>
      <c r="AU354" s="9"/>
      <c r="AV354" s="9"/>
      <c r="AW354" s="9"/>
    </row>
    <row r="355" ht="27.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19"/>
      <c r="AL355" s="19"/>
      <c r="AM355" s="9"/>
      <c r="AN355" s="9"/>
      <c r="AO355" s="9"/>
      <c r="AP355" s="9"/>
      <c r="AQ355" s="9"/>
      <c r="AR355" s="9"/>
      <c r="AS355" s="9"/>
      <c r="AT355" s="9"/>
      <c r="AU355" s="9"/>
      <c r="AV355" s="9"/>
      <c r="AW355" s="9"/>
    </row>
    <row r="356" ht="27.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19"/>
      <c r="AL356" s="19"/>
      <c r="AM356" s="9"/>
      <c r="AN356" s="9"/>
      <c r="AO356" s="9"/>
      <c r="AP356" s="9"/>
      <c r="AQ356" s="9"/>
      <c r="AR356" s="9"/>
      <c r="AS356" s="9"/>
      <c r="AT356" s="9"/>
      <c r="AU356" s="9"/>
      <c r="AV356" s="9"/>
      <c r="AW356" s="9"/>
    </row>
    <row r="357" ht="27.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19"/>
      <c r="AL357" s="19"/>
      <c r="AM357" s="9"/>
      <c r="AN357" s="9"/>
      <c r="AO357" s="9"/>
      <c r="AP357" s="9"/>
      <c r="AQ357" s="9"/>
      <c r="AR357" s="9"/>
      <c r="AS357" s="9"/>
      <c r="AT357" s="9"/>
      <c r="AU357" s="9"/>
      <c r="AV357" s="9"/>
      <c r="AW357" s="9"/>
    </row>
    <row r="358" ht="27.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19"/>
      <c r="AL358" s="19"/>
      <c r="AM358" s="9"/>
      <c r="AN358" s="9"/>
      <c r="AO358" s="9"/>
      <c r="AP358" s="9"/>
      <c r="AQ358" s="9"/>
      <c r="AR358" s="9"/>
      <c r="AS358" s="9"/>
      <c r="AT358" s="9"/>
      <c r="AU358" s="9"/>
      <c r="AV358" s="9"/>
      <c r="AW358" s="9"/>
    </row>
    <row r="359" ht="27.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19"/>
      <c r="AL359" s="19"/>
      <c r="AM359" s="9"/>
      <c r="AN359" s="9"/>
      <c r="AO359" s="9"/>
      <c r="AP359" s="9"/>
      <c r="AQ359" s="9"/>
      <c r="AR359" s="9"/>
      <c r="AS359" s="9"/>
      <c r="AT359" s="9"/>
      <c r="AU359" s="9"/>
      <c r="AV359" s="9"/>
      <c r="AW359" s="9"/>
    </row>
    <row r="360" ht="27.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19"/>
      <c r="AL360" s="19"/>
      <c r="AM360" s="9"/>
      <c r="AN360" s="9"/>
      <c r="AO360" s="9"/>
      <c r="AP360" s="9"/>
      <c r="AQ360" s="9"/>
      <c r="AR360" s="9"/>
      <c r="AS360" s="9"/>
      <c r="AT360" s="9"/>
      <c r="AU360" s="9"/>
      <c r="AV360" s="9"/>
      <c r="AW360" s="9"/>
    </row>
    <row r="361" ht="27.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19"/>
      <c r="AL361" s="19"/>
      <c r="AM361" s="9"/>
      <c r="AN361" s="9"/>
      <c r="AO361" s="9"/>
      <c r="AP361" s="9"/>
      <c r="AQ361" s="9"/>
      <c r="AR361" s="9"/>
      <c r="AS361" s="9"/>
      <c r="AT361" s="9"/>
      <c r="AU361" s="9"/>
      <c r="AV361" s="9"/>
      <c r="AW361" s="9"/>
    </row>
    <row r="362" ht="27.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19"/>
      <c r="AL362" s="19"/>
      <c r="AM362" s="9"/>
      <c r="AN362" s="9"/>
      <c r="AO362" s="9"/>
      <c r="AP362" s="9"/>
      <c r="AQ362" s="9"/>
      <c r="AR362" s="9"/>
      <c r="AS362" s="9"/>
      <c r="AT362" s="9"/>
      <c r="AU362" s="9"/>
      <c r="AV362" s="9"/>
      <c r="AW362" s="9"/>
    </row>
    <row r="363" ht="27.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19"/>
      <c r="AL363" s="19"/>
      <c r="AM363" s="9"/>
      <c r="AN363" s="9"/>
      <c r="AO363" s="9"/>
      <c r="AP363" s="9"/>
      <c r="AQ363" s="9"/>
      <c r="AR363" s="9"/>
      <c r="AS363" s="9"/>
      <c r="AT363" s="9"/>
      <c r="AU363" s="9"/>
      <c r="AV363" s="9"/>
      <c r="AW363" s="9"/>
    </row>
    <row r="364" ht="27.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19"/>
      <c r="AL364" s="19"/>
      <c r="AM364" s="9"/>
      <c r="AN364" s="9"/>
      <c r="AO364" s="9"/>
      <c r="AP364" s="9"/>
      <c r="AQ364" s="9"/>
      <c r="AR364" s="9"/>
      <c r="AS364" s="9"/>
      <c r="AT364" s="9"/>
      <c r="AU364" s="9"/>
      <c r="AV364" s="9"/>
      <c r="AW364" s="9"/>
    </row>
    <row r="365" ht="27.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19"/>
      <c r="AL365" s="19"/>
      <c r="AM365" s="9"/>
      <c r="AN365" s="9"/>
      <c r="AO365" s="9"/>
      <c r="AP365" s="9"/>
      <c r="AQ365" s="9"/>
      <c r="AR365" s="9"/>
      <c r="AS365" s="9"/>
      <c r="AT365" s="9"/>
      <c r="AU365" s="9"/>
      <c r="AV365" s="9"/>
      <c r="AW365" s="9"/>
    </row>
    <row r="366" ht="27.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19"/>
      <c r="AL366" s="19"/>
      <c r="AM366" s="9"/>
      <c r="AN366" s="9"/>
      <c r="AO366" s="9"/>
      <c r="AP366" s="9"/>
      <c r="AQ366" s="9"/>
      <c r="AR366" s="9"/>
      <c r="AS366" s="9"/>
      <c r="AT366" s="9"/>
      <c r="AU366" s="9"/>
      <c r="AV366" s="9"/>
      <c r="AW366" s="9"/>
    </row>
    <row r="367" ht="27.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19"/>
      <c r="AL367" s="19"/>
      <c r="AM367" s="9"/>
      <c r="AN367" s="9"/>
      <c r="AO367" s="9"/>
      <c r="AP367" s="9"/>
      <c r="AQ367" s="9"/>
      <c r="AR367" s="9"/>
      <c r="AS367" s="9"/>
      <c r="AT367" s="9"/>
      <c r="AU367" s="9"/>
      <c r="AV367" s="9"/>
      <c r="AW367" s="9"/>
    </row>
    <row r="368" ht="27.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19"/>
      <c r="AL368" s="19"/>
      <c r="AM368" s="9"/>
      <c r="AN368" s="9"/>
      <c r="AO368" s="9"/>
      <c r="AP368" s="9"/>
      <c r="AQ368" s="9"/>
      <c r="AR368" s="9"/>
      <c r="AS368" s="9"/>
      <c r="AT368" s="9"/>
      <c r="AU368" s="9"/>
      <c r="AV368" s="9"/>
      <c r="AW368" s="9"/>
    </row>
    <row r="369" ht="27.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19"/>
      <c r="AL369" s="19"/>
      <c r="AM369" s="9"/>
      <c r="AN369" s="9"/>
      <c r="AO369" s="9"/>
      <c r="AP369" s="9"/>
      <c r="AQ369" s="9"/>
      <c r="AR369" s="9"/>
      <c r="AS369" s="9"/>
      <c r="AT369" s="9"/>
      <c r="AU369" s="9"/>
      <c r="AV369" s="9"/>
      <c r="AW369" s="9"/>
    </row>
    <row r="370" ht="27.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19"/>
      <c r="AL370" s="19"/>
      <c r="AM370" s="9"/>
      <c r="AN370" s="9"/>
      <c r="AO370" s="9"/>
      <c r="AP370" s="9"/>
      <c r="AQ370" s="9"/>
      <c r="AR370" s="9"/>
      <c r="AS370" s="9"/>
      <c r="AT370" s="9"/>
      <c r="AU370" s="9"/>
      <c r="AV370" s="9"/>
      <c r="AW370" s="9"/>
    </row>
    <row r="371" ht="27.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19"/>
      <c r="AL371" s="19"/>
      <c r="AM371" s="9"/>
      <c r="AN371" s="9"/>
      <c r="AO371" s="9"/>
      <c r="AP371" s="9"/>
      <c r="AQ371" s="9"/>
      <c r="AR371" s="9"/>
      <c r="AS371" s="9"/>
      <c r="AT371" s="9"/>
      <c r="AU371" s="9"/>
      <c r="AV371" s="9"/>
      <c r="AW371" s="9"/>
    </row>
    <row r="372" ht="27.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19"/>
      <c r="AL372" s="19"/>
      <c r="AM372" s="9"/>
      <c r="AN372" s="9"/>
      <c r="AO372" s="9"/>
      <c r="AP372" s="9"/>
      <c r="AQ372" s="9"/>
      <c r="AR372" s="9"/>
      <c r="AS372" s="9"/>
      <c r="AT372" s="9"/>
      <c r="AU372" s="9"/>
      <c r="AV372" s="9"/>
      <c r="AW372" s="9"/>
    </row>
    <row r="373" ht="27.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19"/>
      <c r="AL373" s="19"/>
      <c r="AM373" s="9"/>
      <c r="AN373" s="9"/>
      <c r="AO373" s="9"/>
      <c r="AP373" s="9"/>
      <c r="AQ373" s="9"/>
      <c r="AR373" s="9"/>
      <c r="AS373" s="9"/>
      <c r="AT373" s="9"/>
      <c r="AU373" s="9"/>
      <c r="AV373" s="9"/>
      <c r="AW373" s="9"/>
    </row>
    <row r="374" ht="27.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19"/>
      <c r="AL374" s="19"/>
      <c r="AM374" s="9"/>
      <c r="AN374" s="9"/>
      <c r="AO374" s="9"/>
      <c r="AP374" s="9"/>
      <c r="AQ374" s="9"/>
      <c r="AR374" s="9"/>
      <c r="AS374" s="9"/>
      <c r="AT374" s="9"/>
      <c r="AU374" s="9"/>
      <c r="AV374" s="9"/>
      <c r="AW374" s="9"/>
    </row>
    <row r="375" ht="27.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19"/>
      <c r="AL375" s="19"/>
      <c r="AM375" s="9"/>
      <c r="AN375" s="9"/>
      <c r="AO375" s="9"/>
      <c r="AP375" s="9"/>
      <c r="AQ375" s="9"/>
      <c r="AR375" s="9"/>
      <c r="AS375" s="9"/>
      <c r="AT375" s="9"/>
      <c r="AU375" s="9"/>
      <c r="AV375" s="9"/>
      <c r="AW375" s="9"/>
    </row>
    <row r="376" ht="27.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19"/>
      <c r="AL376" s="19"/>
      <c r="AM376" s="9"/>
      <c r="AN376" s="9"/>
      <c r="AO376" s="9"/>
      <c r="AP376" s="9"/>
      <c r="AQ376" s="9"/>
      <c r="AR376" s="9"/>
      <c r="AS376" s="9"/>
      <c r="AT376" s="9"/>
      <c r="AU376" s="9"/>
      <c r="AV376" s="9"/>
      <c r="AW376" s="9"/>
    </row>
    <row r="377" ht="27.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19"/>
      <c r="AL377" s="19"/>
      <c r="AM377" s="9"/>
      <c r="AN377" s="9"/>
      <c r="AO377" s="9"/>
      <c r="AP377" s="9"/>
      <c r="AQ377" s="9"/>
      <c r="AR377" s="9"/>
      <c r="AS377" s="9"/>
      <c r="AT377" s="9"/>
      <c r="AU377" s="9"/>
      <c r="AV377" s="9"/>
      <c r="AW377" s="9"/>
    </row>
    <row r="378" ht="27.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19"/>
      <c r="AL378" s="19"/>
      <c r="AM378" s="9"/>
      <c r="AN378" s="9"/>
      <c r="AO378" s="9"/>
      <c r="AP378" s="9"/>
      <c r="AQ378" s="9"/>
      <c r="AR378" s="9"/>
      <c r="AS378" s="9"/>
      <c r="AT378" s="9"/>
      <c r="AU378" s="9"/>
      <c r="AV378" s="9"/>
      <c r="AW378" s="9"/>
    </row>
    <row r="379" ht="27.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19"/>
      <c r="AL379" s="19"/>
      <c r="AM379" s="9"/>
      <c r="AN379" s="9"/>
      <c r="AO379" s="9"/>
      <c r="AP379" s="9"/>
      <c r="AQ379" s="9"/>
      <c r="AR379" s="9"/>
      <c r="AS379" s="9"/>
      <c r="AT379" s="9"/>
      <c r="AU379" s="9"/>
      <c r="AV379" s="9"/>
      <c r="AW379" s="9"/>
    </row>
    <row r="380" ht="27.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19"/>
      <c r="AL380" s="19"/>
      <c r="AM380" s="9"/>
      <c r="AN380" s="9"/>
      <c r="AO380" s="9"/>
      <c r="AP380" s="9"/>
      <c r="AQ380" s="9"/>
      <c r="AR380" s="9"/>
      <c r="AS380" s="9"/>
      <c r="AT380" s="9"/>
      <c r="AU380" s="9"/>
      <c r="AV380" s="9"/>
      <c r="AW380" s="9"/>
    </row>
    <row r="381" ht="27.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19"/>
      <c r="AL381" s="19"/>
      <c r="AM381" s="9"/>
      <c r="AN381" s="9"/>
      <c r="AO381" s="9"/>
      <c r="AP381" s="9"/>
      <c r="AQ381" s="9"/>
      <c r="AR381" s="9"/>
      <c r="AS381" s="9"/>
      <c r="AT381" s="9"/>
      <c r="AU381" s="9"/>
      <c r="AV381" s="9"/>
      <c r="AW381" s="9"/>
    </row>
    <row r="382" ht="27.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19"/>
      <c r="AL382" s="19"/>
      <c r="AM382" s="9"/>
      <c r="AN382" s="9"/>
      <c r="AO382" s="9"/>
      <c r="AP382" s="9"/>
      <c r="AQ382" s="9"/>
      <c r="AR382" s="9"/>
      <c r="AS382" s="9"/>
      <c r="AT382" s="9"/>
      <c r="AU382" s="9"/>
      <c r="AV382" s="9"/>
      <c r="AW382" s="9"/>
    </row>
    <row r="383" ht="27.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19"/>
      <c r="AL383" s="19"/>
      <c r="AM383" s="9"/>
      <c r="AN383" s="9"/>
      <c r="AO383" s="9"/>
      <c r="AP383" s="9"/>
      <c r="AQ383" s="9"/>
      <c r="AR383" s="9"/>
      <c r="AS383" s="9"/>
      <c r="AT383" s="9"/>
      <c r="AU383" s="9"/>
      <c r="AV383" s="9"/>
      <c r="AW383" s="9"/>
    </row>
    <row r="384" ht="27.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19"/>
      <c r="AL384" s="19"/>
      <c r="AM384" s="9"/>
      <c r="AN384" s="9"/>
      <c r="AO384" s="9"/>
      <c r="AP384" s="9"/>
      <c r="AQ384" s="9"/>
      <c r="AR384" s="9"/>
      <c r="AS384" s="9"/>
      <c r="AT384" s="9"/>
      <c r="AU384" s="9"/>
      <c r="AV384" s="9"/>
      <c r="AW384" s="9"/>
    </row>
    <row r="385" ht="27.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19"/>
      <c r="AL385" s="19"/>
      <c r="AM385" s="9"/>
      <c r="AN385" s="9"/>
      <c r="AO385" s="9"/>
      <c r="AP385" s="9"/>
      <c r="AQ385" s="9"/>
      <c r="AR385" s="9"/>
      <c r="AS385" s="9"/>
      <c r="AT385" s="9"/>
      <c r="AU385" s="9"/>
      <c r="AV385" s="9"/>
      <c r="AW385" s="9"/>
    </row>
    <row r="386" ht="27.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19"/>
      <c r="AL386" s="19"/>
      <c r="AM386" s="9"/>
      <c r="AN386" s="9"/>
      <c r="AO386" s="9"/>
      <c r="AP386" s="9"/>
      <c r="AQ386" s="9"/>
      <c r="AR386" s="9"/>
      <c r="AS386" s="9"/>
      <c r="AT386" s="9"/>
      <c r="AU386" s="9"/>
      <c r="AV386" s="9"/>
      <c r="AW386" s="9"/>
    </row>
    <row r="387" ht="27.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19"/>
      <c r="AL387" s="19"/>
      <c r="AM387" s="9"/>
      <c r="AN387" s="9"/>
      <c r="AO387" s="9"/>
      <c r="AP387" s="9"/>
      <c r="AQ387" s="9"/>
      <c r="AR387" s="9"/>
      <c r="AS387" s="9"/>
      <c r="AT387" s="9"/>
      <c r="AU387" s="9"/>
      <c r="AV387" s="9"/>
      <c r="AW387" s="9"/>
    </row>
    <row r="388" ht="27.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19"/>
      <c r="AL388" s="19"/>
      <c r="AM388" s="9"/>
      <c r="AN388" s="9"/>
      <c r="AO388" s="9"/>
      <c r="AP388" s="9"/>
      <c r="AQ388" s="9"/>
      <c r="AR388" s="9"/>
      <c r="AS388" s="9"/>
      <c r="AT388" s="9"/>
      <c r="AU388" s="9"/>
      <c r="AV388" s="9"/>
      <c r="AW388" s="9"/>
    </row>
    <row r="389" ht="27.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19"/>
      <c r="AL389" s="19"/>
      <c r="AM389" s="9"/>
      <c r="AN389" s="9"/>
      <c r="AO389" s="9"/>
      <c r="AP389" s="9"/>
      <c r="AQ389" s="9"/>
      <c r="AR389" s="9"/>
      <c r="AS389" s="9"/>
      <c r="AT389" s="9"/>
      <c r="AU389" s="9"/>
      <c r="AV389" s="9"/>
      <c r="AW389" s="9"/>
    </row>
    <row r="390" ht="27.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19"/>
      <c r="AL390" s="19"/>
      <c r="AM390" s="9"/>
      <c r="AN390" s="9"/>
      <c r="AO390" s="9"/>
      <c r="AP390" s="9"/>
      <c r="AQ390" s="9"/>
      <c r="AR390" s="9"/>
      <c r="AS390" s="9"/>
      <c r="AT390" s="9"/>
      <c r="AU390" s="9"/>
      <c r="AV390" s="9"/>
      <c r="AW390" s="9"/>
    </row>
    <row r="391" ht="27.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19"/>
      <c r="AL391" s="19"/>
      <c r="AM391" s="9"/>
      <c r="AN391" s="9"/>
      <c r="AO391" s="9"/>
      <c r="AP391" s="9"/>
      <c r="AQ391" s="9"/>
      <c r="AR391" s="9"/>
      <c r="AS391" s="9"/>
      <c r="AT391" s="9"/>
      <c r="AU391" s="9"/>
      <c r="AV391" s="9"/>
      <c r="AW391" s="9"/>
    </row>
    <row r="392" ht="27.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19"/>
      <c r="AL392" s="19"/>
      <c r="AM392" s="9"/>
      <c r="AN392" s="9"/>
      <c r="AO392" s="9"/>
      <c r="AP392" s="9"/>
      <c r="AQ392" s="9"/>
      <c r="AR392" s="9"/>
      <c r="AS392" s="9"/>
      <c r="AT392" s="9"/>
      <c r="AU392" s="9"/>
      <c r="AV392" s="9"/>
      <c r="AW392" s="9"/>
    </row>
    <row r="393" ht="27.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19"/>
      <c r="AL393" s="19"/>
      <c r="AM393" s="9"/>
      <c r="AN393" s="9"/>
      <c r="AO393" s="9"/>
      <c r="AP393" s="9"/>
      <c r="AQ393" s="9"/>
      <c r="AR393" s="9"/>
      <c r="AS393" s="9"/>
      <c r="AT393" s="9"/>
      <c r="AU393" s="9"/>
      <c r="AV393" s="9"/>
      <c r="AW393" s="9"/>
    </row>
    <row r="394" ht="27.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19"/>
      <c r="AL394" s="19"/>
      <c r="AM394" s="9"/>
      <c r="AN394" s="9"/>
      <c r="AO394" s="9"/>
      <c r="AP394" s="9"/>
      <c r="AQ394" s="9"/>
      <c r="AR394" s="9"/>
      <c r="AS394" s="9"/>
      <c r="AT394" s="9"/>
      <c r="AU394" s="9"/>
      <c r="AV394" s="9"/>
      <c r="AW394" s="9"/>
    </row>
    <row r="395" ht="27.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19"/>
      <c r="AL395" s="19"/>
      <c r="AM395" s="9"/>
      <c r="AN395" s="9"/>
      <c r="AO395" s="9"/>
      <c r="AP395" s="9"/>
      <c r="AQ395" s="9"/>
      <c r="AR395" s="9"/>
      <c r="AS395" s="9"/>
      <c r="AT395" s="9"/>
      <c r="AU395" s="9"/>
      <c r="AV395" s="9"/>
      <c r="AW395" s="9"/>
    </row>
    <row r="396" ht="27.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19"/>
      <c r="AL396" s="19"/>
      <c r="AM396" s="9"/>
      <c r="AN396" s="9"/>
      <c r="AO396" s="9"/>
      <c r="AP396" s="9"/>
      <c r="AQ396" s="9"/>
      <c r="AR396" s="9"/>
      <c r="AS396" s="9"/>
      <c r="AT396" s="9"/>
      <c r="AU396" s="9"/>
      <c r="AV396" s="9"/>
      <c r="AW396" s="9"/>
    </row>
    <row r="397" ht="27.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19"/>
      <c r="AL397" s="19"/>
      <c r="AM397" s="9"/>
      <c r="AN397" s="9"/>
      <c r="AO397" s="9"/>
      <c r="AP397" s="9"/>
      <c r="AQ397" s="9"/>
      <c r="AR397" s="9"/>
      <c r="AS397" s="9"/>
      <c r="AT397" s="9"/>
      <c r="AU397" s="9"/>
      <c r="AV397" s="9"/>
      <c r="AW397" s="9"/>
    </row>
    <row r="398" ht="27.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19"/>
      <c r="AL398" s="19"/>
      <c r="AM398" s="9"/>
      <c r="AN398" s="9"/>
      <c r="AO398" s="9"/>
      <c r="AP398" s="9"/>
      <c r="AQ398" s="9"/>
      <c r="AR398" s="9"/>
      <c r="AS398" s="9"/>
      <c r="AT398" s="9"/>
      <c r="AU398" s="9"/>
      <c r="AV398" s="9"/>
      <c r="AW398" s="9"/>
    </row>
    <row r="399" ht="27.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19"/>
      <c r="AL399" s="19"/>
      <c r="AM399" s="9"/>
      <c r="AN399" s="9"/>
      <c r="AO399" s="9"/>
      <c r="AP399" s="9"/>
      <c r="AQ399" s="9"/>
      <c r="AR399" s="9"/>
      <c r="AS399" s="9"/>
      <c r="AT399" s="9"/>
      <c r="AU399" s="9"/>
      <c r="AV399" s="9"/>
      <c r="AW399" s="9"/>
    </row>
    <row r="400" ht="27.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19"/>
      <c r="AL400" s="19"/>
      <c r="AM400" s="9"/>
      <c r="AN400" s="9"/>
      <c r="AO400" s="9"/>
      <c r="AP400" s="9"/>
      <c r="AQ400" s="9"/>
      <c r="AR400" s="9"/>
      <c r="AS400" s="9"/>
      <c r="AT400" s="9"/>
      <c r="AU400" s="9"/>
      <c r="AV400" s="9"/>
      <c r="AW400" s="9"/>
    </row>
    <row r="401" ht="27.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19"/>
      <c r="AL401" s="19"/>
      <c r="AM401" s="9"/>
      <c r="AN401" s="9"/>
      <c r="AO401" s="9"/>
      <c r="AP401" s="9"/>
      <c r="AQ401" s="9"/>
      <c r="AR401" s="9"/>
      <c r="AS401" s="9"/>
      <c r="AT401" s="9"/>
      <c r="AU401" s="9"/>
      <c r="AV401" s="9"/>
      <c r="AW401" s="9"/>
    </row>
    <row r="402" ht="27.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19"/>
      <c r="AL402" s="19"/>
      <c r="AM402" s="9"/>
      <c r="AN402" s="9"/>
      <c r="AO402" s="9"/>
      <c r="AP402" s="9"/>
      <c r="AQ402" s="9"/>
      <c r="AR402" s="9"/>
      <c r="AS402" s="9"/>
      <c r="AT402" s="9"/>
      <c r="AU402" s="9"/>
      <c r="AV402" s="9"/>
      <c r="AW402" s="9"/>
    </row>
    <row r="403" ht="27.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19"/>
      <c r="AL403" s="19"/>
      <c r="AM403" s="9"/>
      <c r="AN403" s="9"/>
      <c r="AO403" s="9"/>
      <c r="AP403" s="9"/>
      <c r="AQ403" s="9"/>
      <c r="AR403" s="9"/>
      <c r="AS403" s="9"/>
      <c r="AT403" s="9"/>
      <c r="AU403" s="9"/>
      <c r="AV403" s="9"/>
      <c r="AW403" s="9"/>
    </row>
    <row r="404" ht="27.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19"/>
      <c r="AL404" s="19"/>
      <c r="AM404" s="9"/>
      <c r="AN404" s="9"/>
      <c r="AO404" s="9"/>
      <c r="AP404" s="9"/>
      <c r="AQ404" s="9"/>
      <c r="AR404" s="9"/>
      <c r="AS404" s="9"/>
      <c r="AT404" s="9"/>
      <c r="AU404" s="9"/>
      <c r="AV404" s="9"/>
      <c r="AW404" s="9"/>
    </row>
    <row r="405" ht="27.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19"/>
      <c r="AL405" s="19"/>
      <c r="AM405" s="9"/>
      <c r="AN405" s="9"/>
      <c r="AO405" s="9"/>
      <c r="AP405" s="9"/>
      <c r="AQ405" s="9"/>
      <c r="AR405" s="9"/>
      <c r="AS405" s="9"/>
      <c r="AT405" s="9"/>
      <c r="AU405" s="9"/>
      <c r="AV405" s="9"/>
      <c r="AW405" s="9"/>
    </row>
    <row r="406" ht="27.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19"/>
      <c r="AL406" s="19"/>
      <c r="AM406" s="9"/>
      <c r="AN406" s="9"/>
      <c r="AO406" s="9"/>
      <c r="AP406" s="9"/>
      <c r="AQ406" s="9"/>
      <c r="AR406" s="9"/>
      <c r="AS406" s="9"/>
      <c r="AT406" s="9"/>
      <c r="AU406" s="9"/>
      <c r="AV406" s="9"/>
      <c r="AW406" s="9"/>
    </row>
    <row r="407" ht="27.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19"/>
      <c r="AL407" s="19"/>
      <c r="AM407" s="9"/>
      <c r="AN407" s="9"/>
      <c r="AO407" s="9"/>
      <c r="AP407" s="9"/>
      <c r="AQ407" s="9"/>
      <c r="AR407" s="9"/>
      <c r="AS407" s="9"/>
      <c r="AT407" s="9"/>
      <c r="AU407" s="9"/>
      <c r="AV407" s="9"/>
      <c r="AW407" s="9"/>
    </row>
    <row r="408" ht="27.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19"/>
      <c r="AL408" s="19"/>
      <c r="AM408" s="9"/>
      <c r="AN408" s="9"/>
      <c r="AO408" s="9"/>
      <c r="AP408" s="9"/>
      <c r="AQ408" s="9"/>
      <c r="AR408" s="9"/>
      <c r="AS408" s="9"/>
      <c r="AT408" s="9"/>
      <c r="AU408" s="9"/>
      <c r="AV408" s="9"/>
      <c r="AW408" s="9"/>
    </row>
    <row r="409" ht="27.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19"/>
      <c r="AL409" s="19"/>
      <c r="AM409" s="9"/>
      <c r="AN409" s="9"/>
      <c r="AO409" s="9"/>
      <c r="AP409" s="9"/>
      <c r="AQ409" s="9"/>
      <c r="AR409" s="9"/>
      <c r="AS409" s="9"/>
      <c r="AT409" s="9"/>
      <c r="AU409" s="9"/>
      <c r="AV409" s="9"/>
      <c r="AW409" s="9"/>
    </row>
    <row r="410" ht="27.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19"/>
      <c r="AL410" s="19"/>
      <c r="AM410" s="9"/>
      <c r="AN410" s="9"/>
      <c r="AO410" s="9"/>
      <c r="AP410" s="9"/>
      <c r="AQ410" s="9"/>
      <c r="AR410" s="9"/>
      <c r="AS410" s="9"/>
      <c r="AT410" s="9"/>
      <c r="AU410" s="9"/>
      <c r="AV410" s="9"/>
      <c r="AW410" s="9"/>
    </row>
    <row r="411" ht="27.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19"/>
      <c r="AL411" s="19"/>
      <c r="AM411" s="9"/>
      <c r="AN411" s="9"/>
      <c r="AO411" s="9"/>
      <c r="AP411" s="9"/>
      <c r="AQ411" s="9"/>
      <c r="AR411" s="9"/>
      <c r="AS411" s="9"/>
      <c r="AT411" s="9"/>
      <c r="AU411" s="9"/>
      <c r="AV411" s="9"/>
      <c r="AW411" s="9"/>
    </row>
    <row r="412" ht="27.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19"/>
      <c r="AL412" s="19"/>
      <c r="AM412" s="9"/>
      <c r="AN412" s="9"/>
      <c r="AO412" s="9"/>
      <c r="AP412" s="9"/>
      <c r="AQ412" s="9"/>
      <c r="AR412" s="9"/>
      <c r="AS412" s="9"/>
      <c r="AT412" s="9"/>
      <c r="AU412" s="9"/>
      <c r="AV412" s="9"/>
      <c r="AW412" s="9"/>
    </row>
    <row r="413" ht="27.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19"/>
      <c r="AL413" s="19"/>
      <c r="AM413" s="9"/>
      <c r="AN413" s="9"/>
      <c r="AO413" s="9"/>
      <c r="AP413" s="9"/>
      <c r="AQ413" s="9"/>
      <c r="AR413" s="9"/>
      <c r="AS413" s="9"/>
      <c r="AT413" s="9"/>
      <c r="AU413" s="9"/>
      <c r="AV413" s="9"/>
      <c r="AW413" s="9"/>
    </row>
    <row r="414" ht="27.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19"/>
      <c r="AL414" s="19"/>
      <c r="AM414" s="9"/>
      <c r="AN414" s="9"/>
      <c r="AO414" s="9"/>
      <c r="AP414" s="9"/>
      <c r="AQ414" s="9"/>
      <c r="AR414" s="9"/>
      <c r="AS414" s="9"/>
      <c r="AT414" s="9"/>
      <c r="AU414" s="9"/>
      <c r="AV414" s="9"/>
      <c r="AW414" s="9"/>
    </row>
    <row r="415" ht="27.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19"/>
      <c r="AL415" s="19"/>
      <c r="AM415" s="9"/>
      <c r="AN415" s="9"/>
      <c r="AO415" s="9"/>
      <c r="AP415" s="9"/>
      <c r="AQ415" s="9"/>
      <c r="AR415" s="9"/>
      <c r="AS415" s="9"/>
      <c r="AT415" s="9"/>
      <c r="AU415" s="9"/>
      <c r="AV415" s="9"/>
      <c r="AW415" s="9"/>
    </row>
    <row r="416" ht="27.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19"/>
      <c r="AL416" s="19"/>
      <c r="AM416" s="9"/>
      <c r="AN416" s="9"/>
      <c r="AO416" s="9"/>
      <c r="AP416" s="9"/>
      <c r="AQ416" s="9"/>
      <c r="AR416" s="9"/>
      <c r="AS416" s="9"/>
      <c r="AT416" s="9"/>
      <c r="AU416" s="9"/>
      <c r="AV416" s="9"/>
      <c r="AW416" s="9"/>
    </row>
    <row r="417" ht="27.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19"/>
      <c r="AL417" s="19"/>
      <c r="AM417" s="9"/>
      <c r="AN417" s="9"/>
      <c r="AO417" s="9"/>
      <c r="AP417" s="9"/>
      <c r="AQ417" s="9"/>
      <c r="AR417" s="9"/>
      <c r="AS417" s="9"/>
      <c r="AT417" s="9"/>
      <c r="AU417" s="9"/>
      <c r="AV417" s="9"/>
      <c r="AW417" s="9"/>
    </row>
    <row r="418" ht="27.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19"/>
      <c r="AL418" s="19"/>
      <c r="AM418" s="9"/>
      <c r="AN418" s="9"/>
      <c r="AO418" s="9"/>
      <c r="AP418" s="9"/>
      <c r="AQ418" s="9"/>
      <c r="AR418" s="9"/>
      <c r="AS418" s="9"/>
      <c r="AT418" s="9"/>
      <c r="AU418" s="9"/>
      <c r="AV418" s="9"/>
      <c r="AW418" s="9"/>
    </row>
    <row r="419" ht="27.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19"/>
      <c r="AL419" s="19"/>
      <c r="AM419" s="9"/>
      <c r="AN419" s="9"/>
      <c r="AO419" s="9"/>
      <c r="AP419" s="9"/>
      <c r="AQ419" s="9"/>
      <c r="AR419" s="9"/>
      <c r="AS419" s="9"/>
      <c r="AT419" s="9"/>
      <c r="AU419" s="9"/>
      <c r="AV419" s="9"/>
      <c r="AW419" s="9"/>
    </row>
    <row r="420" ht="27.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19"/>
      <c r="AL420" s="19"/>
      <c r="AM420" s="9"/>
      <c r="AN420" s="9"/>
      <c r="AO420" s="9"/>
      <c r="AP420" s="9"/>
      <c r="AQ420" s="9"/>
      <c r="AR420" s="9"/>
      <c r="AS420" s="9"/>
      <c r="AT420" s="9"/>
      <c r="AU420" s="9"/>
      <c r="AV420" s="9"/>
      <c r="AW420" s="9"/>
    </row>
    <row r="421" ht="27.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19"/>
      <c r="AL421" s="19"/>
      <c r="AM421" s="9"/>
      <c r="AN421" s="9"/>
      <c r="AO421" s="9"/>
      <c r="AP421" s="9"/>
      <c r="AQ421" s="9"/>
      <c r="AR421" s="9"/>
      <c r="AS421" s="9"/>
      <c r="AT421" s="9"/>
      <c r="AU421" s="9"/>
      <c r="AV421" s="9"/>
      <c r="AW421" s="9"/>
    </row>
    <row r="422" ht="27.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19"/>
      <c r="AL422" s="19"/>
      <c r="AM422" s="9"/>
      <c r="AN422" s="9"/>
      <c r="AO422" s="9"/>
      <c r="AP422" s="9"/>
      <c r="AQ422" s="9"/>
      <c r="AR422" s="9"/>
      <c r="AS422" s="9"/>
      <c r="AT422" s="9"/>
      <c r="AU422" s="9"/>
      <c r="AV422" s="9"/>
      <c r="AW422" s="9"/>
    </row>
    <row r="423" ht="27.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19"/>
      <c r="AL423" s="19"/>
      <c r="AM423" s="9"/>
      <c r="AN423" s="9"/>
      <c r="AO423" s="9"/>
      <c r="AP423" s="9"/>
      <c r="AQ423" s="9"/>
      <c r="AR423" s="9"/>
      <c r="AS423" s="9"/>
      <c r="AT423" s="9"/>
      <c r="AU423" s="9"/>
      <c r="AV423" s="9"/>
      <c r="AW423" s="9"/>
    </row>
    <row r="424" ht="27.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19"/>
      <c r="AL424" s="19"/>
      <c r="AM424" s="9"/>
      <c r="AN424" s="9"/>
      <c r="AO424" s="9"/>
      <c r="AP424" s="9"/>
      <c r="AQ424" s="9"/>
      <c r="AR424" s="9"/>
      <c r="AS424" s="9"/>
      <c r="AT424" s="9"/>
      <c r="AU424" s="9"/>
      <c r="AV424" s="9"/>
      <c r="AW424" s="9"/>
    </row>
    <row r="425" ht="27.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19"/>
      <c r="AL425" s="19"/>
      <c r="AM425" s="9"/>
      <c r="AN425" s="9"/>
      <c r="AO425" s="9"/>
      <c r="AP425" s="9"/>
      <c r="AQ425" s="9"/>
      <c r="AR425" s="9"/>
      <c r="AS425" s="9"/>
      <c r="AT425" s="9"/>
      <c r="AU425" s="9"/>
      <c r="AV425" s="9"/>
      <c r="AW425" s="9"/>
    </row>
    <row r="426" ht="27.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19"/>
      <c r="AL426" s="19"/>
      <c r="AM426" s="9"/>
      <c r="AN426" s="9"/>
      <c r="AO426" s="9"/>
      <c r="AP426" s="9"/>
      <c r="AQ426" s="9"/>
      <c r="AR426" s="9"/>
      <c r="AS426" s="9"/>
      <c r="AT426" s="9"/>
      <c r="AU426" s="9"/>
      <c r="AV426" s="9"/>
      <c r="AW426" s="9"/>
    </row>
    <row r="427" ht="27.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19"/>
      <c r="AL427" s="19"/>
      <c r="AM427" s="9"/>
      <c r="AN427" s="9"/>
      <c r="AO427" s="9"/>
      <c r="AP427" s="9"/>
      <c r="AQ427" s="9"/>
      <c r="AR427" s="9"/>
      <c r="AS427" s="9"/>
      <c r="AT427" s="9"/>
      <c r="AU427" s="9"/>
      <c r="AV427" s="9"/>
      <c r="AW427" s="9"/>
    </row>
    <row r="428" ht="27.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19"/>
      <c r="AL428" s="19"/>
      <c r="AM428" s="9"/>
      <c r="AN428" s="9"/>
      <c r="AO428" s="9"/>
      <c r="AP428" s="9"/>
      <c r="AQ428" s="9"/>
      <c r="AR428" s="9"/>
      <c r="AS428" s="9"/>
      <c r="AT428" s="9"/>
      <c r="AU428" s="9"/>
      <c r="AV428" s="9"/>
      <c r="AW428" s="9"/>
    </row>
    <row r="429" ht="27.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19"/>
      <c r="AL429" s="19"/>
      <c r="AM429" s="9"/>
      <c r="AN429" s="9"/>
      <c r="AO429" s="9"/>
      <c r="AP429" s="9"/>
      <c r="AQ429" s="9"/>
      <c r="AR429" s="9"/>
      <c r="AS429" s="9"/>
      <c r="AT429" s="9"/>
      <c r="AU429" s="9"/>
      <c r="AV429" s="9"/>
      <c r="AW429" s="9"/>
    </row>
    <row r="430" ht="27.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19"/>
      <c r="AL430" s="19"/>
      <c r="AM430" s="9"/>
      <c r="AN430" s="9"/>
      <c r="AO430" s="9"/>
      <c r="AP430" s="9"/>
      <c r="AQ430" s="9"/>
      <c r="AR430" s="9"/>
      <c r="AS430" s="9"/>
      <c r="AT430" s="9"/>
      <c r="AU430" s="9"/>
      <c r="AV430" s="9"/>
      <c r="AW430" s="9"/>
    </row>
    <row r="431" ht="27.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19"/>
      <c r="AL431" s="19"/>
      <c r="AM431" s="9"/>
      <c r="AN431" s="9"/>
      <c r="AO431" s="9"/>
      <c r="AP431" s="9"/>
      <c r="AQ431" s="9"/>
      <c r="AR431" s="9"/>
      <c r="AS431" s="9"/>
      <c r="AT431" s="9"/>
      <c r="AU431" s="9"/>
      <c r="AV431" s="9"/>
      <c r="AW431" s="9"/>
    </row>
    <row r="432" ht="27.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19"/>
      <c r="AL432" s="19"/>
      <c r="AM432" s="9"/>
      <c r="AN432" s="9"/>
      <c r="AO432" s="9"/>
      <c r="AP432" s="9"/>
      <c r="AQ432" s="9"/>
      <c r="AR432" s="9"/>
      <c r="AS432" s="9"/>
      <c r="AT432" s="9"/>
      <c r="AU432" s="9"/>
      <c r="AV432" s="9"/>
      <c r="AW432" s="9"/>
    </row>
    <row r="433" ht="27.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19"/>
      <c r="AL433" s="19"/>
      <c r="AM433" s="9"/>
      <c r="AN433" s="9"/>
      <c r="AO433" s="9"/>
      <c r="AP433" s="9"/>
      <c r="AQ433" s="9"/>
      <c r="AR433" s="9"/>
      <c r="AS433" s="9"/>
      <c r="AT433" s="9"/>
      <c r="AU433" s="9"/>
      <c r="AV433" s="9"/>
      <c r="AW433" s="9"/>
    </row>
    <row r="434" ht="27.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19"/>
      <c r="AL434" s="19"/>
      <c r="AM434" s="9"/>
      <c r="AN434" s="9"/>
      <c r="AO434" s="9"/>
      <c r="AP434" s="9"/>
      <c r="AQ434" s="9"/>
      <c r="AR434" s="9"/>
      <c r="AS434" s="9"/>
      <c r="AT434" s="9"/>
      <c r="AU434" s="9"/>
      <c r="AV434" s="9"/>
      <c r="AW434" s="9"/>
    </row>
    <row r="435" ht="27.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19"/>
      <c r="AL435" s="19"/>
      <c r="AM435" s="9"/>
      <c r="AN435" s="9"/>
      <c r="AO435" s="9"/>
      <c r="AP435" s="9"/>
      <c r="AQ435" s="9"/>
      <c r="AR435" s="9"/>
      <c r="AS435" s="9"/>
      <c r="AT435" s="9"/>
      <c r="AU435" s="9"/>
      <c r="AV435" s="9"/>
      <c r="AW435" s="9"/>
    </row>
    <row r="436" ht="27.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19"/>
      <c r="AL436" s="19"/>
      <c r="AM436" s="9"/>
      <c r="AN436" s="9"/>
      <c r="AO436" s="9"/>
      <c r="AP436" s="9"/>
      <c r="AQ436" s="9"/>
      <c r="AR436" s="9"/>
      <c r="AS436" s="9"/>
      <c r="AT436" s="9"/>
      <c r="AU436" s="9"/>
      <c r="AV436" s="9"/>
      <c r="AW436" s="9"/>
    </row>
    <row r="437" ht="27.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19"/>
      <c r="AL437" s="19"/>
      <c r="AM437" s="9"/>
      <c r="AN437" s="9"/>
      <c r="AO437" s="9"/>
      <c r="AP437" s="9"/>
      <c r="AQ437" s="9"/>
      <c r="AR437" s="9"/>
      <c r="AS437" s="9"/>
      <c r="AT437" s="9"/>
      <c r="AU437" s="9"/>
      <c r="AV437" s="9"/>
      <c r="AW437" s="9"/>
    </row>
    <row r="438" ht="27.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19"/>
      <c r="AL438" s="19"/>
      <c r="AM438" s="9"/>
      <c r="AN438" s="9"/>
      <c r="AO438" s="9"/>
      <c r="AP438" s="9"/>
      <c r="AQ438" s="9"/>
      <c r="AR438" s="9"/>
      <c r="AS438" s="9"/>
      <c r="AT438" s="9"/>
      <c r="AU438" s="9"/>
      <c r="AV438" s="9"/>
      <c r="AW438" s="9"/>
    </row>
    <row r="439" ht="27.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19"/>
      <c r="AL439" s="19"/>
      <c r="AM439" s="9"/>
      <c r="AN439" s="9"/>
      <c r="AO439" s="9"/>
      <c r="AP439" s="9"/>
      <c r="AQ439" s="9"/>
      <c r="AR439" s="9"/>
      <c r="AS439" s="9"/>
      <c r="AT439" s="9"/>
      <c r="AU439" s="9"/>
      <c r="AV439" s="9"/>
      <c r="AW439" s="9"/>
    </row>
    <row r="440" ht="27.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19"/>
      <c r="AL440" s="19"/>
      <c r="AM440" s="9"/>
      <c r="AN440" s="9"/>
      <c r="AO440" s="9"/>
      <c r="AP440" s="9"/>
      <c r="AQ440" s="9"/>
      <c r="AR440" s="9"/>
      <c r="AS440" s="9"/>
      <c r="AT440" s="9"/>
      <c r="AU440" s="9"/>
      <c r="AV440" s="9"/>
      <c r="AW440" s="9"/>
    </row>
    <row r="441" ht="27.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19"/>
      <c r="AL441" s="19"/>
      <c r="AM441" s="9"/>
      <c r="AN441" s="9"/>
      <c r="AO441" s="9"/>
      <c r="AP441" s="9"/>
      <c r="AQ441" s="9"/>
      <c r="AR441" s="9"/>
      <c r="AS441" s="9"/>
      <c r="AT441" s="9"/>
      <c r="AU441" s="9"/>
      <c r="AV441" s="9"/>
      <c r="AW441" s="9"/>
    </row>
    <row r="442" ht="27.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19"/>
      <c r="AL442" s="19"/>
      <c r="AM442" s="9"/>
      <c r="AN442" s="9"/>
      <c r="AO442" s="9"/>
      <c r="AP442" s="9"/>
      <c r="AQ442" s="9"/>
      <c r="AR442" s="9"/>
      <c r="AS442" s="9"/>
      <c r="AT442" s="9"/>
      <c r="AU442" s="9"/>
      <c r="AV442" s="9"/>
      <c r="AW442" s="9"/>
    </row>
    <row r="443" ht="27.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19"/>
      <c r="AL443" s="19"/>
      <c r="AM443" s="9"/>
      <c r="AN443" s="9"/>
      <c r="AO443" s="9"/>
      <c r="AP443" s="9"/>
      <c r="AQ443" s="9"/>
      <c r="AR443" s="9"/>
      <c r="AS443" s="9"/>
      <c r="AT443" s="9"/>
      <c r="AU443" s="9"/>
      <c r="AV443" s="9"/>
      <c r="AW443" s="9"/>
    </row>
    <row r="444" ht="27.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19"/>
      <c r="AL444" s="19"/>
      <c r="AM444" s="9"/>
      <c r="AN444" s="9"/>
      <c r="AO444" s="9"/>
      <c r="AP444" s="9"/>
      <c r="AQ444" s="9"/>
      <c r="AR444" s="9"/>
      <c r="AS444" s="9"/>
      <c r="AT444" s="9"/>
      <c r="AU444" s="9"/>
      <c r="AV444" s="9"/>
      <c r="AW444" s="9"/>
    </row>
    <row r="445" ht="27.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19"/>
      <c r="AL445" s="19"/>
      <c r="AM445" s="9"/>
      <c r="AN445" s="9"/>
      <c r="AO445" s="9"/>
      <c r="AP445" s="9"/>
      <c r="AQ445" s="9"/>
      <c r="AR445" s="9"/>
      <c r="AS445" s="9"/>
      <c r="AT445" s="9"/>
      <c r="AU445" s="9"/>
      <c r="AV445" s="9"/>
      <c r="AW445" s="9"/>
    </row>
    <row r="446" ht="27.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19"/>
      <c r="AL446" s="19"/>
      <c r="AM446" s="9"/>
      <c r="AN446" s="9"/>
      <c r="AO446" s="9"/>
      <c r="AP446" s="9"/>
      <c r="AQ446" s="9"/>
      <c r="AR446" s="9"/>
      <c r="AS446" s="9"/>
      <c r="AT446" s="9"/>
      <c r="AU446" s="9"/>
      <c r="AV446" s="9"/>
      <c r="AW446" s="9"/>
    </row>
    <row r="447" ht="27.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19"/>
      <c r="AL447" s="19"/>
      <c r="AM447" s="9"/>
      <c r="AN447" s="9"/>
      <c r="AO447" s="9"/>
      <c r="AP447" s="9"/>
      <c r="AQ447" s="9"/>
      <c r="AR447" s="9"/>
      <c r="AS447" s="9"/>
      <c r="AT447" s="9"/>
      <c r="AU447" s="9"/>
      <c r="AV447" s="9"/>
      <c r="AW447" s="9"/>
    </row>
    <row r="448" ht="27.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19"/>
      <c r="AL448" s="19"/>
      <c r="AM448" s="9"/>
      <c r="AN448" s="9"/>
      <c r="AO448" s="9"/>
      <c r="AP448" s="9"/>
      <c r="AQ448" s="9"/>
      <c r="AR448" s="9"/>
      <c r="AS448" s="9"/>
      <c r="AT448" s="9"/>
      <c r="AU448" s="9"/>
      <c r="AV448" s="9"/>
      <c r="AW448" s="9"/>
    </row>
    <row r="449" ht="27.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19"/>
      <c r="AL449" s="19"/>
      <c r="AM449" s="9"/>
      <c r="AN449" s="9"/>
      <c r="AO449" s="9"/>
      <c r="AP449" s="9"/>
      <c r="AQ449" s="9"/>
      <c r="AR449" s="9"/>
      <c r="AS449" s="9"/>
      <c r="AT449" s="9"/>
      <c r="AU449" s="9"/>
      <c r="AV449" s="9"/>
      <c r="AW449" s="9"/>
    </row>
    <row r="450" ht="27.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19"/>
      <c r="AL450" s="19"/>
      <c r="AM450" s="9"/>
      <c r="AN450" s="9"/>
      <c r="AO450" s="9"/>
      <c r="AP450" s="9"/>
      <c r="AQ450" s="9"/>
      <c r="AR450" s="9"/>
      <c r="AS450" s="9"/>
      <c r="AT450" s="9"/>
      <c r="AU450" s="9"/>
      <c r="AV450" s="9"/>
      <c r="AW450" s="9"/>
    </row>
    <row r="451" ht="27.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19"/>
      <c r="AL451" s="19"/>
      <c r="AM451" s="9"/>
      <c r="AN451" s="9"/>
      <c r="AO451" s="9"/>
      <c r="AP451" s="9"/>
      <c r="AQ451" s="9"/>
      <c r="AR451" s="9"/>
      <c r="AS451" s="9"/>
      <c r="AT451" s="9"/>
      <c r="AU451" s="9"/>
      <c r="AV451" s="9"/>
      <c r="AW451" s="9"/>
    </row>
    <row r="452" ht="27.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19"/>
      <c r="AL452" s="19"/>
      <c r="AM452" s="9"/>
      <c r="AN452" s="9"/>
      <c r="AO452" s="9"/>
      <c r="AP452" s="9"/>
      <c r="AQ452" s="9"/>
      <c r="AR452" s="9"/>
      <c r="AS452" s="9"/>
      <c r="AT452" s="9"/>
      <c r="AU452" s="9"/>
      <c r="AV452" s="9"/>
      <c r="AW452" s="9"/>
    </row>
    <row r="453" ht="27.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19"/>
      <c r="AL453" s="19"/>
      <c r="AM453" s="9"/>
      <c r="AN453" s="9"/>
      <c r="AO453" s="9"/>
      <c r="AP453" s="9"/>
      <c r="AQ453" s="9"/>
      <c r="AR453" s="9"/>
      <c r="AS453" s="9"/>
      <c r="AT453" s="9"/>
      <c r="AU453" s="9"/>
      <c r="AV453" s="9"/>
      <c r="AW453" s="9"/>
    </row>
    <row r="454" ht="27.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19"/>
      <c r="AL454" s="19"/>
      <c r="AM454" s="9"/>
      <c r="AN454" s="9"/>
      <c r="AO454" s="9"/>
      <c r="AP454" s="9"/>
      <c r="AQ454" s="9"/>
      <c r="AR454" s="9"/>
      <c r="AS454" s="9"/>
      <c r="AT454" s="9"/>
      <c r="AU454" s="9"/>
      <c r="AV454" s="9"/>
      <c r="AW454" s="9"/>
    </row>
    <row r="455" ht="27.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19"/>
      <c r="AL455" s="19"/>
      <c r="AM455" s="9"/>
      <c r="AN455" s="9"/>
      <c r="AO455" s="9"/>
      <c r="AP455" s="9"/>
      <c r="AQ455" s="9"/>
      <c r="AR455" s="9"/>
      <c r="AS455" s="9"/>
      <c r="AT455" s="9"/>
      <c r="AU455" s="9"/>
      <c r="AV455" s="9"/>
      <c r="AW455" s="9"/>
    </row>
    <row r="456" ht="27.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19"/>
      <c r="AL456" s="19"/>
      <c r="AM456" s="9"/>
      <c r="AN456" s="9"/>
      <c r="AO456" s="9"/>
      <c r="AP456" s="9"/>
      <c r="AQ456" s="9"/>
      <c r="AR456" s="9"/>
      <c r="AS456" s="9"/>
      <c r="AT456" s="9"/>
      <c r="AU456" s="9"/>
      <c r="AV456" s="9"/>
      <c r="AW456" s="9"/>
    </row>
    <row r="457" ht="27.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19"/>
      <c r="AL457" s="19"/>
      <c r="AM457" s="9"/>
      <c r="AN457" s="9"/>
      <c r="AO457" s="9"/>
      <c r="AP457" s="9"/>
      <c r="AQ457" s="9"/>
      <c r="AR457" s="9"/>
      <c r="AS457" s="9"/>
      <c r="AT457" s="9"/>
      <c r="AU457" s="9"/>
      <c r="AV457" s="9"/>
      <c r="AW457" s="9"/>
    </row>
    <row r="458" ht="27.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19"/>
      <c r="AL458" s="19"/>
      <c r="AM458" s="9"/>
      <c r="AN458" s="9"/>
      <c r="AO458" s="9"/>
      <c r="AP458" s="9"/>
      <c r="AQ458" s="9"/>
      <c r="AR458" s="9"/>
      <c r="AS458" s="9"/>
      <c r="AT458" s="9"/>
      <c r="AU458" s="9"/>
      <c r="AV458" s="9"/>
      <c r="AW458" s="9"/>
    </row>
    <row r="459" ht="27.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19"/>
      <c r="AL459" s="19"/>
      <c r="AM459" s="9"/>
      <c r="AN459" s="9"/>
      <c r="AO459" s="9"/>
      <c r="AP459" s="9"/>
      <c r="AQ459" s="9"/>
      <c r="AR459" s="9"/>
      <c r="AS459" s="9"/>
      <c r="AT459" s="9"/>
      <c r="AU459" s="9"/>
      <c r="AV459" s="9"/>
      <c r="AW459" s="9"/>
    </row>
    <row r="460" ht="27.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19"/>
      <c r="AL460" s="19"/>
      <c r="AM460" s="9"/>
      <c r="AN460" s="9"/>
      <c r="AO460" s="9"/>
      <c r="AP460" s="9"/>
      <c r="AQ460" s="9"/>
      <c r="AR460" s="9"/>
      <c r="AS460" s="9"/>
      <c r="AT460" s="9"/>
      <c r="AU460" s="9"/>
      <c r="AV460" s="9"/>
      <c r="AW460" s="9"/>
    </row>
    <row r="461" ht="27.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19"/>
      <c r="AL461" s="19"/>
      <c r="AM461" s="9"/>
      <c r="AN461" s="9"/>
      <c r="AO461" s="9"/>
      <c r="AP461" s="9"/>
      <c r="AQ461" s="9"/>
      <c r="AR461" s="9"/>
      <c r="AS461" s="9"/>
      <c r="AT461" s="9"/>
      <c r="AU461" s="9"/>
      <c r="AV461" s="9"/>
      <c r="AW461" s="9"/>
    </row>
    <row r="462" ht="27.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19"/>
      <c r="AL462" s="19"/>
      <c r="AM462" s="9"/>
      <c r="AN462" s="9"/>
      <c r="AO462" s="9"/>
      <c r="AP462" s="9"/>
      <c r="AQ462" s="9"/>
      <c r="AR462" s="9"/>
      <c r="AS462" s="9"/>
      <c r="AT462" s="9"/>
      <c r="AU462" s="9"/>
      <c r="AV462" s="9"/>
      <c r="AW462" s="9"/>
    </row>
    <row r="463" ht="27.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19"/>
      <c r="AL463" s="19"/>
      <c r="AM463" s="9"/>
      <c r="AN463" s="9"/>
      <c r="AO463" s="9"/>
      <c r="AP463" s="9"/>
      <c r="AQ463" s="9"/>
      <c r="AR463" s="9"/>
      <c r="AS463" s="9"/>
      <c r="AT463" s="9"/>
      <c r="AU463" s="9"/>
      <c r="AV463" s="9"/>
      <c r="AW463" s="9"/>
    </row>
    <row r="464" ht="27.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19"/>
      <c r="AL464" s="19"/>
      <c r="AM464" s="9"/>
      <c r="AN464" s="9"/>
      <c r="AO464" s="9"/>
      <c r="AP464" s="9"/>
      <c r="AQ464" s="9"/>
      <c r="AR464" s="9"/>
      <c r="AS464" s="9"/>
      <c r="AT464" s="9"/>
      <c r="AU464" s="9"/>
      <c r="AV464" s="9"/>
      <c r="AW464" s="9"/>
    </row>
    <row r="465" ht="27.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19"/>
      <c r="AL465" s="19"/>
      <c r="AM465" s="9"/>
      <c r="AN465" s="9"/>
      <c r="AO465" s="9"/>
      <c r="AP465" s="9"/>
      <c r="AQ465" s="9"/>
      <c r="AR465" s="9"/>
      <c r="AS465" s="9"/>
      <c r="AT465" s="9"/>
      <c r="AU465" s="9"/>
      <c r="AV465" s="9"/>
      <c r="AW465" s="9"/>
    </row>
    <row r="466" ht="27.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19"/>
      <c r="AL466" s="19"/>
      <c r="AM466" s="9"/>
      <c r="AN466" s="9"/>
      <c r="AO466" s="9"/>
      <c r="AP466" s="9"/>
      <c r="AQ466" s="9"/>
      <c r="AR466" s="9"/>
      <c r="AS466" s="9"/>
      <c r="AT466" s="9"/>
      <c r="AU466" s="9"/>
      <c r="AV466" s="9"/>
      <c r="AW466" s="9"/>
    </row>
    <row r="467" ht="27.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19"/>
      <c r="AL467" s="19"/>
      <c r="AM467" s="9"/>
      <c r="AN467" s="9"/>
      <c r="AO467" s="9"/>
      <c r="AP467" s="9"/>
      <c r="AQ467" s="9"/>
      <c r="AR467" s="9"/>
      <c r="AS467" s="9"/>
      <c r="AT467" s="9"/>
      <c r="AU467" s="9"/>
      <c r="AV467" s="9"/>
      <c r="AW467" s="9"/>
    </row>
    <row r="468" ht="27.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19"/>
      <c r="AL468" s="19"/>
      <c r="AM468" s="9"/>
      <c r="AN468" s="9"/>
      <c r="AO468" s="9"/>
      <c r="AP468" s="9"/>
      <c r="AQ468" s="9"/>
      <c r="AR468" s="9"/>
      <c r="AS468" s="9"/>
      <c r="AT468" s="9"/>
      <c r="AU468" s="9"/>
      <c r="AV468" s="9"/>
      <c r="AW468" s="9"/>
    </row>
    <row r="469" ht="27.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19"/>
      <c r="AL469" s="19"/>
      <c r="AM469" s="9"/>
      <c r="AN469" s="9"/>
      <c r="AO469" s="9"/>
      <c r="AP469" s="9"/>
      <c r="AQ469" s="9"/>
      <c r="AR469" s="9"/>
      <c r="AS469" s="9"/>
      <c r="AT469" s="9"/>
      <c r="AU469" s="9"/>
      <c r="AV469" s="9"/>
      <c r="AW469" s="9"/>
    </row>
    <row r="470" ht="27.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19"/>
      <c r="AL470" s="19"/>
      <c r="AM470" s="9"/>
      <c r="AN470" s="9"/>
      <c r="AO470" s="9"/>
      <c r="AP470" s="9"/>
      <c r="AQ470" s="9"/>
      <c r="AR470" s="9"/>
      <c r="AS470" s="9"/>
      <c r="AT470" s="9"/>
      <c r="AU470" s="9"/>
      <c r="AV470" s="9"/>
      <c r="AW470" s="9"/>
    </row>
    <row r="471" ht="27.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19"/>
      <c r="AL471" s="19"/>
      <c r="AM471" s="9"/>
      <c r="AN471" s="9"/>
      <c r="AO471" s="9"/>
      <c r="AP471" s="9"/>
      <c r="AQ471" s="9"/>
      <c r="AR471" s="9"/>
      <c r="AS471" s="9"/>
      <c r="AT471" s="9"/>
      <c r="AU471" s="9"/>
      <c r="AV471" s="9"/>
      <c r="AW471" s="9"/>
    </row>
    <row r="472" ht="27.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19"/>
      <c r="AL472" s="19"/>
      <c r="AM472" s="9"/>
      <c r="AN472" s="9"/>
      <c r="AO472" s="9"/>
      <c r="AP472" s="9"/>
      <c r="AQ472" s="9"/>
      <c r="AR472" s="9"/>
      <c r="AS472" s="9"/>
      <c r="AT472" s="9"/>
      <c r="AU472" s="9"/>
      <c r="AV472" s="9"/>
      <c r="AW472" s="9"/>
    </row>
    <row r="473" ht="27.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19"/>
      <c r="AL473" s="19"/>
      <c r="AM473" s="9"/>
      <c r="AN473" s="9"/>
      <c r="AO473" s="9"/>
      <c r="AP473" s="9"/>
      <c r="AQ473" s="9"/>
      <c r="AR473" s="9"/>
      <c r="AS473" s="9"/>
      <c r="AT473" s="9"/>
      <c r="AU473" s="9"/>
      <c r="AV473" s="9"/>
      <c r="AW473" s="9"/>
    </row>
    <row r="474" ht="27.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19"/>
      <c r="AL474" s="19"/>
      <c r="AM474" s="9"/>
      <c r="AN474" s="9"/>
      <c r="AO474" s="9"/>
      <c r="AP474" s="9"/>
      <c r="AQ474" s="9"/>
      <c r="AR474" s="9"/>
      <c r="AS474" s="9"/>
      <c r="AT474" s="9"/>
      <c r="AU474" s="9"/>
      <c r="AV474" s="9"/>
      <c r="AW474" s="9"/>
    </row>
    <row r="475" ht="27.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19"/>
      <c r="AL475" s="19"/>
      <c r="AM475" s="9"/>
      <c r="AN475" s="9"/>
      <c r="AO475" s="9"/>
      <c r="AP475" s="9"/>
      <c r="AQ475" s="9"/>
      <c r="AR475" s="9"/>
      <c r="AS475" s="9"/>
      <c r="AT475" s="9"/>
      <c r="AU475" s="9"/>
      <c r="AV475" s="9"/>
      <c r="AW475" s="9"/>
    </row>
    <row r="476" ht="27.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19"/>
      <c r="AL476" s="19"/>
      <c r="AM476" s="9"/>
      <c r="AN476" s="9"/>
      <c r="AO476" s="9"/>
      <c r="AP476" s="9"/>
      <c r="AQ476" s="9"/>
      <c r="AR476" s="9"/>
      <c r="AS476" s="9"/>
      <c r="AT476" s="9"/>
      <c r="AU476" s="9"/>
      <c r="AV476" s="9"/>
      <c r="AW476" s="9"/>
    </row>
    <row r="477" ht="27.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19"/>
      <c r="AL477" s="19"/>
      <c r="AM477" s="9"/>
      <c r="AN477" s="9"/>
      <c r="AO477" s="9"/>
      <c r="AP477" s="9"/>
      <c r="AQ477" s="9"/>
      <c r="AR477" s="9"/>
      <c r="AS477" s="9"/>
      <c r="AT477" s="9"/>
      <c r="AU477" s="9"/>
      <c r="AV477" s="9"/>
      <c r="AW477" s="9"/>
    </row>
    <row r="478" ht="27.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19"/>
      <c r="AL478" s="19"/>
      <c r="AM478" s="9"/>
      <c r="AN478" s="9"/>
      <c r="AO478" s="9"/>
      <c r="AP478" s="9"/>
      <c r="AQ478" s="9"/>
      <c r="AR478" s="9"/>
      <c r="AS478" s="9"/>
      <c r="AT478" s="9"/>
      <c r="AU478" s="9"/>
      <c r="AV478" s="9"/>
      <c r="AW478" s="9"/>
    </row>
    <row r="479" ht="27.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19"/>
      <c r="AL479" s="19"/>
      <c r="AM479" s="9"/>
      <c r="AN479" s="9"/>
      <c r="AO479" s="9"/>
      <c r="AP479" s="9"/>
      <c r="AQ479" s="9"/>
      <c r="AR479" s="9"/>
      <c r="AS479" s="9"/>
      <c r="AT479" s="9"/>
      <c r="AU479" s="9"/>
      <c r="AV479" s="9"/>
      <c r="AW479" s="9"/>
    </row>
    <row r="480" ht="27.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19"/>
      <c r="AL480" s="19"/>
      <c r="AM480" s="9"/>
      <c r="AN480" s="9"/>
      <c r="AO480" s="9"/>
      <c r="AP480" s="9"/>
      <c r="AQ480" s="9"/>
      <c r="AR480" s="9"/>
      <c r="AS480" s="9"/>
      <c r="AT480" s="9"/>
      <c r="AU480" s="9"/>
      <c r="AV480" s="9"/>
      <c r="AW480" s="9"/>
    </row>
    <row r="481" ht="27.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19"/>
      <c r="AL481" s="19"/>
      <c r="AM481" s="9"/>
      <c r="AN481" s="9"/>
      <c r="AO481" s="9"/>
      <c r="AP481" s="9"/>
      <c r="AQ481" s="9"/>
      <c r="AR481" s="9"/>
      <c r="AS481" s="9"/>
      <c r="AT481" s="9"/>
      <c r="AU481" s="9"/>
      <c r="AV481" s="9"/>
      <c r="AW481" s="9"/>
    </row>
    <row r="482" ht="27.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19"/>
      <c r="AL482" s="19"/>
      <c r="AM482" s="9"/>
      <c r="AN482" s="9"/>
      <c r="AO482" s="9"/>
      <c r="AP482" s="9"/>
      <c r="AQ482" s="9"/>
      <c r="AR482" s="9"/>
      <c r="AS482" s="9"/>
      <c r="AT482" s="9"/>
      <c r="AU482" s="9"/>
      <c r="AV482" s="9"/>
      <c r="AW482" s="9"/>
    </row>
    <row r="483" ht="27.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19"/>
      <c r="AL483" s="19"/>
      <c r="AM483" s="9"/>
      <c r="AN483" s="9"/>
      <c r="AO483" s="9"/>
      <c r="AP483" s="9"/>
      <c r="AQ483" s="9"/>
      <c r="AR483" s="9"/>
      <c r="AS483" s="9"/>
      <c r="AT483" s="9"/>
      <c r="AU483" s="9"/>
      <c r="AV483" s="9"/>
      <c r="AW483" s="9"/>
    </row>
    <row r="484" ht="27.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19"/>
      <c r="AL484" s="19"/>
      <c r="AM484" s="9"/>
      <c r="AN484" s="9"/>
      <c r="AO484" s="9"/>
      <c r="AP484" s="9"/>
      <c r="AQ484" s="9"/>
      <c r="AR484" s="9"/>
      <c r="AS484" s="9"/>
      <c r="AT484" s="9"/>
      <c r="AU484" s="9"/>
      <c r="AV484" s="9"/>
      <c r="AW484" s="9"/>
    </row>
    <row r="485" ht="27.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19"/>
      <c r="AL485" s="19"/>
      <c r="AM485" s="9"/>
      <c r="AN485" s="9"/>
      <c r="AO485" s="9"/>
      <c r="AP485" s="9"/>
      <c r="AQ485" s="9"/>
      <c r="AR485" s="9"/>
      <c r="AS485" s="9"/>
      <c r="AT485" s="9"/>
      <c r="AU485" s="9"/>
      <c r="AV485" s="9"/>
      <c r="AW485" s="9"/>
    </row>
    <row r="486" ht="27.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19"/>
      <c r="AL486" s="19"/>
      <c r="AM486" s="9"/>
      <c r="AN486" s="9"/>
      <c r="AO486" s="9"/>
      <c r="AP486" s="9"/>
      <c r="AQ486" s="9"/>
      <c r="AR486" s="9"/>
      <c r="AS486" s="9"/>
      <c r="AT486" s="9"/>
      <c r="AU486" s="9"/>
      <c r="AV486" s="9"/>
      <c r="AW486" s="9"/>
    </row>
    <row r="487" ht="27.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19"/>
      <c r="AL487" s="19"/>
      <c r="AM487" s="9"/>
      <c r="AN487" s="9"/>
      <c r="AO487" s="9"/>
      <c r="AP487" s="9"/>
      <c r="AQ487" s="9"/>
      <c r="AR487" s="9"/>
      <c r="AS487" s="9"/>
      <c r="AT487" s="9"/>
      <c r="AU487" s="9"/>
      <c r="AV487" s="9"/>
      <c r="AW487" s="9"/>
    </row>
    <row r="488" ht="27.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19"/>
      <c r="AL488" s="19"/>
      <c r="AM488" s="9"/>
      <c r="AN488" s="9"/>
      <c r="AO488" s="9"/>
      <c r="AP488" s="9"/>
      <c r="AQ488" s="9"/>
      <c r="AR488" s="9"/>
      <c r="AS488" s="9"/>
      <c r="AT488" s="9"/>
      <c r="AU488" s="9"/>
      <c r="AV488" s="9"/>
      <c r="AW488" s="9"/>
    </row>
    <row r="489" ht="27.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19"/>
      <c r="AL489" s="19"/>
      <c r="AM489" s="9"/>
      <c r="AN489" s="9"/>
      <c r="AO489" s="9"/>
      <c r="AP489" s="9"/>
      <c r="AQ489" s="9"/>
      <c r="AR489" s="9"/>
      <c r="AS489" s="9"/>
      <c r="AT489" s="9"/>
      <c r="AU489" s="9"/>
      <c r="AV489" s="9"/>
      <c r="AW489" s="9"/>
    </row>
    <row r="490" ht="27.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19"/>
      <c r="AL490" s="19"/>
      <c r="AM490" s="9"/>
      <c r="AN490" s="9"/>
      <c r="AO490" s="9"/>
      <c r="AP490" s="9"/>
      <c r="AQ490" s="9"/>
      <c r="AR490" s="9"/>
      <c r="AS490" s="9"/>
      <c r="AT490" s="9"/>
      <c r="AU490" s="9"/>
      <c r="AV490" s="9"/>
      <c r="AW490" s="9"/>
    </row>
    <row r="491" ht="27.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19"/>
      <c r="AL491" s="19"/>
      <c r="AM491" s="9"/>
      <c r="AN491" s="9"/>
      <c r="AO491" s="9"/>
      <c r="AP491" s="9"/>
      <c r="AQ491" s="9"/>
      <c r="AR491" s="9"/>
      <c r="AS491" s="9"/>
      <c r="AT491" s="9"/>
      <c r="AU491" s="9"/>
      <c r="AV491" s="9"/>
      <c r="AW491" s="9"/>
    </row>
    <row r="492" ht="27.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19"/>
      <c r="AL492" s="19"/>
      <c r="AM492" s="9"/>
      <c r="AN492" s="9"/>
      <c r="AO492" s="9"/>
      <c r="AP492" s="9"/>
      <c r="AQ492" s="9"/>
      <c r="AR492" s="9"/>
      <c r="AS492" s="9"/>
      <c r="AT492" s="9"/>
      <c r="AU492" s="9"/>
      <c r="AV492" s="9"/>
      <c r="AW492" s="9"/>
    </row>
    <row r="493" ht="27.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19"/>
      <c r="AL493" s="19"/>
      <c r="AM493" s="9"/>
      <c r="AN493" s="9"/>
      <c r="AO493" s="9"/>
      <c r="AP493" s="9"/>
      <c r="AQ493" s="9"/>
      <c r="AR493" s="9"/>
      <c r="AS493" s="9"/>
      <c r="AT493" s="9"/>
      <c r="AU493" s="9"/>
      <c r="AV493" s="9"/>
      <c r="AW493" s="9"/>
    </row>
    <row r="494" ht="27.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19"/>
      <c r="AL494" s="19"/>
      <c r="AM494" s="9"/>
      <c r="AN494" s="9"/>
      <c r="AO494" s="9"/>
      <c r="AP494" s="9"/>
      <c r="AQ494" s="9"/>
      <c r="AR494" s="9"/>
      <c r="AS494" s="9"/>
      <c r="AT494" s="9"/>
      <c r="AU494" s="9"/>
      <c r="AV494" s="9"/>
      <c r="AW494" s="9"/>
    </row>
    <row r="495" ht="27.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19"/>
      <c r="AL495" s="19"/>
      <c r="AM495" s="9"/>
      <c r="AN495" s="9"/>
      <c r="AO495" s="9"/>
      <c r="AP495" s="9"/>
      <c r="AQ495" s="9"/>
      <c r="AR495" s="9"/>
      <c r="AS495" s="9"/>
      <c r="AT495" s="9"/>
      <c r="AU495" s="9"/>
      <c r="AV495" s="9"/>
      <c r="AW495" s="9"/>
    </row>
    <row r="496" ht="27.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19"/>
      <c r="AL496" s="19"/>
      <c r="AM496" s="9"/>
      <c r="AN496" s="9"/>
      <c r="AO496" s="9"/>
      <c r="AP496" s="9"/>
      <c r="AQ496" s="9"/>
      <c r="AR496" s="9"/>
      <c r="AS496" s="9"/>
      <c r="AT496" s="9"/>
      <c r="AU496" s="9"/>
      <c r="AV496" s="9"/>
      <c r="AW496" s="9"/>
    </row>
    <row r="497" ht="27.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19"/>
      <c r="AL497" s="19"/>
      <c r="AM497" s="9"/>
      <c r="AN497" s="9"/>
      <c r="AO497" s="9"/>
      <c r="AP497" s="9"/>
      <c r="AQ497" s="9"/>
      <c r="AR497" s="9"/>
      <c r="AS497" s="9"/>
      <c r="AT497" s="9"/>
      <c r="AU497" s="9"/>
      <c r="AV497" s="9"/>
      <c r="AW497" s="9"/>
    </row>
    <row r="498" ht="27.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19"/>
      <c r="AL498" s="19"/>
      <c r="AM498" s="9"/>
      <c r="AN498" s="9"/>
      <c r="AO498" s="9"/>
      <c r="AP498" s="9"/>
      <c r="AQ498" s="9"/>
      <c r="AR498" s="9"/>
      <c r="AS498" s="9"/>
      <c r="AT498" s="9"/>
      <c r="AU498" s="9"/>
      <c r="AV498" s="9"/>
      <c r="AW498" s="9"/>
    </row>
    <row r="499" ht="27.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19"/>
      <c r="AL499" s="19"/>
      <c r="AM499" s="9"/>
      <c r="AN499" s="9"/>
      <c r="AO499" s="9"/>
      <c r="AP499" s="9"/>
      <c r="AQ499" s="9"/>
      <c r="AR499" s="9"/>
      <c r="AS499" s="9"/>
      <c r="AT499" s="9"/>
      <c r="AU499" s="9"/>
      <c r="AV499" s="9"/>
      <c r="AW499" s="9"/>
    </row>
    <row r="500" ht="27.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19"/>
      <c r="AL500" s="19"/>
      <c r="AM500" s="9"/>
      <c r="AN500" s="9"/>
      <c r="AO500" s="9"/>
      <c r="AP500" s="9"/>
      <c r="AQ500" s="9"/>
      <c r="AR500" s="9"/>
      <c r="AS500" s="9"/>
      <c r="AT500" s="9"/>
      <c r="AU500" s="9"/>
      <c r="AV500" s="9"/>
      <c r="AW500" s="9"/>
    </row>
    <row r="501" ht="27.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19"/>
      <c r="AL501" s="19"/>
      <c r="AM501" s="9"/>
      <c r="AN501" s="9"/>
      <c r="AO501" s="9"/>
      <c r="AP501" s="9"/>
      <c r="AQ501" s="9"/>
      <c r="AR501" s="9"/>
      <c r="AS501" s="9"/>
      <c r="AT501" s="9"/>
      <c r="AU501" s="9"/>
      <c r="AV501" s="9"/>
      <c r="AW501" s="9"/>
    </row>
    <row r="502" ht="27.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19"/>
      <c r="AL502" s="19"/>
      <c r="AM502" s="9"/>
      <c r="AN502" s="9"/>
      <c r="AO502" s="9"/>
      <c r="AP502" s="9"/>
      <c r="AQ502" s="9"/>
      <c r="AR502" s="9"/>
      <c r="AS502" s="9"/>
      <c r="AT502" s="9"/>
      <c r="AU502" s="9"/>
      <c r="AV502" s="9"/>
      <c r="AW502" s="9"/>
    </row>
    <row r="503" ht="27.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19"/>
      <c r="AL503" s="19"/>
      <c r="AM503" s="9"/>
      <c r="AN503" s="9"/>
      <c r="AO503" s="9"/>
      <c r="AP503" s="9"/>
      <c r="AQ503" s="9"/>
      <c r="AR503" s="9"/>
      <c r="AS503" s="9"/>
      <c r="AT503" s="9"/>
      <c r="AU503" s="9"/>
      <c r="AV503" s="9"/>
      <c r="AW503" s="9"/>
    </row>
    <row r="504" ht="27.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19"/>
      <c r="AL504" s="19"/>
      <c r="AM504" s="9"/>
      <c r="AN504" s="9"/>
      <c r="AO504" s="9"/>
      <c r="AP504" s="9"/>
      <c r="AQ504" s="9"/>
      <c r="AR504" s="9"/>
      <c r="AS504" s="9"/>
      <c r="AT504" s="9"/>
      <c r="AU504" s="9"/>
      <c r="AV504" s="9"/>
      <c r="AW504" s="9"/>
    </row>
    <row r="505" ht="27.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19"/>
      <c r="AL505" s="19"/>
      <c r="AM505" s="9"/>
      <c r="AN505" s="9"/>
      <c r="AO505" s="9"/>
      <c r="AP505" s="9"/>
      <c r="AQ505" s="9"/>
      <c r="AR505" s="9"/>
      <c r="AS505" s="9"/>
      <c r="AT505" s="9"/>
      <c r="AU505" s="9"/>
      <c r="AV505" s="9"/>
      <c r="AW505" s="9"/>
    </row>
    <row r="506" ht="27.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19"/>
      <c r="AL506" s="19"/>
      <c r="AM506" s="9"/>
      <c r="AN506" s="9"/>
      <c r="AO506" s="9"/>
      <c r="AP506" s="9"/>
      <c r="AQ506" s="9"/>
      <c r="AR506" s="9"/>
      <c r="AS506" s="9"/>
      <c r="AT506" s="9"/>
      <c r="AU506" s="9"/>
      <c r="AV506" s="9"/>
      <c r="AW506" s="9"/>
    </row>
    <row r="507" ht="27.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19"/>
      <c r="AL507" s="19"/>
      <c r="AM507" s="9"/>
      <c r="AN507" s="9"/>
      <c r="AO507" s="9"/>
      <c r="AP507" s="9"/>
      <c r="AQ507" s="9"/>
      <c r="AR507" s="9"/>
      <c r="AS507" s="9"/>
      <c r="AT507" s="9"/>
      <c r="AU507" s="9"/>
      <c r="AV507" s="9"/>
      <c r="AW507" s="9"/>
    </row>
    <row r="508" ht="27.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19"/>
      <c r="AL508" s="19"/>
      <c r="AM508" s="9"/>
      <c r="AN508" s="9"/>
      <c r="AO508" s="9"/>
      <c r="AP508" s="9"/>
      <c r="AQ508" s="9"/>
      <c r="AR508" s="9"/>
      <c r="AS508" s="9"/>
      <c r="AT508" s="9"/>
      <c r="AU508" s="9"/>
      <c r="AV508" s="9"/>
      <c r="AW508" s="9"/>
    </row>
    <row r="509" ht="27.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19"/>
      <c r="AL509" s="19"/>
      <c r="AM509" s="9"/>
      <c r="AN509" s="9"/>
      <c r="AO509" s="9"/>
      <c r="AP509" s="9"/>
      <c r="AQ509" s="9"/>
      <c r="AR509" s="9"/>
      <c r="AS509" s="9"/>
      <c r="AT509" s="9"/>
      <c r="AU509" s="9"/>
      <c r="AV509" s="9"/>
      <c r="AW509" s="9"/>
    </row>
    <row r="510" ht="27.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19"/>
      <c r="AL510" s="19"/>
      <c r="AM510" s="9"/>
      <c r="AN510" s="9"/>
      <c r="AO510" s="9"/>
      <c r="AP510" s="9"/>
      <c r="AQ510" s="9"/>
      <c r="AR510" s="9"/>
      <c r="AS510" s="9"/>
      <c r="AT510" s="9"/>
      <c r="AU510" s="9"/>
      <c r="AV510" s="9"/>
      <c r="AW510" s="9"/>
    </row>
    <row r="511" ht="27.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19"/>
      <c r="AL511" s="19"/>
      <c r="AM511" s="9"/>
      <c r="AN511" s="9"/>
      <c r="AO511" s="9"/>
      <c r="AP511" s="9"/>
      <c r="AQ511" s="9"/>
      <c r="AR511" s="9"/>
      <c r="AS511" s="9"/>
      <c r="AT511" s="9"/>
      <c r="AU511" s="9"/>
      <c r="AV511" s="9"/>
      <c r="AW511" s="9"/>
    </row>
    <row r="512" ht="27.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19"/>
      <c r="AL512" s="19"/>
      <c r="AM512" s="9"/>
      <c r="AN512" s="9"/>
      <c r="AO512" s="9"/>
      <c r="AP512" s="9"/>
      <c r="AQ512" s="9"/>
      <c r="AR512" s="9"/>
      <c r="AS512" s="9"/>
      <c r="AT512" s="9"/>
      <c r="AU512" s="9"/>
      <c r="AV512" s="9"/>
      <c r="AW512" s="9"/>
    </row>
    <row r="513" ht="27.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19"/>
      <c r="AL513" s="19"/>
      <c r="AM513" s="9"/>
      <c r="AN513" s="9"/>
      <c r="AO513" s="9"/>
      <c r="AP513" s="9"/>
      <c r="AQ513" s="9"/>
      <c r="AR513" s="9"/>
      <c r="AS513" s="9"/>
      <c r="AT513" s="9"/>
      <c r="AU513" s="9"/>
      <c r="AV513" s="9"/>
      <c r="AW513" s="9"/>
    </row>
    <row r="514" ht="27.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19"/>
      <c r="AL514" s="19"/>
      <c r="AM514" s="9"/>
      <c r="AN514" s="9"/>
      <c r="AO514" s="9"/>
      <c r="AP514" s="9"/>
      <c r="AQ514" s="9"/>
      <c r="AR514" s="9"/>
      <c r="AS514" s="9"/>
      <c r="AT514" s="9"/>
      <c r="AU514" s="9"/>
      <c r="AV514" s="9"/>
      <c r="AW514" s="9"/>
    </row>
    <row r="515" ht="27.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19"/>
      <c r="AL515" s="19"/>
      <c r="AM515" s="9"/>
      <c r="AN515" s="9"/>
      <c r="AO515" s="9"/>
      <c r="AP515" s="9"/>
      <c r="AQ515" s="9"/>
      <c r="AR515" s="9"/>
      <c r="AS515" s="9"/>
      <c r="AT515" s="9"/>
      <c r="AU515" s="9"/>
      <c r="AV515" s="9"/>
      <c r="AW515" s="9"/>
    </row>
    <row r="516" ht="27.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19"/>
      <c r="AL516" s="19"/>
      <c r="AM516" s="9"/>
      <c r="AN516" s="9"/>
      <c r="AO516" s="9"/>
      <c r="AP516" s="9"/>
      <c r="AQ516" s="9"/>
      <c r="AR516" s="9"/>
      <c r="AS516" s="9"/>
      <c r="AT516" s="9"/>
      <c r="AU516" s="9"/>
      <c r="AV516" s="9"/>
      <c r="AW516" s="9"/>
    </row>
    <row r="517" ht="27.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19"/>
      <c r="AL517" s="19"/>
      <c r="AM517" s="9"/>
      <c r="AN517" s="9"/>
      <c r="AO517" s="9"/>
      <c r="AP517" s="9"/>
      <c r="AQ517" s="9"/>
      <c r="AR517" s="9"/>
      <c r="AS517" s="9"/>
      <c r="AT517" s="9"/>
      <c r="AU517" s="9"/>
      <c r="AV517" s="9"/>
      <c r="AW517" s="9"/>
    </row>
    <row r="518" ht="27.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19"/>
      <c r="AL518" s="19"/>
      <c r="AM518" s="9"/>
      <c r="AN518" s="9"/>
      <c r="AO518" s="9"/>
      <c r="AP518" s="9"/>
      <c r="AQ518" s="9"/>
      <c r="AR518" s="9"/>
      <c r="AS518" s="9"/>
      <c r="AT518" s="9"/>
      <c r="AU518" s="9"/>
      <c r="AV518" s="9"/>
      <c r="AW518" s="9"/>
    </row>
    <row r="519" ht="27.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19"/>
      <c r="AL519" s="19"/>
      <c r="AM519" s="9"/>
      <c r="AN519" s="9"/>
      <c r="AO519" s="9"/>
      <c r="AP519" s="9"/>
      <c r="AQ519" s="9"/>
      <c r="AR519" s="9"/>
      <c r="AS519" s="9"/>
      <c r="AT519" s="9"/>
      <c r="AU519" s="9"/>
      <c r="AV519" s="9"/>
      <c r="AW519" s="9"/>
    </row>
    <row r="520" ht="27.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19"/>
      <c r="AL520" s="19"/>
      <c r="AM520" s="9"/>
      <c r="AN520" s="9"/>
      <c r="AO520" s="9"/>
      <c r="AP520" s="9"/>
      <c r="AQ520" s="9"/>
      <c r="AR520" s="9"/>
      <c r="AS520" s="9"/>
      <c r="AT520" s="9"/>
      <c r="AU520" s="9"/>
      <c r="AV520" s="9"/>
      <c r="AW520" s="9"/>
    </row>
    <row r="521" ht="27.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19"/>
      <c r="AL521" s="19"/>
      <c r="AM521" s="9"/>
      <c r="AN521" s="9"/>
      <c r="AO521" s="9"/>
      <c r="AP521" s="9"/>
      <c r="AQ521" s="9"/>
      <c r="AR521" s="9"/>
      <c r="AS521" s="9"/>
      <c r="AT521" s="9"/>
      <c r="AU521" s="9"/>
      <c r="AV521" s="9"/>
      <c r="AW521" s="9"/>
    </row>
    <row r="522" ht="27.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19"/>
      <c r="AL522" s="19"/>
      <c r="AM522" s="9"/>
      <c r="AN522" s="9"/>
      <c r="AO522" s="9"/>
      <c r="AP522" s="9"/>
      <c r="AQ522" s="9"/>
      <c r="AR522" s="9"/>
      <c r="AS522" s="9"/>
      <c r="AT522" s="9"/>
      <c r="AU522" s="9"/>
      <c r="AV522" s="9"/>
      <c r="AW522" s="9"/>
    </row>
    <row r="523" ht="27.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19"/>
      <c r="AL523" s="19"/>
      <c r="AM523" s="9"/>
      <c r="AN523" s="9"/>
      <c r="AO523" s="9"/>
      <c r="AP523" s="9"/>
      <c r="AQ523" s="9"/>
      <c r="AR523" s="9"/>
      <c r="AS523" s="9"/>
      <c r="AT523" s="9"/>
      <c r="AU523" s="9"/>
      <c r="AV523" s="9"/>
      <c r="AW523" s="9"/>
    </row>
    <row r="524" ht="27.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19"/>
      <c r="AL524" s="19"/>
      <c r="AM524" s="9"/>
      <c r="AN524" s="9"/>
      <c r="AO524" s="9"/>
      <c r="AP524" s="9"/>
      <c r="AQ524" s="9"/>
      <c r="AR524" s="9"/>
      <c r="AS524" s="9"/>
      <c r="AT524" s="9"/>
      <c r="AU524" s="9"/>
      <c r="AV524" s="9"/>
      <c r="AW524" s="9"/>
    </row>
    <row r="525" ht="27.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19"/>
      <c r="AL525" s="19"/>
      <c r="AM525" s="9"/>
      <c r="AN525" s="9"/>
      <c r="AO525" s="9"/>
      <c r="AP525" s="9"/>
      <c r="AQ525" s="9"/>
      <c r="AR525" s="9"/>
      <c r="AS525" s="9"/>
      <c r="AT525" s="9"/>
      <c r="AU525" s="9"/>
      <c r="AV525" s="9"/>
      <c r="AW525" s="9"/>
    </row>
    <row r="526" ht="27.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19"/>
      <c r="AL526" s="19"/>
      <c r="AM526" s="9"/>
      <c r="AN526" s="9"/>
      <c r="AO526" s="9"/>
      <c r="AP526" s="9"/>
      <c r="AQ526" s="9"/>
      <c r="AR526" s="9"/>
      <c r="AS526" s="9"/>
      <c r="AT526" s="9"/>
      <c r="AU526" s="9"/>
      <c r="AV526" s="9"/>
      <c r="AW526" s="9"/>
    </row>
    <row r="527" ht="27.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19"/>
      <c r="AL527" s="19"/>
      <c r="AM527" s="9"/>
      <c r="AN527" s="9"/>
      <c r="AO527" s="9"/>
      <c r="AP527" s="9"/>
      <c r="AQ527" s="9"/>
      <c r="AR527" s="9"/>
      <c r="AS527" s="9"/>
      <c r="AT527" s="9"/>
      <c r="AU527" s="9"/>
      <c r="AV527" s="9"/>
      <c r="AW527" s="9"/>
    </row>
    <row r="528" ht="27.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19"/>
      <c r="AL528" s="19"/>
      <c r="AM528" s="9"/>
      <c r="AN528" s="9"/>
      <c r="AO528" s="9"/>
      <c r="AP528" s="9"/>
      <c r="AQ528" s="9"/>
      <c r="AR528" s="9"/>
      <c r="AS528" s="9"/>
      <c r="AT528" s="9"/>
      <c r="AU528" s="9"/>
      <c r="AV528" s="9"/>
      <c r="AW528" s="9"/>
    </row>
    <row r="529" ht="27.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19"/>
      <c r="AL529" s="19"/>
      <c r="AM529" s="9"/>
      <c r="AN529" s="9"/>
      <c r="AO529" s="9"/>
      <c r="AP529" s="9"/>
      <c r="AQ529" s="9"/>
      <c r="AR529" s="9"/>
      <c r="AS529" s="9"/>
      <c r="AT529" s="9"/>
      <c r="AU529" s="9"/>
      <c r="AV529" s="9"/>
      <c r="AW529" s="9"/>
    </row>
    <row r="530" ht="27.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19"/>
      <c r="AL530" s="19"/>
      <c r="AM530" s="9"/>
      <c r="AN530" s="9"/>
      <c r="AO530" s="9"/>
      <c r="AP530" s="9"/>
      <c r="AQ530" s="9"/>
      <c r="AR530" s="9"/>
      <c r="AS530" s="9"/>
      <c r="AT530" s="9"/>
      <c r="AU530" s="9"/>
      <c r="AV530" s="9"/>
      <c r="AW530" s="9"/>
    </row>
    <row r="531" ht="27.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19"/>
      <c r="AL531" s="19"/>
      <c r="AM531" s="9"/>
      <c r="AN531" s="9"/>
      <c r="AO531" s="9"/>
      <c r="AP531" s="9"/>
      <c r="AQ531" s="9"/>
      <c r="AR531" s="9"/>
      <c r="AS531" s="9"/>
      <c r="AT531" s="9"/>
      <c r="AU531" s="9"/>
      <c r="AV531" s="9"/>
      <c r="AW531" s="9"/>
    </row>
    <row r="532" ht="27.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19"/>
      <c r="AL532" s="19"/>
      <c r="AM532" s="9"/>
      <c r="AN532" s="9"/>
      <c r="AO532" s="9"/>
      <c r="AP532" s="9"/>
      <c r="AQ532" s="9"/>
      <c r="AR532" s="9"/>
      <c r="AS532" s="9"/>
      <c r="AT532" s="9"/>
      <c r="AU532" s="9"/>
      <c r="AV532" s="9"/>
      <c r="AW532" s="9"/>
    </row>
    <row r="533" ht="27.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19"/>
      <c r="AL533" s="19"/>
      <c r="AM533" s="9"/>
      <c r="AN533" s="9"/>
      <c r="AO533" s="9"/>
      <c r="AP533" s="9"/>
      <c r="AQ533" s="9"/>
      <c r="AR533" s="9"/>
      <c r="AS533" s="9"/>
      <c r="AT533" s="9"/>
      <c r="AU533" s="9"/>
      <c r="AV533" s="9"/>
      <c r="AW533" s="9"/>
    </row>
    <row r="534" ht="27.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19"/>
      <c r="AL534" s="19"/>
      <c r="AM534" s="9"/>
      <c r="AN534" s="9"/>
      <c r="AO534" s="9"/>
      <c r="AP534" s="9"/>
      <c r="AQ534" s="9"/>
      <c r="AR534" s="9"/>
      <c r="AS534" s="9"/>
      <c r="AT534" s="9"/>
      <c r="AU534" s="9"/>
      <c r="AV534" s="9"/>
      <c r="AW534" s="9"/>
    </row>
    <row r="535" ht="27.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19"/>
      <c r="AL535" s="19"/>
      <c r="AM535" s="9"/>
      <c r="AN535" s="9"/>
      <c r="AO535" s="9"/>
      <c r="AP535" s="9"/>
      <c r="AQ535" s="9"/>
      <c r="AR535" s="9"/>
      <c r="AS535" s="9"/>
      <c r="AT535" s="9"/>
      <c r="AU535" s="9"/>
      <c r="AV535" s="9"/>
      <c r="AW535" s="9"/>
    </row>
    <row r="536" ht="27.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19"/>
      <c r="AL536" s="19"/>
      <c r="AM536" s="9"/>
      <c r="AN536" s="9"/>
      <c r="AO536" s="9"/>
      <c r="AP536" s="9"/>
      <c r="AQ536" s="9"/>
      <c r="AR536" s="9"/>
      <c r="AS536" s="9"/>
      <c r="AT536" s="9"/>
      <c r="AU536" s="9"/>
      <c r="AV536" s="9"/>
      <c r="AW536" s="9"/>
    </row>
    <row r="537" ht="27.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19"/>
      <c r="AL537" s="19"/>
      <c r="AM537" s="9"/>
      <c r="AN537" s="9"/>
      <c r="AO537" s="9"/>
      <c r="AP537" s="9"/>
      <c r="AQ537" s="9"/>
      <c r="AR537" s="9"/>
      <c r="AS537" s="9"/>
      <c r="AT537" s="9"/>
      <c r="AU537" s="9"/>
      <c r="AV537" s="9"/>
      <c r="AW537" s="9"/>
    </row>
    <row r="538" ht="27.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19"/>
      <c r="AL538" s="19"/>
      <c r="AM538" s="9"/>
      <c r="AN538" s="9"/>
      <c r="AO538" s="9"/>
      <c r="AP538" s="9"/>
      <c r="AQ538" s="9"/>
      <c r="AR538" s="9"/>
      <c r="AS538" s="9"/>
      <c r="AT538" s="9"/>
      <c r="AU538" s="9"/>
      <c r="AV538" s="9"/>
      <c r="AW538" s="9"/>
    </row>
    <row r="539" ht="27.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19"/>
      <c r="AL539" s="19"/>
      <c r="AM539" s="9"/>
      <c r="AN539" s="9"/>
      <c r="AO539" s="9"/>
      <c r="AP539" s="9"/>
      <c r="AQ539" s="9"/>
      <c r="AR539" s="9"/>
      <c r="AS539" s="9"/>
      <c r="AT539" s="9"/>
      <c r="AU539" s="9"/>
      <c r="AV539" s="9"/>
      <c r="AW539" s="9"/>
    </row>
    <row r="540" ht="27.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19"/>
      <c r="AL540" s="19"/>
      <c r="AM540" s="9"/>
      <c r="AN540" s="9"/>
      <c r="AO540" s="9"/>
      <c r="AP540" s="9"/>
      <c r="AQ540" s="9"/>
      <c r="AR540" s="9"/>
      <c r="AS540" s="9"/>
      <c r="AT540" s="9"/>
      <c r="AU540" s="9"/>
      <c r="AV540" s="9"/>
      <c r="AW540" s="9"/>
    </row>
    <row r="541" ht="27.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19"/>
      <c r="AL541" s="19"/>
      <c r="AM541" s="9"/>
      <c r="AN541" s="9"/>
      <c r="AO541" s="9"/>
      <c r="AP541" s="9"/>
      <c r="AQ541" s="9"/>
      <c r="AR541" s="9"/>
      <c r="AS541" s="9"/>
      <c r="AT541" s="9"/>
      <c r="AU541" s="9"/>
      <c r="AV541" s="9"/>
      <c r="AW541" s="9"/>
    </row>
    <row r="542" ht="27.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19"/>
      <c r="AL542" s="19"/>
      <c r="AM542" s="9"/>
      <c r="AN542" s="9"/>
      <c r="AO542" s="9"/>
      <c r="AP542" s="9"/>
      <c r="AQ542" s="9"/>
      <c r="AR542" s="9"/>
      <c r="AS542" s="9"/>
      <c r="AT542" s="9"/>
      <c r="AU542" s="9"/>
      <c r="AV542" s="9"/>
      <c r="AW542" s="9"/>
    </row>
    <row r="543" ht="27.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19"/>
      <c r="AL543" s="19"/>
      <c r="AM543" s="9"/>
      <c r="AN543" s="9"/>
      <c r="AO543" s="9"/>
      <c r="AP543" s="9"/>
      <c r="AQ543" s="9"/>
      <c r="AR543" s="9"/>
      <c r="AS543" s="9"/>
      <c r="AT543" s="9"/>
      <c r="AU543" s="9"/>
      <c r="AV543" s="9"/>
      <c r="AW543" s="9"/>
    </row>
    <row r="544" ht="27.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19"/>
      <c r="AL544" s="19"/>
      <c r="AM544" s="9"/>
      <c r="AN544" s="9"/>
      <c r="AO544" s="9"/>
      <c r="AP544" s="9"/>
      <c r="AQ544" s="9"/>
      <c r="AR544" s="9"/>
      <c r="AS544" s="9"/>
      <c r="AT544" s="9"/>
      <c r="AU544" s="9"/>
      <c r="AV544" s="9"/>
      <c r="AW544" s="9"/>
    </row>
    <row r="545" ht="27.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19"/>
      <c r="AL545" s="19"/>
      <c r="AM545" s="9"/>
      <c r="AN545" s="9"/>
      <c r="AO545" s="9"/>
      <c r="AP545" s="9"/>
      <c r="AQ545" s="9"/>
      <c r="AR545" s="9"/>
      <c r="AS545" s="9"/>
      <c r="AT545" s="9"/>
      <c r="AU545" s="9"/>
      <c r="AV545" s="9"/>
      <c r="AW545" s="9"/>
    </row>
    <row r="546" ht="27.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19"/>
      <c r="AL546" s="19"/>
      <c r="AM546" s="9"/>
      <c r="AN546" s="9"/>
      <c r="AO546" s="9"/>
      <c r="AP546" s="9"/>
      <c r="AQ546" s="9"/>
      <c r="AR546" s="9"/>
      <c r="AS546" s="9"/>
      <c r="AT546" s="9"/>
      <c r="AU546" s="9"/>
      <c r="AV546" s="9"/>
      <c r="AW546" s="9"/>
    </row>
    <row r="547" ht="27.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19"/>
      <c r="AL547" s="19"/>
      <c r="AM547" s="9"/>
      <c r="AN547" s="9"/>
      <c r="AO547" s="9"/>
      <c r="AP547" s="9"/>
      <c r="AQ547" s="9"/>
      <c r="AR547" s="9"/>
      <c r="AS547" s="9"/>
      <c r="AT547" s="9"/>
      <c r="AU547" s="9"/>
      <c r="AV547" s="9"/>
      <c r="AW547" s="9"/>
    </row>
    <row r="548" ht="27.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19"/>
      <c r="AL548" s="19"/>
      <c r="AM548" s="9"/>
      <c r="AN548" s="9"/>
      <c r="AO548" s="9"/>
      <c r="AP548" s="9"/>
      <c r="AQ548" s="9"/>
      <c r="AR548" s="9"/>
      <c r="AS548" s="9"/>
      <c r="AT548" s="9"/>
      <c r="AU548" s="9"/>
      <c r="AV548" s="9"/>
      <c r="AW548" s="9"/>
    </row>
    <row r="549" ht="27.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19"/>
      <c r="AL549" s="19"/>
      <c r="AM549" s="9"/>
      <c r="AN549" s="9"/>
      <c r="AO549" s="9"/>
      <c r="AP549" s="9"/>
      <c r="AQ549" s="9"/>
      <c r="AR549" s="9"/>
      <c r="AS549" s="9"/>
      <c r="AT549" s="9"/>
      <c r="AU549" s="9"/>
      <c r="AV549" s="9"/>
      <c r="AW549" s="9"/>
    </row>
    <row r="550" ht="27.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19"/>
      <c r="AL550" s="19"/>
      <c r="AM550" s="9"/>
      <c r="AN550" s="9"/>
      <c r="AO550" s="9"/>
      <c r="AP550" s="9"/>
      <c r="AQ550" s="9"/>
      <c r="AR550" s="9"/>
      <c r="AS550" s="9"/>
      <c r="AT550" s="9"/>
      <c r="AU550" s="9"/>
      <c r="AV550" s="9"/>
      <c r="AW550" s="9"/>
    </row>
    <row r="551" ht="27.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19"/>
      <c r="AL551" s="19"/>
      <c r="AM551" s="9"/>
      <c r="AN551" s="9"/>
      <c r="AO551" s="9"/>
      <c r="AP551" s="9"/>
      <c r="AQ551" s="9"/>
      <c r="AR551" s="9"/>
      <c r="AS551" s="9"/>
      <c r="AT551" s="9"/>
      <c r="AU551" s="9"/>
      <c r="AV551" s="9"/>
      <c r="AW551" s="9"/>
    </row>
    <row r="552" ht="27.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19"/>
      <c r="AL552" s="19"/>
      <c r="AM552" s="9"/>
      <c r="AN552" s="9"/>
      <c r="AO552" s="9"/>
      <c r="AP552" s="9"/>
      <c r="AQ552" s="9"/>
      <c r="AR552" s="9"/>
      <c r="AS552" s="9"/>
      <c r="AT552" s="9"/>
      <c r="AU552" s="9"/>
      <c r="AV552" s="9"/>
      <c r="AW552" s="9"/>
    </row>
    <row r="553" ht="27.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19"/>
      <c r="AL553" s="19"/>
      <c r="AM553" s="9"/>
      <c r="AN553" s="9"/>
      <c r="AO553" s="9"/>
      <c r="AP553" s="9"/>
      <c r="AQ553" s="9"/>
      <c r="AR553" s="9"/>
      <c r="AS553" s="9"/>
      <c r="AT553" s="9"/>
      <c r="AU553" s="9"/>
      <c r="AV553" s="9"/>
      <c r="AW553" s="9"/>
    </row>
    <row r="554" ht="27.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19"/>
      <c r="AL554" s="19"/>
      <c r="AM554" s="9"/>
      <c r="AN554" s="9"/>
      <c r="AO554" s="9"/>
      <c r="AP554" s="9"/>
      <c r="AQ554" s="9"/>
      <c r="AR554" s="9"/>
      <c r="AS554" s="9"/>
      <c r="AT554" s="9"/>
      <c r="AU554" s="9"/>
      <c r="AV554" s="9"/>
      <c r="AW554" s="9"/>
    </row>
    <row r="555" ht="27.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19"/>
      <c r="AL555" s="19"/>
      <c r="AM555" s="9"/>
      <c r="AN555" s="9"/>
      <c r="AO555" s="9"/>
      <c r="AP555" s="9"/>
      <c r="AQ555" s="9"/>
      <c r="AR555" s="9"/>
      <c r="AS555" s="9"/>
      <c r="AT555" s="9"/>
      <c r="AU555" s="9"/>
      <c r="AV555" s="9"/>
      <c r="AW555" s="9"/>
    </row>
    <row r="556" ht="27.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19"/>
      <c r="AL556" s="19"/>
      <c r="AM556" s="9"/>
      <c r="AN556" s="9"/>
      <c r="AO556" s="9"/>
      <c r="AP556" s="9"/>
      <c r="AQ556" s="9"/>
      <c r="AR556" s="9"/>
      <c r="AS556" s="9"/>
      <c r="AT556" s="9"/>
      <c r="AU556" s="9"/>
      <c r="AV556" s="9"/>
      <c r="AW556" s="9"/>
    </row>
    <row r="557" ht="27.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19"/>
      <c r="AL557" s="19"/>
      <c r="AM557" s="9"/>
      <c r="AN557" s="9"/>
      <c r="AO557" s="9"/>
      <c r="AP557" s="9"/>
      <c r="AQ557" s="9"/>
      <c r="AR557" s="9"/>
      <c r="AS557" s="9"/>
      <c r="AT557" s="9"/>
      <c r="AU557" s="9"/>
      <c r="AV557" s="9"/>
      <c r="AW557" s="9"/>
    </row>
    <row r="558" ht="27.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19"/>
      <c r="AL558" s="19"/>
      <c r="AM558" s="9"/>
      <c r="AN558" s="9"/>
      <c r="AO558" s="9"/>
      <c r="AP558" s="9"/>
      <c r="AQ558" s="9"/>
      <c r="AR558" s="9"/>
      <c r="AS558" s="9"/>
      <c r="AT558" s="9"/>
      <c r="AU558" s="9"/>
      <c r="AV558" s="9"/>
      <c r="AW558" s="9"/>
    </row>
    <row r="559" ht="27.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19"/>
      <c r="AL559" s="19"/>
      <c r="AM559" s="9"/>
      <c r="AN559" s="9"/>
      <c r="AO559" s="9"/>
      <c r="AP559" s="9"/>
      <c r="AQ559" s="9"/>
      <c r="AR559" s="9"/>
      <c r="AS559" s="9"/>
      <c r="AT559" s="9"/>
      <c r="AU559" s="9"/>
      <c r="AV559" s="9"/>
      <c r="AW559" s="9"/>
    </row>
    <row r="560" ht="27.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19"/>
      <c r="AL560" s="19"/>
      <c r="AM560" s="9"/>
      <c r="AN560" s="9"/>
      <c r="AO560" s="9"/>
      <c r="AP560" s="9"/>
      <c r="AQ560" s="9"/>
      <c r="AR560" s="9"/>
      <c r="AS560" s="9"/>
      <c r="AT560" s="9"/>
      <c r="AU560" s="9"/>
      <c r="AV560" s="9"/>
      <c r="AW560" s="9"/>
    </row>
    <row r="561" ht="27.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19"/>
      <c r="AL561" s="19"/>
      <c r="AM561" s="9"/>
      <c r="AN561" s="9"/>
      <c r="AO561" s="9"/>
      <c r="AP561" s="9"/>
      <c r="AQ561" s="9"/>
      <c r="AR561" s="9"/>
      <c r="AS561" s="9"/>
      <c r="AT561" s="9"/>
      <c r="AU561" s="9"/>
      <c r="AV561" s="9"/>
      <c r="AW561" s="9"/>
    </row>
    <row r="562" ht="27.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19"/>
      <c r="AL562" s="19"/>
      <c r="AM562" s="9"/>
      <c r="AN562" s="9"/>
      <c r="AO562" s="9"/>
      <c r="AP562" s="9"/>
      <c r="AQ562" s="9"/>
      <c r="AR562" s="9"/>
      <c r="AS562" s="9"/>
      <c r="AT562" s="9"/>
      <c r="AU562" s="9"/>
      <c r="AV562" s="9"/>
      <c r="AW562" s="9"/>
    </row>
    <row r="563" ht="27.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19"/>
      <c r="AL563" s="19"/>
      <c r="AM563" s="9"/>
      <c r="AN563" s="9"/>
      <c r="AO563" s="9"/>
      <c r="AP563" s="9"/>
      <c r="AQ563" s="9"/>
      <c r="AR563" s="9"/>
      <c r="AS563" s="9"/>
      <c r="AT563" s="9"/>
      <c r="AU563" s="9"/>
      <c r="AV563" s="9"/>
      <c r="AW563" s="9"/>
    </row>
    <row r="564" ht="27.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19"/>
      <c r="AL564" s="19"/>
      <c r="AM564" s="9"/>
      <c r="AN564" s="9"/>
      <c r="AO564" s="9"/>
      <c r="AP564" s="9"/>
      <c r="AQ564" s="9"/>
      <c r="AR564" s="9"/>
      <c r="AS564" s="9"/>
      <c r="AT564" s="9"/>
      <c r="AU564" s="9"/>
      <c r="AV564" s="9"/>
      <c r="AW564" s="9"/>
    </row>
    <row r="565" ht="27.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19"/>
      <c r="AL565" s="19"/>
      <c r="AM565" s="9"/>
      <c r="AN565" s="9"/>
      <c r="AO565" s="9"/>
      <c r="AP565" s="9"/>
      <c r="AQ565" s="9"/>
      <c r="AR565" s="9"/>
      <c r="AS565" s="9"/>
      <c r="AT565" s="9"/>
      <c r="AU565" s="9"/>
      <c r="AV565" s="9"/>
      <c r="AW565" s="9"/>
    </row>
    <row r="566" ht="27.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19"/>
      <c r="AL566" s="19"/>
      <c r="AM566" s="9"/>
      <c r="AN566" s="9"/>
      <c r="AO566" s="9"/>
      <c r="AP566" s="9"/>
      <c r="AQ566" s="9"/>
      <c r="AR566" s="9"/>
      <c r="AS566" s="9"/>
      <c r="AT566" s="9"/>
      <c r="AU566" s="9"/>
      <c r="AV566" s="9"/>
      <c r="AW566" s="9"/>
    </row>
    <row r="567" ht="27.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19"/>
      <c r="AL567" s="19"/>
      <c r="AM567" s="9"/>
      <c r="AN567" s="9"/>
      <c r="AO567" s="9"/>
      <c r="AP567" s="9"/>
      <c r="AQ567" s="9"/>
      <c r="AR567" s="9"/>
      <c r="AS567" s="9"/>
      <c r="AT567" s="9"/>
      <c r="AU567" s="9"/>
      <c r="AV567" s="9"/>
      <c r="AW567" s="9"/>
    </row>
    <row r="568" ht="27.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19"/>
      <c r="AL568" s="19"/>
      <c r="AM568" s="9"/>
      <c r="AN568" s="9"/>
      <c r="AO568" s="9"/>
      <c r="AP568" s="9"/>
      <c r="AQ568" s="9"/>
      <c r="AR568" s="9"/>
      <c r="AS568" s="9"/>
      <c r="AT568" s="9"/>
      <c r="AU568" s="9"/>
      <c r="AV568" s="9"/>
      <c r="AW568" s="9"/>
    </row>
    <row r="569" ht="27.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19"/>
      <c r="AL569" s="19"/>
      <c r="AM569" s="9"/>
      <c r="AN569" s="9"/>
      <c r="AO569" s="9"/>
      <c r="AP569" s="9"/>
      <c r="AQ569" s="9"/>
      <c r="AR569" s="9"/>
      <c r="AS569" s="9"/>
      <c r="AT569" s="9"/>
      <c r="AU569" s="9"/>
      <c r="AV569" s="9"/>
      <c r="AW569" s="9"/>
    </row>
    <row r="570" ht="27.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19"/>
      <c r="AL570" s="19"/>
      <c r="AM570" s="9"/>
      <c r="AN570" s="9"/>
      <c r="AO570" s="9"/>
      <c r="AP570" s="9"/>
      <c r="AQ570" s="9"/>
      <c r="AR570" s="9"/>
      <c r="AS570" s="9"/>
      <c r="AT570" s="9"/>
      <c r="AU570" s="9"/>
      <c r="AV570" s="9"/>
      <c r="AW570" s="9"/>
    </row>
    <row r="571" ht="27.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19"/>
      <c r="AL571" s="19"/>
      <c r="AM571" s="9"/>
      <c r="AN571" s="9"/>
      <c r="AO571" s="9"/>
      <c r="AP571" s="9"/>
      <c r="AQ571" s="9"/>
      <c r="AR571" s="9"/>
      <c r="AS571" s="9"/>
      <c r="AT571" s="9"/>
      <c r="AU571" s="9"/>
      <c r="AV571" s="9"/>
      <c r="AW571" s="9"/>
    </row>
    <row r="572" ht="27.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19"/>
      <c r="AL572" s="19"/>
      <c r="AM572" s="9"/>
      <c r="AN572" s="9"/>
      <c r="AO572" s="9"/>
      <c r="AP572" s="9"/>
      <c r="AQ572" s="9"/>
      <c r="AR572" s="9"/>
      <c r="AS572" s="9"/>
      <c r="AT572" s="9"/>
      <c r="AU572" s="9"/>
      <c r="AV572" s="9"/>
      <c r="AW572" s="9"/>
    </row>
    <row r="573" ht="27.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19"/>
      <c r="AL573" s="19"/>
      <c r="AM573" s="9"/>
      <c r="AN573" s="9"/>
      <c r="AO573" s="9"/>
      <c r="AP573" s="9"/>
      <c r="AQ573" s="9"/>
      <c r="AR573" s="9"/>
      <c r="AS573" s="9"/>
      <c r="AT573" s="9"/>
      <c r="AU573" s="9"/>
      <c r="AV573" s="9"/>
      <c r="AW573" s="9"/>
    </row>
    <row r="574" ht="27.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19"/>
      <c r="AL574" s="19"/>
      <c r="AM574" s="9"/>
      <c r="AN574" s="9"/>
      <c r="AO574" s="9"/>
      <c r="AP574" s="9"/>
      <c r="AQ574" s="9"/>
      <c r="AR574" s="9"/>
      <c r="AS574" s="9"/>
      <c r="AT574" s="9"/>
      <c r="AU574" s="9"/>
      <c r="AV574" s="9"/>
      <c r="AW574" s="9"/>
    </row>
    <row r="575" ht="27.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19"/>
      <c r="AL575" s="19"/>
      <c r="AM575" s="9"/>
      <c r="AN575" s="9"/>
      <c r="AO575" s="9"/>
      <c r="AP575" s="9"/>
      <c r="AQ575" s="9"/>
      <c r="AR575" s="9"/>
      <c r="AS575" s="9"/>
      <c r="AT575" s="9"/>
      <c r="AU575" s="9"/>
      <c r="AV575" s="9"/>
      <c r="AW575" s="9"/>
    </row>
    <row r="576" ht="27.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19"/>
      <c r="AL576" s="19"/>
      <c r="AM576" s="9"/>
      <c r="AN576" s="9"/>
      <c r="AO576" s="9"/>
      <c r="AP576" s="9"/>
      <c r="AQ576" s="9"/>
      <c r="AR576" s="9"/>
      <c r="AS576" s="9"/>
      <c r="AT576" s="9"/>
      <c r="AU576" s="9"/>
      <c r="AV576" s="9"/>
      <c r="AW576" s="9"/>
    </row>
    <row r="577" ht="27.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19"/>
      <c r="AL577" s="19"/>
      <c r="AM577" s="9"/>
      <c r="AN577" s="9"/>
      <c r="AO577" s="9"/>
      <c r="AP577" s="9"/>
      <c r="AQ577" s="9"/>
      <c r="AR577" s="9"/>
      <c r="AS577" s="9"/>
      <c r="AT577" s="9"/>
      <c r="AU577" s="9"/>
      <c r="AV577" s="9"/>
      <c r="AW577" s="9"/>
    </row>
    <row r="578" ht="27.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19"/>
      <c r="AL578" s="19"/>
      <c r="AM578" s="9"/>
      <c r="AN578" s="9"/>
      <c r="AO578" s="9"/>
      <c r="AP578" s="9"/>
      <c r="AQ578" s="9"/>
      <c r="AR578" s="9"/>
      <c r="AS578" s="9"/>
      <c r="AT578" s="9"/>
      <c r="AU578" s="9"/>
      <c r="AV578" s="9"/>
      <c r="AW578" s="9"/>
    </row>
    <row r="579" ht="27.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19"/>
      <c r="AL579" s="19"/>
      <c r="AM579" s="9"/>
      <c r="AN579" s="9"/>
      <c r="AO579" s="9"/>
      <c r="AP579" s="9"/>
      <c r="AQ579" s="9"/>
      <c r="AR579" s="9"/>
      <c r="AS579" s="9"/>
      <c r="AT579" s="9"/>
      <c r="AU579" s="9"/>
      <c r="AV579" s="9"/>
      <c r="AW579" s="9"/>
    </row>
    <row r="580" ht="27.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19"/>
      <c r="AL580" s="19"/>
      <c r="AM580" s="9"/>
      <c r="AN580" s="9"/>
      <c r="AO580" s="9"/>
      <c r="AP580" s="9"/>
      <c r="AQ580" s="9"/>
      <c r="AR580" s="9"/>
      <c r="AS580" s="9"/>
      <c r="AT580" s="9"/>
      <c r="AU580" s="9"/>
      <c r="AV580" s="9"/>
      <c r="AW580" s="9"/>
    </row>
    <row r="581" ht="27.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19"/>
      <c r="AL581" s="19"/>
      <c r="AM581" s="9"/>
      <c r="AN581" s="9"/>
      <c r="AO581" s="9"/>
      <c r="AP581" s="9"/>
      <c r="AQ581" s="9"/>
      <c r="AR581" s="9"/>
      <c r="AS581" s="9"/>
      <c r="AT581" s="9"/>
      <c r="AU581" s="9"/>
      <c r="AV581" s="9"/>
      <c r="AW581" s="9"/>
    </row>
    <row r="582" ht="27.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19"/>
      <c r="AL582" s="19"/>
      <c r="AM582" s="9"/>
      <c r="AN582" s="9"/>
      <c r="AO582" s="9"/>
      <c r="AP582" s="9"/>
      <c r="AQ582" s="9"/>
      <c r="AR582" s="9"/>
      <c r="AS582" s="9"/>
      <c r="AT582" s="9"/>
      <c r="AU582" s="9"/>
      <c r="AV582" s="9"/>
      <c r="AW582" s="9"/>
    </row>
    <row r="583" ht="27.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19"/>
      <c r="AL583" s="19"/>
      <c r="AM583" s="9"/>
      <c r="AN583" s="9"/>
      <c r="AO583" s="9"/>
      <c r="AP583" s="9"/>
      <c r="AQ583" s="9"/>
      <c r="AR583" s="9"/>
      <c r="AS583" s="9"/>
      <c r="AT583" s="9"/>
      <c r="AU583" s="9"/>
      <c r="AV583" s="9"/>
      <c r="AW583" s="9"/>
    </row>
    <row r="584" ht="27.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19"/>
      <c r="AL584" s="19"/>
      <c r="AM584" s="9"/>
      <c r="AN584" s="9"/>
      <c r="AO584" s="9"/>
      <c r="AP584" s="9"/>
      <c r="AQ584" s="9"/>
      <c r="AR584" s="9"/>
      <c r="AS584" s="9"/>
      <c r="AT584" s="9"/>
      <c r="AU584" s="9"/>
      <c r="AV584" s="9"/>
      <c r="AW584" s="9"/>
    </row>
    <row r="585" ht="27.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19"/>
      <c r="AL585" s="19"/>
      <c r="AM585" s="9"/>
      <c r="AN585" s="9"/>
      <c r="AO585" s="9"/>
      <c r="AP585" s="9"/>
      <c r="AQ585" s="9"/>
      <c r="AR585" s="9"/>
      <c r="AS585" s="9"/>
      <c r="AT585" s="9"/>
      <c r="AU585" s="9"/>
      <c r="AV585" s="9"/>
      <c r="AW585" s="9"/>
    </row>
    <row r="586" ht="27.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19"/>
      <c r="AL586" s="19"/>
      <c r="AM586" s="9"/>
      <c r="AN586" s="9"/>
      <c r="AO586" s="9"/>
      <c r="AP586" s="9"/>
      <c r="AQ586" s="9"/>
      <c r="AR586" s="9"/>
      <c r="AS586" s="9"/>
      <c r="AT586" s="9"/>
      <c r="AU586" s="9"/>
      <c r="AV586" s="9"/>
      <c r="AW586" s="9"/>
    </row>
    <row r="587" ht="27.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19"/>
      <c r="AL587" s="19"/>
      <c r="AM587" s="9"/>
      <c r="AN587" s="9"/>
      <c r="AO587" s="9"/>
      <c r="AP587" s="9"/>
      <c r="AQ587" s="9"/>
      <c r="AR587" s="9"/>
      <c r="AS587" s="9"/>
      <c r="AT587" s="9"/>
      <c r="AU587" s="9"/>
      <c r="AV587" s="9"/>
      <c r="AW587" s="9"/>
    </row>
    <row r="588" ht="27.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19"/>
      <c r="AL588" s="19"/>
      <c r="AM588" s="9"/>
      <c r="AN588" s="9"/>
      <c r="AO588" s="9"/>
      <c r="AP588" s="9"/>
      <c r="AQ588" s="9"/>
      <c r="AR588" s="9"/>
      <c r="AS588" s="9"/>
      <c r="AT588" s="9"/>
      <c r="AU588" s="9"/>
      <c r="AV588" s="9"/>
      <c r="AW588" s="9"/>
    </row>
    <row r="589" ht="27.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19"/>
      <c r="AL589" s="19"/>
      <c r="AM589" s="9"/>
      <c r="AN589" s="9"/>
      <c r="AO589" s="9"/>
      <c r="AP589" s="9"/>
      <c r="AQ589" s="9"/>
      <c r="AR589" s="9"/>
      <c r="AS589" s="9"/>
      <c r="AT589" s="9"/>
      <c r="AU589" s="9"/>
      <c r="AV589" s="9"/>
      <c r="AW589" s="9"/>
    </row>
    <row r="590" ht="27.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19"/>
      <c r="AL590" s="19"/>
      <c r="AM590" s="9"/>
      <c r="AN590" s="9"/>
      <c r="AO590" s="9"/>
      <c r="AP590" s="9"/>
      <c r="AQ590" s="9"/>
      <c r="AR590" s="9"/>
      <c r="AS590" s="9"/>
      <c r="AT590" s="9"/>
      <c r="AU590" s="9"/>
      <c r="AV590" s="9"/>
      <c r="AW590" s="9"/>
    </row>
    <row r="591" ht="27.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19"/>
      <c r="AL591" s="19"/>
      <c r="AM591" s="9"/>
      <c r="AN591" s="9"/>
      <c r="AO591" s="9"/>
      <c r="AP591" s="9"/>
      <c r="AQ591" s="9"/>
      <c r="AR591" s="9"/>
      <c r="AS591" s="9"/>
      <c r="AT591" s="9"/>
      <c r="AU591" s="9"/>
      <c r="AV591" s="9"/>
      <c r="AW591" s="9"/>
    </row>
    <row r="592" ht="27.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19"/>
      <c r="AL592" s="19"/>
      <c r="AM592" s="9"/>
      <c r="AN592" s="9"/>
      <c r="AO592" s="9"/>
      <c r="AP592" s="9"/>
      <c r="AQ592" s="9"/>
      <c r="AR592" s="9"/>
      <c r="AS592" s="9"/>
      <c r="AT592" s="9"/>
      <c r="AU592" s="9"/>
      <c r="AV592" s="9"/>
      <c r="AW592" s="9"/>
    </row>
    <row r="593" ht="27.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19"/>
      <c r="AL593" s="19"/>
      <c r="AM593" s="9"/>
      <c r="AN593" s="9"/>
      <c r="AO593" s="9"/>
      <c r="AP593" s="9"/>
      <c r="AQ593" s="9"/>
      <c r="AR593" s="9"/>
      <c r="AS593" s="9"/>
      <c r="AT593" s="9"/>
      <c r="AU593" s="9"/>
      <c r="AV593" s="9"/>
      <c r="AW593" s="9"/>
    </row>
    <row r="594" ht="27.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19"/>
      <c r="AL594" s="19"/>
      <c r="AM594" s="9"/>
      <c r="AN594" s="9"/>
      <c r="AO594" s="9"/>
      <c r="AP594" s="9"/>
      <c r="AQ594" s="9"/>
      <c r="AR594" s="9"/>
      <c r="AS594" s="9"/>
      <c r="AT594" s="9"/>
      <c r="AU594" s="9"/>
      <c r="AV594" s="9"/>
      <c r="AW594" s="9"/>
    </row>
    <row r="595" ht="27.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19"/>
      <c r="AL595" s="19"/>
      <c r="AM595" s="9"/>
      <c r="AN595" s="9"/>
      <c r="AO595" s="9"/>
      <c r="AP595" s="9"/>
      <c r="AQ595" s="9"/>
      <c r="AR595" s="9"/>
      <c r="AS595" s="9"/>
      <c r="AT595" s="9"/>
      <c r="AU595" s="9"/>
      <c r="AV595" s="9"/>
      <c r="AW595" s="9"/>
    </row>
    <row r="596" ht="27.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19"/>
      <c r="AL596" s="19"/>
      <c r="AM596" s="9"/>
      <c r="AN596" s="9"/>
      <c r="AO596" s="9"/>
      <c r="AP596" s="9"/>
      <c r="AQ596" s="9"/>
      <c r="AR596" s="9"/>
      <c r="AS596" s="9"/>
      <c r="AT596" s="9"/>
      <c r="AU596" s="9"/>
      <c r="AV596" s="9"/>
      <c r="AW596" s="9"/>
    </row>
    <row r="597" ht="27.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19"/>
      <c r="AL597" s="19"/>
      <c r="AM597" s="9"/>
      <c r="AN597" s="9"/>
      <c r="AO597" s="9"/>
      <c r="AP597" s="9"/>
      <c r="AQ597" s="9"/>
      <c r="AR597" s="9"/>
      <c r="AS597" s="9"/>
      <c r="AT597" s="9"/>
      <c r="AU597" s="9"/>
      <c r="AV597" s="9"/>
      <c r="AW597" s="9"/>
    </row>
    <row r="598" ht="27.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19"/>
      <c r="AL598" s="19"/>
      <c r="AM598" s="9"/>
      <c r="AN598" s="9"/>
      <c r="AO598" s="9"/>
      <c r="AP598" s="9"/>
      <c r="AQ598" s="9"/>
      <c r="AR598" s="9"/>
      <c r="AS598" s="9"/>
      <c r="AT598" s="9"/>
      <c r="AU598" s="9"/>
      <c r="AV598" s="9"/>
      <c r="AW598" s="9"/>
    </row>
    <row r="599" ht="27.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19"/>
      <c r="AL599" s="19"/>
      <c r="AM599" s="9"/>
      <c r="AN599" s="9"/>
      <c r="AO599" s="9"/>
      <c r="AP599" s="9"/>
      <c r="AQ599" s="9"/>
      <c r="AR599" s="9"/>
      <c r="AS599" s="9"/>
      <c r="AT599" s="9"/>
      <c r="AU599" s="9"/>
      <c r="AV599" s="9"/>
      <c r="AW599" s="9"/>
    </row>
    <row r="600" ht="27.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19"/>
      <c r="AL600" s="19"/>
      <c r="AM600" s="9"/>
      <c r="AN600" s="9"/>
      <c r="AO600" s="9"/>
      <c r="AP600" s="9"/>
      <c r="AQ600" s="9"/>
      <c r="AR600" s="9"/>
      <c r="AS600" s="9"/>
      <c r="AT600" s="9"/>
      <c r="AU600" s="9"/>
      <c r="AV600" s="9"/>
      <c r="AW600" s="9"/>
    </row>
    <row r="601" ht="27.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19"/>
      <c r="AL601" s="19"/>
      <c r="AM601" s="9"/>
      <c r="AN601" s="9"/>
      <c r="AO601" s="9"/>
      <c r="AP601" s="9"/>
      <c r="AQ601" s="9"/>
      <c r="AR601" s="9"/>
      <c r="AS601" s="9"/>
      <c r="AT601" s="9"/>
      <c r="AU601" s="9"/>
      <c r="AV601" s="9"/>
      <c r="AW601" s="9"/>
    </row>
    <row r="602" ht="27.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19"/>
      <c r="AL602" s="19"/>
      <c r="AM602" s="9"/>
      <c r="AN602" s="9"/>
      <c r="AO602" s="9"/>
      <c r="AP602" s="9"/>
      <c r="AQ602" s="9"/>
      <c r="AR602" s="9"/>
      <c r="AS602" s="9"/>
      <c r="AT602" s="9"/>
      <c r="AU602" s="9"/>
      <c r="AV602" s="9"/>
      <c r="AW602" s="9"/>
    </row>
    <row r="603" ht="27.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19"/>
      <c r="AL603" s="19"/>
      <c r="AM603" s="9"/>
      <c r="AN603" s="9"/>
      <c r="AO603" s="9"/>
      <c r="AP603" s="9"/>
      <c r="AQ603" s="9"/>
      <c r="AR603" s="9"/>
      <c r="AS603" s="9"/>
      <c r="AT603" s="9"/>
      <c r="AU603" s="9"/>
      <c r="AV603" s="9"/>
      <c r="AW603" s="9"/>
    </row>
    <row r="604" ht="27.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19"/>
      <c r="AL604" s="19"/>
      <c r="AM604" s="9"/>
      <c r="AN604" s="9"/>
      <c r="AO604" s="9"/>
      <c r="AP604" s="9"/>
      <c r="AQ604" s="9"/>
      <c r="AR604" s="9"/>
      <c r="AS604" s="9"/>
      <c r="AT604" s="9"/>
      <c r="AU604" s="9"/>
      <c r="AV604" s="9"/>
      <c r="AW604" s="9"/>
    </row>
    <row r="605" ht="27.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19"/>
      <c r="AL605" s="19"/>
      <c r="AM605" s="9"/>
      <c r="AN605" s="9"/>
      <c r="AO605" s="9"/>
      <c r="AP605" s="9"/>
      <c r="AQ605" s="9"/>
      <c r="AR605" s="9"/>
      <c r="AS605" s="9"/>
      <c r="AT605" s="9"/>
      <c r="AU605" s="9"/>
      <c r="AV605" s="9"/>
      <c r="AW605" s="9"/>
    </row>
    <row r="606" ht="27.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19"/>
      <c r="AL606" s="19"/>
      <c r="AM606" s="9"/>
      <c r="AN606" s="9"/>
      <c r="AO606" s="9"/>
      <c r="AP606" s="9"/>
      <c r="AQ606" s="9"/>
      <c r="AR606" s="9"/>
      <c r="AS606" s="9"/>
      <c r="AT606" s="9"/>
      <c r="AU606" s="9"/>
      <c r="AV606" s="9"/>
      <c r="AW606" s="9"/>
    </row>
    <row r="607" ht="27.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19"/>
      <c r="AL607" s="19"/>
      <c r="AM607" s="9"/>
      <c r="AN607" s="9"/>
      <c r="AO607" s="9"/>
      <c r="AP607" s="9"/>
      <c r="AQ607" s="9"/>
      <c r="AR607" s="9"/>
      <c r="AS607" s="9"/>
      <c r="AT607" s="9"/>
      <c r="AU607" s="9"/>
      <c r="AV607" s="9"/>
      <c r="AW607" s="9"/>
    </row>
    <row r="608" ht="27.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19"/>
      <c r="AL608" s="19"/>
      <c r="AM608" s="9"/>
      <c r="AN608" s="9"/>
      <c r="AO608" s="9"/>
      <c r="AP608" s="9"/>
      <c r="AQ608" s="9"/>
      <c r="AR608" s="9"/>
      <c r="AS608" s="9"/>
      <c r="AT608" s="9"/>
      <c r="AU608" s="9"/>
      <c r="AV608" s="9"/>
      <c r="AW608" s="9"/>
    </row>
    <row r="609" ht="27.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19"/>
      <c r="AL609" s="19"/>
      <c r="AM609" s="9"/>
      <c r="AN609" s="9"/>
      <c r="AO609" s="9"/>
      <c r="AP609" s="9"/>
      <c r="AQ609" s="9"/>
      <c r="AR609" s="9"/>
      <c r="AS609" s="9"/>
      <c r="AT609" s="9"/>
      <c r="AU609" s="9"/>
      <c r="AV609" s="9"/>
      <c r="AW609" s="9"/>
    </row>
    <row r="610" ht="27.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19"/>
      <c r="AL610" s="19"/>
      <c r="AM610" s="9"/>
      <c r="AN610" s="9"/>
      <c r="AO610" s="9"/>
      <c r="AP610" s="9"/>
      <c r="AQ610" s="9"/>
      <c r="AR610" s="9"/>
      <c r="AS610" s="9"/>
      <c r="AT610" s="9"/>
      <c r="AU610" s="9"/>
      <c r="AV610" s="9"/>
      <c r="AW610" s="9"/>
    </row>
    <row r="611" ht="27.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19"/>
      <c r="AL611" s="19"/>
      <c r="AM611" s="9"/>
      <c r="AN611" s="9"/>
      <c r="AO611" s="9"/>
      <c r="AP611" s="9"/>
      <c r="AQ611" s="9"/>
      <c r="AR611" s="9"/>
      <c r="AS611" s="9"/>
      <c r="AT611" s="9"/>
      <c r="AU611" s="9"/>
      <c r="AV611" s="9"/>
      <c r="AW611" s="9"/>
    </row>
    <row r="612" ht="27.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19"/>
      <c r="AL612" s="19"/>
      <c r="AM612" s="9"/>
      <c r="AN612" s="9"/>
      <c r="AO612" s="9"/>
      <c r="AP612" s="9"/>
      <c r="AQ612" s="9"/>
      <c r="AR612" s="9"/>
      <c r="AS612" s="9"/>
      <c r="AT612" s="9"/>
      <c r="AU612" s="9"/>
      <c r="AV612" s="9"/>
      <c r="AW612" s="9"/>
    </row>
    <row r="613" ht="27.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19"/>
      <c r="AL613" s="19"/>
      <c r="AM613" s="9"/>
      <c r="AN613" s="9"/>
      <c r="AO613" s="9"/>
      <c r="AP613" s="9"/>
      <c r="AQ613" s="9"/>
      <c r="AR613" s="9"/>
      <c r="AS613" s="9"/>
      <c r="AT613" s="9"/>
      <c r="AU613" s="9"/>
      <c r="AV613" s="9"/>
      <c r="AW613" s="9"/>
    </row>
    <row r="614" ht="27.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19"/>
      <c r="AL614" s="19"/>
      <c r="AM614" s="9"/>
      <c r="AN614" s="9"/>
      <c r="AO614" s="9"/>
      <c r="AP614" s="9"/>
      <c r="AQ614" s="9"/>
      <c r="AR614" s="9"/>
      <c r="AS614" s="9"/>
      <c r="AT614" s="9"/>
      <c r="AU614" s="9"/>
      <c r="AV614" s="9"/>
      <c r="AW614" s="9"/>
    </row>
    <row r="615" ht="27.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19"/>
      <c r="AL615" s="19"/>
      <c r="AM615" s="9"/>
      <c r="AN615" s="9"/>
      <c r="AO615" s="9"/>
      <c r="AP615" s="9"/>
      <c r="AQ615" s="9"/>
      <c r="AR615" s="9"/>
      <c r="AS615" s="9"/>
      <c r="AT615" s="9"/>
      <c r="AU615" s="9"/>
      <c r="AV615" s="9"/>
      <c r="AW615" s="9"/>
    </row>
    <row r="616" ht="27.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19"/>
      <c r="AL616" s="19"/>
      <c r="AM616" s="9"/>
      <c r="AN616" s="9"/>
      <c r="AO616" s="9"/>
      <c r="AP616" s="9"/>
      <c r="AQ616" s="9"/>
      <c r="AR616" s="9"/>
      <c r="AS616" s="9"/>
      <c r="AT616" s="9"/>
      <c r="AU616" s="9"/>
      <c r="AV616" s="9"/>
      <c r="AW616" s="9"/>
    </row>
    <row r="617" ht="27.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19"/>
      <c r="AL617" s="19"/>
      <c r="AM617" s="9"/>
      <c r="AN617" s="9"/>
      <c r="AO617" s="9"/>
      <c r="AP617" s="9"/>
      <c r="AQ617" s="9"/>
      <c r="AR617" s="9"/>
      <c r="AS617" s="9"/>
      <c r="AT617" s="9"/>
      <c r="AU617" s="9"/>
      <c r="AV617" s="9"/>
      <c r="AW617" s="9"/>
    </row>
    <row r="618" ht="27.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19"/>
      <c r="AL618" s="19"/>
      <c r="AM618" s="9"/>
      <c r="AN618" s="9"/>
      <c r="AO618" s="9"/>
      <c r="AP618" s="9"/>
      <c r="AQ618" s="9"/>
      <c r="AR618" s="9"/>
      <c r="AS618" s="9"/>
      <c r="AT618" s="9"/>
      <c r="AU618" s="9"/>
      <c r="AV618" s="9"/>
      <c r="AW618" s="9"/>
    </row>
    <row r="619" ht="27.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19"/>
      <c r="AL619" s="19"/>
      <c r="AM619" s="9"/>
      <c r="AN619" s="9"/>
      <c r="AO619" s="9"/>
      <c r="AP619" s="9"/>
      <c r="AQ619" s="9"/>
      <c r="AR619" s="9"/>
      <c r="AS619" s="9"/>
      <c r="AT619" s="9"/>
      <c r="AU619" s="9"/>
      <c r="AV619" s="9"/>
      <c r="AW619" s="9"/>
    </row>
    <row r="620" ht="27.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19"/>
      <c r="AL620" s="19"/>
      <c r="AM620" s="9"/>
      <c r="AN620" s="9"/>
      <c r="AO620" s="9"/>
      <c r="AP620" s="9"/>
      <c r="AQ620" s="9"/>
      <c r="AR620" s="9"/>
      <c r="AS620" s="9"/>
      <c r="AT620" s="9"/>
      <c r="AU620" s="9"/>
      <c r="AV620" s="9"/>
      <c r="AW620" s="9"/>
    </row>
    <row r="621" ht="27.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19"/>
      <c r="AL621" s="19"/>
      <c r="AM621" s="9"/>
      <c r="AN621" s="9"/>
      <c r="AO621" s="9"/>
      <c r="AP621" s="9"/>
      <c r="AQ621" s="9"/>
      <c r="AR621" s="9"/>
      <c r="AS621" s="9"/>
      <c r="AT621" s="9"/>
      <c r="AU621" s="9"/>
      <c r="AV621" s="9"/>
      <c r="AW621" s="9"/>
    </row>
    <row r="622" ht="27.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19"/>
      <c r="AL622" s="19"/>
      <c r="AM622" s="9"/>
      <c r="AN622" s="9"/>
      <c r="AO622" s="9"/>
      <c r="AP622" s="9"/>
      <c r="AQ622" s="9"/>
      <c r="AR622" s="9"/>
      <c r="AS622" s="9"/>
      <c r="AT622" s="9"/>
      <c r="AU622" s="9"/>
      <c r="AV622" s="9"/>
      <c r="AW622" s="9"/>
    </row>
    <row r="623" ht="27.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19"/>
      <c r="AL623" s="19"/>
      <c r="AM623" s="9"/>
      <c r="AN623" s="9"/>
      <c r="AO623" s="9"/>
      <c r="AP623" s="9"/>
      <c r="AQ623" s="9"/>
      <c r="AR623" s="9"/>
      <c r="AS623" s="9"/>
      <c r="AT623" s="9"/>
      <c r="AU623" s="9"/>
      <c r="AV623" s="9"/>
      <c r="AW623" s="9"/>
    </row>
    <row r="624" ht="27.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19"/>
      <c r="AL624" s="19"/>
      <c r="AM624" s="9"/>
      <c r="AN624" s="9"/>
      <c r="AO624" s="9"/>
      <c r="AP624" s="9"/>
      <c r="AQ624" s="9"/>
      <c r="AR624" s="9"/>
      <c r="AS624" s="9"/>
      <c r="AT624" s="9"/>
      <c r="AU624" s="9"/>
      <c r="AV624" s="9"/>
      <c r="AW624" s="9"/>
    </row>
    <row r="625" ht="27.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19"/>
      <c r="AL625" s="19"/>
      <c r="AM625" s="9"/>
      <c r="AN625" s="9"/>
      <c r="AO625" s="9"/>
      <c r="AP625" s="9"/>
      <c r="AQ625" s="9"/>
      <c r="AR625" s="9"/>
      <c r="AS625" s="9"/>
      <c r="AT625" s="9"/>
      <c r="AU625" s="9"/>
      <c r="AV625" s="9"/>
      <c r="AW625" s="9"/>
    </row>
    <row r="626" ht="27.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19"/>
      <c r="AL626" s="19"/>
      <c r="AM626" s="9"/>
      <c r="AN626" s="9"/>
      <c r="AO626" s="9"/>
      <c r="AP626" s="9"/>
      <c r="AQ626" s="9"/>
      <c r="AR626" s="9"/>
      <c r="AS626" s="9"/>
      <c r="AT626" s="9"/>
      <c r="AU626" s="9"/>
      <c r="AV626" s="9"/>
      <c r="AW626" s="9"/>
    </row>
    <row r="627" ht="27.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19"/>
      <c r="AL627" s="19"/>
      <c r="AM627" s="9"/>
      <c r="AN627" s="9"/>
      <c r="AO627" s="9"/>
      <c r="AP627" s="9"/>
      <c r="AQ627" s="9"/>
      <c r="AR627" s="9"/>
      <c r="AS627" s="9"/>
      <c r="AT627" s="9"/>
      <c r="AU627" s="9"/>
      <c r="AV627" s="9"/>
      <c r="AW627" s="9"/>
    </row>
    <row r="628" ht="27.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19"/>
      <c r="AL628" s="19"/>
      <c r="AM628" s="9"/>
      <c r="AN628" s="9"/>
      <c r="AO628" s="9"/>
      <c r="AP628" s="9"/>
      <c r="AQ628" s="9"/>
      <c r="AR628" s="9"/>
      <c r="AS628" s="9"/>
      <c r="AT628" s="9"/>
      <c r="AU628" s="9"/>
      <c r="AV628" s="9"/>
      <c r="AW628" s="9"/>
    </row>
    <row r="629" ht="27.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19"/>
      <c r="AL629" s="19"/>
      <c r="AM629" s="9"/>
      <c r="AN629" s="9"/>
      <c r="AO629" s="9"/>
      <c r="AP629" s="9"/>
      <c r="AQ629" s="9"/>
      <c r="AR629" s="9"/>
      <c r="AS629" s="9"/>
      <c r="AT629" s="9"/>
      <c r="AU629" s="9"/>
      <c r="AV629" s="9"/>
      <c r="AW629" s="9"/>
    </row>
    <row r="630" ht="27.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19"/>
      <c r="AL630" s="19"/>
      <c r="AM630" s="9"/>
      <c r="AN630" s="9"/>
      <c r="AO630" s="9"/>
      <c r="AP630" s="9"/>
      <c r="AQ630" s="9"/>
      <c r="AR630" s="9"/>
      <c r="AS630" s="9"/>
      <c r="AT630" s="9"/>
      <c r="AU630" s="9"/>
      <c r="AV630" s="9"/>
      <c r="AW630" s="9"/>
    </row>
    <row r="631" ht="27.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19"/>
      <c r="AL631" s="19"/>
      <c r="AM631" s="9"/>
      <c r="AN631" s="9"/>
      <c r="AO631" s="9"/>
      <c r="AP631" s="9"/>
      <c r="AQ631" s="9"/>
      <c r="AR631" s="9"/>
      <c r="AS631" s="9"/>
      <c r="AT631" s="9"/>
      <c r="AU631" s="9"/>
      <c r="AV631" s="9"/>
      <c r="AW631" s="9"/>
    </row>
    <row r="632" ht="27.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19"/>
      <c r="AL632" s="19"/>
      <c r="AM632" s="9"/>
      <c r="AN632" s="9"/>
      <c r="AO632" s="9"/>
      <c r="AP632" s="9"/>
      <c r="AQ632" s="9"/>
      <c r="AR632" s="9"/>
      <c r="AS632" s="9"/>
      <c r="AT632" s="9"/>
      <c r="AU632" s="9"/>
      <c r="AV632" s="9"/>
      <c r="AW632" s="9"/>
    </row>
    <row r="633" ht="27.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19"/>
      <c r="AL633" s="19"/>
      <c r="AM633" s="9"/>
      <c r="AN633" s="9"/>
      <c r="AO633" s="9"/>
      <c r="AP633" s="9"/>
      <c r="AQ633" s="9"/>
      <c r="AR633" s="9"/>
      <c r="AS633" s="9"/>
      <c r="AT633" s="9"/>
      <c r="AU633" s="9"/>
      <c r="AV633" s="9"/>
      <c r="AW633" s="9"/>
    </row>
    <row r="634" ht="27.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19"/>
      <c r="AL634" s="19"/>
      <c r="AM634" s="9"/>
      <c r="AN634" s="9"/>
      <c r="AO634" s="9"/>
      <c r="AP634" s="9"/>
      <c r="AQ634" s="9"/>
      <c r="AR634" s="9"/>
      <c r="AS634" s="9"/>
      <c r="AT634" s="9"/>
      <c r="AU634" s="9"/>
      <c r="AV634" s="9"/>
      <c r="AW634" s="9"/>
    </row>
    <row r="635" ht="27.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19"/>
      <c r="AL635" s="19"/>
      <c r="AM635" s="9"/>
      <c r="AN635" s="9"/>
      <c r="AO635" s="9"/>
      <c r="AP635" s="9"/>
      <c r="AQ635" s="9"/>
      <c r="AR635" s="9"/>
      <c r="AS635" s="9"/>
      <c r="AT635" s="9"/>
      <c r="AU635" s="9"/>
      <c r="AV635" s="9"/>
      <c r="AW635" s="9"/>
    </row>
    <row r="636" ht="27.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19"/>
      <c r="AL636" s="19"/>
      <c r="AM636" s="9"/>
      <c r="AN636" s="9"/>
      <c r="AO636" s="9"/>
      <c r="AP636" s="9"/>
      <c r="AQ636" s="9"/>
      <c r="AR636" s="9"/>
      <c r="AS636" s="9"/>
      <c r="AT636" s="9"/>
      <c r="AU636" s="9"/>
      <c r="AV636" s="9"/>
      <c r="AW636" s="9"/>
    </row>
    <row r="637" ht="27.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19"/>
      <c r="AL637" s="19"/>
      <c r="AM637" s="9"/>
      <c r="AN637" s="9"/>
      <c r="AO637" s="9"/>
      <c r="AP637" s="9"/>
      <c r="AQ637" s="9"/>
      <c r="AR637" s="9"/>
      <c r="AS637" s="9"/>
      <c r="AT637" s="9"/>
      <c r="AU637" s="9"/>
      <c r="AV637" s="9"/>
      <c r="AW637" s="9"/>
    </row>
    <row r="638" ht="27.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19"/>
      <c r="AL638" s="19"/>
      <c r="AM638" s="9"/>
      <c r="AN638" s="9"/>
      <c r="AO638" s="9"/>
      <c r="AP638" s="9"/>
      <c r="AQ638" s="9"/>
      <c r="AR638" s="9"/>
      <c r="AS638" s="9"/>
      <c r="AT638" s="9"/>
      <c r="AU638" s="9"/>
      <c r="AV638" s="9"/>
      <c r="AW638" s="9"/>
    </row>
    <row r="639" ht="27.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19"/>
      <c r="AL639" s="19"/>
      <c r="AM639" s="9"/>
      <c r="AN639" s="9"/>
      <c r="AO639" s="9"/>
      <c r="AP639" s="9"/>
      <c r="AQ639" s="9"/>
      <c r="AR639" s="9"/>
      <c r="AS639" s="9"/>
      <c r="AT639" s="9"/>
      <c r="AU639" s="9"/>
      <c r="AV639" s="9"/>
      <c r="AW639" s="9"/>
    </row>
    <row r="640" ht="27.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19"/>
      <c r="AL640" s="19"/>
      <c r="AM640" s="9"/>
      <c r="AN640" s="9"/>
      <c r="AO640" s="9"/>
      <c r="AP640" s="9"/>
      <c r="AQ640" s="9"/>
      <c r="AR640" s="9"/>
      <c r="AS640" s="9"/>
      <c r="AT640" s="9"/>
      <c r="AU640" s="9"/>
      <c r="AV640" s="9"/>
      <c r="AW640" s="9"/>
    </row>
    <row r="641" ht="27.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19"/>
      <c r="AL641" s="19"/>
      <c r="AM641" s="9"/>
      <c r="AN641" s="9"/>
      <c r="AO641" s="9"/>
      <c r="AP641" s="9"/>
      <c r="AQ641" s="9"/>
      <c r="AR641" s="9"/>
      <c r="AS641" s="9"/>
      <c r="AT641" s="9"/>
      <c r="AU641" s="9"/>
      <c r="AV641" s="9"/>
      <c r="AW641" s="9"/>
    </row>
    <row r="642" ht="27.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19"/>
      <c r="AL642" s="19"/>
      <c r="AM642" s="9"/>
      <c r="AN642" s="9"/>
      <c r="AO642" s="9"/>
      <c r="AP642" s="9"/>
      <c r="AQ642" s="9"/>
      <c r="AR642" s="9"/>
      <c r="AS642" s="9"/>
      <c r="AT642" s="9"/>
      <c r="AU642" s="9"/>
      <c r="AV642" s="9"/>
      <c r="AW642" s="9"/>
    </row>
    <row r="643" ht="27.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19"/>
      <c r="AL643" s="19"/>
      <c r="AM643" s="9"/>
      <c r="AN643" s="9"/>
      <c r="AO643" s="9"/>
      <c r="AP643" s="9"/>
      <c r="AQ643" s="9"/>
      <c r="AR643" s="9"/>
      <c r="AS643" s="9"/>
      <c r="AT643" s="9"/>
      <c r="AU643" s="9"/>
      <c r="AV643" s="9"/>
      <c r="AW643" s="9"/>
    </row>
    <row r="644" ht="27.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19"/>
      <c r="AL644" s="19"/>
      <c r="AM644" s="9"/>
      <c r="AN644" s="9"/>
      <c r="AO644" s="9"/>
      <c r="AP644" s="9"/>
      <c r="AQ644" s="9"/>
      <c r="AR644" s="9"/>
      <c r="AS644" s="9"/>
      <c r="AT644" s="9"/>
      <c r="AU644" s="9"/>
      <c r="AV644" s="9"/>
      <c r="AW644" s="9"/>
    </row>
    <row r="645" ht="27.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19"/>
      <c r="AL645" s="19"/>
      <c r="AM645" s="9"/>
      <c r="AN645" s="9"/>
      <c r="AO645" s="9"/>
      <c r="AP645" s="9"/>
      <c r="AQ645" s="9"/>
      <c r="AR645" s="9"/>
      <c r="AS645" s="9"/>
      <c r="AT645" s="9"/>
      <c r="AU645" s="9"/>
      <c r="AV645" s="9"/>
      <c r="AW645" s="9"/>
    </row>
    <row r="646" ht="27.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19"/>
      <c r="AL646" s="19"/>
      <c r="AM646" s="9"/>
      <c r="AN646" s="9"/>
      <c r="AO646" s="9"/>
      <c r="AP646" s="9"/>
      <c r="AQ646" s="9"/>
      <c r="AR646" s="9"/>
      <c r="AS646" s="9"/>
      <c r="AT646" s="9"/>
      <c r="AU646" s="9"/>
      <c r="AV646" s="9"/>
      <c r="AW646" s="9"/>
    </row>
    <row r="647" ht="27.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19"/>
      <c r="AL647" s="19"/>
      <c r="AM647" s="9"/>
      <c r="AN647" s="9"/>
      <c r="AO647" s="9"/>
      <c r="AP647" s="9"/>
      <c r="AQ647" s="9"/>
      <c r="AR647" s="9"/>
      <c r="AS647" s="9"/>
      <c r="AT647" s="9"/>
      <c r="AU647" s="9"/>
      <c r="AV647" s="9"/>
      <c r="AW647" s="9"/>
    </row>
    <row r="648" ht="27.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19"/>
      <c r="AL648" s="19"/>
      <c r="AM648" s="9"/>
      <c r="AN648" s="9"/>
      <c r="AO648" s="9"/>
      <c r="AP648" s="9"/>
      <c r="AQ648" s="9"/>
      <c r="AR648" s="9"/>
      <c r="AS648" s="9"/>
      <c r="AT648" s="9"/>
      <c r="AU648" s="9"/>
      <c r="AV648" s="9"/>
      <c r="AW648" s="9"/>
    </row>
    <row r="649" ht="27.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19"/>
      <c r="AL649" s="19"/>
      <c r="AM649" s="9"/>
      <c r="AN649" s="9"/>
      <c r="AO649" s="9"/>
      <c r="AP649" s="9"/>
      <c r="AQ649" s="9"/>
      <c r="AR649" s="9"/>
      <c r="AS649" s="9"/>
      <c r="AT649" s="9"/>
      <c r="AU649" s="9"/>
      <c r="AV649" s="9"/>
      <c r="AW649" s="9"/>
    </row>
    <row r="650" ht="27.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19"/>
      <c r="AL650" s="19"/>
      <c r="AM650" s="9"/>
      <c r="AN650" s="9"/>
      <c r="AO650" s="9"/>
      <c r="AP650" s="9"/>
      <c r="AQ650" s="9"/>
      <c r="AR650" s="9"/>
      <c r="AS650" s="9"/>
      <c r="AT650" s="9"/>
      <c r="AU650" s="9"/>
      <c r="AV650" s="9"/>
      <c r="AW650" s="9"/>
    </row>
    <row r="651" ht="27.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19"/>
      <c r="AL651" s="19"/>
      <c r="AM651" s="9"/>
      <c r="AN651" s="9"/>
      <c r="AO651" s="9"/>
      <c r="AP651" s="9"/>
      <c r="AQ651" s="9"/>
      <c r="AR651" s="9"/>
      <c r="AS651" s="9"/>
      <c r="AT651" s="9"/>
      <c r="AU651" s="9"/>
      <c r="AV651" s="9"/>
      <c r="AW651" s="9"/>
    </row>
    <row r="652" ht="27.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19"/>
      <c r="AL652" s="19"/>
      <c r="AM652" s="9"/>
      <c r="AN652" s="9"/>
      <c r="AO652" s="9"/>
      <c r="AP652" s="9"/>
      <c r="AQ652" s="9"/>
      <c r="AR652" s="9"/>
      <c r="AS652" s="9"/>
      <c r="AT652" s="9"/>
      <c r="AU652" s="9"/>
      <c r="AV652" s="9"/>
      <c r="AW652" s="9"/>
    </row>
    <row r="653" ht="27.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19"/>
      <c r="AL653" s="19"/>
      <c r="AM653" s="9"/>
      <c r="AN653" s="9"/>
      <c r="AO653" s="9"/>
      <c r="AP653" s="9"/>
      <c r="AQ653" s="9"/>
      <c r="AR653" s="9"/>
      <c r="AS653" s="9"/>
      <c r="AT653" s="9"/>
      <c r="AU653" s="9"/>
      <c r="AV653" s="9"/>
      <c r="AW653" s="9"/>
    </row>
    <row r="654" ht="27.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19"/>
      <c r="AL654" s="19"/>
      <c r="AM654" s="9"/>
      <c r="AN654" s="9"/>
      <c r="AO654" s="9"/>
      <c r="AP654" s="9"/>
      <c r="AQ654" s="9"/>
      <c r="AR654" s="9"/>
      <c r="AS654" s="9"/>
      <c r="AT654" s="9"/>
      <c r="AU654" s="9"/>
      <c r="AV654" s="9"/>
      <c r="AW654" s="9"/>
    </row>
    <row r="655" ht="27.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19"/>
      <c r="AL655" s="19"/>
      <c r="AM655" s="9"/>
      <c r="AN655" s="9"/>
      <c r="AO655" s="9"/>
      <c r="AP655" s="9"/>
      <c r="AQ655" s="9"/>
      <c r="AR655" s="9"/>
      <c r="AS655" s="9"/>
      <c r="AT655" s="9"/>
      <c r="AU655" s="9"/>
      <c r="AV655" s="9"/>
      <c r="AW655" s="9"/>
    </row>
    <row r="656" ht="27.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19"/>
      <c r="AL656" s="19"/>
      <c r="AM656" s="9"/>
      <c r="AN656" s="9"/>
      <c r="AO656" s="9"/>
      <c r="AP656" s="9"/>
      <c r="AQ656" s="9"/>
      <c r="AR656" s="9"/>
      <c r="AS656" s="9"/>
      <c r="AT656" s="9"/>
      <c r="AU656" s="9"/>
      <c r="AV656" s="9"/>
      <c r="AW656" s="9"/>
    </row>
    <row r="657" ht="27.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19"/>
      <c r="AL657" s="19"/>
      <c r="AM657" s="9"/>
      <c r="AN657" s="9"/>
      <c r="AO657" s="9"/>
      <c r="AP657" s="9"/>
      <c r="AQ657" s="9"/>
      <c r="AR657" s="9"/>
      <c r="AS657" s="9"/>
      <c r="AT657" s="9"/>
      <c r="AU657" s="9"/>
      <c r="AV657" s="9"/>
      <c r="AW657" s="9"/>
    </row>
    <row r="658" ht="27.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19"/>
      <c r="AL658" s="19"/>
      <c r="AM658" s="9"/>
      <c r="AN658" s="9"/>
      <c r="AO658" s="9"/>
      <c r="AP658" s="9"/>
      <c r="AQ658" s="9"/>
      <c r="AR658" s="9"/>
      <c r="AS658" s="9"/>
      <c r="AT658" s="9"/>
      <c r="AU658" s="9"/>
      <c r="AV658" s="9"/>
      <c r="AW658" s="9"/>
    </row>
    <row r="659" ht="27.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19"/>
      <c r="AL659" s="19"/>
      <c r="AM659" s="9"/>
      <c r="AN659" s="9"/>
      <c r="AO659" s="9"/>
      <c r="AP659" s="9"/>
      <c r="AQ659" s="9"/>
      <c r="AR659" s="9"/>
      <c r="AS659" s="9"/>
      <c r="AT659" s="9"/>
      <c r="AU659" s="9"/>
      <c r="AV659" s="9"/>
      <c r="AW659" s="9"/>
    </row>
    <row r="660" ht="27.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19"/>
      <c r="AL660" s="19"/>
      <c r="AM660" s="9"/>
      <c r="AN660" s="9"/>
      <c r="AO660" s="9"/>
      <c r="AP660" s="9"/>
      <c r="AQ660" s="9"/>
      <c r="AR660" s="9"/>
      <c r="AS660" s="9"/>
      <c r="AT660" s="9"/>
      <c r="AU660" s="9"/>
      <c r="AV660" s="9"/>
      <c r="AW660" s="9"/>
    </row>
    <row r="661" ht="27.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19"/>
      <c r="AL661" s="19"/>
      <c r="AM661" s="9"/>
      <c r="AN661" s="9"/>
      <c r="AO661" s="9"/>
      <c r="AP661" s="9"/>
      <c r="AQ661" s="9"/>
      <c r="AR661" s="9"/>
      <c r="AS661" s="9"/>
      <c r="AT661" s="9"/>
      <c r="AU661" s="9"/>
      <c r="AV661" s="9"/>
      <c r="AW661" s="9"/>
    </row>
    <row r="662" ht="27.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19"/>
      <c r="AL662" s="19"/>
      <c r="AM662" s="9"/>
      <c r="AN662" s="9"/>
      <c r="AO662" s="9"/>
      <c r="AP662" s="9"/>
      <c r="AQ662" s="9"/>
      <c r="AR662" s="9"/>
      <c r="AS662" s="9"/>
      <c r="AT662" s="9"/>
      <c r="AU662" s="9"/>
      <c r="AV662" s="9"/>
      <c r="AW662" s="9"/>
    </row>
    <row r="663" ht="27.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19"/>
      <c r="AL663" s="19"/>
      <c r="AM663" s="9"/>
      <c r="AN663" s="9"/>
      <c r="AO663" s="9"/>
      <c r="AP663" s="9"/>
      <c r="AQ663" s="9"/>
      <c r="AR663" s="9"/>
      <c r="AS663" s="9"/>
      <c r="AT663" s="9"/>
      <c r="AU663" s="9"/>
      <c r="AV663" s="9"/>
      <c r="AW663" s="9"/>
    </row>
    <row r="664" ht="27.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19"/>
      <c r="AL664" s="19"/>
      <c r="AM664" s="9"/>
      <c r="AN664" s="9"/>
      <c r="AO664" s="9"/>
      <c r="AP664" s="9"/>
      <c r="AQ664" s="9"/>
      <c r="AR664" s="9"/>
      <c r="AS664" s="9"/>
      <c r="AT664" s="9"/>
      <c r="AU664" s="9"/>
      <c r="AV664" s="9"/>
      <c r="AW664" s="9"/>
    </row>
    <row r="665" ht="27.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19"/>
      <c r="AL665" s="19"/>
      <c r="AM665" s="9"/>
      <c r="AN665" s="9"/>
      <c r="AO665" s="9"/>
      <c r="AP665" s="9"/>
      <c r="AQ665" s="9"/>
      <c r="AR665" s="9"/>
      <c r="AS665" s="9"/>
      <c r="AT665" s="9"/>
      <c r="AU665" s="9"/>
      <c r="AV665" s="9"/>
      <c r="AW665" s="9"/>
    </row>
    <row r="666" ht="27.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19"/>
      <c r="AL666" s="19"/>
      <c r="AM666" s="9"/>
      <c r="AN666" s="9"/>
      <c r="AO666" s="9"/>
      <c r="AP666" s="9"/>
      <c r="AQ666" s="9"/>
      <c r="AR666" s="9"/>
      <c r="AS666" s="9"/>
      <c r="AT666" s="9"/>
      <c r="AU666" s="9"/>
      <c r="AV666" s="9"/>
      <c r="AW666" s="9"/>
    </row>
    <row r="667" ht="27.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19"/>
      <c r="AL667" s="19"/>
      <c r="AM667" s="9"/>
      <c r="AN667" s="9"/>
      <c r="AO667" s="9"/>
      <c r="AP667" s="9"/>
      <c r="AQ667" s="9"/>
      <c r="AR667" s="9"/>
      <c r="AS667" s="9"/>
      <c r="AT667" s="9"/>
      <c r="AU667" s="9"/>
      <c r="AV667" s="9"/>
      <c r="AW667" s="9"/>
    </row>
    <row r="668" ht="27.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19"/>
      <c r="AL668" s="19"/>
      <c r="AM668" s="9"/>
      <c r="AN668" s="9"/>
      <c r="AO668" s="9"/>
      <c r="AP668" s="9"/>
      <c r="AQ668" s="9"/>
      <c r="AR668" s="9"/>
      <c r="AS668" s="9"/>
      <c r="AT668" s="9"/>
      <c r="AU668" s="9"/>
      <c r="AV668" s="9"/>
      <c r="AW668" s="9"/>
    </row>
    <row r="669" ht="27.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19"/>
      <c r="AL669" s="19"/>
      <c r="AM669" s="9"/>
      <c r="AN669" s="9"/>
      <c r="AO669" s="9"/>
      <c r="AP669" s="9"/>
      <c r="AQ669" s="9"/>
      <c r="AR669" s="9"/>
      <c r="AS669" s="9"/>
      <c r="AT669" s="9"/>
      <c r="AU669" s="9"/>
      <c r="AV669" s="9"/>
      <c r="AW669" s="9"/>
    </row>
    <row r="670" ht="27.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19"/>
      <c r="AL670" s="19"/>
      <c r="AM670" s="9"/>
      <c r="AN670" s="9"/>
      <c r="AO670" s="9"/>
      <c r="AP670" s="9"/>
      <c r="AQ670" s="9"/>
      <c r="AR670" s="9"/>
      <c r="AS670" s="9"/>
      <c r="AT670" s="9"/>
      <c r="AU670" s="9"/>
      <c r="AV670" s="9"/>
      <c r="AW670" s="9"/>
    </row>
    <row r="671" ht="27.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19"/>
      <c r="AL671" s="19"/>
      <c r="AM671" s="9"/>
      <c r="AN671" s="9"/>
      <c r="AO671" s="9"/>
      <c r="AP671" s="9"/>
      <c r="AQ671" s="9"/>
      <c r="AR671" s="9"/>
      <c r="AS671" s="9"/>
      <c r="AT671" s="9"/>
      <c r="AU671" s="9"/>
      <c r="AV671" s="9"/>
      <c r="AW671" s="9"/>
    </row>
    <row r="672" ht="27.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19"/>
      <c r="AL672" s="19"/>
      <c r="AM672" s="9"/>
      <c r="AN672" s="9"/>
      <c r="AO672" s="9"/>
      <c r="AP672" s="9"/>
      <c r="AQ672" s="9"/>
      <c r="AR672" s="9"/>
      <c r="AS672" s="9"/>
      <c r="AT672" s="9"/>
      <c r="AU672" s="9"/>
      <c r="AV672" s="9"/>
      <c r="AW672" s="9"/>
    </row>
    <row r="673" ht="27.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19"/>
      <c r="AL673" s="19"/>
      <c r="AM673" s="9"/>
      <c r="AN673" s="9"/>
      <c r="AO673" s="9"/>
      <c r="AP673" s="9"/>
      <c r="AQ673" s="9"/>
      <c r="AR673" s="9"/>
      <c r="AS673" s="9"/>
      <c r="AT673" s="9"/>
      <c r="AU673" s="9"/>
      <c r="AV673" s="9"/>
      <c r="AW673" s="9"/>
    </row>
    <row r="674" ht="27.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19"/>
      <c r="AL674" s="19"/>
      <c r="AM674" s="9"/>
      <c r="AN674" s="9"/>
      <c r="AO674" s="9"/>
      <c r="AP674" s="9"/>
      <c r="AQ674" s="9"/>
      <c r="AR674" s="9"/>
      <c r="AS674" s="9"/>
      <c r="AT674" s="9"/>
      <c r="AU674" s="9"/>
      <c r="AV674" s="9"/>
      <c r="AW674" s="9"/>
    </row>
    <row r="675" ht="27.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19"/>
      <c r="AL675" s="19"/>
      <c r="AM675" s="9"/>
      <c r="AN675" s="9"/>
      <c r="AO675" s="9"/>
      <c r="AP675" s="9"/>
      <c r="AQ675" s="9"/>
      <c r="AR675" s="9"/>
      <c r="AS675" s="9"/>
      <c r="AT675" s="9"/>
      <c r="AU675" s="9"/>
      <c r="AV675" s="9"/>
      <c r="AW675" s="9"/>
    </row>
    <row r="676" ht="27.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19"/>
      <c r="AL676" s="19"/>
      <c r="AM676" s="9"/>
      <c r="AN676" s="9"/>
      <c r="AO676" s="9"/>
      <c r="AP676" s="9"/>
      <c r="AQ676" s="9"/>
      <c r="AR676" s="9"/>
      <c r="AS676" s="9"/>
      <c r="AT676" s="9"/>
      <c r="AU676" s="9"/>
      <c r="AV676" s="9"/>
      <c r="AW676" s="9"/>
    </row>
    <row r="677" ht="27.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19"/>
      <c r="AL677" s="19"/>
      <c r="AM677" s="9"/>
      <c r="AN677" s="9"/>
      <c r="AO677" s="9"/>
      <c r="AP677" s="9"/>
      <c r="AQ677" s="9"/>
      <c r="AR677" s="9"/>
      <c r="AS677" s="9"/>
      <c r="AT677" s="9"/>
      <c r="AU677" s="9"/>
      <c r="AV677" s="9"/>
      <c r="AW677" s="9"/>
    </row>
    <row r="678" ht="27.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19"/>
      <c r="AL678" s="19"/>
      <c r="AM678" s="9"/>
      <c r="AN678" s="9"/>
      <c r="AO678" s="9"/>
      <c r="AP678" s="9"/>
      <c r="AQ678" s="9"/>
      <c r="AR678" s="9"/>
      <c r="AS678" s="9"/>
      <c r="AT678" s="9"/>
      <c r="AU678" s="9"/>
      <c r="AV678" s="9"/>
      <c r="AW678" s="9"/>
    </row>
    <row r="679" ht="27.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19"/>
      <c r="AL679" s="19"/>
      <c r="AM679" s="9"/>
      <c r="AN679" s="9"/>
      <c r="AO679" s="9"/>
      <c r="AP679" s="9"/>
      <c r="AQ679" s="9"/>
      <c r="AR679" s="9"/>
      <c r="AS679" s="9"/>
      <c r="AT679" s="9"/>
      <c r="AU679" s="9"/>
      <c r="AV679" s="9"/>
      <c r="AW679" s="9"/>
    </row>
    <row r="680" ht="27.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19"/>
      <c r="AL680" s="19"/>
      <c r="AM680" s="9"/>
      <c r="AN680" s="9"/>
      <c r="AO680" s="9"/>
      <c r="AP680" s="9"/>
      <c r="AQ680" s="9"/>
      <c r="AR680" s="9"/>
      <c r="AS680" s="9"/>
      <c r="AT680" s="9"/>
      <c r="AU680" s="9"/>
      <c r="AV680" s="9"/>
      <c r="AW680" s="9"/>
    </row>
    <row r="681" ht="27.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19"/>
      <c r="AL681" s="19"/>
      <c r="AM681" s="9"/>
      <c r="AN681" s="9"/>
      <c r="AO681" s="9"/>
      <c r="AP681" s="9"/>
      <c r="AQ681" s="9"/>
      <c r="AR681" s="9"/>
      <c r="AS681" s="9"/>
      <c r="AT681" s="9"/>
      <c r="AU681" s="9"/>
      <c r="AV681" s="9"/>
      <c r="AW681" s="9"/>
    </row>
    <row r="682" ht="27.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19"/>
      <c r="AL682" s="19"/>
      <c r="AM682" s="9"/>
      <c r="AN682" s="9"/>
      <c r="AO682" s="9"/>
      <c r="AP682" s="9"/>
      <c r="AQ682" s="9"/>
      <c r="AR682" s="9"/>
      <c r="AS682" s="9"/>
      <c r="AT682" s="9"/>
      <c r="AU682" s="9"/>
      <c r="AV682" s="9"/>
      <c r="AW682" s="9"/>
    </row>
    <row r="683" ht="27.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19"/>
      <c r="AL683" s="19"/>
      <c r="AM683" s="9"/>
      <c r="AN683" s="9"/>
      <c r="AO683" s="9"/>
      <c r="AP683" s="9"/>
      <c r="AQ683" s="9"/>
      <c r="AR683" s="9"/>
      <c r="AS683" s="9"/>
      <c r="AT683" s="9"/>
      <c r="AU683" s="9"/>
      <c r="AV683" s="9"/>
      <c r="AW683" s="9"/>
    </row>
    <row r="684" ht="27.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19"/>
      <c r="AL684" s="19"/>
      <c r="AM684" s="9"/>
      <c r="AN684" s="9"/>
      <c r="AO684" s="9"/>
      <c r="AP684" s="9"/>
      <c r="AQ684" s="9"/>
      <c r="AR684" s="9"/>
      <c r="AS684" s="9"/>
      <c r="AT684" s="9"/>
      <c r="AU684" s="9"/>
      <c r="AV684" s="9"/>
      <c r="AW684" s="9"/>
    </row>
    <row r="685" ht="27.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19"/>
      <c r="AL685" s="19"/>
      <c r="AM685" s="9"/>
      <c r="AN685" s="9"/>
      <c r="AO685" s="9"/>
      <c r="AP685" s="9"/>
      <c r="AQ685" s="9"/>
      <c r="AR685" s="9"/>
      <c r="AS685" s="9"/>
      <c r="AT685" s="9"/>
      <c r="AU685" s="9"/>
      <c r="AV685" s="9"/>
      <c r="AW685" s="9"/>
    </row>
    <row r="686" ht="27.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19"/>
      <c r="AL686" s="19"/>
      <c r="AM686" s="9"/>
      <c r="AN686" s="9"/>
      <c r="AO686" s="9"/>
      <c r="AP686" s="9"/>
      <c r="AQ686" s="9"/>
      <c r="AR686" s="9"/>
      <c r="AS686" s="9"/>
      <c r="AT686" s="9"/>
      <c r="AU686" s="9"/>
      <c r="AV686" s="9"/>
      <c r="AW686" s="9"/>
    </row>
    <row r="687" ht="27.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19"/>
      <c r="AL687" s="19"/>
      <c r="AM687" s="9"/>
      <c r="AN687" s="9"/>
      <c r="AO687" s="9"/>
      <c r="AP687" s="9"/>
      <c r="AQ687" s="9"/>
      <c r="AR687" s="9"/>
      <c r="AS687" s="9"/>
      <c r="AT687" s="9"/>
      <c r="AU687" s="9"/>
      <c r="AV687" s="9"/>
      <c r="AW687" s="9"/>
    </row>
    <row r="688" ht="27.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19"/>
      <c r="AL688" s="19"/>
      <c r="AM688" s="9"/>
      <c r="AN688" s="9"/>
      <c r="AO688" s="9"/>
      <c r="AP688" s="9"/>
      <c r="AQ688" s="9"/>
      <c r="AR688" s="9"/>
      <c r="AS688" s="9"/>
      <c r="AT688" s="9"/>
      <c r="AU688" s="9"/>
      <c r="AV688" s="9"/>
      <c r="AW688" s="9"/>
    </row>
    <row r="689" ht="27.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19"/>
      <c r="AL689" s="19"/>
      <c r="AM689" s="9"/>
      <c r="AN689" s="9"/>
      <c r="AO689" s="9"/>
      <c r="AP689" s="9"/>
      <c r="AQ689" s="9"/>
      <c r="AR689" s="9"/>
      <c r="AS689" s="9"/>
      <c r="AT689" s="9"/>
      <c r="AU689" s="9"/>
      <c r="AV689" s="9"/>
      <c r="AW689" s="9"/>
    </row>
    <row r="690" ht="27.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19"/>
      <c r="AL690" s="19"/>
      <c r="AM690" s="9"/>
      <c r="AN690" s="9"/>
      <c r="AO690" s="9"/>
      <c r="AP690" s="9"/>
      <c r="AQ690" s="9"/>
      <c r="AR690" s="9"/>
      <c r="AS690" s="9"/>
      <c r="AT690" s="9"/>
      <c r="AU690" s="9"/>
      <c r="AV690" s="9"/>
      <c r="AW690" s="9"/>
    </row>
    <row r="691" ht="27.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19"/>
      <c r="AL691" s="19"/>
      <c r="AM691" s="9"/>
      <c r="AN691" s="9"/>
      <c r="AO691" s="9"/>
      <c r="AP691" s="9"/>
      <c r="AQ691" s="9"/>
      <c r="AR691" s="9"/>
      <c r="AS691" s="9"/>
      <c r="AT691" s="9"/>
      <c r="AU691" s="9"/>
      <c r="AV691" s="9"/>
      <c r="AW691" s="9"/>
    </row>
    <row r="692" ht="27.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19"/>
      <c r="AL692" s="19"/>
      <c r="AM692" s="9"/>
      <c r="AN692" s="9"/>
      <c r="AO692" s="9"/>
      <c r="AP692" s="9"/>
      <c r="AQ692" s="9"/>
      <c r="AR692" s="9"/>
      <c r="AS692" s="9"/>
      <c r="AT692" s="9"/>
      <c r="AU692" s="9"/>
      <c r="AV692" s="9"/>
      <c r="AW692" s="9"/>
    </row>
    <row r="693" ht="27.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19"/>
      <c r="AL693" s="19"/>
      <c r="AM693" s="9"/>
      <c r="AN693" s="9"/>
      <c r="AO693" s="9"/>
      <c r="AP693" s="9"/>
      <c r="AQ693" s="9"/>
      <c r="AR693" s="9"/>
      <c r="AS693" s="9"/>
      <c r="AT693" s="9"/>
      <c r="AU693" s="9"/>
      <c r="AV693" s="9"/>
      <c r="AW693" s="9"/>
    </row>
    <row r="694" ht="27.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19"/>
      <c r="AL694" s="19"/>
      <c r="AM694" s="9"/>
      <c r="AN694" s="9"/>
      <c r="AO694" s="9"/>
      <c r="AP694" s="9"/>
      <c r="AQ694" s="9"/>
      <c r="AR694" s="9"/>
      <c r="AS694" s="9"/>
      <c r="AT694" s="9"/>
      <c r="AU694" s="9"/>
      <c r="AV694" s="9"/>
      <c r="AW694" s="9"/>
    </row>
    <row r="695" ht="27.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19"/>
      <c r="AL695" s="19"/>
      <c r="AM695" s="9"/>
      <c r="AN695" s="9"/>
      <c r="AO695" s="9"/>
      <c r="AP695" s="9"/>
      <c r="AQ695" s="9"/>
      <c r="AR695" s="9"/>
      <c r="AS695" s="9"/>
      <c r="AT695" s="9"/>
      <c r="AU695" s="9"/>
      <c r="AV695" s="9"/>
      <c r="AW695" s="9"/>
    </row>
    <row r="696" ht="27.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19"/>
      <c r="AL696" s="19"/>
      <c r="AM696" s="9"/>
      <c r="AN696" s="9"/>
      <c r="AO696" s="9"/>
      <c r="AP696" s="9"/>
      <c r="AQ696" s="9"/>
      <c r="AR696" s="9"/>
      <c r="AS696" s="9"/>
      <c r="AT696" s="9"/>
      <c r="AU696" s="9"/>
      <c r="AV696" s="9"/>
      <c r="AW696" s="9"/>
    </row>
    <row r="697" ht="27.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19"/>
      <c r="AL697" s="19"/>
      <c r="AM697" s="9"/>
      <c r="AN697" s="9"/>
      <c r="AO697" s="9"/>
      <c r="AP697" s="9"/>
      <c r="AQ697" s="9"/>
      <c r="AR697" s="9"/>
      <c r="AS697" s="9"/>
      <c r="AT697" s="9"/>
      <c r="AU697" s="9"/>
      <c r="AV697" s="9"/>
      <c r="AW697" s="9"/>
    </row>
    <row r="698" ht="27.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19"/>
      <c r="AL698" s="19"/>
      <c r="AM698" s="9"/>
      <c r="AN698" s="9"/>
      <c r="AO698" s="9"/>
      <c r="AP698" s="9"/>
      <c r="AQ698" s="9"/>
      <c r="AR698" s="9"/>
      <c r="AS698" s="9"/>
      <c r="AT698" s="9"/>
      <c r="AU698" s="9"/>
      <c r="AV698" s="9"/>
      <c r="AW698" s="9"/>
    </row>
    <row r="699" ht="27.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19"/>
      <c r="AL699" s="19"/>
      <c r="AM699" s="9"/>
      <c r="AN699" s="9"/>
      <c r="AO699" s="9"/>
      <c r="AP699" s="9"/>
      <c r="AQ699" s="9"/>
      <c r="AR699" s="9"/>
      <c r="AS699" s="9"/>
      <c r="AT699" s="9"/>
      <c r="AU699" s="9"/>
      <c r="AV699" s="9"/>
      <c r="AW699" s="9"/>
    </row>
    <row r="700" ht="27.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19"/>
      <c r="AL700" s="19"/>
      <c r="AM700" s="9"/>
      <c r="AN700" s="9"/>
      <c r="AO700" s="9"/>
      <c r="AP700" s="9"/>
      <c r="AQ700" s="9"/>
      <c r="AR700" s="9"/>
      <c r="AS700" s="9"/>
      <c r="AT700" s="9"/>
      <c r="AU700" s="9"/>
      <c r="AV700" s="9"/>
      <c r="AW700" s="9"/>
    </row>
    <row r="701" ht="27.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19"/>
      <c r="AL701" s="19"/>
      <c r="AM701" s="9"/>
      <c r="AN701" s="9"/>
      <c r="AO701" s="9"/>
      <c r="AP701" s="9"/>
      <c r="AQ701" s="9"/>
      <c r="AR701" s="9"/>
      <c r="AS701" s="9"/>
      <c r="AT701" s="9"/>
      <c r="AU701" s="9"/>
      <c r="AV701" s="9"/>
      <c r="AW701" s="9"/>
    </row>
    <row r="702" ht="27.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19"/>
      <c r="AL702" s="19"/>
      <c r="AM702" s="9"/>
      <c r="AN702" s="9"/>
      <c r="AO702" s="9"/>
      <c r="AP702" s="9"/>
      <c r="AQ702" s="9"/>
      <c r="AR702" s="9"/>
      <c r="AS702" s="9"/>
      <c r="AT702" s="9"/>
      <c r="AU702" s="9"/>
      <c r="AV702" s="9"/>
      <c r="AW702" s="9"/>
    </row>
    <row r="703" ht="27.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19"/>
      <c r="AL703" s="19"/>
      <c r="AM703" s="9"/>
      <c r="AN703" s="9"/>
      <c r="AO703" s="9"/>
      <c r="AP703" s="9"/>
      <c r="AQ703" s="9"/>
      <c r="AR703" s="9"/>
      <c r="AS703" s="9"/>
      <c r="AT703" s="9"/>
      <c r="AU703" s="9"/>
      <c r="AV703" s="9"/>
      <c r="AW703" s="9"/>
    </row>
    <row r="704" ht="27.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19"/>
      <c r="AL704" s="19"/>
      <c r="AM704" s="9"/>
      <c r="AN704" s="9"/>
      <c r="AO704" s="9"/>
      <c r="AP704" s="9"/>
      <c r="AQ704" s="9"/>
      <c r="AR704" s="9"/>
      <c r="AS704" s="9"/>
      <c r="AT704" s="9"/>
      <c r="AU704" s="9"/>
      <c r="AV704" s="9"/>
      <c r="AW704" s="9"/>
    </row>
    <row r="705" ht="27.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19"/>
      <c r="AL705" s="19"/>
      <c r="AM705" s="9"/>
      <c r="AN705" s="9"/>
      <c r="AO705" s="9"/>
      <c r="AP705" s="9"/>
      <c r="AQ705" s="9"/>
      <c r="AR705" s="9"/>
      <c r="AS705" s="9"/>
      <c r="AT705" s="9"/>
      <c r="AU705" s="9"/>
      <c r="AV705" s="9"/>
      <c r="AW705" s="9"/>
    </row>
    <row r="706" ht="27.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19"/>
      <c r="AL706" s="19"/>
      <c r="AM706" s="9"/>
      <c r="AN706" s="9"/>
      <c r="AO706" s="9"/>
      <c r="AP706" s="9"/>
      <c r="AQ706" s="9"/>
      <c r="AR706" s="9"/>
      <c r="AS706" s="9"/>
      <c r="AT706" s="9"/>
      <c r="AU706" s="9"/>
      <c r="AV706" s="9"/>
      <c r="AW706" s="9"/>
    </row>
    <row r="707" ht="27.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19"/>
      <c r="AL707" s="19"/>
      <c r="AM707" s="9"/>
      <c r="AN707" s="9"/>
      <c r="AO707" s="9"/>
      <c r="AP707" s="9"/>
      <c r="AQ707" s="9"/>
      <c r="AR707" s="9"/>
      <c r="AS707" s="9"/>
      <c r="AT707" s="9"/>
      <c r="AU707" s="9"/>
      <c r="AV707" s="9"/>
      <c r="AW707" s="9"/>
    </row>
    <row r="708" ht="27.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19"/>
      <c r="AL708" s="19"/>
      <c r="AM708" s="9"/>
      <c r="AN708" s="9"/>
      <c r="AO708" s="9"/>
      <c r="AP708" s="9"/>
      <c r="AQ708" s="9"/>
      <c r="AR708" s="9"/>
      <c r="AS708" s="9"/>
      <c r="AT708" s="9"/>
      <c r="AU708" s="9"/>
      <c r="AV708" s="9"/>
      <c r="AW708" s="9"/>
    </row>
    <row r="709" ht="27.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19"/>
      <c r="AL709" s="19"/>
      <c r="AM709" s="9"/>
      <c r="AN709" s="9"/>
      <c r="AO709" s="9"/>
      <c r="AP709" s="9"/>
      <c r="AQ709" s="9"/>
      <c r="AR709" s="9"/>
      <c r="AS709" s="9"/>
      <c r="AT709" s="9"/>
      <c r="AU709" s="9"/>
      <c r="AV709" s="9"/>
      <c r="AW709" s="9"/>
    </row>
    <row r="710" ht="27.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19"/>
      <c r="AL710" s="19"/>
      <c r="AM710" s="9"/>
      <c r="AN710" s="9"/>
      <c r="AO710" s="9"/>
      <c r="AP710" s="9"/>
      <c r="AQ710" s="9"/>
      <c r="AR710" s="9"/>
      <c r="AS710" s="9"/>
      <c r="AT710" s="9"/>
      <c r="AU710" s="9"/>
      <c r="AV710" s="9"/>
      <c r="AW710" s="9"/>
    </row>
    <row r="711" ht="27.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19"/>
      <c r="AL711" s="19"/>
      <c r="AM711" s="9"/>
      <c r="AN711" s="9"/>
      <c r="AO711" s="9"/>
      <c r="AP711" s="9"/>
      <c r="AQ711" s="9"/>
      <c r="AR711" s="9"/>
      <c r="AS711" s="9"/>
      <c r="AT711" s="9"/>
      <c r="AU711" s="9"/>
      <c r="AV711" s="9"/>
      <c r="AW711" s="9"/>
    </row>
    <row r="712" ht="27.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19"/>
      <c r="AL712" s="19"/>
      <c r="AM712" s="9"/>
      <c r="AN712" s="9"/>
      <c r="AO712" s="9"/>
      <c r="AP712" s="9"/>
      <c r="AQ712" s="9"/>
      <c r="AR712" s="9"/>
      <c r="AS712" s="9"/>
      <c r="AT712" s="9"/>
      <c r="AU712" s="9"/>
      <c r="AV712" s="9"/>
      <c r="AW712" s="9"/>
    </row>
    <row r="713" ht="27.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19"/>
      <c r="AL713" s="19"/>
      <c r="AM713" s="9"/>
      <c r="AN713" s="9"/>
      <c r="AO713" s="9"/>
      <c r="AP713" s="9"/>
      <c r="AQ713" s="9"/>
      <c r="AR713" s="9"/>
      <c r="AS713" s="9"/>
      <c r="AT713" s="9"/>
      <c r="AU713" s="9"/>
      <c r="AV713" s="9"/>
      <c r="AW713" s="9"/>
    </row>
    <row r="714" ht="27.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19"/>
      <c r="AL714" s="19"/>
      <c r="AM714" s="9"/>
      <c r="AN714" s="9"/>
      <c r="AO714" s="9"/>
      <c r="AP714" s="9"/>
      <c r="AQ714" s="9"/>
      <c r="AR714" s="9"/>
      <c r="AS714" s="9"/>
      <c r="AT714" s="9"/>
      <c r="AU714" s="9"/>
      <c r="AV714" s="9"/>
      <c r="AW714" s="9"/>
    </row>
    <row r="715" ht="27.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19"/>
      <c r="AL715" s="19"/>
      <c r="AM715" s="9"/>
      <c r="AN715" s="9"/>
      <c r="AO715" s="9"/>
      <c r="AP715" s="9"/>
      <c r="AQ715" s="9"/>
      <c r="AR715" s="9"/>
      <c r="AS715" s="9"/>
      <c r="AT715" s="9"/>
      <c r="AU715" s="9"/>
      <c r="AV715" s="9"/>
      <c r="AW715" s="9"/>
    </row>
    <row r="716" ht="27.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19"/>
      <c r="AL716" s="19"/>
      <c r="AM716" s="9"/>
      <c r="AN716" s="9"/>
      <c r="AO716" s="9"/>
      <c r="AP716" s="9"/>
      <c r="AQ716" s="9"/>
      <c r="AR716" s="9"/>
      <c r="AS716" s="9"/>
      <c r="AT716" s="9"/>
      <c r="AU716" s="9"/>
      <c r="AV716" s="9"/>
      <c r="AW716" s="9"/>
    </row>
    <row r="717" ht="27.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19"/>
      <c r="AL717" s="19"/>
      <c r="AM717" s="9"/>
      <c r="AN717" s="9"/>
      <c r="AO717" s="9"/>
      <c r="AP717" s="9"/>
      <c r="AQ717" s="9"/>
      <c r="AR717" s="9"/>
      <c r="AS717" s="9"/>
      <c r="AT717" s="9"/>
      <c r="AU717" s="9"/>
      <c r="AV717" s="9"/>
      <c r="AW717" s="9"/>
    </row>
    <row r="718" ht="27.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19"/>
      <c r="AL718" s="19"/>
      <c r="AM718" s="9"/>
      <c r="AN718" s="9"/>
      <c r="AO718" s="9"/>
      <c r="AP718" s="9"/>
      <c r="AQ718" s="9"/>
      <c r="AR718" s="9"/>
      <c r="AS718" s="9"/>
      <c r="AT718" s="9"/>
      <c r="AU718" s="9"/>
      <c r="AV718" s="9"/>
      <c r="AW718" s="9"/>
    </row>
    <row r="719" ht="27.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19"/>
      <c r="AL719" s="19"/>
      <c r="AM719" s="9"/>
      <c r="AN719" s="9"/>
      <c r="AO719" s="9"/>
      <c r="AP719" s="9"/>
      <c r="AQ719" s="9"/>
      <c r="AR719" s="9"/>
      <c r="AS719" s="9"/>
      <c r="AT719" s="9"/>
      <c r="AU719" s="9"/>
      <c r="AV719" s="9"/>
      <c r="AW719" s="9"/>
    </row>
    <row r="720" ht="27.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19"/>
      <c r="AL720" s="19"/>
      <c r="AM720" s="9"/>
      <c r="AN720" s="9"/>
      <c r="AO720" s="9"/>
      <c r="AP720" s="9"/>
      <c r="AQ720" s="9"/>
      <c r="AR720" s="9"/>
      <c r="AS720" s="9"/>
      <c r="AT720" s="9"/>
      <c r="AU720" s="9"/>
      <c r="AV720" s="9"/>
      <c r="AW720" s="9"/>
    </row>
    <row r="721" ht="27.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19"/>
      <c r="AL721" s="19"/>
      <c r="AM721" s="9"/>
      <c r="AN721" s="9"/>
      <c r="AO721" s="9"/>
      <c r="AP721" s="9"/>
      <c r="AQ721" s="9"/>
      <c r="AR721" s="9"/>
      <c r="AS721" s="9"/>
      <c r="AT721" s="9"/>
      <c r="AU721" s="9"/>
      <c r="AV721" s="9"/>
      <c r="AW721" s="9"/>
    </row>
    <row r="722" ht="27.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19"/>
      <c r="AL722" s="19"/>
      <c r="AM722" s="9"/>
      <c r="AN722" s="9"/>
      <c r="AO722" s="9"/>
      <c r="AP722" s="9"/>
      <c r="AQ722" s="9"/>
      <c r="AR722" s="9"/>
      <c r="AS722" s="9"/>
      <c r="AT722" s="9"/>
      <c r="AU722" s="9"/>
      <c r="AV722" s="9"/>
      <c r="AW722" s="9"/>
    </row>
    <row r="723" ht="27.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19"/>
      <c r="AL723" s="19"/>
      <c r="AM723" s="9"/>
      <c r="AN723" s="9"/>
      <c r="AO723" s="9"/>
      <c r="AP723" s="9"/>
      <c r="AQ723" s="9"/>
      <c r="AR723" s="9"/>
      <c r="AS723" s="9"/>
      <c r="AT723" s="9"/>
      <c r="AU723" s="9"/>
      <c r="AV723" s="9"/>
      <c r="AW723" s="9"/>
    </row>
    <row r="724" ht="27.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19"/>
      <c r="AL724" s="19"/>
      <c r="AM724" s="9"/>
      <c r="AN724" s="9"/>
      <c r="AO724" s="9"/>
      <c r="AP724" s="9"/>
      <c r="AQ724" s="9"/>
      <c r="AR724" s="9"/>
      <c r="AS724" s="9"/>
      <c r="AT724" s="9"/>
      <c r="AU724" s="9"/>
      <c r="AV724" s="9"/>
      <c r="AW724" s="9"/>
    </row>
    <row r="725" ht="27.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19"/>
      <c r="AL725" s="19"/>
      <c r="AM725" s="9"/>
      <c r="AN725" s="9"/>
      <c r="AO725" s="9"/>
      <c r="AP725" s="9"/>
      <c r="AQ725" s="9"/>
      <c r="AR725" s="9"/>
      <c r="AS725" s="9"/>
      <c r="AT725" s="9"/>
      <c r="AU725" s="9"/>
      <c r="AV725" s="9"/>
      <c r="AW725" s="9"/>
    </row>
    <row r="726" ht="27.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19"/>
      <c r="AL726" s="19"/>
      <c r="AM726" s="9"/>
      <c r="AN726" s="9"/>
      <c r="AO726" s="9"/>
      <c r="AP726" s="9"/>
      <c r="AQ726" s="9"/>
      <c r="AR726" s="9"/>
      <c r="AS726" s="9"/>
      <c r="AT726" s="9"/>
      <c r="AU726" s="9"/>
      <c r="AV726" s="9"/>
      <c r="AW726" s="9"/>
    </row>
    <row r="727" ht="27.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19"/>
      <c r="AL727" s="19"/>
      <c r="AM727" s="9"/>
      <c r="AN727" s="9"/>
      <c r="AO727" s="9"/>
      <c r="AP727" s="9"/>
      <c r="AQ727" s="9"/>
      <c r="AR727" s="9"/>
      <c r="AS727" s="9"/>
      <c r="AT727" s="9"/>
      <c r="AU727" s="9"/>
      <c r="AV727" s="9"/>
      <c r="AW727" s="9"/>
    </row>
    <row r="728" ht="27.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19"/>
      <c r="AL728" s="19"/>
      <c r="AM728" s="9"/>
      <c r="AN728" s="9"/>
      <c r="AO728" s="9"/>
      <c r="AP728" s="9"/>
      <c r="AQ728" s="9"/>
      <c r="AR728" s="9"/>
      <c r="AS728" s="9"/>
      <c r="AT728" s="9"/>
      <c r="AU728" s="9"/>
      <c r="AV728" s="9"/>
      <c r="AW728" s="9"/>
    </row>
    <row r="729" ht="27.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19"/>
      <c r="AL729" s="19"/>
      <c r="AM729" s="9"/>
      <c r="AN729" s="9"/>
      <c r="AO729" s="9"/>
      <c r="AP729" s="9"/>
      <c r="AQ729" s="9"/>
      <c r="AR729" s="9"/>
      <c r="AS729" s="9"/>
      <c r="AT729" s="9"/>
      <c r="AU729" s="9"/>
      <c r="AV729" s="9"/>
      <c r="AW729" s="9"/>
    </row>
    <row r="730" ht="27.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19"/>
      <c r="AL730" s="19"/>
      <c r="AM730" s="9"/>
      <c r="AN730" s="9"/>
      <c r="AO730" s="9"/>
      <c r="AP730" s="9"/>
      <c r="AQ730" s="9"/>
      <c r="AR730" s="9"/>
      <c r="AS730" s="9"/>
      <c r="AT730" s="9"/>
      <c r="AU730" s="9"/>
      <c r="AV730" s="9"/>
      <c r="AW730" s="9"/>
    </row>
    <row r="731" ht="27.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19"/>
      <c r="AL731" s="19"/>
      <c r="AM731" s="9"/>
      <c r="AN731" s="9"/>
      <c r="AO731" s="9"/>
      <c r="AP731" s="9"/>
      <c r="AQ731" s="9"/>
      <c r="AR731" s="9"/>
      <c r="AS731" s="9"/>
      <c r="AT731" s="9"/>
      <c r="AU731" s="9"/>
      <c r="AV731" s="9"/>
      <c r="AW731" s="9"/>
    </row>
    <row r="732" ht="27.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19"/>
      <c r="AL732" s="19"/>
      <c r="AM732" s="9"/>
      <c r="AN732" s="9"/>
      <c r="AO732" s="9"/>
      <c r="AP732" s="9"/>
      <c r="AQ732" s="9"/>
      <c r="AR732" s="9"/>
      <c r="AS732" s="9"/>
      <c r="AT732" s="9"/>
      <c r="AU732" s="9"/>
      <c r="AV732" s="9"/>
      <c r="AW732" s="9"/>
    </row>
    <row r="733" ht="27.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19"/>
      <c r="AL733" s="19"/>
      <c r="AM733" s="9"/>
      <c r="AN733" s="9"/>
      <c r="AO733" s="9"/>
      <c r="AP733" s="9"/>
      <c r="AQ733" s="9"/>
      <c r="AR733" s="9"/>
      <c r="AS733" s="9"/>
      <c r="AT733" s="9"/>
      <c r="AU733" s="9"/>
      <c r="AV733" s="9"/>
      <c r="AW733" s="9"/>
    </row>
    <row r="734" ht="27.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19"/>
      <c r="AL734" s="19"/>
      <c r="AM734" s="9"/>
      <c r="AN734" s="9"/>
      <c r="AO734" s="9"/>
      <c r="AP734" s="9"/>
      <c r="AQ734" s="9"/>
      <c r="AR734" s="9"/>
      <c r="AS734" s="9"/>
      <c r="AT734" s="9"/>
      <c r="AU734" s="9"/>
      <c r="AV734" s="9"/>
      <c r="AW734" s="9"/>
    </row>
    <row r="735" ht="27.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19"/>
      <c r="AL735" s="19"/>
      <c r="AM735" s="9"/>
      <c r="AN735" s="9"/>
      <c r="AO735" s="9"/>
      <c r="AP735" s="9"/>
      <c r="AQ735" s="9"/>
      <c r="AR735" s="9"/>
      <c r="AS735" s="9"/>
      <c r="AT735" s="9"/>
      <c r="AU735" s="9"/>
      <c r="AV735" s="9"/>
      <c r="AW735" s="9"/>
    </row>
    <row r="736" ht="27.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19"/>
      <c r="AL736" s="19"/>
      <c r="AM736" s="9"/>
      <c r="AN736" s="9"/>
      <c r="AO736" s="9"/>
      <c r="AP736" s="9"/>
      <c r="AQ736" s="9"/>
      <c r="AR736" s="9"/>
      <c r="AS736" s="9"/>
      <c r="AT736" s="9"/>
      <c r="AU736" s="9"/>
      <c r="AV736" s="9"/>
      <c r="AW736" s="9"/>
    </row>
    <row r="737" ht="27.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19"/>
      <c r="AL737" s="19"/>
      <c r="AM737" s="9"/>
      <c r="AN737" s="9"/>
      <c r="AO737" s="9"/>
      <c r="AP737" s="9"/>
      <c r="AQ737" s="9"/>
      <c r="AR737" s="9"/>
      <c r="AS737" s="9"/>
      <c r="AT737" s="9"/>
      <c r="AU737" s="9"/>
      <c r="AV737" s="9"/>
      <c r="AW737" s="9"/>
    </row>
    <row r="738" ht="27.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19"/>
      <c r="AL738" s="19"/>
      <c r="AM738" s="9"/>
      <c r="AN738" s="9"/>
      <c r="AO738" s="9"/>
      <c r="AP738" s="9"/>
      <c r="AQ738" s="9"/>
      <c r="AR738" s="9"/>
      <c r="AS738" s="9"/>
      <c r="AT738" s="9"/>
      <c r="AU738" s="9"/>
      <c r="AV738" s="9"/>
      <c r="AW738" s="9"/>
    </row>
    <row r="739" ht="27.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19"/>
      <c r="AL739" s="19"/>
      <c r="AM739" s="9"/>
      <c r="AN739" s="9"/>
      <c r="AO739" s="9"/>
      <c r="AP739" s="9"/>
      <c r="AQ739" s="9"/>
      <c r="AR739" s="9"/>
      <c r="AS739" s="9"/>
      <c r="AT739" s="9"/>
      <c r="AU739" s="9"/>
      <c r="AV739" s="9"/>
      <c r="AW739" s="9"/>
    </row>
    <row r="740" ht="27.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19"/>
      <c r="AL740" s="19"/>
      <c r="AM740" s="9"/>
      <c r="AN740" s="9"/>
      <c r="AO740" s="9"/>
      <c r="AP740" s="9"/>
      <c r="AQ740" s="9"/>
      <c r="AR740" s="9"/>
      <c r="AS740" s="9"/>
      <c r="AT740" s="9"/>
      <c r="AU740" s="9"/>
      <c r="AV740" s="9"/>
      <c r="AW740" s="9"/>
    </row>
    <row r="741" ht="27.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19"/>
      <c r="AL741" s="19"/>
      <c r="AM741" s="9"/>
      <c r="AN741" s="9"/>
      <c r="AO741" s="9"/>
      <c r="AP741" s="9"/>
      <c r="AQ741" s="9"/>
      <c r="AR741" s="9"/>
      <c r="AS741" s="9"/>
      <c r="AT741" s="9"/>
      <c r="AU741" s="9"/>
      <c r="AV741" s="9"/>
      <c r="AW741" s="9"/>
    </row>
    <row r="742" ht="27.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19"/>
      <c r="AL742" s="19"/>
      <c r="AM742" s="9"/>
      <c r="AN742" s="9"/>
      <c r="AO742" s="9"/>
      <c r="AP742" s="9"/>
      <c r="AQ742" s="9"/>
      <c r="AR742" s="9"/>
      <c r="AS742" s="9"/>
      <c r="AT742" s="9"/>
      <c r="AU742" s="9"/>
      <c r="AV742" s="9"/>
      <c r="AW742" s="9"/>
    </row>
    <row r="743" ht="27.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19"/>
      <c r="AL743" s="19"/>
      <c r="AM743" s="9"/>
      <c r="AN743" s="9"/>
      <c r="AO743" s="9"/>
      <c r="AP743" s="9"/>
      <c r="AQ743" s="9"/>
      <c r="AR743" s="9"/>
      <c r="AS743" s="9"/>
      <c r="AT743" s="9"/>
      <c r="AU743" s="9"/>
      <c r="AV743" s="9"/>
      <c r="AW743" s="9"/>
    </row>
    <row r="744" ht="27.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19"/>
      <c r="AL744" s="19"/>
      <c r="AM744" s="9"/>
      <c r="AN744" s="9"/>
      <c r="AO744" s="9"/>
      <c r="AP744" s="9"/>
      <c r="AQ744" s="9"/>
      <c r="AR744" s="9"/>
      <c r="AS744" s="9"/>
      <c r="AT744" s="9"/>
      <c r="AU744" s="9"/>
      <c r="AV744" s="9"/>
      <c r="AW744" s="9"/>
    </row>
    <row r="745" ht="27.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19"/>
      <c r="AL745" s="19"/>
      <c r="AM745" s="9"/>
      <c r="AN745" s="9"/>
      <c r="AO745" s="9"/>
      <c r="AP745" s="9"/>
      <c r="AQ745" s="9"/>
      <c r="AR745" s="9"/>
      <c r="AS745" s="9"/>
      <c r="AT745" s="9"/>
      <c r="AU745" s="9"/>
      <c r="AV745" s="9"/>
      <c r="AW745" s="9"/>
    </row>
    <row r="746" ht="27.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19"/>
      <c r="AL746" s="19"/>
      <c r="AM746" s="9"/>
      <c r="AN746" s="9"/>
      <c r="AO746" s="9"/>
      <c r="AP746" s="9"/>
      <c r="AQ746" s="9"/>
      <c r="AR746" s="9"/>
      <c r="AS746" s="9"/>
      <c r="AT746" s="9"/>
      <c r="AU746" s="9"/>
      <c r="AV746" s="9"/>
      <c r="AW746" s="9"/>
    </row>
    <row r="747" ht="27.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19"/>
      <c r="AL747" s="19"/>
      <c r="AM747" s="9"/>
      <c r="AN747" s="9"/>
      <c r="AO747" s="9"/>
      <c r="AP747" s="9"/>
      <c r="AQ747" s="9"/>
      <c r="AR747" s="9"/>
      <c r="AS747" s="9"/>
      <c r="AT747" s="9"/>
      <c r="AU747" s="9"/>
      <c r="AV747" s="9"/>
      <c r="AW747" s="9"/>
    </row>
    <row r="748" ht="27.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19"/>
      <c r="AL748" s="19"/>
      <c r="AM748" s="9"/>
      <c r="AN748" s="9"/>
      <c r="AO748" s="9"/>
      <c r="AP748" s="9"/>
      <c r="AQ748" s="9"/>
      <c r="AR748" s="9"/>
      <c r="AS748" s="9"/>
      <c r="AT748" s="9"/>
      <c r="AU748" s="9"/>
      <c r="AV748" s="9"/>
      <c r="AW748" s="9"/>
    </row>
    <row r="749" ht="27.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19"/>
      <c r="AL749" s="19"/>
      <c r="AM749" s="9"/>
      <c r="AN749" s="9"/>
      <c r="AO749" s="9"/>
      <c r="AP749" s="9"/>
      <c r="AQ749" s="9"/>
      <c r="AR749" s="9"/>
      <c r="AS749" s="9"/>
      <c r="AT749" s="9"/>
      <c r="AU749" s="9"/>
      <c r="AV749" s="9"/>
      <c r="AW749" s="9"/>
    </row>
    <row r="750" ht="27.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19"/>
      <c r="AL750" s="19"/>
      <c r="AM750" s="9"/>
      <c r="AN750" s="9"/>
      <c r="AO750" s="9"/>
      <c r="AP750" s="9"/>
      <c r="AQ750" s="9"/>
      <c r="AR750" s="9"/>
      <c r="AS750" s="9"/>
      <c r="AT750" s="9"/>
      <c r="AU750" s="9"/>
      <c r="AV750" s="9"/>
      <c r="AW750" s="9"/>
    </row>
    <row r="751" ht="27.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19"/>
      <c r="AL751" s="19"/>
      <c r="AM751" s="9"/>
      <c r="AN751" s="9"/>
      <c r="AO751" s="9"/>
      <c r="AP751" s="9"/>
      <c r="AQ751" s="9"/>
      <c r="AR751" s="9"/>
      <c r="AS751" s="9"/>
      <c r="AT751" s="9"/>
      <c r="AU751" s="9"/>
      <c r="AV751" s="9"/>
      <c r="AW751" s="9"/>
    </row>
    <row r="752" ht="27.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19"/>
      <c r="AL752" s="19"/>
      <c r="AM752" s="9"/>
      <c r="AN752" s="9"/>
      <c r="AO752" s="9"/>
      <c r="AP752" s="9"/>
      <c r="AQ752" s="9"/>
      <c r="AR752" s="9"/>
      <c r="AS752" s="9"/>
      <c r="AT752" s="9"/>
      <c r="AU752" s="9"/>
      <c r="AV752" s="9"/>
      <c r="AW752" s="9"/>
    </row>
    <row r="753" ht="27.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19"/>
      <c r="AL753" s="19"/>
      <c r="AM753" s="9"/>
      <c r="AN753" s="9"/>
      <c r="AO753" s="9"/>
      <c r="AP753" s="9"/>
      <c r="AQ753" s="9"/>
      <c r="AR753" s="9"/>
      <c r="AS753" s="9"/>
      <c r="AT753" s="9"/>
      <c r="AU753" s="9"/>
      <c r="AV753" s="9"/>
      <c r="AW753" s="9"/>
    </row>
    <row r="754" ht="27.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19"/>
      <c r="AL754" s="19"/>
      <c r="AM754" s="9"/>
      <c r="AN754" s="9"/>
      <c r="AO754" s="9"/>
      <c r="AP754" s="9"/>
      <c r="AQ754" s="9"/>
      <c r="AR754" s="9"/>
      <c r="AS754" s="9"/>
      <c r="AT754" s="9"/>
      <c r="AU754" s="9"/>
      <c r="AV754" s="9"/>
      <c r="AW754" s="9"/>
    </row>
    <row r="755" ht="27.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19"/>
      <c r="AL755" s="19"/>
      <c r="AM755" s="9"/>
      <c r="AN755" s="9"/>
      <c r="AO755" s="9"/>
      <c r="AP755" s="9"/>
      <c r="AQ755" s="9"/>
      <c r="AR755" s="9"/>
      <c r="AS755" s="9"/>
      <c r="AT755" s="9"/>
      <c r="AU755" s="9"/>
      <c r="AV755" s="9"/>
      <c r="AW755" s="9"/>
    </row>
    <row r="756" ht="27.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19"/>
      <c r="AL756" s="19"/>
      <c r="AM756" s="9"/>
      <c r="AN756" s="9"/>
      <c r="AO756" s="9"/>
      <c r="AP756" s="9"/>
      <c r="AQ756" s="9"/>
      <c r="AR756" s="9"/>
      <c r="AS756" s="9"/>
      <c r="AT756" s="9"/>
      <c r="AU756" s="9"/>
      <c r="AV756" s="9"/>
      <c r="AW756" s="9"/>
    </row>
    <row r="757" ht="27.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19"/>
      <c r="AL757" s="19"/>
      <c r="AM757" s="9"/>
      <c r="AN757" s="9"/>
      <c r="AO757" s="9"/>
      <c r="AP757" s="9"/>
      <c r="AQ757" s="9"/>
      <c r="AR757" s="9"/>
      <c r="AS757" s="9"/>
      <c r="AT757" s="9"/>
      <c r="AU757" s="9"/>
      <c r="AV757" s="9"/>
      <c r="AW757" s="9"/>
    </row>
    <row r="758" ht="27.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19"/>
      <c r="AL758" s="19"/>
      <c r="AM758" s="9"/>
      <c r="AN758" s="9"/>
      <c r="AO758" s="9"/>
      <c r="AP758" s="9"/>
      <c r="AQ758" s="9"/>
      <c r="AR758" s="9"/>
      <c r="AS758" s="9"/>
      <c r="AT758" s="9"/>
      <c r="AU758" s="9"/>
      <c r="AV758" s="9"/>
      <c r="AW758" s="9"/>
    </row>
    <row r="759" ht="27.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19"/>
      <c r="AL759" s="19"/>
      <c r="AM759" s="9"/>
      <c r="AN759" s="9"/>
      <c r="AO759" s="9"/>
      <c r="AP759" s="9"/>
      <c r="AQ759" s="9"/>
      <c r="AR759" s="9"/>
      <c r="AS759" s="9"/>
      <c r="AT759" s="9"/>
      <c r="AU759" s="9"/>
      <c r="AV759" s="9"/>
      <c r="AW759" s="9"/>
    </row>
    <row r="760" ht="27.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19"/>
      <c r="AL760" s="19"/>
      <c r="AM760" s="9"/>
      <c r="AN760" s="9"/>
      <c r="AO760" s="9"/>
      <c r="AP760" s="9"/>
      <c r="AQ760" s="9"/>
      <c r="AR760" s="9"/>
      <c r="AS760" s="9"/>
      <c r="AT760" s="9"/>
      <c r="AU760" s="9"/>
      <c r="AV760" s="9"/>
      <c r="AW760" s="9"/>
    </row>
    <row r="761" ht="27.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19"/>
      <c r="AL761" s="19"/>
      <c r="AM761" s="9"/>
      <c r="AN761" s="9"/>
      <c r="AO761" s="9"/>
      <c r="AP761" s="9"/>
      <c r="AQ761" s="9"/>
      <c r="AR761" s="9"/>
      <c r="AS761" s="9"/>
      <c r="AT761" s="9"/>
      <c r="AU761" s="9"/>
      <c r="AV761" s="9"/>
      <c r="AW761" s="9"/>
    </row>
    <row r="762" ht="27.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19"/>
      <c r="AL762" s="19"/>
      <c r="AM762" s="9"/>
      <c r="AN762" s="9"/>
      <c r="AO762" s="9"/>
      <c r="AP762" s="9"/>
      <c r="AQ762" s="9"/>
      <c r="AR762" s="9"/>
      <c r="AS762" s="9"/>
      <c r="AT762" s="9"/>
      <c r="AU762" s="9"/>
      <c r="AV762" s="9"/>
      <c r="AW762" s="9"/>
    </row>
    <row r="763" ht="27.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19"/>
      <c r="AL763" s="19"/>
      <c r="AM763" s="9"/>
      <c r="AN763" s="9"/>
      <c r="AO763" s="9"/>
      <c r="AP763" s="9"/>
      <c r="AQ763" s="9"/>
      <c r="AR763" s="9"/>
      <c r="AS763" s="9"/>
      <c r="AT763" s="9"/>
      <c r="AU763" s="9"/>
      <c r="AV763" s="9"/>
      <c r="AW763" s="9"/>
    </row>
    <row r="764" ht="27.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19"/>
      <c r="AL764" s="19"/>
      <c r="AM764" s="9"/>
      <c r="AN764" s="9"/>
      <c r="AO764" s="9"/>
      <c r="AP764" s="9"/>
      <c r="AQ764" s="9"/>
      <c r="AR764" s="9"/>
      <c r="AS764" s="9"/>
      <c r="AT764" s="9"/>
      <c r="AU764" s="9"/>
      <c r="AV764" s="9"/>
      <c r="AW764" s="9"/>
    </row>
    <row r="765" ht="27.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19"/>
      <c r="AL765" s="19"/>
      <c r="AM765" s="9"/>
      <c r="AN765" s="9"/>
      <c r="AO765" s="9"/>
      <c r="AP765" s="9"/>
      <c r="AQ765" s="9"/>
      <c r="AR765" s="9"/>
      <c r="AS765" s="9"/>
      <c r="AT765" s="9"/>
      <c r="AU765" s="9"/>
      <c r="AV765" s="9"/>
      <c r="AW765" s="9"/>
    </row>
    <row r="766" ht="27.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19"/>
      <c r="AL766" s="19"/>
      <c r="AM766" s="9"/>
      <c r="AN766" s="9"/>
      <c r="AO766" s="9"/>
      <c r="AP766" s="9"/>
      <c r="AQ766" s="9"/>
      <c r="AR766" s="9"/>
      <c r="AS766" s="9"/>
      <c r="AT766" s="9"/>
      <c r="AU766" s="9"/>
      <c r="AV766" s="9"/>
      <c r="AW766" s="9"/>
    </row>
    <row r="767" ht="27.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19"/>
      <c r="AL767" s="19"/>
      <c r="AM767" s="9"/>
      <c r="AN767" s="9"/>
      <c r="AO767" s="9"/>
      <c r="AP767" s="9"/>
      <c r="AQ767" s="9"/>
      <c r="AR767" s="9"/>
      <c r="AS767" s="9"/>
      <c r="AT767" s="9"/>
      <c r="AU767" s="9"/>
      <c r="AV767" s="9"/>
      <c r="AW767" s="9"/>
    </row>
    <row r="768" ht="27.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19"/>
      <c r="AL768" s="19"/>
      <c r="AM768" s="9"/>
      <c r="AN768" s="9"/>
      <c r="AO768" s="9"/>
      <c r="AP768" s="9"/>
      <c r="AQ768" s="9"/>
      <c r="AR768" s="9"/>
      <c r="AS768" s="9"/>
      <c r="AT768" s="9"/>
      <c r="AU768" s="9"/>
      <c r="AV768" s="9"/>
      <c r="AW768" s="9"/>
    </row>
    <row r="769" ht="27.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19"/>
      <c r="AL769" s="19"/>
      <c r="AM769" s="9"/>
      <c r="AN769" s="9"/>
      <c r="AO769" s="9"/>
      <c r="AP769" s="9"/>
      <c r="AQ769" s="9"/>
      <c r="AR769" s="9"/>
      <c r="AS769" s="9"/>
      <c r="AT769" s="9"/>
      <c r="AU769" s="9"/>
      <c r="AV769" s="9"/>
      <c r="AW769" s="9"/>
    </row>
    <row r="770" ht="27.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19"/>
      <c r="AL770" s="19"/>
      <c r="AM770" s="9"/>
      <c r="AN770" s="9"/>
      <c r="AO770" s="9"/>
      <c r="AP770" s="9"/>
      <c r="AQ770" s="9"/>
      <c r="AR770" s="9"/>
      <c r="AS770" s="9"/>
      <c r="AT770" s="9"/>
      <c r="AU770" s="9"/>
      <c r="AV770" s="9"/>
      <c r="AW770" s="9"/>
    </row>
    <row r="771" ht="27.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19"/>
      <c r="AL771" s="19"/>
      <c r="AM771" s="9"/>
      <c r="AN771" s="9"/>
      <c r="AO771" s="9"/>
      <c r="AP771" s="9"/>
      <c r="AQ771" s="9"/>
      <c r="AR771" s="9"/>
      <c r="AS771" s="9"/>
      <c r="AT771" s="9"/>
      <c r="AU771" s="9"/>
      <c r="AV771" s="9"/>
      <c r="AW771" s="9"/>
    </row>
    <row r="772" ht="27.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19"/>
      <c r="AL772" s="19"/>
      <c r="AM772" s="9"/>
      <c r="AN772" s="9"/>
      <c r="AO772" s="9"/>
      <c r="AP772" s="9"/>
      <c r="AQ772" s="9"/>
      <c r="AR772" s="9"/>
      <c r="AS772" s="9"/>
      <c r="AT772" s="9"/>
      <c r="AU772" s="9"/>
      <c r="AV772" s="9"/>
      <c r="AW772" s="9"/>
    </row>
    <row r="773" ht="27.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19"/>
      <c r="AL773" s="19"/>
      <c r="AM773" s="9"/>
      <c r="AN773" s="9"/>
      <c r="AO773" s="9"/>
      <c r="AP773" s="9"/>
      <c r="AQ773" s="9"/>
      <c r="AR773" s="9"/>
      <c r="AS773" s="9"/>
      <c r="AT773" s="9"/>
      <c r="AU773" s="9"/>
      <c r="AV773" s="9"/>
      <c r="AW773" s="9"/>
    </row>
    <row r="774" ht="27.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19"/>
      <c r="AL774" s="19"/>
      <c r="AM774" s="9"/>
      <c r="AN774" s="9"/>
      <c r="AO774" s="9"/>
      <c r="AP774" s="9"/>
      <c r="AQ774" s="9"/>
      <c r="AR774" s="9"/>
      <c r="AS774" s="9"/>
      <c r="AT774" s="9"/>
      <c r="AU774" s="9"/>
      <c r="AV774" s="9"/>
      <c r="AW774" s="9"/>
    </row>
    <row r="775" ht="27.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19"/>
      <c r="AL775" s="19"/>
      <c r="AM775" s="9"/>
      <c r="AN775" s="9"/>
      <c r="AO775" s="9"/>
      <c r="AP775" s="9"/>
      <c r="AQ775" s="9"/>
      <c r="AR775" s="9"/>
      <c r="AS775" s="9"/>
      <c r="AT775" s="9"/>
      <c r="AU775" s="9"/>
      <c r="AV775" s="9"/>
      <c r="AW775" s="9"/>
    </row>
    <row r="776" ht="27.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19"/>
      <c r="AL776" s="19"/>
      <c r="AM776" s="9"/>
      <c r="AN776" s="9"/>
      <c r="AO776" s="9"/>
      <c r="AP776" s="9"/>
      <c r="AQ776" s="9"/>
      <c r="AR776" s="9"/>
      <c r="AS776" s="9"/>
      <c r="AT776" s="9"/>
      <c r="AU776" s="9"/>
      <c r="AV776" s="9"/>
      <c r="AW776" s="9"/>
    </row>
    <row r="777" ht="27.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19"/>
      <c r="AL777" s="19"/>
      <c r="AM777" s="9"/>
      <c r="AN777" s="9"/>
      <c r="AO777" s="9"/>
      <c r="AP777" s="9"/>
      <c r="AQ777" s="9"/>
      <c r="AR777" s="9"/>
      <c r="AS777" s="9"/>
      <c r="AT777" s="9"/>
      <c r="AU777" s="9"/>
      <c r="AV777" s="9"/>
      <c r="AW777" s="9"/>
    </row>
    <row r="778" ht="27.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19"/>
      <c r="AL778" s="19"/>
      <c r="AM778" s="9"/>
      <c r="AN778" s="9"/>
      <c r="AO778" s="9"/>
      <c r="AP778" s="9"/>
      <c r="AQ778" s="9"/>
      <c r="AR778" s="9"/>
      <c r="AS778" s="9"/>
      <c r="AT778" s="9"/>
      <c r="AU778" s="9"/>
      <c r="AV778" s="9"/>
      <c r="AW778" s="9"/>
    </row>
    <row r="779" ht="27.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19"/>
      <c r="AL779" s="19"/>
      <c r="AM779" s="9"/>
      <c r="AN779" s="9"/>
      <c r="AO779" s="9"/>
      <c r="AP779" s="9"/>
      <c r="AQ779" s="9"/>
      <c r="AR779" s="9"/>
      <c r="AS779" s="9"/>
      <c r="AT779" s="9"/>
      <c r="AU779" s="9"/>
      <c r="AV779" s="9"/>
      <c r="AW779" s="9"/>
    </row>
    <row r="780" ht="27.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19"/>
      <c r="AL780" s="19"/>
      <c r="AM780" s="9"/>
      <c r="AN780" s="9"/>
      <c r="AO780" s="9"/>
      <c r="AP780" s="9"/>
      <c r="AQ780" s="9"/>
      <c r="AR780" s="9"/>
      <c r="AS780" s="9"/>
      <c r="AT780" s="9"/>
      <c r="AU780" s="9"/>
      <c r="AV780" s="9"/>
      <c r="AW780" s="9"/>
    </row>
    <row r="781" ht="27.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19"/>
      <c r="AL781" s="19"/>
      <c r="AM781" s="9"/>
      <c r="AN781" s="9"/>
      <c r="AO781" s="9"/>
      <c r="AP781" s="9"/>
      <c r="AQ781" s="9"/>
      <c r="AR781" s="9"/>
      <c r="AS781" s="9"/>
      <c r="AT781" s="9"/>
      <c r="AU781" s="9"/>
      <c r="AV781" s="9"/>
      <c r="AW781" s="9"/>
    </row>
    <row r="782" ht="27.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19"/>
      <c r="AL782" s="19"/>
      <c r="AM782" s="9"/>
      <c r="AN782" s="9"/>
      <c r="AO782" s="9"/>
      <c r="AP782" s="9"/>
      <c r="AQ782" s="9"/>
      <c r="AR782" s="9"/>
      <c r="AS782" s="9"/>
      <c r="AT782" s="9"/>
      <c r="AU782" s="9"/>
      <c r="AV782" s="9"/>
      <c r="AW782" s="9"/>
    </row>
    <row r="783" ht="27.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19"/>
      <c r="AL783" s="19"/>
      <c r="AM783" s="9"/>
      <c r="AN783" s="9"/>
      <c r="AO783" s="9"/>
      <c r="AP783" s="9"/>
      <c r="AQ783" s="9"/>
      <c r="AR783" s="9"/>
      <c r="AS783" s="9"/>
      <c r="AT783" s="9"/>
      <c r="AU783" s="9"/>
      <c r="AV783" s="9"/>
      <c r="AW783" s="9"/>
    </row>
    <row r="784" ht="27.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19"/>
      <c r="AL784" s="19"/>
      <c r="AM784" s="9"/>
      <c r="AN784" s="9"/>
      <c r="AO784" s="9"/>
      <c r="AP784" s="9"/>
      <c r="AQ784" s="9"/>
      <c r="AR784" s="9"/>
      <c r="AS784" s="9"/>
      <c r="AT784" s="9"/>
      <c r="AU784" s="9"/>
      <c r="AV784" s="9"/>
      <c r="AW784" s="9"/>
    </row>
    <row r="785" ht="27.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19"/>
      <c r="AL785" s="19"/>
      <c r="AM785" s="9"/>
      <c r="AN785" s="9"/>
      <c r="AO785" s="9"/>
      <c r="AP785" s="9"/>
      <c r="AQ785" s="9"/>
      <c r="AR785" s="9"/>
      <c r="AS785" s="9"/>
      <c r="AT785" s="9"/>
      <c r="AU785" s="9"/>
      <c r="AV785" s="9"/>
      <c r="AW785" s="9"/>
    </row>
    <row r="786" ht="27.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19"/>
      <c r="AL786" s="19"/>
      <c r="AM786" s="9"/>
      <c r="AN786" s="9"/>
      <c r="AO786" s="9"/>
      <c r="AP786" s="9"/>
      <c r="AQ786" s="9"/>
      <c r="AR786" s="9"/>
      <c r="AS786" s="9"/>
      <c r="AT786" s="9"/>
      <c r="AU786" s="9"/>
      <c r="AV786" s="9"/>
      <c r="AW786" s="9"/>
    </row>
    <row r="787" ht="27.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19"/>
      <c r="AL787" s="19"/>
      <c r="AM787" s="9"/>
      <c r="AN787" s="9"/>
      <c r="AO787" s="9"/>
      <c r="AP787" s="9"/>
      <c r="AQ787" s="9"/>
      <c r="AR787" s="9"/>
      <c r="AS787" s="9"/>
      <c r="AT787" s="9"/>
      <c r="AU787" s="9"/>
      <c r="AV787" s="9"/>
      <c r="AW787" s="9"/>
    </row>
    <row r="788" ht="27.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19"/>
      <c r="AL788" s="19"/>
      <c r="AM788" s="9"/>
      <c r="AN788" s="9"/>
      <c r="AO788" s="9"/>
      <c r="AP788" s="9"/>
      <c r="AQ788" s="9"/>
      <c r="AR788" s="9"/>
      <c r="AS788" s="9"/>
      <c r="AT788" s="9"/>
      <c r="AU788" s="9"/>
      <c r="AV788" s="9"/>
      <c r="AW788" s="9"/>
    </row>
    <row r="789" ht="27.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19"/>
      <c r="AL789" s="19"/>
      <c r="AM789" s="9"/>
      <c r="AN789" s="9"/>
      <c r="AO789" s="9"/>
      <c r="AP789" s="9"/>
      <c r="AQ789" s="9"/>
      <c r="AR789" s="9"/>
      <c r="AS789" s="9"/>
      <c r="AT789" s="9"/>
      <c r="AU789" s="9"/>
      <c r="AV789" s="9"/>
      <c r="AW789" s="9"/>
    </row>
    <row r="790" ht="27.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19"/>
      <c r="AL790" s="19"/>
      <c r="AM790" s="9"/>
      <c r="AN790" s="9"/>
      <c r="AO790" s="9"/>
      <c r="AP790" s="9"/>
      <c r="AQ790" s="9"/>
      <c r="AR790" s="9"/>
      <c r="AS790" s="9"/>
      <c r="AT790" s="9"/>
      <c r="AU790" s="9"/>
      <c r="AV790" s="9"/>
      <c r="AW790" s="9"/>
    </row>
    <row r="791" ht="27.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19"/>
      <c r="AL791" s="19"/>
      <c r="AM791" s="9"/>
      <c r="AN791" s="9"/>
      <c r="AO791" s="9"/>
      <c r="AP791" s="9"/>
      <c r="AQ791" s="9"/>
      <c r="AR791" s="9"/>
      <c r="AS791" s="9"/>
      <c r="AT791" s="9"/>
      <c r="AU791" s="9"/>
      <c r="AV791" s="9"/>
      <c r="AW791" s="9"/>
    </row>
    <row r="792" ht="27.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19"/>
      <c r="AL792" s="19"/>
      <c r="AM792" s="9"/>
      <c r="AN792" s="9"/>
      <c r="AO792" s="9"/>
      <c r="AP792" s="9"/>
      <c r="AQ792" s="9"/>
      <c r="AR792" s="9"/>
      <c r="AS792" s="9"/>
      <c r="AT792" s="9"/>
      <c r="AU792" s="9"/>
      <c r="AV792" s="9"/>
      <c r="AW792" s="9"/>
    </row>
    <row r="793" ht="27.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19"/>
      <c r="AL793" s="19"/>
      <c r="AM793" s="9"/>
      <c r="AN793" s="9"/>
      <c r="AO793" s="9"/>
      <c r="AP793" s="9"/>
      <c r="AQ793" s="9"/>
      <c r="AR793" s="9"/>
      <c r="AS793" s="9"/>
      <c r="AT793" s="9"/>
      <c r="AU793" s="9"/>
      <c r="AV793" s="9"/>
      <c r="AW793" s="9"/>
    </row>
    <row r="794" ht="27.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19"/>
      <c r="AL794" s="19"/>
      <c r="AM794" s="9"/>
      <c r="AN794" s="9"/>
      <c r="AO794" s="9"/>
      <c r="AP794" s="9"/>
      <c r="AQ794" s="9"/>
      <c r="AR794" s="9"/>
      <c r="AS794" s="9"/>
      <c r="AT794" s="9"/>
      <c r="AU794" s="9"/>
      <c r="AV794" s="9"/>
      <c r="AW794" s="9"/>
    </row>
    <row r="795" ht="27.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19"/>
      <c r="AL795" s="19"/>
      <c r="AM795" s="9"/>
      <c r="AN795" s="9"/>
      <c r="AO795" s="9"/>
      <c r="AP795" s="9"/>
      <c r="AQ795" s="9"/>
      <c r="AR795" s="9"/>
      <c r="AS795" s="9"/>
      <c r="AT795" s="9"/>
      <c r="AU795" s="9"/>
      <c r="AV795" s="9"/>
      <c r="AW795" s="9"/>
    </row>
    <row r="796" ht="27.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19"/>
      <c r="AL796" s="19"/>
      <c r="AM796" s="9"/>
      <c r="AN796" s="9"/>
      <c r="AO796" s="9"/>
      <c r="AP796" s="9"/>
      <c r="AQ796" s="9"/>
      <c r="AR796" s="9"/>
      <c r="AS796" s="9"/>
      <c r="AT796" s="9"/>
      <c r="AU796" s="9"/>
      <c r="AV796" s="9"/>
      <c r="AW796" s="9"/>
    </row>
    <row r="797" ht="27.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19"/>
      <c r="AL797" s="19"/>
      <c r="AM797" s="9"/>
      <c r="AN797" s="9"/>
      <c r="AO797" s="9"/>
      <c r="AP797" s="9"/>
      <c r="AQ797" s="9"/>
      <c r="AR797" s="9"/>
      <c r="AS797" s="9"/>
      <c r="AT797" s="9"/>
      <c r="AU797" s="9"/>
      <c r="AV797" s="9"/>
      <c r="AW797" s="9"/>
    </row>
    <row r="798" ht="27.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19"/>
      <c r="AL798" s="19"/>
      <c r="AM798" s="9"/>
      <c r="AN798" s="9"/>
      <c r="AO798" s="9"/>
      <c r="AP798" s="9"/>
      <c r="AQ798" s="9"/>
      <c r="AR798" s="9"/>
      <c r="AS798" s="9"/>
      <c r="AT798" s="9"/>
      <c r="AU798" s="9"/>
      <c r="AV798" s="9"/>
      <c r="AW798" s="9"/>
    </row>
    <row r="799" ht="27.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19"/>
      <c r="AL799" s="19"/>
      <c r="AM799" s="9"/>
      <c r="AN799" s="9"/>
      <c r="AO799" s="9"/>
      <c r="AP799" s="9"/>
      <c r="AQ799" s="9"/>
      <c r="AR799" s="9"/>
      <c r="AS799" s="9"/>
      <c r="AT799" s="9"/>
      <c r="AU799" s="9"/>
      <c r="AV799" s="9"/>
      <c r="AW799" s="9"/>
    </row>
    <row r="800" ht="27.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19"/>
      <c r="AL800" s="19"/>
      <c r="AM800" s="9"/>
      <c r="AN800" s="9"/>
      <c r="AO800" s="9"/>
      <c r="AP800" s="9"/>
      <c r="AQ800" s="9"/>
      <c r="AR800" s="9"/>
      <c r="AS800" s="9"/>
      <c r="AT800" s="9"/>
      <c r="AU800" s="9"/>
      <c r="AV800" s="9"/>
      <c r="AW800" s="9"/>
    </row>
    <row r="801" ht="27.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19"/>
      <c r="AL801" s="19"/>
      <c r="AM801" s="9"/>
      <c r="AN801" s="9"/>
      <c r="AO801" s="9"/>
      <c r="AP801" s="9"/>
      <c r="AQ801" s="9"/>
      <c r="AR801" s="9"/>
      <c r="AS801" s="9"/>
      <c r="AT801" s="9"/>
      <c r="AU801" s="9"/>
      <c r="AV801" s="9"/>
      <c r="AW801" s="9"/>
    </row>
    <row r="802" ht="27.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19"/>
      <c r="AL802" s="19"/>
      <c r="AM802" s="9"/>
      <c r="AN802" s="9"/>
      <c r="AO802" s="9"/>
      <c r="AP802" s="9"/>
      <c r="AQ802" s="9"/>
      <c r="AR802" s="9"/>
      <c r="AS802" s="9"/>
      <c r="AT802" s="9"/>
      <c r="AU802" s="9"/>
      <c r="AV802" s="9"/>
      <c r="AW802" s="9"/>
    </row>
    <row r="803" ht="27.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19"/>
      <c r="AL803" s="19"/>
      <c r="AM803" s="9"/>
      <c r="AN803" s="9"/>
      <c r="AO803" s="9"/>
      <c r="AP803" s="9"/>
      <c r="AQ803" s="9"/>
      <c r="AR803" s="9"/>
      <c r="AS803" s="9"/>
      <c r="AT803" s="9"/>
      <c r="AU803" s="9"/>
      <c r="AV803" s="9"/>
      <c r="AW803" s="9"/>
    </row>
    <row r="804" ht="27.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19"/>
      <c r="AL804" s="19"/>
      <c r="AM804" s="9"/>
      <c r="AN804" s="9"/>
      <c r="AO804" s="9"/>
      <c r="AP804" s="9"/>
      <c r="AQ804" s="9"/>
      <c r="AR804" s="9"/>
      <c r="AS804" s="9"/>
      <c r="AT804" s="9"/>
      <c r="AU804" s="9"/>
      <c r="AV804" s="9"/>
      <c r="AW804" s="9"/>
    </row>
    <row r="805" ht="27.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19"/>
      <c r="AL805" s="19"/>
      <c r="AM805" s="9"/>
      <c r="AN805" s="9"/>
      <c r="AO805" s="9"/>
      <c r="AP805" s="9"/>
      <c r="AQ805" s="9"/>
      <c r="AR805" s="9"/>
      <c r="AS805" s="9"/>
      <c r="AT805" s="9"/>
      <c r="AU805" s="9"/>
      <c r="AV805" s="9"/>
      <c r="AW805" s="9"/>
    </row>
    <row r="806" ht="27.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19"/>
      <c r="AL806" s="19"/>
      <c r="AM806" s="9"/>
      <c r="AN806" s="9"/>
      <c r="AO806" s="9"/>
      <c r="AP806" s="9"/>
      <c r="AQ806" s="9"/>
      <c r="AR806" s="9"/>
      <c r="AS806" s="9"/>
      <c r="AT806" s="9"/>
      <c r="AU806" s="9"/>
      <c r="AV806" s="9"/>
      <c r="AW806" s="9"/>
    </row>
    <row r="807" ht="27.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19"/>
      <c r="AL807" s="19"/>
      <c r="AM807" s="9"/>
      <c r="AN807" s="9"/>
      <c r="AO807" s="9"/>
      <c r="AP807" s="9"/>
      <c r="AQ807" s="9"/>
      <c r="AR807" s="9"/>
      <c r="AS807" s="9"/>
      <c r="AT807" s="9"/>
      <c r="AU807" s="9"/>
      <c r="AV807" s="9"/>
      <c r="AW807" s="9"/>
    </row>
    <row r="808" ht="27.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19"/>
      <c r="AL808" s="19"/>
      <c r="AM808" s="9"/>
      <c r="AN808" s="9"/>
      <c r="AO808" s="9"/>
      <c r="AP808" s="9"/>
      <c r="AQ808" s="9"/>
      <c r="AR808" s="9"/>
      <c r="AS808" s="9"/>
      <c r="AT808" s="9"/>
      <c r="AU808" s="9"/>
      <c r="AV808" s="9"/>
      <c r="AW808" s="9"/>
    </row>
    <row r="809" ht="27.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19"/>
      <c r="AL809" s="19"/>
      <c r="AM809" s="9"/>
      <c r="AN809" s="9"/>
      <c r="AO809" s="9"/>
      <c r="AP809" s="9"/>
      <c r="AQ809" s="9"/>
      <c r="AR809" s="9"/>
      <c r="AS809" s="9"/>
      <c r="AT809" s="9"/>
      <c r="AU809" s="9"/>
      <c r="AV809" s="9"/>
      <c r="AW809" s="9"/>
    </row>
    <row r="810" ht="27.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19"/>
      <c r="AL810" s="19"/>
      <c r="AM810" s="9"/>
      <c r="AN810" s="9"/>
      <c r="AO810" s="9"/>
      <c r="AP810" s="9"/>
      <c r="AQ810" s="9"/>
      <c r="AR810" s="9"/>
      <c r="AS810" s="9"/>
      <c r="AT810" s="9"/>
      <c r="AU810" s="9"/>
      <c r="AV810" s="9"/>
      <c r="AW810" s="9"/>
    </row>
    <row r="811" ht="27.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19"/>
      <c r="AL811" s="19"/>
      <c r="AM811" s="9"/>
      <c r="AN811" s="9"/>
      <c r="AO811" s="9"/>
      <c r="AP811" s="9"/>
      <c r="AQ811" s="9"/>
      <c r="AR811" s="9"/>
      <c r="AS811" s="9"/>
      <c r="AT811" s="9"/>
      <c r="AU811" s="9"/>
      <c r="AV811" s="9"/>
      <c r="AW811" s="9"/>
    </row>
    <row r="812" ht="27.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19"/>
      <c r="AL812" s="19"/>
      <c r="AM812" s="9"/>
      <c r="AN812" s="9"/>
      <c r="AO812" s="9"/>
      <c r="AP812" s="9"/>
      <c r="AQ812" s="9"/>
      <c r="AR812" s="9"/>
      <c r="AS812" s="9"/>
      <c r="AT812" s="9"/>
      <c r="AU812" s="9"/>
      <c r="AV812" s="9"/>
      <c r="AW812" s="9"/>
    </row>
    <row r="813" ht="27.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19"/>
      <c r="AL813" s="19"/>
      <c r="AM813" s="9"/>
      <c r="AN813" s="9"/>
      <c r="AO813" s="9"/>
      <c r="AP813" s="9"/>
      <c r="AQ813" s="9"/>
      <c r="AR813" s="9"/>
      <c r="AS813" s="9"/>
      <c r="AT813" s="9"/>
      <c r="AU813" s="9"/>
      <c r="AV813" s="9"/>
      <c r="AW813" s="9"/>
    </row>
    <row r="814" ht="27.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19"/>
      <c r="AL814" s="19"/>
      <c r="AM814" s="9"/>
      <c r="AN814" s="9"/>
      <c r="AO814" s="9"/>
      <c r="AP814" s="9"/>
      <c r="AQ814" s="9"/>
      <c r="AR814" s="9"/>
      <c r="AS814" s="9"/>
      <c r="AT814" s="9"/>
      <c r="AU814" s="9"/>
      <c r="AV814" s="9"/>
      <c r="AW814" s="9"/>
    </row>
    <row r="815" ht="27.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19"/>
      <c r="AL815" s="19"/>
      <c r="AM815" s="9"/>
      <c r="AN815" s="9"/>
      <c r="AO815" s="9"/>
      <c r="AP815" s="9"/>
      <c r="AQ815" s="9"/>
      <c r="AR815" s="9"/>
      <c r="AS815" s="9"/>
      <c r="AT815" s="9"/>
      <c r="AU815" s="9"/>
      <c r="AV815" s="9"/>
      <c r="AW815" s="9"/>
    </row>
    <row r="816" ht="27.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19"/>
      <c r="AL816" s="19"/>
      <c r="AM816" s="9"/>
      <c r="AN816" s="9"/>
      <c r="AO816" s="9"/>
      <c r="AP816" s="9"/>
      <c r="AQ816" s="9"/>
      <c r="AR816" s="9"/>
      <c r="AS816" s="9"/>
      <c r="AT816" s="9"/>
      <c r="AU816" s="9"/>
      <c r="AV816" s="9"/>
      <c r="AW816" s="9"/>
    </row>
    <row r="817" ht="27.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19"/>
      <c r="AL817" s="19"/>
      <c r="AM817" s="9"/>
      <c r="AN817" s="9"/>
      <c r="AO817" s="9"/>
      <c r="AP817" s="9"/>
      <c r="AQ817" s="9"/>
      <c r="AR817" s="9"/>
      <c r="AS817" s="9"/>
      <c r="AT817" s="9"/>
      <c r="AU817" s="9"/>
      <c r="AV817" s="9"/>
      <c r="AW817" s="9"/>
    </row>
    <row r="818" ht="27.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19"/>
      <c r="AL818" s="19"/>
      <c r="AM818" s="9"/>
      <c r="AN818" s="9"/>
      <c r="AO818" s="9"/>
      <c r="AP818" s="9"/>
      <c r="AQ818" s="9"/>
      <c r="AR818" s="9"/>
      <c r="AS818" s="9"/>
      <c r="AT818" s="9"/>
      <c r="AU818" s="9"/>
      <c r="AV818" s="9"/>
      <c r="AW818" s="9"/>
    </row>
    <row r="819" ht="27.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19"/>
      <c r="AL819" s="19"/>
      <c r="AM819" s="9"/>
      <c r="AN819" s="9"/>
      <c r="AO819" s="9"/>
      <c r="AP819" s="9"/>
      <c r="AQ819" s="9"/>
      <c r="AR819" s="9"/>
      <c r="AS819" s="9"/>
      <c r="AT819" s="9"/>
      <c r="AU819" s="9"/>
      <c r="AV819" s="9"/>
      <c r="AW819" s="9"/>
    </row>
    <row r="820" ht="27.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19"/>
      <c r="AL820" s="19"/>
      <c r="AM820" s="9"/>
      <c r="AN820" s="9"/>
      <c r="AO820" s="9"/>
      <c r="AP820" s="9"/>
      <c r="AQ820" s="9"/>
      <c r="AR820" s="9"/>
      <c r="AS820" s="9"/>
      <c r="AT820" s="9"/>
      <c r="AU820" s="9"/>
      <c r="AV820" s="9"/>
      <c r="AW820" s="9"/>
    </row>
    <row r="821" ht="27.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19"/>
      <c r="AL821" s="19"/>
      <c r="AM821" s="9"/>
      <c r="AN821" s="9"/>
      <c r="AO821" s="9"/>
      <c r="AP821" s="9"/>
      <c r="AQ821" s="9"/>
      <c r="AR821" s="9"/>
      <c r="AS821" s="9"/>
      <c r="AT821" s="9"/>
      <c r="AU821" s="9"/>
      <c r="AV821" s="9"/>
      <c r="AW821" s="9"/>
    </row>
    <row r="822" ht="27.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19"/>
      <c r="AL822" s="19"/>
      <c r="AM822" s="9"/>
      <c r="AN822" s="9"/>
      <c r="AO822" s="9"/>
      <c r="AP822" s="9"/>
      <c r="AQ822" s="9"/>
      <c r="AR822" s="9"/>
      <c r="AS822" s="9"/>
      <c r="AT822" s="9"/>
      <c r="AU822" s="9"/>
      <c r="AV822" s="9"/>
      <c r="AW822" s="9"/>
    </row>
    <row r="823" ht="27.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19"/>
      <c r="AL823" s="19"/>
      <c r="AM823" s="9"/>
      <c r="AN823" s="9"/>
      <c r="AO823" s="9"/>
      <c r="AP823" s="9"/>
      <c r="AQ823" s="9"/>
      <c r="AR823" s="9"/>
      <c r="AS823" s="9"/>
      <c r="AT823" s="9"/>
      <c r="AU823" s="9"/>
      <c r="AV823" s="9"/>
      <c r="AW823" s="9"/>
    </row>
    <row r="824" ht="27.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19"/>
      <c r="AL824" s="19"/>
      <c r="AM824" s="9"/>
      <c r="AN824" s="9"/>
      <c r="AO824" s="9"/>
      <c r="AP824" s="9"/>
      <c r="AQ824" s="9"/>
      <c r="AR824" s="9"/>
      <c r="AS824" s="9"/>
      <c r="AT824" s="9"/>
      <c r="AU824" s="9"/>
      <c r="AV824" s="9"/>
      <c r="AW824" s="9"/>
    </row>
    <row r="825" ht="27.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19"/>
      <c r="AL825" s="19"/>
      <c r="AM825" s="9"/>
      <c r="AN825" s="9"/>
      <c r="AO825" s="9"/>
      <c r="AP825" s="9"/>
      <c r="AQ825" s="9"/>
      <c r="AR825" s="9"/>
      <c r="AS825" s="9"/>
      <c r="AT825" s="9"/>
      <c r="AU825" s="9"/>
      <c r="AV825" s="9"/>
      <c r="AW825" s="9"/>
    </row>
    <row r="826" ht="27.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19"/>
      <c r="AL826" s="19"/>
      <c r="AM826" s="9"/>
      <c r="AN826" s="9"/>
      <c r="AO826" s="9"/>
      <c r="AP826" s="9"/>
      <c r="AQ826" s="9"/>
      <c r="AR826" s="9"/>
      <c r="AS826" s="9"/>
      <c r="AT826" s="9"/>
      <c r="AU826" s="9"/>
      <c r="AV826" s="9"/>
      <c r="AW826" s="9"/>
    </row>
    <row r="827" ht="27.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19"/>
      <c r="AL827" s="19"/>
      <c r="AM827" s="9"/>
      <c r="AN827" s="9"/>
      <c r="AO827" s="9"/>
      <c r="AP827" s="9"/>
      <c r="AQ827" s="9"/>
      <c r="AR827" s="9"/>
      <c r="AS827" s="9"/>
      <c r="AT827" s="9"/>
      <c r="AU827" s="9"/>
      <c r="AV827" s="9"/>
      <c r="AW827" s="9"/>
    </row>
    <row r="828" ht="27.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19"/>
      <c r="AL828" s="19"/>
      <c r="AM828" s="9"/>
      <c r="AN828" s="9"/>
      <c r="AO828" s="9"/>
      <c r="AP828" s="9"/>
      <c r="AQ828" s="9"/>
      <c r="AR828" s="9"/>
      <c r="AS828" s="9"/>
      <c r="AT828" s="9"/>
      <c r="AU828" s="9"/>
      <c r="AV828" s="9"/>
      <c r="AW828" s="9"/>
    </row>
    <row r="829" ht="27.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19"/>
      <c r="AL829" s="19"/>
      <c r="AM829" s="9"/>
      <c r="AN829" s="9"/>
      <c r="AO829" s="9"/>
      <c r="AP829" s="9"/>
      <c r="AQ829" s="9"/>
      <c r="AR829" s="9"/>
      <c r="AS829" s="9"/>
      <c r="AT829" s="9"/>
      <c r="AU829" s="9"/>
      <c r="AV829" s="9"/>
      <c r="AW829" s="9"/>
    </row>
    <row r="830" ht="27.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19"/>
      <c r="AL830" s="19"/>
      <c r="AM830" s="9"/>
      <c r="AN830" s="9"/>
      <c r="AO830" s="9"/>
      <c r="AP830" s="9"/>
      <c r="AQ830" s="9"/>
      <c r="AR830" s="9"/>
      <c r="AS830" s="9"/>
      <c r="AT830" s="9"/>
      <c r="AU830" s="9"/>
      <c r="AV830" s="9"/>
      <c r="AW830" s="9"/>
    </row>
    <row r="831" ht="27.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19"/>
      <c r="AL831" s="19"/>
      <c r="AM831" s="9"/>
      <c r="AN831" s="9"/>
      <c r="AO831" s="9"/>
      <c r="AP831" s="9"/>
      <c r="AQ831" s="9"/>
      <c r="AR831" s="9"/>
      <c r="AS831" s="9"/>
      <c r="AT831" s="9"/>
      <c r="AU831" s="9"/>
      <c r="AV831" s="9"/>
      <c r="AW831" s="9"/>
    </row>
    <row r="832" ht="27.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19"/>
      <c r="AL832" s="19"/>
      <c r="AM832" s="9"/>
      <c r="AN832" s="9"/>
      <c r="AO832" s="9"/>
      <c r="AP832" s="9"/>
      <c r="AQ832" s="9"/>
      <c r="AR832" s="9"/>
      <c r="AS832" s="9"/>
      <c r="AT832" s="9"/>
      <c r="AU832" s="9"/>
      <c r="AV832" s="9"/>
      <c r="AW832" s="9"/>
    </row>
    <row r="833" ht="27.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19"/>
      <c r="AL833" s="19"/>
      <c r="AM833" s="9"/>
      <c r="AN833" s="9"/>
      <c r="AO833" s="9"/>
      <c r="AP833" s="9"/>
      <c r="AQ833" s="9"/>
      <c r="AR833" s="9"/>
      <c r="AS833" s="9"/>
      <c r="AT833" s="9"/>
      <c r="AU833" s="9"/>
      <c r="AV833" s="9"/>
      <c r="AW833" s="9"/>
    </row>
    <row r="834" ht="27.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19"/>
      <c r="AL834" s="19"/>
      <c r="AM834" s="9"/>
      <c r="AN834" s="9"/>
      <c r="AO834" s="9"/>
      <c r="AP834" s="9"/>
      <c r="AQ834" s="9"/>
      <c r="AR834" s="9"/>
      <c r="AS834" s="9"/>
      <c r="AT834" s="9"/>
      <c r="AU834" s="9"/>
      <c r="AV834" s="9"/>
      <c r="AW834" s="9"/>
    </row>
    <row r="835" ht="27.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19"/>
      <c r="AL835" s="19"/>
      <c r="AM835" s="9"/>
      <c r="AN835" s="9"/>
      <c r="AO835" s="9"/>
      <c r="AP835" s="9"/>
      <c r="AQ835" s="9"/>
      <c r="AR835" s="9"/>
      <c r="AS835" s="9"/>
      <c r="AT835" s="9"/>
      <c r="AU835" s="9"/>
      <c r="AV835" s="9"/>
      <c r="AW835" s="9"/>
    </row>
    <row r="836" ht="27.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19"/>
      <c r="AL836" s="19"/>
      <c r="AM836" s="9"/>
      <c r="AN836" s="9"/>
      <c r="AO836" s="9"/>
      <c r="AP836" s="9"/>
      <c r="AQ836" s="9"/>
      <c r="AR836" s="9"/>
      <c r="AS836" s="9"/>
      <c r="AT836" s="9"/>
      <c r="AU836" s="9"/>
      <c r="AV836" s="9"/>
      <c r="AW836" s="9"/>
    </row>
    <row r="837" ht="27.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19"/>
      <c r="AL837" s="19"/>
      <c r="AM837" s="9"/>
      <c r="AN837" s="9"/>
      <c r="AO837" s="9"/>
      <c r="AP837" s="9"/>
      <c r="AQ837" s="9"/>
      <c r="AR837" s="9"/>
      <c r="AS837" s="9"/>
      <c r="AT837" s="9"/>
      <c r="AU837" s="9"/>
      <c r="AV837" s="9"/>
      <c r="AW837" s="9"/>
    </row>
    <row r="838" ht="27.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19"/>
      <c r="AL838" s="19"/>
      <c r="AM838" s="9"/>
      <c r="AN838" s="9"/>
      <c r="AO838" s="9"/>
      <c r="AP838" s="9"/>
      <c r="AQ838" s="9"/>
      <c r="AR838" s="9"/>
      <c r="AS838" s="9"/>
      <c r="AT838" s="9"/>
      <c r="AU838" s="9"/>
      <c r="AV838" s="9"/>
      <c r="AW838" s="9"/>
    </row>
    <row r="839" ht="27.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19"/>
      <c r="AL839" s="19"/>
      <c r="AM839" s="9"/>
      <c r="AN839" s="9"/>
      <c r="AO839" s="9"/>
      <c r="AP839" s="9"/>
      <c r="AQ839" s="9"/>
      <c r="AR839" s="9"/>
      <c r="AS839" s="9"/>
      <c r="AT839" s="9"/>
      <c r="AU839" s="9"/>
      <c r="AV839" s="9"/>
      <c r="AW839" s="9"/>
    </row>
    <row r="840" ht="27.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19"/>
      <c r="AL840" s="19"/>
      <c r="AM840" s="9"/>
      <c r="AN840" s="9"/>
      <c r="AO840" s="9"/>
      <c r="AP840" s="9"/>
      <c r="AQ840" s="9"/>
      <c r="AR840" s="9"/>
      <c r="AS840" s="9"/>
      <c r="AT840" s="9"/>
      <c r="AU840" s="9"/>
      <c r="AV840" s="9"/>
      <c r="AW840" s="9"/>
    </row>
    <row r="841" ht="27.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19"/>
      <c r="AL841" s="19"/>
      <c r="AM841" s="9"/>
      <c r="AN841" s="9"/>
      <c r="AO841" s="9"/>
      <c r="AP841" s="9"/>
      <c r="AQ841" s="9"/>
      <c r="AR841" s="9"/>
      <c r="AS841" s="9"/>
      <c r="AT841" s="9"/>
      <c r="AU841" s="9"/>
      <c r="AV841" s="9"/>
      <c r="AW841" s="9"/>
    </row>
    <row r="842" ht="27.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19"/>
      <c r="AL842" s="19"/>
      <c r="AM842" s="9"/>
      <c r="AN842" s="9"/>
      <c r="AO842" s="9"/>
      <c r="AP842" s="9"/>
      <c r="AQ842" s="9"/>
      <c r="AR842" s="9"/>
      <c r="AS842" s="9"/>
      <c r="AT842" s="9"/>
      <c r="AU842" s="9"/>
      <c r="AV842" s="9"/>
      <c r="AW842" s="9"/>
    </row>
    <row r="843" ht="27.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19"/>
      <c r="AL843" s="19"/>
      <c r="AM843" s="9"/>
      <c r="AN843" s="9"/>
      <c r="AO843" s="9"/>
      <c r="AP843" s="9"/>
      <c r="AQ843" s="9"/>
      <c r="AR843" s="9"/>
      <c r="AS843" s="9"/>
      <c r="AT843" s="9"/>
      <c r="AU843" s="9"/>
      <c r="AV843" s="9"/>
      <c r="AW843" s="9"/>
    </row>
    <row r="844" ht="27.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19"/>
      <c r="AL844" s="19"/>
      <c r="AM844" s="9"/>
      <c r="AN844" s="9"/>
      <c r="AO844" s="9"/>
      <c r="AP844" s="9"/>
      <c r="AQ844" s="9"/>
      <c r="AR844" s="9"/>
      <c r="AS844" s="9"/>
      <c r="AT844" s="9"/>
      <c r="AU844" s="9"/>
      <c r="AV844" s="9"/>
      <c r="AW844" s="9"/>
    </row>
    <row r="845" ht="27.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19"/>
      <c r="AL845" s="19"/>
      <c r="AM845" s="9"/>
      <c r="AN845" s="9"/>
      <c r="AO845" s="9"/>
      <c r="AP845" s="9"/>
      <c r="AQ845" s="9"/>
      <c r="AR845" s="9"/>
      <c r="AS845" s="9"/>
      <c r="AT845" s="9"/>
      <c r="AU845" s="9"/>
      <c r="AV845" s="9"/>
      <c r="AW845" s="9"/>
    </row>
    <row r="846" ht="27.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19"/>
      <c r="AL846" s="19"/>
      <c r="AM846" s="9"/>
      <c r="AN846" s="9"/>
      <c r="AO846" s="9"/>
      <c r="AP846" s="9"/>
      <c r="AQ846" s="9"/>
      <c r="AR846" s="9"/>
      <c r="AS846" s="9"/>
      <c r="AT846" s="9"/>
      <c r="AU846" s="9"/>
      <c r="AV846" s="9"/>
      <c r="AW846" s="9"/>
    </row>
    <row r="847" ht="27.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19"/>
      <c r="AL847" s="19"/>
      <c r="AM847" s="9"/>
      <c r="AN847" s="9"/>
      <c r="AO847" s="9"/>
      <c r="AP847" s="9"/>
      <c r="AQ847" s="9"/>
      <c r="AR847" s="9"/>
      <c r="AS847" s="9"/>
      <c r="AT847" s="9"/>
      <c r="AU847" s="9"/>
      <c r="AV847" s="9"/>
      <c r="AW847" s="9"/>
    </row>
    <row r="848" ht="27.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19"/>
      <c r="AL848" s="19"/>
      <c r="AM848" s="9"/>
      <c r="AN848" s="9"/>
      <c r="AO848" s="9"/>
      <c r="AP848" s="9"/>
      <c r="AQ848" s="9"/>
      <c r="AR848" s="9"/>
      <c r="AS848" s="9"/>
      <c r="AT848" s="9"/>
      <c r="AU848" s="9"/>
      <c r="AV848" s="9"/>
      <c r="AW848" s="9"/>
    </row>
    <row r="849" ht="27.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19"/>
      <c r="AL849" s="19"/>
      <c r="AM849" s="9"/>
      <c r="AN849" s="9"/>
      <c r="AO849" s="9"/>
      <c r="AP849" s="9"/>
      <c r="AQ849" s="9"/>
      <c r="AR849" s="9"/>
      <c r="AS849" s="9"/>
      <c r="AT849" s="9"/>
      <c r="AU849" s="9"/>
      <c r="AV849" s="9"/>
      <c r="AW849" s="9"/>
    </row>
    <row r="850" ht="27.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19"/>
      <c r="AL850" s="19"/>
      <c r="AM850" s="9"/>
      <c r="AN850" s="9"/>
      <c r="AO850" s="9"/>
      <c r="AP850" s="9"/>
      <c r="AQ850" s="9"/>
      <c r="AR850" s="9"/>
      <c r="AS850" s="9"/>
      <c r="AT850" s="9"/>
      <c r="AU850" s="9"/>
      <c r="AV850" s="9"/>
      <c r="AW850" s="9"/>
    </row>
    <row r="851" ht="27.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19"/>
      <c r="AL851" s="19"/>
      <c r="AM851" s="9"/>
      <c r="AN851" s="9"/>
      <c r="AO851" s="9"/>
      <c r="AP851" s="9"/>
      <c r="AQ851" s="9"/>
      <c r="AR851" s="9"/>
      <c r="AS851" s="9"/>
      <c r="AT851" s="9"/>
      <c r="AU851" s="9"/>
      <c r="AV851" s="9"/>
      <c r="AW851" s="9"/>
    </row>
    <row r="852" ht="27.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19"/>
      <c r="AL852" s="19"/>
      <c r="AM852" s="9"/>
      <c r="AN852" s="9"/>
      <c r="AO852" s="9"/>
      <c r="AP852" s="9"/>
      <c r="AQ852" s="9"/>
      <c r="AR852" s="9"/>
      <c r="AS852" s="9"/>
      <c r="AT852" s="9"/>
      <c r="AU852" s="9"/>
      <c r="AV852" s="9"/>
      <c r="AW852" s="9"/>
    </row>
    <row r="853" ht="27.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19"/>
      <c r="AL853" s="19"/>
      <c r="AM853" s="9"/>
      <c r="AN853" s="9"/>
      <c r="AO853" s="9"/>
      <c r="AP853" s="9"/>
      <c r="AQ853" s="9"/>
      <c r="AR853" s="9"/>
      <c r="AS853" s="9"/>
      <c r="AT853" s="9"/>
      <c r="AU853" s="9"/>
      <c r="AV853" s="9"/>
      <c r="AW853" s="9"/>
    </row>
    <row r="854" ht="27.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19"/>
      <c r="AL854" s="19"/>
      <c r="AM854" s="9"/>
      <c r="AN854" s="9"/>
      <c r="AO854" s="9"/>
      <c r="AP854" s="9"/>
      <c r="AQ854" s="9"/>
      <c r="AR854" s="9"/>
      <c r="AS854" s="9"/>
      <c r="AT854" s="9"/>
      <c r="AU854" s="9"/>
      <c r="AV854" s="9"/>
      <c r="AW854" s="9"/>
    </row>
    <row r="855" ht="27.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19"/>
      <c r="AL855" s="19"/>
      <c r="AM855" s="9"/>
      <c r="AN855" s="9"/>
      <c r="AO855" s="9"/>
      <c r="AP855" s="9"/>
      <c r="AQ855" s="9"/>
      <c r="AR855" s="9"/>
      <c r="AS855" s="9"/>
      <c r="AT855" s="9"/>
      <c r="AU855" s="9"/>
      <c r="AV855" s="9"/>
      <c r="AW855" s="9"/>
    </row>
    <row r="856" ht="27.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19"/>
      <c r="AL856" s="19"/>
      <c r="AM856" s="9"/>
      <c r="AN856" s="9"/>
      <c r="AO856" s="9"/>
      <c r="AP856" s="9"/>
      <c r="AQ856" s="9"/>
      <c r="AR856" s="9"/>
      <c r="AS856" s="9"/>
      <c r="AT856" s="9"/>
      <c r="AU856" s="9"/>
      <c r="AV856" s="9"/>
      <c r="AW856" s="9"/>
    </row>
    <row r="857" ht="27.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19"/>
      <c r="AL857" s="19"/>
      <c r="AM857" s="9"/>
      <c r="AN857" s="9"/>
      <c r="AO857" s="9"/>
      <c r="AP857" s="9"/>
      <c r="AQ857" s="9"/>
      <c r="AR857" s="9"/>
      <c r="AS857" s="9"/>
      <c r="AT857" s="9"/>
      <c r="AU857" s="9"/>
      <c r="AV857" s="9"/>
      <c r="AW857" s="9"/>
    </row>
    <row r="858" ht="27.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19"/>
      <c r="AL858" s="19"/>
      <c r="AM858" s="9"/>
      <c r="AN858" s="9"/>
      <c r="AO858" s="9"/>
      <c r="AP858" s="9"/>
      <c r="AQ858" s="9"/>
      <c r="AR858" s="9"/>
      <c r="AS858" s="9"/>
      <c r="AT858" s="9"/>
      <c r="AU858" s="9"/>
      <c r="AV858" s="9"/>
      <c r="AW858" s="9"/>
    </row>
    <row r="859" ht="27.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19"/>
      <c r="AL859" s="19"/>
      <c r="AM859" s="9"/>
      <c r="AN859" s="9"/>
      <c r="AO859" s="9"/>
      <c r="AP859" s="9"/>
      <c r="AQ859" s="9"/>
      <c r="AR859" s="9"/>
      <c r="AS859" s="9"/>
      <c r="AT859" s="9"/>
      <c r="AU859" s="9"/>
      <c r="AV859" s="9"/>
      <c r="AW859" s="9"/>
    </row>
    <row r="860" ht="27.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19"/>
      <c r="AL860" s="19"/>
      <c r="AM860" s="9"/>
      <c r="AN860" s="9"/>
      <c r="AO860" s="9"/>
      <c r="AP860" s="9"/>
      <c r="AQ860" s="9"/>
      <c r="AR860" s="9"/>
      <c r="AS860" s="9"/>
      <c r="AT860" s="9"/>
      <c r="AU860" s="9"/>
      <c r="AV860" s="9"/>
      <c r="AW860" s="9"/>
    </row>
    <row r="861" ht="27.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19"/>
      <c r="AL861" s="19"/>
      <c r="AM861" s="9"/>
      <c r="AN861" s="9"/>
      <c r="AO861" s="9"/>
      <c r="AP861" s="9"/>
      <c r="AQ861" s="9"/>
      <c r="AR861" s="9"/>
      <c r="AS861" s="9"/>
      <c r="AT861" s="9"/>
      <c r="AU861" s="9"/>
      <c r="AV861" s="9"/>
      <c r="AW861" s="9"/>
    </row>
    <row r="862" ht="27.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19"/>
      <c r="AL862" s="19"/>
      <c r="AM862" s="9"/>
      <c r="AN862" s="9"/>
      <c r="AO862" s="9"/>
      <c r="AP862" s="9"/>
      <c r="AQ862" s="9"/>
      <c r="AR862" s="9"/>
      <c r="AS862" s="9"/>
      <c r="AT862" s="9"/>
      <c r="AU862" s="9"/>
      <c r="AV862" s="9"/>
      <c r="AW862" s="9"/>
    </row>
    <row r="863" ht="27.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19"/>
      <c r="AL863" s="19"/>
      <c r="AM863" s="9"/>
      <c r="AN863" s="9"/>
      <c r="AO863" s="9"/>
      <c r="AP863" s="9"/>
      <c r="AQ863" s="9"/>
      <c r="AR863" s="9"/>
      <c r="AS863" s="9"/>
      <c r="AT863" s="9"/>
      <c r="AU863" s="9"/>
      <c r="AV863" s="9"/>
      <c r="AW863" s="9"/>
    </row>
    <row r="864" ht="27.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19"/>
      <c r="AL864" s="19"/>
      <c r="AM864" s="9"/>
      <c r="AN864" s="9"/>
      <c r="AO864" s="9"/>
      <c r="AP864" s="9"/>
      <c r="AQ864" s="9"/>
      <c r="AR864" s="9"/>
      <c r="AS864" s="9"/>
      <c r="AT864" s="9"/>
      <c r="AU864" s="9"/>
      <c r="AV864" s="9"/>
      <c r="AW864" s="9"/>
    </row>
    <row r="865" ht="27.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19"/>
      <c r="AL865" s="19"/>
      <c r="AM865" s="9"/>
      <c r="AN865" s="9"/>
      <c r="AO865" s="9"/>
      <c r="AP865" s="9"/>
      <c r="AQ865" s="9"/>
      <c r="AR865" s="9"/>
      <c r="AS865" s="9"/>
      <c r="AT865" s="9"/>
      <c r="AU865" s="9"/>
      <c r="AV865" s="9"/>
      <c r="AW865" s="9"/>
    </row>
    <row r="866" ht="27.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19"/>
      <c r="AL866" s="19"/>
      <c r="AM866" s="9"/>
      <c r="AN866" s="9"/>
      <c r="AO866" s="9"/>
      <c r="AP866" s="9"/>
      <c r="AQ866" s="9"/>
      <c r="AR866" s="9"/>
      <c r="AS866" s="9"/>
      <c r="AT866" s="9"/>
      <c r="AU866" s="9"/>
      <c r="AV866" s="9"/>
      <c r="AW866" s="9"/>
    </row>
    <row r="867" ht="27.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19"/>
      <c r="AL867" s="19"/>
      <c r="AM867" s="9"/>
      <c r="AN867" s="9"/>
      <c r="AO867" s="9"/>
      <c r="AP867" s="9"/>
      <c r="AQ867" s="9"/>
      <c r="AR867" s="9"/>
      <c r="AS867" s="9"/>
      <c r="AT867" s="9"/>
      <c r="AU867" s="9"/>
      <c r="AV867" s="9"/>
      <c r="AW867" s="9"/>
    </row>
    <row r="868" ht="27.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19"/>
      <c r="AL868" s="19"/>
      <c r="AM868" s="9"/>
      <c r="AN868" s="9"/>
      <c r="AO868" s="9"/>
      <c r="AP868" s="9"/>
      <c r="AQ868" s="9"/>
      <c r="AR868" s="9"/>
      <c r="AS868" s="9"/>
      <c r="AT868" s="9"/>
      <c r="AU868" s="9"/>
      <c r="AV868" s="9"/>
      <c r="AW868" s="9"/>
    </row>
    <row r="869" ht="27.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19"/>
      <c r="AL869" s="19"/>
      <c r="AM869" s="9"/>
      <c r="AN869" s="9"/>
      <c r="AO869" s="9"/>
      <c r="AP869" s="9"/>
      <c r="AQ869" s="9"/>
      <c r="AR869" s="9"/>
      <c r="AS869" s="9"/>
      <c r="AT869" s="9"/>
      <c r="AU869" s="9"/>
      <c r="AV869" s="9"/>
      <c r="AW869" s="9"/>
    </row>
    <row r="870" ht="27.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19"/>
      <c r="AL870" s="19"/>
      <c r="AM870" s="9"/>
      <c r="AN870" s="9"/>
      <c r="AO870" s="9"/>
      <c r="AP870" s="9"/>
      <c r="AQ870" s="9"/>
      <c r="AR870" s="9"/>
      <c r="AS870" s="9"/>
      <c r="AT870" s="9"/>
      <c r="AU870" s="9"/>
      <c r="AV870" s="9"/>
      <c r="AW870" s="9"/>
    </row>
    <row r="871" ht="27.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19"/>
      <c r="AL871" s="19"/>
      <c r="AM871" s="9"/>
      <c r="AN871" s="9"/>
      <c r="AO871" s="9"/>
      <c r="AP871" s="9"/>
      <c r="AQ871" s="9"/>
      <c r="AR871" s="9"/>
      <c r="AS871" s="9"/>
      <c r="AT871" s="9"/>
      <c r="AU871" s="9"/>
      <c r="AV871" s="9"/>
      <c r="AW871" s="9"/>
    </row>
    <row r="872" ht="27.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19"/>
      <c r="AL872" s="19"/>
      <c r="AM872" s="9"/>
      <c r="AN872" s="9"/>
      <c r="AO872" s="9"/>
      <c r="AP872" s="9"/>
      <c r="AQ872" s="9"/>
      <c r="AR872" s="9"/>
      <c r="AS872" s="9"/>
      <c r="AT872" s="9"/>
      <c r="AU872" s="9"/>
      <c r="AV872" s="9"/>
      <c r="AW872" s="9"/>
    </row>
    <row r="873" ht="27.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19"/>
      <c r="AL873" s="19"/>
      <c r="AM873" s="9"/>
      <c r="AN873" s="9"/>
      <c r="AO873" s="9"/>
      <c r="AP873" s="9"/>
      <c r="AQ873" s="9"/>
      <c r="AR873" s="9"/>
      <c r="AS873" s="9"/>
      <c r="AT873" s="9"/>
      <c r="AU873" s="9"/>
      <c r="AV873" s="9"/>
      <c r="AW873" s="9"/>
    </row>
    <row r="874" ht="27.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19"/>
      <c r="AL874" s="19"/>
      <c r="AM874" s="9"/>
      <c r="AN874" s="9"/>
      <c r="AO874" s="9"/>
      <c r="AP874" s="9"/>
      <c r="AQ874" s="9"/>
      <c r="AR874" s="9"/>
      <c r="AS874" s="9"/>
      <c r="AT874" s="9"/>
      <c r="AU874" s="9"/>
      <c r="AV874" s="9"/>
      <c r="AW874" s="9"/>
    </row>
    <row r="875" ht="27.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19"/>
      <c r="AL875" s="19"/>
      <c r="AM875" s="9"/>
      <c r="AN875" s="9"/>
      <c r="AO875" s="9"/>
      <c r="AP875" s="9"/>
      <c r="AQ875" s="9"/>
      <c r="AR875" s="9"/>
      <c r="AS875" s="9"/>
      <c r="AT875" s="9"/>
      <c r="AU875" s="9"/>
      <c r="AV875" s="9"/>
      <c r="AW875" s="9"/>
    </row>
    <row r="876" ht="27.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19"/>
      <c r="AL876" s="19"/>
      <c r="AM876" s="9"/>
      <c r="AN876" s="9"/>
      <c r="AO876" s="9"/>
      <c r="AP876" s="9"/>
      <c r="AQ876" s="9"/>
      <c r="AR876" s="9"/>
      <c r="AS876" s="9"/>
      <c r="AT876" s="9"/>
      <c r="AU876" s="9"/>
      <c r="AV876" s="9"/>
      <c r="AW876" s="9"/>
    </row>
    <row r="877" ht="27.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19"/>
      <c r="AL877" s="19"/>
      <c r="AM877" s="9"/>
      <c r="AN877" s="9"/>
      <c r="AO877" s="9"/>
      <c r="AP877" s="9"/>
      <c r="AQ877" s="9"/>
      <c r="AR877" s="9"/>
      <c r="AS877" s="9"/>
      <c r="AT877" s="9"/>
      <c r="AU877" s="9"/>
      <c r="AV877" s="9"/>
      <c r="AW877" s="9"/>
    </row>
    <row r="878" ht="27.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19"/>
      <c r="AL878" s="19"/>
      <c r="AM878" s="9"/>
      <c r="AN878" s="9"/>
      <c r="AO878" s="9"/>
      <c r="AP878" s="9"/>
      <c r="AQ878" s="9"/>
      <c r="AR878" s="9"/>
      <c r="AS878" s="9"/>
      <c r="AT878" s="9"/>
      <c r="AU878" s="9"/>
      <c r="AV878" s="9"/>
      <c r="AW878" s="9"/>
    </row>
    <row r="879" ht="27.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19"/>
      <c r="AL879" s="19"/>
      <c r="AM879" s="9"/>
      <c r="AN879" s="9"/>
      <c r="AO879" s="9"/>
      <c r="AP879" s="9"/>
      <c r="AQ879" s="9"/>
      <c r="AR879" s="9"/>
      <c r="AS879" s="9"/>
      <c r="AT879" s="9"/>
      <c r="AU879" s="9"/>
      <c r="AV879" s="9"/>
      <c r="AW879" s="9"/>
    </row>
    <row r="880" ht="27.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19"/>
      <c r="AL880" s="19"/>
      <c r="AM880" s="9"/>
      <c r="AN880" s="9"/>
      <c r="AO880" s="9"/>
      <c r="AP880" s="9"/>
      <c r="AQ880" s="9"/>
      <c r="AR880" s="9"/>
      <c r="AS880" s="9"/>
      <c r="AT880" s="9"/>
      <c r="AU880" s="9"/>
      <c r="AV880" s="9"/>
      <c r="AW880" s="9"/>
    </row>
    <row r="881" ht="27.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19"/>
      <c r="AL881" s="19"/>
      <c r="AM881" s="9"/>
      <c r="AN881" s="9"/>
      <c r="AO881" s="9"/>
      <c r="AP881" s="9"/>
      <c r="AQ881" s="9"/>
      <c r="AR881" s="9"/>
      <c r="AS881" s="9"/>
      <c r="AT881" s="9"/>
      <c r="AU881" s="9"/>
      <c r="AV881" s="9"/>
      <c r="AW881" s="9"/>
    </row>
    <row r="882" ht="27.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19"/>
      <c r="AL882" s="19"/>
      <c r="AM882" s="9"/>
      <c r="AN882" s="9"/>
      <c r="AO882" s="9"/>
      <c r="AP882" s="9"/>
      <c r="AQ882" s="9"/>
      <c r="AR882" s="9"/>
      <c r="AS882" s="9"/>
      <c r="AT882" s="9"/>
      <c r="AU882" s="9"/>
      <c r="AV882" s="9"/>
      <c r="AW882" s="9"/>
    </row>
    <row r="883" ht="27.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19"/>
      <c r="AL883" s="19"/>
      <c r="AM883" s="9"/>
      <c r="AN883" s="9"/>
      <c r="AO883" s="9"/>
      <c r="AP883" s="9"/>
      <c r="AQ883" s="9"/>
      <c r="AR883" s="9"/>
      <c r="AS883" s="9"/>
      <c r="AT883" s="9"/>
      <c r="AU883" s="9"/>
      <c r="AV883" s="9"/>
      <c r="AW883" s="9"/>
    </row>
    <row r="884" ht="27.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19"/>
      <c r="AL884" s="19"/>
      <c r="AM884" s="9"/>
      <c r="AN884" s="9"/>
      <c r="AO884" s="9"/>
      <c r="AP884" s="9"/>
      <c r="AQ884" s="9"/>
      <c r="AR884" s="9"/>
      <c r="AS884" s="9"/>
      <c r="AT884" s="9"/>
      <c r="AU884" s="9"/>
      <c r="AV884" s="9"/>
      <c r="AW884" s="9"/>
    </row>
    <row r="885" ht="27.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19"/>
      <c r="AL885" s="19"/>
      <c r="AM885" s="9"/>
      <c r="AN885" s="9"/>
      <c r="AO885" s="9"/>
      <c r="AP885" s="9"/>
      <c r="AQ885" s="9"/>
      <c r="AR885" s="9"/>
      <c r="AS885" s="9"/>
      <c r="AT885" s="9"/>
      <c r="AU885" s="9"/>
      <c r="AV885" s="9"/>
      <c r="AW885" s="9"/>
    </row>
    <row r="886" ht="27.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19"/>
      <c r="AL886" s="19"/>
      <c r="AM886" s="9"/>
      <c r="AN886" s="9"/>
      <c r="AO886" s="9"/>
      <c r="AP886" s="9"/>
      <c r="AQ886" s="9"/>
      <c r="AR886" s="9"/>
      <c r="AS886" s="9"/>
      <c r="AT886" s="9"/>
      <c r="AU886" s="9"/>
      <c r="AV886" s="9"/>
      <c r="AW886" s="9"/>
    </row>
    <row r="887" ht="27.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19"/>
      <c r="AL887" s="19"/>
      <c r="AM887" s="9"/>
      <c r="AN887" s="9"/>
      <c r="AO887" s="9"/>
      <c r="AP887" s="9"/>
      <c r="AQ887" s="9"/>
      <c r="AR887" s="9"/>
      <c r="AS887" s="9"/>
      <c r="AT887" s="9"/>
      <c r="AU887" s="9"/>
      <c r="AV887" s="9"/>
      <c r="AW887" s="9"/>
    </row>
    <row r="888" ht="27.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19"/>
      <c r="AL888" s="19"/>
      <c r="AM888" s="9"/>
      <c r="AN888" s="9"/>
      <c r="AO888" s="9"/>
      <c r="AP888" s="9"/>
      <c r="AQ888" s="9"/>
      <c r="AR888" s="9"/>
      <c r="AS888" s="9"/>
      <c r="AT888" s="9"/>
      <c r="AU888" s="9"/>
      <c r="AV888" s="9"/>
      <c r="AW888" s="9"/>
    </row>
    <row r="889" ht="27.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19"/>
      <c r="AL889" s="19"/>
      <c r="AM889" s="9"/>
      <c r="AN889" s="9"/>
      <c r="AO889" s="9"/>
      <c r="AP889" s="9"/>
      <c r="AQ889" s="9"/>
      <c r="AR889" s="9"/>
      <c r="AS889" s="9"/>
      <c r="AT889" s="9"/>
      <c r="AU889" s="9"/>
      <c r="AV889" s="9"/>
      <c r="AW889" s="9"/>
    </row>
    <row r="890" ht="27.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19"/>
      <c r="AL890" s="19"/>
      <c r="AM890" s="9"/>
      <c r="AN890" s="9"/>
      <c r="AO890" s="9"/>
      <c r="AP890" s="9"/>
      <c r="AQ890" s="9"/>
      <c r="AR890" s="9"/>
      <c r="AS890" s="9"/>
      <c r="AT890" s="9"/>
      <c r="AU890" s="9"/>
      <c r="AV890" s="9"/>
      <c r="AW890" s="9"/>
    </row>
    <row r="891" ht="27.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19"/>
      <c r="AL891" s="19"/>
      <c r="AM891" s="9"/>
      <c r="AN891" s="9"/>
      <c r="AO891" s="9"/>
      <c r="AP891" s="9"/>
      <c r="AQ891" s="9"/>
      <c r="AR891" s="9"/>
      <c r="AS891" s="9"/>
      <c r="AT891" s="9"/>
      <c r="AU891" s="9"/>
      <c r="AV891" s="9"/>
      <c r="AW891" s="9"/>
    </row>
    <row r="892" ht="27.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19"/>
      <c r="AL892" s="19"/>
      <c r="AM892" s="9"/>
      <c r="AN892" s="9"/>
      <c r="AO892" s="9"/>
      <c r="AP892" s="9"/>
      <c r="AQ892" s="9"/>
      <c r="AR892" s="9"/>
      <c r="AS892" s="9"/>
      <c r="AT892" s="9"/>
      <c r="AU892" s="9"/>
      <c r="AV892" s="9"/>
      <c r="AW892" s="9"/>
    </row>
    <row r="893" ht="27.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19"/>
      <c r="AL893" s="19"/>
      <c r="AM893" s="9"/>
      <c r="AN893" s="9"/>
      <c r="AO893" s="9"/>
      <c r="AP893" s="9"/>
      <c r="AQ893" s="9"/>
      <c r="AR893" s="9"/>
      <c r="AS893" s="9"/>
      <c r="AT893" s="9"/>
      <c r="AU893" s="9"/>
      <c r="AV893" s="9"/>
      <c r="AW893" s="9"/>
    </row>
    <row r="894" ht="27.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19"/>
      <c r="AL894" s="19"/>
      <c r="AM894" s="9"/>
      <c r="AN894" s="9"/>
      <c r="AO894" s="9"/>
      <c r="AP894" s="9"/>
      <c r="AQ894" s="9"/>
      <c r="AR894" s="9"/>
      <c r="AS894" s="9"/>
      <c r="AT894" s="9"/>
      <c r="AU894" s="9"/>
      <c r="AV894" s="9"/>
      <c r="AW894" s="9"/>
    </row>
    <row r="895" ht="27.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19"/>
      <c r="AL895" s="19"/>
      <c r="AM895" s="9"/>
      <c r="AN895" s="9"/>
      <c r="AO895" s="9"/>
      <c r="AP895" s="9"/>
      <c r="AQ895" s="9"/>
      <c r="AR895" s="9"/>
      <c r="AS895" s="9"/>
      <c r="AT895" s="9"/>
      <c r="AU895" s="9"/>
      <c r="AV895" s="9"/>
      <c r="AW895" s="9"/>
    </row>
    <row r="896" ht="27.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19"/>
      <c r="AL896" s="19"/>
      <c r="AM896" s="9"/>
      <c r="AN896" s="9"/>
      <c r="AO896" s="9"/>
      <c r="AP896" s="9"/>
      <c r="AQ896" s="9"/>
      <c r="AR896" s="9"/>
      <c r="AS896" s="9"/>
      <c r="AT896" s="9"/>
      <c r="AU896" s="9"/>
      <c r="AV896" s="9"/>
      <c r="AW896" s="9"/>
    </row>
    <row r="897" ht="27.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19"/>
      <c r="AL897" s="19"/>
      <c r="AM897" s="9"/>
      <c r="AN897" s="9"/>
      <c r="AO897" s="9"/>
      <c r="AP897" s="9"/>
      <c r="AQ897" s="9"/>
      <c r="AR897" s="9"/>
      <c r="AS897" s="9"/>
      <c r="AT897" s="9"/>
      <c r="AU897" s="9"/>
      <c r="AV897" s="9"/>
      <c r="AW897" s="9"/>
    </row>
    <row r="898" ht="27.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19"/>
      <c r="AL898" s="19"/>
      <c r="AM898" s="9"/>
      <c r="AN898" s="9"/>
      <c r="AO898" s="9"/>
      <c r="AP898" s="9"/>
      <c r="AQ898" s="9"/>
      <c r="AR898" s="9"/>
      <c r="AS898" s="9"/>
      <c r="AT898" s="9"/>
      <c r="AU898" s="9"/>
      <c r="AV898" s="9"/>
      <c r="AW898" s="9"/>
    </row>
    <row r="899" ht="27.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19"/>
      <c r="AL899" s="19"/>
      <c r="AM899" s="9"/>
      <c r="AN899" s="9"/>
      <c r="AO899" s="9"/>
      <c r="AP899" s="9"/>
      <c r="AQ899" s="9"/>
      <c r="AR899" s="9"/>
      <c r="AS899" s="9"/>
      <c r="AT899" s="9"/>
      <c r="AU899" s="9"/>
      <c r="AV899" s="9"/>
      <c r="AW899" s="9"/>
    </row>
    <row r="900" ht="27.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19"/>
      <c r="AL900" s="19"/>
      <c r="AM900" s="9"/>
      <c r="AN900" s="9"/>
      <c r="AO900" s="9"/>
      <c r="AP900" s="9"/>
      <c r="AQ900" s="9"/>
      <c r="AR900" s="9"/>
      <c r="AS900" s="9"/>
      <c r="AT900" s="9"/>
      <c r="AU900" s="9"/>
      <c r="AV900" s="9"/>
      <c r="AW900" s="9"/>
    </row>
    <row r="901" ht="27.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19"/>
      <c r="AL901" s="19"/>
      <c r="AM901" s="9"/>
      <c r="AN901" s="9"/>
      <c r="AO901" s="9"/>
      <c r="AP901" s="9"/>
      <c r="AQ901" s="9"/>
      <c r="AR901" s="9"/>
      <c r="AS901" s="9"/>
      <c r="AT901" s="9"/>
      <c r="AU901" s="9"/>
      <c r="AV901" s="9"/>
      <c r="AW901" s="9"/>
    </row>
    <row r="902" ht="27.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19"/>
      <c r="AL902" s="19"/>
      <c r="AM902" s="9"/>
      <c r="AN902" s="9"/>
      <c r="AO902" s="9"/>
      <c r="AP902" s="9"/>
      <c r="AQ902" s="9"/>
      <c r="AR902" s="9"/>
      <c r="AS902" s="9"/>
      <c r="AT902" s="9"/>
      <c r="AU902" s="9"/>
      <c r="AV902" s="9"/>
      <c r="AW902" s="9"/>
    </row>
    <row r="903" ht="27.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19"/>
      <c r="AL903" s="19"/>
      <c r="AM903" s="9"/>
      <c r="AN903" s="9"/>
      <c r="AO903" s="9"/>
      <c r="AP903" s="9"/>
      <c r="AQ903" s="9"/>
      <c r="AR903" s="9"/>
      <c r="AS903" s="9"/>
      <c r="AT903" s="9"/>
      <c r="AU903" s="9"/>
      <c r="AV903" s="9"/>
      <c r="AW903" s="9"/>
    </row>
    <row r="904" ht="27.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19"/>
      <c r="AL904" s="19"/>
      <c r="AM904" s="9"/>
      <c r="AN904" s="9"/>
      <c r="AO904" s="9"/>
      <c r="AP904" s="9"/>
      <c r="AQ904" s="9"/>
      <c r="AR904" s="9"/>
      <c r="AS904" s="9"/>
      <c r="AT904" s="9"/>
      <c r="AU904" s="9"/>
      <c r="AV904" s="9"/>
      <c r="AW904" s="9"/>
    </row>
    <row r="905" ht="27.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19"/>
      <c r="AL905" s="19"/>
      <c r="AM905" s="9"/>
      <c r="AN905" s="9"/>
      <c r="AO905" s="9"/>
      <c r="AP905" s="9"/>
      <c r="AQ905" s="9"/>
      <c r="AR905" s="9"/>
      <c r="AS905" s="9"/>
      <c r="AT905" s="9"/>
      <c r="AU905" s="9"/>
      <c r="AV905" s="9"/>
      <c r="AW905" s="9"/>
    </row>
    <row r="906" ht="27.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19"/>
      <c r="AL906" s="19"/>
      <c r="AM906" s="9"/>
      <c r="AN906" s="9"/>
      <c r="AO906" s="9"/>
      <c r="AP906" s="9"/>
      <c r="AQ906" s="9"/>
      <c r="AR906" s="9"/>
      <c r="AS906" s="9"/>
      <c r="AT906" s="9"/>
      <c r="AU906" s="9"/>
      <c r="AV906" s="9"/>
      <c r="AW906" s="9"/>
    </row>
    <row r="907" ht="27.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19"/>
      <c r="AL907" s="19"/>
      <c r="AM907" s="9"/>
      <c r="AN907" s="9"/>
      <c r="AO907" s="9"/>
      <c r="AP907" s="9"/>
      <c r="AQ907" s="9"/>
      <c r="AR907" s="9"/>
      <c r="AS907" s="9"/>
      <c r="AT907" s="9"/>
      <c r="AU907" s="9"/>
      <c r="AV907" s="9"/>
      <c r="AW907" s="9"/>
    </row>
    <row r="908" ht="27.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19"/>
      <c r="AL908" s="19"/>
      <c r="AM908" s="9"/>
      <c r="AN908" s="9"/>
      <c r="AO908" s="9"/>
      <c r="AP908" s="9"/>
      <c r="AQ908" s="9"/>
      <c r="AR908" s="9"/>
      <c r="AS908" s="9"/>
      <c r="AT908" s="9"/>
      <c r="AU908" s="9"/>
      <c r="AV908" s="9"/>
      <c r="AW908" s="9"/>
    </row>
    <row r="909" ht="27.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19"/>
      <c r="AL909" s="19"/>
      <c r="AM909" s="9"/>
      <c r="AN909" s="9"/>
      <c r="AO909" s="9"/>
      <c r="AP909" s="9"/>
      <c r="AQ909" s="9"/>
      <c r="AR909" s="9"/>
      <c r="AS909" s="9"/>
      <c r="AT909" s="9"/>
      <c r="AU909" s="9"/>
      <c r="AV909" s="9"/>
      <c r="AW909" s="9"/>
    </row>
    <row r="910" ht="27.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19"/>
      <c r="AL910" s="19"/>
      <c r="AM910" s="9"/>
      <c r="AN910" s="9"/>
      <c r="AO910" s="9"/>
      <c r="AP910" s="9"/>
      <c r="AQ910" s="9"/>
      <c r="AR910" s="9"/>
      <c r="AS910" s="9"/>
      <c r="AT910" s="9"/>
      <c r="AU910" s="9"/>
      <c r="AV910" s="9"/>
      <c r="AW910" s="9"/>
    </row>
    <row r="911" ht="27.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19"/>
      <c r="AL911" s="19"/>
      <c r="AM911" s="9"/>
      <c r="AN911" s="9"/>
      <c r="AO911" s="9"/>
      <c r="AP911" s="9"/>
      <c r="AQ911" s="9"/>
      <c r="AR911" s="9"/>
      <c r="AS911" s="9"/>
      <c r="AT911" s="9"/>
      <c r="AU911" s="9"/>
      <c r="AV911" s="9"/>
      <c r="AW911" s="9"/>
    </row>
    <row r="912" ht="27.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19"/>
      <c r="AL912" s="19"/>
      <c r="AM912" s="9"/>
      <c r="AN912" s="9"/>
      <c r="AO912" s="9"/>
      <c r="AP912" s="9"/>
      <c r="AQ912" s="9"/>
      <c r="AR912" s="9"/>
      <c r="AS912" s="9"/>
      <c r="AT912" s="9"/>
      <c r="AU912" s="9"/>
      <c r="AV912" s="9"/>
      <c r="AW912" s="9"/>
    </row>
    <row r="913" ht="27.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19"/>
      <c r="AL913" s="19"/>
      <c r="AM913" s="9"/>
      <c r="AN913" s="9"/>
      <c r="AO913" s="9"/>
      <c r="AP913" s="9"/>
      <c r="AQ913" s="9"/>
      <c r="AR913" s="9"/>
      <c r="AS913" s="9"/>
      <c r="AT913" s="9"/>
      <c r="AU913" s="9"/>
      <c r="AV913" s="9"/>
      <c r="AW913" s="9"/>
    </row>
    <row r="914" ht="27.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19"/>
      <c r="AL914" s="19"/>
      <c r="AM914" s="9"/>
      <c r="AN914" s="9"/>
      <c r="AO914" s="9"/>
      <c r="AP914" s="9"/>
      <c r="AQ914" s="9"/>
      <c r="AR914" s="9"/>
      <c r="AS914" s="9"/>
      <c r="AT914" s="9"/>
      <c r="AU914" s="9"/>
      <c r="AV914" s="9"/>
      <c r="AW914" s="9"/>
    </row>
    <row r="915" ht="27.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19"/>
      <c r="AL915" s="19"/>
      <c r="AM915" s="9"/>
      <c r="AN915" s="9"/>
      <c r="AO915" s="9"/>
      <c r="AP915" s="9"/>
      <c r="AQ915" s="9"/>
      <c r="AR915" s="9"/>
      <c r="AS915" s="9"/>
      <c r="AT915" s="9"/>
      <c r="AU915" s="9"/>
      <c r="AV915" s="9"/>
      <c r="AW915" s="9"/>
    </row>
    <row r="916" ht="27.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19"/>
      <c r="AL916" s="19"/>
      <c r="AM916" s="9"/>
      <c r="AN916" s="9"/>
      <c r="AO916" s="9"/>
      <c r="AP916" s="9"/>
      <c r="AQ916" s="9"/>
      <c r="AR916" s="9"/>
      <c r="AS916" s="9"/>
      <c r="AT916" s="9"/>
      <c r="AU916" s="9"/>
      <c r="AV916" s="9"/>
      <c r="AW916" s="9"/>
    </row>
    <row r="917" ht="27.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19"/>
      <c r="AL917" s="19"/>
      <c r="AM917" s="9"/>
      <c r="AN917" s="9"/>
      <c r="AO917" s="9"/>
      <c r="AP917" s="9"/>
      <c r="AQ917" s="9"/>
      <c r="AR917" s="9"/>
      <c r="AS917" s="9"/>
      <c r="AT917" s="9"/>
      <c r="AU917" s="9"/>
      <c r="AV917" s="9"/>
      <c r="AW917" s="9"/>
    </row>
    <row r="918" ht="27.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19"/>
      <c r="AL918" s="19"/>
      <c r="AM918" s="9"/>
      <c r="AN918" s="9"/>
      <c r="AO918" s="9"/>
      <c r="AP918" s="9"/>
      <c r="AQ918" s="9"/>
      <c r="AR918" s="9"/>
      <c r="AS918" s="9"/>
      <c r="AT918" s="9"/>
      <c r="AU918" s="9"/>
      <c r="AV918" s="9"/>
      <c r="AW918" s="9"/>
    </row>
    <row r="919" ht="27.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19"/>
      <c r="AL919" s="19"/>
      <c r="AM919" s="9"/>
      <c r="AN919" s="9"/>
      <c r="AO919" s="9"/>
      <c r="AP919" s="9"/>
      <c r="AQ919" s="9"/>
      <c r="AR919" s="9"/>
      <c r="AS919" s="9"/>
      <c r="AT919" s="9"/>
      <c r="AU919" s="9"/>
      <c r="AV919" s="9"/>
      <c r="AW919" s="9"/>
    </row>
    <row r="920" ht="27.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19"/>
      <c r="AL920" s="19"/>
      <c r="AM920" s="9"/>
      <c r="AN920" s="9"/>
      <c r="AO920" s="9"/>
      <c r="AP920" s="9"/>
      <c r="AQ920" s="9"/>
      <c r="AR920" s="9"/>
      <c r="AS920" s="9"/>
      <c r="AT920" s="9"/>
      <c r="AU920" s="9"/>
      <c r="AV920" s="9"/>
      <c r="AW920" s="9"/>
    </row>
    <row r="921" ht="27.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19"/>
      <c r="AL921" s="19"/>
      <c r="AM921" s="9"/>
      <c r="AN921" s="9"/>
      <c r="AO921" s="9"/>
      <c r="AP921" s="9"/>
      <c r="AQ921" s="9"/>
      <c r="AR921" s="9"/>
      <c r="AS921" s="9"/>
      <c r="AT921" s="9"/>
      <c r="AU921" s="9"/>
      <c r="AV921" s="9"/>
      <c r="AW921" s="9"/>
    </row>
    <row r="922" ht="27.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19"/>
      <c r="AL922" s="19"/>
      <c r="AM922" s="9"/>
      <c r="AN922" s="9"/>
      <c r="AO922" s="9"/>
      <c r="AP922" s="9"/>
      <c r="AQ922" s="9"/>
      <c r="AR922" s="9"/>
      <c r="AS922" s="9"/>
      <c r="AT922" s="9"/>
      <c r="AU922" s="9"/>
      <c r="AV922" s="9"/>
      <c r="AW922" s="9"/>
    </row>
    <row r="923" ht="27.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19"/>
      <c r="AL923" s="19"/>
      <c r="AM923" s="9"/>
      <c r="AN923" s="9"/>
      <c r="AO923" s="9"/>
      <c r="AP923" s="9"/>
      <c r="AQ923" s="9"/>
      <c r="AR923" s="9"/>
      <c r="AS923" s="9"/>
      <c r="AT923" s="9"/>
      <c r="AU923" s="9"/>
      <c r="AV923" s="9"/>
      <c r="AW923" s="9"/>
    </row>
    <row r="924" ht="27.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19"/>
      <c r="AL924" s="19"/>
      <c r="AM924" s="9"/>
      <c r="AN924" s="9"/>
      <c r="AO924" s="9"/>
      <c r="AP924" s="9"/>
      <c r="AQ924" s="9"/>
      <c r="AR924" s="9"/>
      <c r="AS924" s="9"/>
      <c r="AT924" s="9"/>
      <c r="AU924" s="9"/>
      <c r="AV924" s="9"/>
      <c r="AW924" s="9"/>
    </row>
    <row r="925" ht="27.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19"/>
      <c r="AL925" s="19"/>
      <c r="AM925" s="9"/>
      <c r="AN925" s="9"/>
      <c r="AO925" s="9"/>
      <c r="AP925" s="9"/>
      <c r="AQ925" s="9"/>
      <c r="AR925" s="9"/>
      <c r="AS925" s="9"/>
      <c r="AT925" s="9"/>
      <c r="AU925" s="9"/>
      <c r="AV925" s="9"/>
      <c r="AW925" s="9"/>
    </row>
    <row r="926" ht="27.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19"/>
      <c r="AL926" s="19"/>
      <c r="AM926" s="9"/>
      <c r="AN926" s="9"/>
      <c r="AO926" s="9"/>
      <c r="AP926" s="9"/>
      <c r="AQ926" s="9"/>
      <c r="AR926" s="9"/>
      <c r="AS926" s="9"/>
      <c r="AT926" s="9"/>
      <c r="AU926" s="9"/>
      <c r="AV926" s="9"/>
      <c r="AW926" s="9"/>
    </row>
    <row r="927" ht="27.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19"/>
      <c r="AL927" s="19"/>
      <c r="AM927" s="9"/>
      <c r="AN927" s="9"/>
      <c r="AO927" s="9"/>
      <c r="AP927" s="9"/>
      <c r="AQ927" s="9"/>
      <c r="AR927" s="9"/>
      <c r="AS927" s="9"/>
      <c r="AT927" s="9"/>
      <c r="AU927" s="9"/>
      <c r="AV927" s="9"/>
      <c r="AW927" s="9"/>
    </row>
    <row r="928" ht="27.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19"/>
      <c r="AL928" s="19"/>
      <c r="AM928" s="9"/>
      <c r="AN928" s="9"/>
      <c r="AO928" s="9"/>
      <c r="AP928" s="9"/>
      <c r="AQ928" s="9"/>
      <c r="AR928" s="9"/>
      <c r="AS928" s="9"/>
      <c r="AT928" s="9"/>
      <c r="AU928" s="9"/>
      <c r="AV928" s="9"/>
      <c r="AW928" s="9"/>
    </row>
    <row r="929" ht="27.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19"/>
      <c r="AL929" s="19"/>
      <c r="AM929" s="9"/>
      <c r="AN929" s="9"/>
      <c r="AO929" s="9"/>
      <c r="AP929" s="9"/>
      <c r="AQ929" s="9"/>
      <c r="AR929" s="9"/>
      <c r="AS929" s="9"/>
      <c r="AT929" s="9"/>
      <c r="AU929" s="9"/>
      <c r="AV929" s="9"/>
      <c r="AW929" s="9"/>
    </row>
    <row r="930" ht="27.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19"/>
      <c r="AL930" s="19"/>
      <c r="AM930" s="9"/>
      <c r="AN930" s="9"/>
      <c r="AO930" s="9"/>
      <c r="AP930" s="9"/>
      <c r="AQ930" s="9"/>
      <c r="AR930" s="9"/>
      <c r="AS930" s="9"/>
      <c r="AT930" s="9"/>
      <c r="AU930" s="9"/>
      <c r="AV930" s="9"/>
      <c r="AW930" s="9"/>
    </row>
    <row r="931" ht="27.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19"/>
      <c r="AL931" s="19"/>
      <c r="AM931" s="9"/>
      <c r="AN931" s="9"/>
      <c r="AO931" s="9"/>
      <c r="AP931" s="9"/>
      <c r="AQ931" s="9"/>
      <c r="AR931" s="9"/>
      <c r="AS931" s="9"/>
      <c r="AT931" s="9"/>
      <c r="AU931" s="9"/>
      <c r="AV931" s="9"/>
      <c r="AW931" s="9"/>
    </row>
    <row r="932" ht="27.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19"/>
      <c r="AL932" s="19"/>
      <c r="AM932" s="9"/>
      <c r="AN932" s="9"/>
      <c r="AO932" s="9"/>
      <c r="AP932" s="9"/>
      <c r="AQ932" s="9"/>
      <c r="AR932" s="9"/>
      <c r="AS932" s="9"/>
      <c r="AT932" s="9"/>
      <c r="AU932" s="9"/>
      <c r="AV932" s="9"/>
      <c r="AW932" s="9"/>
    </row>
    <row r="933" ht="27.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19"/>
      <c r="AL933" s="19"/>
      <c r="AM933" s="9"/>
      <c r="AN933" s="9"/>
      <c r="AO933" s="9"/>
      <c r="AP933" s="9"/>
      <c r="AQ933" s="9"/>
      <c r="AR933" s="9"/>
      <c r="AS933" s="9"/>
      <c r="AT933" s="9"/>
      <c r="AU933" s="9"/>
      <c r="AV933" s="9"/>
      <c r="AW933" s="9"/>
    </row>
    <row r="934" ht="27.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19"/>
      <c r="AL934" s="19"/>
      <c r="AM934" s="9"/>
      <c r="AN934" s="9"/>
      <c r="AO934" s="9"/>
      <c r="AP934" s="9"/>
      <c r="AQ934" s="9"/>
      <c r="AR934" s="9"/>
      <c r="AS934" s="9"/>
      <c r="AT934" s="9"/>
      <c r="AU934" s="9"/>
      <c r="AV934" s="9"/>
      <c r="AW934" s="9"/>
    </row>
    <row r="935" ht="27.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19"/>
      <c r="AL935" s="19"/>
      <c r="AM935" s="9"/>
      <c r="AN935" s="9"/>
      <c r="AO935" s="9"/>
      <c r="AP935" s="9"/>
      <c r="AQ935" s="9"/>
      <c r="AR935" s="9"/>
      <c r="AS935" s="9"/>
      <c r="AT935" s="9"/>
      <c r="AU935" s="9"/>
      <c r="AV935" s="9"/>
      <c r="AW935" s="9"/>
    </row>
    <row r="936" ht="27.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19"/>
      <c r="AL936" s="19"/>
      <c r="AM936" s="9"/>
      <c r="AN936" s="9"/>
      <c r="AO936" s="9"/>
      <c r="AP936" s="9"/>
      <c r="AQ936" s="9"/>
      <c r="AR936" s="9"/>
      <c r="AS936" s="9"/>
      <c r="AT936" s="9"/>
      <c r="AU936" s="9"/>
      <c r="AV936" s="9"/>
      <c r="AW936" s="9"/>
    </row>
    <row r="937" ht="27.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19"/>
      <c r="AL937" s="19"/>
      <c r="AM937" s="9"/>
      <c r="AN937" s="9"/>
      <c r="AO937" s="9"/>
      <c r="AP937" s="9"/>
      <c r="AQ937" s="9"/>
      <c r="AR937" s="9"/>
      <c r="AS937" s="9"/>
      <c r="AT937" s="9"/>
      <c r="AU937" s="9"/>
      <c r="AV937" s="9"/>
      <c r="AW937" s="9"/>
    </row>
    <row r="938" ht="27.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19"/>
      <c r="AL938" s="19"/>
      <c r="AM938" s="9"/>
      <c r="AN938" s="9"/>
      <c r="AO938" s="9"/>
      <c r="AP938" s="9"/>
      <c r="AQ938" s="9"/>
      <c r="AR938" s="9"/>
      <c r="AS938" s="9"/>
      <c r="AT938" s="9"/>
      <c r="AU938" s="9"/>
      <c r="AV938" s="9"/>
      <c r="AW938" s="9"/>
    </row>
    <row r="939" ht="27.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19"/>
      <c r="AL939" s="19"/>
      <c r="AM939" s="9"/>
      <c r="AN939" s="9"/>
      <c r="AO939" s="9"/>
      <c r="AP939" s="9"/>
      <c r="AQ939" s="9"/>
      <c r="AR939" s="9"/>
      <c r="AS939" s="9"/>
      <c r="AT939" s="9"/>
      <c r="AU939" s="9"/>
      <c r="AV939" s="9"/>
      <c r="AW939" s="9"/>
    </row>
    <row r="940" ht="27.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19"/>
      <c r="AL940" s="19"/>
      <c r="AM940" s="9"/>
      <c r="AN940" s="9"/>
      <c r="AO940" s="9"/>
      <c r="AP940" s="9"/>
      <c r="AQ940" s="9"/>
      <c r="AR940" s="9"/>
      <c r="AS940" s="9"/>
      <c r="AT940" s="9"/>
      <c r="AU940" s="9"/>
      <c r="AV940" s="9"/>
      <c r="AW940" s="9"/>
    </row>
    <row r="941" ht="27.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19"/>
      <c r="AL941" s="19"/>
      <c r="AM941" s="9"/>
      <c r="AN941" s="9"/>
      <c r="AO941" s="9"/>
      <c r="AP941" s="9"/>
      <c r="AQ941" s="9"/>
      <c r="AR941" s="9"/>
      <c r="AS941" s="9"/>
      <c r="AT941" s="9"/>
      <c r="AU941" s="9"/>
      <c r="AV941" s="9"/>
      <c r="AW941" s="9"/>
    </row>
    <row r="942" ht="27.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19"/>
      <c r="AL942" s="19"/>
      <c r="AM942" s="9"/>
      <c r="AN942" s="9"/>
      <c r="AO942" s="9"/>
      <c r="AP942" s="9"/>
      <c r="AQ942" s="9"/>
      <c r="AR942" s="9"/>
      <c r="AS942" s="9"/>
      <c r="AT942" s="9"/>
      <c r="AU942" s="9"/>
      <c r="AV942" s="9"/>
      <c r="AW942" s="9"/>
    </row>
    <row r="943" ht="27.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19"/>
      <c r="AL943" s="19"/>
      <c r="AM943" s="9"/>
      <c r="AN943" s="9"/>
      <c r="AO943" s="9"/>
      <c r="AP943" s="9"/>
      <c r="AQ943" s="9"/>
      <c r="AR943" s="9"/>
      <c r="AS943" s="9"/>
      <c r="AT943" s="9"/>
      <c r="AU943" s="9"/>
      <c r="AV943" s="9"/>
      <c r="AW943" s="9"/>
    </row>
    <row r="944" ht="27.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19"/>
      <c r="AL944" s="19"/>
      <c r="AM944" s="9"/>
      <c r="AN944" s="9"/>
      <c r="AO944" s="9"/>
      <c r="AP944" s="9"/>
      <c r="AQ944" s="9"/>
      <c r="AR944" s="9"/>
      <c r="AS944" s="9"/>
      <c r="AT944" s="9"/>
      <c r="AU944" s="9"/>
      <c r="AV944" s="9"/>
      <c r="AW944" s="9"/>
    </row>
    <row r="945" ht="27.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19"/>
      <c r="AL945" s="19"/>
      <c r="AM945" s="9"/>
      <c r="AN945" s="9"/>
      <c r="AO945" s="9"/>
      <c r="AP945" s="9"/>
      <c r="AQ945" s="9"/>
      <c r="AR945" s="9"/>
      <c r="AS945" s="9"/>
      <c r="AT945" s="9"/>
      <c r="AU945" s="9"/>
      <c r="AV945" s="9"/>
      <c r="AW945" s="9"/>
    </row>
    <row r="946" ht="27.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19"/>
      <c r="AL946" s="19"/>
      <c r="AM946" s="9"/>
      <c r="AN946" s="9"/>
      <c r="AO946" s="9"/>
      <c r="AP946" s="9"/>
      <c r="AQ946" s="9"/>
      <c r="AR946" s="9"/>
      <c r="AS946" s="9"/>
      <c r="AT946" s="9"/>
      <c r="AU946" s="9"/>
      <c r="AV946" s="9"/>
      <c r="AW946" s="9"/>
    </row>
    <row r="947" ht="27.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19"/>
      <c r="AL947" s="19"/>
      <c r="AM947" s="9"/>
      <c r="AN947" s="9"/>
      <c r="AO947" s="9"/>
      <c r="AP947" s="9"/>
      <c r="AQ947" s="9"/>
      <c r="AR947" s="9"/>
      <c r="AS947" s="9"/>
      <c r="AT947" s="9"/>
      <c r="AU947" s="9"/>
      <c r="AV947" s="9"/>
      <c r="AW947" s="9"/>
    </row>
    <row r="948" ht="27.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19"/>
      <c r="AL948" s="19"/>
      <c r="AM948" s="9"/>
      <c r="AN948" s="9"/>
      <c r="AO948" s="9"/>
      <c r="AP948" s="9"/>
      <c r="AQ948" s="9"/>
      <c r="AR948" s="9"/>
      <c r="AS948" s="9"/>
      <c r="AT948" s="9"/>
      <c r="AU948" s="9"/>
      <c r="AV948" s="9"/>
      <c r="AW948" s="9"/>
    </row>
    <row r="949" ht="27.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19"/>
      <c r="AL949" s="19"/>
      <c r="AM949" s="9"/>
      <c r="AN949" s="9"/>
      <c r="AO949" s="9"/>
      <c r="AP949" s="9"/>
      <c r="AQ949" s="9"/>
      <c r="AR949" s="9"/>
      <c r="AS949" s="9"/>
      <c r="AT949" s="9"/>
      <c r="AU949" s="9"/>
      <c r="AV949" s="9"/>
      <c r="AW949" s="9"/>
    </row>
    <row r="950" ht="27.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19"/>
      <c r="AL950" s="19"/>
      <c r="AM950" s="9"/>
      <c r="AN950" s="9"/>
      <c r="AO950" s="9"/>
      <c r="AP950" s="9"/>
      <c r="AQ950" s="9"/>
      <c r="AR950" s="9"/>
      <c r="AS950" s="9"/>
      <c r="AT950" s="9"/>
      <c r="AU950" s="9"/>
      <c r="AV950" s="9"/>
      <c r="AW950" s="9"/>
    </row>
    <row r="951" ht="27.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19"/>
      <c r="AL951" s="19"/>
      <c r="AM951" s="9"/>
      <c r="AN951" s="9"/>
      <c r="AO951" s="9"/>
      <c r="AP951" s="9"/>
      <c r="AQ951" s="9"/>
      <c r="AR951" s="9"/>
      <c r="AS951" s="9"/>
      <c r="AT951" s="9"/>
      <c r="AU951" s="9"/>
      <c r="AV951" s="9"/>
      <c r="AW951" s="9"/>
    </row>
    <row r="952" ht="27.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19"/>
      <c r="AL952" s="19"/>
      <c r="AM952" s="9"/>
      <c r="AN952" s="9"/>
      <c r="AO952" s="9"/>
      <c r="AP952" s="9"/>
      <c r="AQ952" s="9"/>
      <c r="AR952" s="9"/>
      <c r="AS952" s="9"/>
      <c r="AT952" s="9"/>
      <c r="AU952" s="9"/>
      <c r="AV952" s="9"/>
      <c r="AW952" s="9"/>
    </row>
    <row r="953" ht="27.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19"/>
      <c r="AL953" s="19"/>
      <c r="AM953" s="9"/>
      <c r="AN953" s="9"/>
      <c r="AO953" s="9"/>
      <c r="AP953" s="9"/>
      <c r="AQ953" s="9"/>
      <c r="AR953" s="9"/>
      <c r="AS953" s="9"/>
      <c r="AT953" s="9"/>
      <c r="AU953" s="9"/>
      <c r="AV953" s="9"/>
      <c r="AW953" s="9"/>
    </row>
    <row r="954" ht="27.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19"/>
      <c r="AL954" s="19"/>
      <c r="AM954" s="9"/>
      <c r="AN954" s="9"/>
      <c r="AO954" s="9"/>
      <c r="AP954" s="9"/>
      <c r="AQ954" s="9"/>
      <c r="AR954" s="9"/>
      <c r="AS954" s="9"/>
      <c r="AT954" s="9"/>
      <c r="AU954" s="9"/>
      <c r="AV954" s="9"/>
      <c r="AW954" s="9"/>
    </row>
    <row r="955" ht="27.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19"/>
      <c r="AL955" s="19"/>
      <c r="AM955" s="9"/>
      <c r="AN955" s="9"/>
      <c r="AO955" s="9"/>
      <c r="AP955" s="9"/>
      <c r="AQ955" s="9"/>
      <c r="AR955" s="9"/>
      <c r="AS955" s="9"/>
      <c r="AT955" s="9"/>
      <c r="AU955" s="9"/>
      <c r="AV955" s="9"/>
      <c r="AW955" s="9"/>
    </row>
    <row r="956" ht="27.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19"/>
      <c r="AL956" s="19"/>
      <c r="AM956" s="9"/>
      <c r="AN956" s="9"/>
      <c r="AO956" s="9"/>
      <c r="AP956" s="9"/>
      <c r="AQ956" s="9"/>
      <c r="AR956" s="9"/>
      <c r="AS956" s="9"/>
      <c r="AT956" s="9"/>
      <c r="AU956" s="9"/>
      <c r="AV956" s="9"/>
      <c r="AW956" s="9"/>
    </row>
    <row r="957" ht="27.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19"/>
      <c r="AL957" s="19"/>
      <c r="AM957" s="9"/>
      <c r="AN957" s="9"/>
      <c r="AO957" s="9"/>
      <c r="AP957" s="9"/>
      <c r="AQ957" s="9"/>
      <c r="AR957" s="9"/>
      <c r="AS957" s="9"/>
      <c r="AT957" s="9"/>
      <c r="AU957" s="9"/>
      <c r="AV957" s="9"/>
      <c r="AW957" s="9"/>
    </row>
    <row r="958" ht="27.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19"/>
      <c r="AL958" s="19"/>
      <c r="AM958" s="9"/>
      <c r="AN958" s="9"/>
      <c r="AO958" s="9"/>
      <c r="AP958" s="9"/>
      <c r="AQ958" s="9"/>
      <c r="AR958" s="9"/>
      <c r="AS958" s="9"/>
      <c r="AT958" s="9"/>
      <c r="AU958" s="9"/>
      <c r="AV958" s="9"/>
      <c r="AW958" s="9"/>
    </row>
    <row r="959" ht="27.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19"/>
      <c r="AL959" s="19"/>
      <c r="AM959" s="9"/>
      <c r="AN959" s="9"/>
      <c r="AO959" s="9"/>
      <c r="AP959" s="9"/>
      <c r="AQ959" s="9"/>
      <c r="AR959" s="9"/>
      <c r="AS959" s="9"/>
      <c r="AT959" s="9"/>
      <c r="AU959" s="9"/>
      <c r="AV959" s="9"/>
      <c r="AW959" s="9"/>
    </row>
    <row r="960" ht="27.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19"/>
      <c r="AL960" s="19"/>
      <c r="AM960" s="9"/>
      <c r="AN960" s="9"/>
      <c r="AO960" s="9"/>
      <c r="AP960" s="9"/>
      <c r="AQ960" s="9"/>
      <c r="AR960" s="9"/>
      <c r="AS960" s="9"/>
      <c r="AT960" s="9"/>
      <c r="AU960" s="9"/>
      <c r="AV960" s="9"/>
      <c r="AW960" s="9"/>
    </row>
    <row r="961" ht="27.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19"/>
      <c r="AL961" s="19"/>
      <c r="AM961" s="9"/>
      <c r="AN961" s="9"/>
      <c r="AO961" s="9"/>
      <c r="AP961" s="9"/>
      <c r="AQ961" s="9"/>
      <c r="AR961" s="9"/>
      <c r="AS961" s="9"/>
      <c r="AT961" s="9"/>
      <c r="AU961" s="9"/>
      <c r="AV961" s="9"/>
      <c r="AW961" s="9"/>
    </row>
    <row r="962" ht="27.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19"/>
      <c r="AL962" s="19"/>
      <c r="AM962" s="9"/>
      <c r="AN962" s="9"/>
      <c r="AO962" s="9"/>
      <c r="AP962" s="9"/>
      <c r="AQ962" s="9"/>
      <c r="AR962" s="9"/>
      <c r="AS962" s="9"/>
      <c r="AT962" s="9"/>
      <c r="AU962" s="9"/>
      <c r="AV962" s="9"/>
      <c r="AW962" s="9"/>
    </row>
    <row r="963" ht="27.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19"/>
      <c r="AL963" s="19"/>
      <c r="AM963" s="9"/>
      <c r="AN963" s="9"/>
      <c r="AO963" s="9"/>
      <c r="AP963" s="9"/>
      <c r="AQ963" s="9"/>
      <c r="AR963" s="9"/>
      <c r="AS963" s="9"/>
      <c r="AT963" s="9"/>
      <c r="AU963" s="9"/>
      <c r="AV963" s="9"/>
      <c r="AW963" s="9"/>
    </row>
    <row r="964" ht="27.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19"/>
      <c r="AL964" s="19"/>
      <c r="AM964" s="9"/>
      <c r="AN964" s="9"/>
      <c r="AO964" s="9"/>
      <c r="AP964" s="9"/>
      <c r="AQ964" s="9"/>
      <c r="AR964" s="9"/>
      <c r="AS964" s="9"/>
      <c r="AT964" s="9"/>
      <c r="AU964" s="9"/>
      <c r="AV964" s="9"/>
      <c r="AW964" s="9"/>
    </row>
    <row r="965" ht="27.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19"/>
      <c r="AL965" s="19"/>
      <c r="AM965" s="9"/>
      <c r="AN965" s="9"/>
      <c r="AO965" s="9"/>
      <c r="AP965" s="9"/>
      <c r="AQ965" s="9"/>
      <c r="AR965" s="9"/>
      <c r="AS965" s="9"/>
      <c r="AT965" s="9"/>
      <c r="AU965" s="9"/>
      <c r="AV965" s="9"/>
      <c r="AW965" s="9"/>
    </row>
    <row r="966" ht="27.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19"/>
      <c r="AL966" s="19"/>
      <c r="AM966" s="9"/>
      <c r="AN966" s="9"/>
      <c r="AO966" s="9"/>
      <c r="AP966" s="9"/>
      <c r="AQ966" s="9"/>
      <c r="AR966" s="9"/>
      <c r="AS966" s="9"/>
      <c r="AT966" s="9"/>
      <c r="AU966" s="9"/>
      <c r="AV966" s="9"/>
      <c r="AW966" s="9"/>
    </row>
    <row r="967" ht="27.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19"/>
      <c r="AL967" s="19"/>
      <c r="AM967" s="9"/>
      <c r="AN967" s="9"/>
      <c r="AO967" s="9"/>
      <c r="AP967" s="9"/>
      <c r="AQ967" s="9"/>
      <c r="AR967" s="9"/>
      <c r="AS967" s="9"/>
      <c r="AT967" s="9"/>
      <c r="AU967" s="9"/>
      <c r="AV967" s="9"/>
      <c r="AW967" s="9"/>
    </row>
    <row r="968" ht="27.0"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19"/>
      <c r="AL968" s="19"/>
      <c r="AM968" s="9"/>
      <c r="AN968" s="9"/>
      <c r="AO968" s="9"/>
      <c r="AP968" s="9"/>
      <c r="AQ968" s="9"/>
      <c r="AR968" s="9"/>
      <c r="AS968" s="9"/>
      <c r="AT968" s="9"/>
      <c r="AU968" s="9"/>
      <c r="AV968" s="9"/>
      <c r="AW968" s="9"/>
    </row>
    <row r="969" ht="27.0"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19"/>
      <c r="AL969" s="19"/>
      <c r="AM969" s="9"/>
      <c r="AN969" s="9"/>
      <c r="AO969" s="9"/>
      <c r="AP969" s="9"/>
      <c r="AQ969" s="9"/>
      <c r="AR969" s="9"/>
      <c r="AS969" s="9"/>
      <c r="AT969" s="9"/>
      <c r="AU969" s="9"/>
      <c r="AV969" s="9"/>
      <c r="AW969" s="9"/>
    </row>
    <row r="970" ht="27.0"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19"/>
      <c r="AL970" s="19"/>
      <c r="AM970" s="9"/>
      <c r="AN970" s="9"/>
      <c r="AO970" s="9"/>
      <c r="AP970" s="9"/>
      <c r="AQ970" s="9"/>
      <c r="AR970" s="9"/>
      <c r="AS970" s="9"/>
      <c r="AT970" s="9"/>
      <c r="AU970" s="9"/>
      <c r="AV970" s="9"/>
      <c r="AW970" s="9"/>
    </row>
    <row r="971" ht="27.0"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19"/>
      <c r="AL971" s="19"/>
      <c r="AM971" s="9"/>
      <c r="AN971" s="9"/>
      <c r="AO971" s="9"/>
      <c r="AP971" s="9"/>
      <c r="AQ971" s="9"/>
      <c r="AR971" s="9"/>
      <c r="AS971" s="9"/>
      <c r="AT971" s="9"/>
      <c r="AU971" s="9"/>
      <c r="AV971" s="9"/>
      <c r="AW971" s="9"/>
    </row>
    <row r="972" ht="27.0"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19"/>
      <c r="AL972" s="19"/>
      <c r="AM972" s="9"/>
      <c r="AN972" s="9"/>
      <c r="AO972" s="9"/>
      <c r="AP972" s="9"/>
      <c r="AQ972" s="9"/>
      <c r="AR972" s="9"/>
      <c r="AS972" s="9"/>
      <c r="AT972" s="9"/>
      <c r="AU972" s="9"/>
      <c r="AV972" s="9"/>
      <c r="AW972" s="9"/>
    </row>
    <row r="973" ht="27.0"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19"/>
      <c r="AL973" s="19"/>
      <c r="AM973" s="9"/>
      <c r="AN973" s="9"/>
      <c r="AO973" s="9"/>
      <c r="AP973" s="9"/>
      <c r="AQ973" s="9"/>
      <c r="AR973" s="9"/>
      <c r="AS973" s="9"/>
      <c r="AT973" s="9"/>
      <c r="AU973" s="9"/>
      <c r="AV973" s="9"/>
      <c r="AW973" s="9"/>
    </row>
    <row r="974" ht="27.0"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19"/>
      <c r="AL974" s="19"/>
      <c r="AM974" s="9"/>
      <c r="AN974" s="9"/>
      <c r="AO974" s="9"/>
      <c r="AP974" s="9"/>
      <c r="AQ974" s="9"/>
      <c r="AR974" s="9"/>
      <c r="AS974" s="9"/>
      <c r="AT974" s="9"/>
      <c r="AU974" s="9"/>
      <c r="AV974" s="9"/>
      <c r="AW974" s="9"/>
    </row>
    <row r="975" ht="27.0"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19"/>
      <c r="AL975" s="19"/>
      <c r="AM975" s="9"/>
      <c r="AN975" s="9"/>
      <c r="AO975" s="9"/>
      <c r="AP975" s="9"/>
      <c r="AQ975" s="9"/>
      <c r="AR975" s="9"/>
      <c r="AS975" s="9"/>
      <c r="AT975" s="9"/>
      <c r="AU975" s="9"/>
      <c r="AV975" s="9"/>
      <c r="AW975" s="9"/>
    </row>
    <row r="976" ht="27.0"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19"/>
      <c r="AL976" s="19"/>
      <c r="AM976" s="9"/>
      <c r="AN976" s="9"/>
      <c r="AO976" s="9"/>
      <c r="AP976" s="9"/>
      <c r="AQ976" s="9"/>
      <c r="AR976" s="9"/>
      <c r="AS976" s="9"/>
      <c r="AT976" s="9"/>
      <c r="AU976" s="9"/>
      <c r="AV976" s="9"/>
      <c r="AW976" s="9"/>
    </row>
    <row r="977" ht="27.0"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19"/>
      <c r="AL977" s="19"/>
      <c r="AM977" s="9"/>
      <c r="AN977" s="9"/>
      <c r="AO977" s="9"/>
      <c r="AP977" s="9"/>
      <c r="AQ977" s="9"/>
      <c r="AR977" s="9"/>
      <c r="AS977" s="9"/>
      <c r="AT977" s="9"/>
      <c r="AU977" s="9"/>
      <c r="AV977" s="9"/>
      <c r="AW977" s="9"/>
    </row>
    <row r="978" ht="27.0"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19"/>
      <c r="AL978" s="19"/>
      <c r="AM978" s="9"/>
      <c r="AN978" s="9"/>
      <c r="AO978" s="9"/>
      <c r="AP978" s="9"/>
      <c r="AQ978" s="9"/>
      <c r="AR978" s="9"/>
      <c r="AS978" s="9"/>
      <c r="AT978" s="9"/>
      <c r="AU978" s="9"/>
      <c r="AV978" s="9"/>
      <c r="AW978" s="9"/>
    </row>
    <row r="979" ht="27.0"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19"/>
      <c r="AL979" s="19"/>
      <c r="AM979" s="9"/>
      <c r="AN979" s="9"/>
      <c r="AO979" s="9"/>
      <c r="AP979" s="9"/>
      <c r="AQ979" s="9"/>
      <c r="AR979" s="9"/>
      <c r="AS979" s="9"/>
      <c r="AT979" s="9"/>
      <c r="AU979" s="9"/>
      <c r="AV979" s="9"/>
      <c r="AW979" s="9"/>
    </row>
    <row r="980" ht="27.0"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19"/>
      <c r="AL980" s="19"/>
      <c r="AM980" s="9"/>
      <c r="AN980" s="9"/>
      <c r="AO980" s="9"/>
      <c r="AP980" s="9"/>
      <c r="AQ980" s="9"/>
      <c r="AR980" s="9"/>
      <c r="AS980" s="9"/>
      <c r="AT980" s="9"/>
      <c r="AU980" s="9"/>
      <c r="AV980" s="9"/>
      <c r="AW980" s="9"/>
    </row>
    <row r="981" ht="27.0"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19"/>
      <c r="AL981" s="19"/>
      <c r="AM981" s="9"/>
      <c r="AN981" s="9"/>
      <c r="AO981" s="9"/>
      <c r="AP981" s="9"/>
      <c r="AQ981" s="9"/>
      <c r="AR981" s="9"/>
      <c r="AS981" s="9"/>
      <c r="AT981" s="9"/>
      <c r="AU981" s="9"/>
      <c r="AV981" s="9"/>
      <c r="AW981" s="9"/>
    </row>
  </sheetData>
  <dataValidations>
    <dataValidation type="list" allowBlank="1" sqref="E2:E101">
      <formula1>"Single-Hub,Multi-Hub,Subgraph"</formula1>
    </dataValidation>
    <dataValidation type="list" allowBlank="1" sqref="L2:L101">
      <formula1>"GPT 4,GPT 4o,GPT o3 mini"</formula1>
    </dataValidation>
    <dataValidation type="list" allowBlank="1" showErrorMessage="1" sqref="F2:F101">
      <formula1>"Node,Edge"</formula1>
    </dataValidation>
    <dataValidation type="list" allowBlank="1" showErrorMessage="1" sqref="D102:D981">
      <formula1>"Multple Choice,True/False,Explanation"</formula1>
    </dataValidation>
    <dataValidation type="list" allowBlank="1" sqref="D2:D101">
      <formula1>"Multiple Choice,True/False,Explanation"</formula1>
    </dataValidation>
    <dataValidation type="list" allowBlank="1" sqref="G2:G101">
      <formula1>"CPU usage,Active Thread"</formula1>
    </dataValidation>
    <dataValidation type="list" allowBlank="1" showErrorMessage="1" sqref="N2:N981 P2:P981 R2:R981 T2:T981 V2:V981 X2:X981">
      <formula1>"0,0.5,1"</formula1>
    </dataValidation>
  </dataValidations>
  <drawing r:id="rId1"/>
  <tableParts count="26">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