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pa\Desktop\"/>
    </mc:Choice>
  </mc:AlternateContent>
  <xr:revisionPtr revIDLastSave="0" documentId="8_{BA7ED06C-8604-4EB0-9A7A-222B1A34CADC}" xr6:coauthVersionLast="47" xr6:coauthVersionMax="47" xr10:uidLastSave="{00000000-0000-0000-0000-000000000000}"/>
  <bookViews>
    <workbookView xWindow="2652" yWindow="2652" windowWidth="17280" windowHeight="9072" xr2:uid="{00000000-000D-0000-FFFF-FFFF00000000}"/>
  </bookViews>
  <sheets>
    <sheet name="Part List Report" sheetId="3" r:id="rId1"/>
    <sheet name="Project Information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5" i="3" l="1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D8" i="3"/>
  <c r="E8" i="3"/>
  <c r="B10" i="3"/>
  <c r="B11" i="3"/>
</calcChain>
</file>

<file path=xl/sharedStrings.xml><?xml version="1.0" encoding="utf-8"?>
<sst xmlns="http://schemas.openxmlformats.org/spreadsheetml/2006/main" count="182" uniqueCount="133">
  <si>
    <t>Project Full Path</t>
  </si>
  <si>
    <t>Project Filename</t>
  </si>
  <si>
    <t>Variant Name</t>
  </si>
  <si>
    <t>Data-Source Filename</t>
  </si>
  <si>
    <t>Data-Source Full Path</t>
  </si>
  <si>
    <t>Title</t>
  </si>
  <si>
    <t>Total Quantity</t>
  </si>
  <si>
    <t>Report Time</t>
  </si>
  <si>
    <t>Report Date</t>
  </si>
  <si>
    <t>Report Date &amp; Tine</t>
  </si>
  <si>
    <t>Output Name</t>
  </si>
  <si>
    <t>Output Type</t>
  </si>
  <si>
    <t>Output Generator Name</t>
  </si>
  <si>
    <t>Output Generator Description</t>
  </si>
  <si>
    <t>Source Data From:</t>
  </si>
  <si>
    <t>Project:</t>
  </si>
  <si>
    <t>Variant:</t>
  </si>
  <si>
    <t>Print Date:</t>
  </si>
  <si>
    <t>Report Date:</t>
  </si>
  <si>
    <t>Approved</t>
  </si>
  <si>
    <t>Notes</t>
  </si>
  <si>
    <t>#</t>
  </si>
  <si>
    <t>Generated by:</t>
  </si>
  <si>
    <t>Component reference list</t>
  </si>
  <si>
    <t>FEDEVEL</t>
  </si>
  <si>
    <t>Contact:</t>
  </si>
  <si>
    <t>www.patech.ir</t>
  </si>
  <si>
    <t>&lt;Parameter Project not found&gt;</t>
  </si>
  <si>
    <t>NRF24L01_Module_Patch_Antenna_PCB_Project.BomDoc</t>
  </si>
  <si>
    <t>NRF24L01_Module_Patch_Antenna_PCB_Project.PrjPcb</t>
  </si>
  <si>
    <t>None</t>
  </si>
  <si>
    <t>1/17/2023</t>
  </si>
  <si>
    <t>8:15 PM</t>
  </si>
  <si>
    <t>Designator</t>
  </si>
  <si>
    <t>C1</t>
  </si>
  <si>
    <t>C2</t>
  </si>
  <si>
    <t>C3</t>
  </si>
  <si>
    <t>C4</t>
  </si>
  <si>
    <t>C5</t>
  </si>
  <si>
    <t>C6</t>
  </si>
  <si>
    <t>C7</t>
  </si>
  <si>
    <t>C8, C9</t>
  </si>
  <si>
    <t>J1</t>
  </si>
  <si>
    <t>L1</t>
  </si>
  <si>
    <t>L2</t>
  </si>
  <si>
    <t>L3</t>
  </si>
  <si>
    <t>R1</t>
  </si>
  <si>
    <t>R2</t>
  </si>
  <si>
    <t>U1</t>
  </si>
  <si>
    <t>Y1</t>
  </si>
  <si>
    <t>Name</t>
  </si>
  <si>
    <t>10nF</t>
  </si>
  <si>
    <t>1nF</t>
  </si>
  <si>
    <t>2.2nF</t>
  </si>
  <si>
    <t>4.7pF</t>
  </si>
  <si>
    <t>33nF</t>
  </si>
  <si>
    <t>1pF</t>
  </si>
  <si>
    <t>1.5pF</t>
  </si>
  <si>
    <t>22pF</t>
  </si>
  <si>
    <t>HDRM_2X4</t>
  </si>
  <si>
    <t>3.9nH</t>
  </si>
  <si>
    <t>8.2nH</t>
  </si>
  <si>
    <t>2.7nH</t>
  </si>
  <si>
    <t>1M</t>
  </si>
  <si>
    <t>22K</t>
  </si>
  <si>
    <t>NRF24L01</t>
  </si>
  <si>
    <t>16MHZ</t>
  </si>
  <si>
    <t>Description</t>
  </si>
  <si>
    <t>Capacitor SMD 0402 10V</t>
  </si>
  <si>
    <t>CONN, HEADER, Male, pitch: 2.54mm, 8POS</t>
  </si>
  <si>
    <t>Inductor SMD 0402</t>
  </si>
  <si>
    <t>Resistor SMD 0402</t>
  </si>
  <si>
    <t>2.4GHz Transceiver</t>
  </si>
  <si>
    <t>SMT Crystal</t>
  </si>
  <si>
    <t>Manufacturer 1</t>
  </si>
  <si>
    <t>Yageo</t>
  </si>
  <si>
    <t>Amphenol ICC / FCI</t>
  </si>
  <si>
    <t>Murata</t>
  </si>
  <si>
    <t>Nordic Semiconductor</t>
  </si>
  <si>
    <t>Abracon</t>
  </si>
  <si>
    <t>Manufacturer Part Number 1</t>
  </si>
  <si>
    <t>CC0402KRX7R7BB103</t>
  </si>
  <si>
    <t>CC0402KRX7R9BB102</t>
  </si>
  <si>
    <t>CC0402KRX7R9BB222</t>
  </si>
  <si>
    <t>CC0402CRNPO9BN4R7</t>
  </si>
  <si>
    <t>CC0402KRX7R7BB333</t>
  </si>
  <si>
    <t>CC0402CRNPO9BN1R0</t>
  </si>
  <si>
    <t>CC0402CRNPO9BN1R5</t>
  </si>
  <si>
    <t>CC0402JRNPO9BN220</t>
  </si>
  <si>
    <t>67996-208HLF</t>
  </si>
  <si>
    <t>LQG15HN3N0S02D</t>
  </si>
  <si>
    <t>LQG15HN5N6S02D</t>
  </si>
  <si>
    <t>LQG15HS2N7S02D</t>
  </si>
  <si>
    <t>RC0402FR-071ML</t>
  </si>
  <si>
    <t>RC0402FR-0722KL</t>
  </si>
  <si>
    <t>NRF24L01P-T</t>
  </si>
  <si>
    <t>ABLS-8.000MHZ-B4-T</t>
  </si>
  <si>
    <t>Footprint</t>
  </si>
  <si>
    <t>CAP_0402</t>
  </si>
  <si>
    <t>HDR_M_2X4</t>
  </si>
  <si>
    <t>IND_0402</t>
  </si>
  <si>
    <t>RES_0402</t>
  </si>
  <si>
    <t>QFN50_20T</t>
  </si>
  <si>
    <t>HC-49S SMD</t>
  </si>
  <si>
    <t>Supplier 1</t>
  </si>
  <si>
    <t>Newark</t>
  </si>
  <si>
    <t>Digi-Key</t>
  </si>
  <si>
    <t>Farnell</t>
  </si>
  <si>
    <t>Mouser</t>
  </si>
  <si>
    <t>Supplier Part Number 1</t>
  </si>
  <si>
    <t>65R7669</t>
  </si>
  <si>
    <t>311-1036-1-ND</t>
  </si>
  <si>
    <t>65R7712</t>
  </si>
  <si>
    <t>65R7440</t>
  </si>
  <si>
    <t>69AH7171</t>
  </si>
  <si>
    <t>311-2076-1-ND</t>
  </si>
  <si>
    <t>65R7569</t>
  </si>
  <si>
    <t>649-67996-208HLF</t>
  </si>
  <si>
    <t>490-6560-1-ND</t>
  </si>
  <si>
    <t>490-1081-1-ND</t>
  </si>
  <si>
    <t>490-2615-1-ND</t>
  </si>
  <si>
    <t>66R1086</t>
  </si>
  <si>
    <t>12AC2061</t>
  </si>
  <si>
    <t>4823-NRF24L01P-T-ND</t>
  </si>
  <si>
    <t>815-ABLS-8.0M-T</t>
  </si>
  <si>
    <t>D:\PCB_Projects\NRF24L01_Module_Patch_Antenna_PCB_Project\NRF24L01_Module_Patch_Antenna_PCB_Project.PrjPcb</t>
  </si>
  <si>
    <t>D:\PCB_Projects\NRF24L01_Module_Patch_Antenna_PCB_Project\Bom\NRF24L01_Module_Patch_Antenna_PCB_Project.BomDoc</t>
  </si>
  <si>
    <t>17</t>
  </si>
  <si>
    <t>1/17/2023 8:15 PM</t>
  </si>
  <si>
    <t>NRF24L01_Module_Bill_of_Materials_Reference</t>
  </si>
  <si>
    <t>BomReport</t>
  </si>
  <si>
    <t>BOM</t>
  </si>
  <si>
    <t>Bill of Materials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</si>
</sst>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C09]dd\-mmm\-yy;@"/>
    <numFmt numFmtId="165" formatCode="[$-409]h:mm:ss\ AM/PM;@"/>
  </numFmts>
  <fonts count="21" x14ac:knownFonts="1">
    <font>
      <sz val="10"/>
      <name val="Arial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8"/>
      <color indexed="13"/>
      <name val="Arial"/>
      <family val="2"/>
    </font>
    <font>
      <sz val="10"/>
      <color indexed="13"/>
      <name val="Arial"/>
      <family val="2"/>
    </font>
    <font>
      <b/>
      <sz val="12"/>
      <color indexed="13"/>
      <name val="Arial"/>
      <family val="2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9"/>
      <color indexed="10"/>
      <name val="Arial"/>
      <family val="2"/>
    </font>
    <font>
      <b/>
      <sz val="24"/>
      <color indexed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8"/>
      <color indexed="10"/>
      <name val="Arial"/>
      <family val="2"/>
      <charset val="204"/>
    </font>
    <font>
      <b/>
      <sz val="16"/>
      <name val="Arial"/>
      <family val="2"/>
    </font>
    <font>
      <b/>
      <sz val="18"/>
      <name val="Arial"/>
      <family val="2"/>
    </font>
    <font>
      <b/>
      <sz val="20"/>
      <name val="Arial"/>
      <family val="2"/>
    </font>
    <font>
      <b/>
      <sz val="16"/>
      <color indexed="10"/>
      <name val="Arial"/>
      <family val="2"/>
    </font>
    <font>
      <sz val="18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C4DC96"/>
        <bgColor indexed="64"/>
      </patternFill>
    </fill>
  </fills>
  <borders count="3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2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09">
    <xf numFmtId="0" fontId="0" fillId="0" borderId="0" xfId="0"/>
    <xf numFmtId="0" fontId="0" fillId="0" borderId="0" xfId="0" applyAlignment="1">
      <alignment vertical="top"/>
    </xf>
    <xf numFmtId="0" fontId="4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1" fillId="0" borderId="1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NumberFormat="1" applyFont="1" applyFill="1" applyBorder="1" applyAlignment="1" applyProtection="1">
      <alignment vertical="top"/>
      <protection locked="0"/>
    </xf>
    <xf numFmtId="0" fontId="1" fillId="0" borderId="2" xfId="0" applyNumberFormat="1" applyFont="1" applyFill="1" applyBorder="1" applyAlignment="1" applyProtection="1">
      <alignment horizontal="left" vertical="top"/>
      <protection locked="0"/>
    </xf>
    <xf numFmtId="0" fontId="1" fillId="0" borderId="3" xfId="0" applyNumberFormat="1" applyFont="1" applyFill="1" applyBorder="1" applyAlignment="1" applyProtection="1">
      <alignment horizontal="left" vertical="top"/>
      <protection locked="0"/>
    </xf>
    <xf numFmtId="0" fontId="1" fillId="0" borderId="4" xfId="0" applyNumberFormat="1" applyFont="1" applyFill="1" applyBorder="1" applyAlignment="1" applyProtection="1">
      <alignment horizontal="left" vertical="top"/>
      <protection locked="0"/>
    </xf>
    <xf numFmtId="0" fontId="1" fillId="0" borderId="4" xfId="0" applyNumberFormat="1" applyFont="1" applyFill="1" applyBorder="1" applyAlignment="1" applyProtection="1">
      <alignment vertical="top"/>
      <protection locked="0"/>
    </xf>
    <xf numFmtId="0" fontId="9" fillId="2" borderId="0" xfId="0" applyFont="1" applyFill="1" applyBorder="1" applyAlignment="1"/>
    <xf numFmtId="0" fontId="10" fillId="2" borderId="0" xfId="0" applyFont="1" applyFill="1" applyBorder="1" applyAlignment="1">
      <alignment horizontal="left"/>
    </xf>
    <xf numFmtId="0" fontId="10" fillId="2" borderId="0" xfId="0" applyFont="1" applyFill="1" applyBorder="1" applyAlignment="1"/>
    <xf numFmtId="0" fontId="9" fillId="2" borderId="6" xfId="0" applyFont="1" applyFill="1" applyBorder="1" applyAlignment="1">
      <alignment horizontal="left"/>
    </xf>
    <xf numFmtId="0" fontId="10" fillId="2" borderId="6" xfId="0" applyFont="1" applyFill="1" applyBorder="1" applyAlignment="1"/>
    <xf numFmtId="0" fontId="9" fillId="2" borderId="6" xfId="0" applyFont="1" applyFill="1" applyBorder="1" applyAlignment="1"/>
    <xf numFmtId="0" fontId="11" fillId="2" borderId="0" xfId="0" applyFont="1" applyFill="1" applyBorder="1" applyAlignment="1"/>
    <xf numFmtId="164" fontId="10" fillId="2" borderId="6" xfId="0" applyNumberFormat="1" applyFont="1" applyFill="1" applyBorder="1" applyAlignment="1">
      <alignment horizontal="left"/>
    </xf>
    <xf numFmtId="165" fontId="10" fillId="2" borderId="6" xfId="0" applyNumberFormat="1" applyFont="1" applyFill="1" applyBorder="1" applyAlignment="1">
      <alignment horizontal="left"/>
    </xf>
    <xf numFmtId="0" fontId="12" fillId="2" borderId="7" xfId="0" applyFont="1" applyFill="1" applyBorder="1" applyAlignment="1">
      <alignment vertical="center"/>
    </xf>
    <xf numFmtId="0" fontId="1" fillId="0" borderId="5" xfId="0" applyNumberFormat="1" applyFont="1" applyFill="1" applyBorder="1" applyAlignment="1" applyProtection="1">
      <alignment horizontal="left" vertical="top"/>
      <protection locked="0"/>
    </xf>
    <xf numFmtId="0" fontId="3" fillId="0" borderId="0" xfId="0" applyFont="1" applyAlignment="1">
      <alignment vertical="center" wrapText="1"/>
    </xf>
    <xf numFmtId="0" fontId="0" fillId="0" borderId="0" xfId="0" applyBorder="1" applyAlignment="1">
      <alignment vertical="top"/>
    </xf>
    <xf numFmtId="0" fontId="4" fillId="0" borderId="0" xfId="0" applyFont="1" applyBorder="1" applyAlignment="1">
      <alignment vertical="top"/>
    </xf>
    <xf numFmtId="0" fontId="0" fillId="0" borderId="5" xfId="0" applyBorder="1" applyAlignment="1">
      <alignment vertical="top"/>
    </xf>
    <xf numFmtId="0" fontId="0" fillId="0" borderId="8" xfId="0" applyBorder="1" applyAlignment="1">
      <alignment vertical="top"/>
    </xf>
    <xf numFmtId="0" fontId="0" fillId="0" borderId="5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19" fillId="2" borderId="0" xfId="0" applyFont="1" applyFill="1" applyBorder="1" applyAlignment="1"/>
    <xf numFmtId="0" fontId="16" fillId="0" borderId="0" xfId="0" applyFont="1" applyBorder="1" applyAlignment="1">
      <alignment vertical="top"/>
    </xf>
    <xf numFmtId="0" fontId="1" fillId="0" borderId="1" xfId="0" applyNumberFormat="1" applyFont="1" applyFill="1" applyBorder="1" applyAlignment="1" applyProtection="1">
      <alignment horizontal="center" vertical="top"/>
      <protection locked="0"/>
    </xf>
    <xf numFmtId="0" fontId="1" fillId="0" borderId="0" xfId="0" applyNumberFormat="1" applyFont="1" applyFill="1" applyBorder="1" applyAlignment="1" applyProtection="1">
      <alignment horizontal="center" vertical="top"/>
      <protection locked="0"/>
    </xf>
    <xf numFmtId="0" fontId="1" fillId="0" borderId="4" xfId="0" applyNumberFormat="1" applyFont="1" applyFill="1" applyBorder="1" applyAlignment="1" applyProtection="1">
      <alignment horizontal="center" vertical="top"/>
      <protection locked="0"/>
    </xf>
    <xf numFmtId="0" fontId="0" fillId="0" borderId="0" xfId="0" applyAlignment="1">
      <alignment horizontal="center" vertical="top"/>
    </xf>
    <xf numFmtId="0" fontId="20" fillId="0" borderId="0" xfId="0" applyNumberFormat="1" applyFont="1" applyFill="1" applyBorder="1" applyAlignment="1" applyProtection="1">
      <alignment horizontal="left" vertical="top"/>
      <protection locked="0"/>
    </xf>
    <xf numFmtId="0" fontId="20" fillId="0" borderId="0" xfId="0" applyNumberFormat="1" applyFont="1" applyFill="1" applyBorder="1" applyAlignment="1" applyProtection="1">
      <alignment horizontal="right" vertical="top"/>
      <protection locked="0"/>
    </xf>
    <xf numFmtId="0" fontId="12" fillId="2" borderId="0" xfId="0" applyFont="1" applyFill="1" applyBorder="1" applyAlignment="1">
      <alignment vertical="center"/>
    </xf>
    <xf numFmtId="0" fontId="6" fillId="3" borderId="9" xfId="0" applyFont="1" applyFill="1" applyBorder="1" applyAlignment="1"/>
    <xf numFmtId="0" fontId="0" fillId="3" borderId="0" xfId="0" applyFill="1" applyBorder="1" applyAlignment="1">
      <alignment vertical="top"/>
    </xf>
    <xf numFmtId="0" fontId="4" fillId="3" borderId="0" xfId="0" applyFont="1" applyFill="1" applyBorder="1" applyAlignment="1">
      <alignment vertical="top"/>
    </xf>
    <xf numFmtId="0" fontId="15" fillId="3" borderId="0" xfId="0" applyFont="1" applyFill="1" applyBorder="1" applyAlignment="1">
      <alignment vertical="top" wrapText="1"/>
    </xf>
    <xf numFmtId="0" fontId="0" fillId="3" borderId="0" xfId="0" applyFill="1" applyBorder="1" applyAlignment="1">
      <alignment horizontal="left" vertical="top"/>
    </xf>
    <xf numFmtId="0" fontId="18" fillId="3" borderId="0" xfId="0" applyFont="1" applyFill="1" applyBorder="1" applyAlignment="1">
      <alignment vertical="top"/>
    </xf>
    <xf numFmtId="0" fontId="1" fillId="3" borderId="0" xfId="0" applyNumberFormat="1" applyFont="1" applyFill="1" applyBorder="1" applyAlignment="1" applyProtection="1">
      <alignment vertical="top"/>
      <protection locked="0"/>
    </xf>
    <xf numFmtId="0" fontId="4" fillId="3" borderId="0" xfId="0" applyFont="1" applyFill="1" applyBorder="1" applyAlignment="1">
      <alignment horizontal="left" vertical="top"/>
    </xf>
    <xf numFmtId="0" fontId="6" fillId="3" borderId="0" xfId="0" applyFont="1" applyFill="1" applyBorder="1" applyAlignment="1"/>
    <xf numFmtId="0" fontId="6" fillId="3" borderId="0" xfId="0" applyFont="1" applyFill="1" applyBorder="1" applyAlignment="1">
      <alignment horizontal="left"/>
    </xf>
    <xf numFmtId="0" fontId="7" fillId="3" borderId="0" xfId="0" applyFont="1" applyFill="1" applyBorder="1" applyAlignment="1">
      <alignment vertical="center"/>
    </xf>
    <xf numFmtId="0" fontId="7" fillId="3" borderId="0" xfId="0" applyFont="1" applyFill="1" applyBorder="1" applyAlignment="1">
      <alignment horizontal="left" vertical="center"/>
    </xf>
    <xf numFmtId="0" fontId="5" fillId="3" borderId="0" xfId="0" applyFont="1" applyFill="1" applyBorder="1" applyAlignment="1">
      <alignment horizontal="center" vertical="center" wrapText="1"/>
    </xf>
    <xf numFmtId="0" fontId="8" fillId="3" borderId="0" xfId="0" applyFont="1" applyFill="1" applyBorder="1" applyAlignment="1">
      <alignment horizontal="right" vertical="top" wrapText="1"/>
    </xf>
    <xf numFmtId="2" fontId="8" fillId="3" borderId="0" xfId="0" applyNumberFormat="1" applyFont="1" applyFill="1" applyBorder="1" applyAlignment="1">
      <alignment horizontal="right" vertical="top" wrapText="1"/>
    </xf>
    <xf numFmtId="0" fontId="8" fillId="3" borderId="0" xfId="0" applyFont="1" applyFill="1" applyBorder="1" applyAlignment="1">
      <alignment horizontal="left" vertical="top" wrapText="1"/>
    </xf>
    <xf numFmtId="0" fontId="8" fillId="3" borderId="0" xfId="0" applyFont="1" applyFill="1" applyBorder="1" applyAlignment="1">
      <alignment vertical="top" wrapText="1"/>
    </xf>
    <xf numFmtId="0" fontId="6" fillId="4" borderId="9" xfId="0" applyFont="1" applyFill="1" applyBorder="1" applyAlignment="1"/>
    <xf numFmtId="0" fontId="6" fillId="4" borderId="9" xfId="0" applyFont="1" applyFill="1" applyBorder="1" applyAlignment="1">
      <alignment horizontal="center"/>
    </xf>
    <xf numFmtId="0" fontId="7" fillId="4" borderId="4" xfId="0" applyFont="1" applyFill="1" applyBorder="1" applyAlignment="1">
      <alignment vertical="center"/>
    </xf>
    <xf numFmtId="0" fontId="5" fillId="5" borderId="10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7" fillId="4" borderId="11" xfId="0" applyFont="1" applyFill="1" applyBorder="1" applyAlignment="1">
      <alignment vertical="center"/>
    </xf>
    <xf numFmtId="0" fontId="6" fillId="4" borderId="12" xfId="0" applyFont="1" applyFill="1" applyBorder="1" applyAlignment="1"/>
    <xf numFmtId="0" fontId="6" fillId="4" borderId="13" xfId="0" applyFont="1" applyFill="1" applyBorder="1" applyAlignment="1"/>
    <xf numFmtId="0" fontId="6" fillId="4" borderId="14" xfId="0" applyFont="1" applyFill="1" applyBorder="1" applyAlignment="1"/>
    <xf numFmtId="0" fontId="6" fillId="4" borderId="15" xfId="0" applyFont="1" applyFill="1" applyBorder="1" applyAlignment="1"/>
    <xf numFmtId="0" fontId="6" fillId="4" borderId="15" xfId="0" applyFont="1" applyFill="1" applyBorder="1" applyAlignment="1">
      <alignment wrapText="1"/>
    </xf>
    <xf numFmtId="0" fontId="6" fillId="4" borderId="16" xfId="0" applyFont="1" applyFill="1" applyBorder="1" applyAlignment="1"/>
    <xf numFmtId="0" fontId="6" fillId="4" borderId="11" xfId="0" applyFont="1" applyFill="1" applyBorder="1" applyAlignment="1"/>
    <xf numFmtId="0" fontId="6" fillId="4" borderId="17" xfId="0" applyFont="1" applyFill="1" applyBorder="1" applyAlignment="1"/>
    <xf numFmtId="0" fontId="7" fillId="4" borderId="18" xfId="0" applyFont="1" applyFill="1" applyBorder="1" applyAlignment="1">
      <alignment vertical="center"/>
    </xf>
    <xf numFmtId="0" fontId="4" fillId="0" borderId="19" xfId="0" applyFont="1" applyBorder="1" applyAlignment="1">
      <alignment vertical="top"/>
    </xf>
    <xf numFmtId="0" fontId="0" fillId="0" borderId="19" xfId="0" applyBorder="1" applyAlignment="1">
      <alignment vertical="top"/>
    </xf>
    <xf numFmtId="0" fontId="5" fillId="5" borderId="20" xfId="0" applyFont="1" applyFill="1" applyBorder="1" applyAlignment="1">
      <alignment horizontal="center" vertical="center" wrapText="1"/>
    </xf>
    <xf numFmtId="0" fontId="3" fillId="0" borderId="21" xfId="0" applyNumberFormat="1" applyFont="1" applyFill="1" applyBorder="1" applyAlignment="1" applyProtection="1">
      <alignment horizontal="left" vertical="top"/>
      <protection locked="0"/>
    </xf>
    <xf numFmtId="0" fontId="1" fillId="0" borderId="22" xfId="0" applyNumberFormat="1" applyFont="1" applyFill="1" applyBorder="1" applyAlignment="1" applyProtection="1">
      <alignment horizontal="left" vertical="top"/>
      <protection locked="0"/>
    </xf>
    <xf numFmtId="0" fontId="1" fillId="0" borderId="22" xfId="0" applyNumberFormat="1" applyFont="1" applyFill="1" applyBorder="1" applyAlignment="1" applyProtection="1">
      <alignment vertical="top"/>
      <protection locked="0"/>
    </xf>
    <xf numFmtId="0" fontId="15" fillId="2" borderId="5" xfId="0" applyFont="1" applyFill="1" applyBorder="1" applyAlignment="1">
      <alignment vertical="top" wrapText="1"/>
    </xf>
    <xf numFmtId="0" fontId="0" fillId="0" borderId="5" xfId="0" applyBorder="1" applyAlignment="1">
      <alignment horizontal="center" vertical="top"/>
    </xf>
    <xf numFmtId="0" fontId="15" fillId="2" borderId="23" xfId="0" applyFont="1" applyFill="1" applyBorder="1" applyAlignment="1">
      <alignment vertical="top" wrapText="1"/>
    </xf>
    <xf numFmtId="0" fontId="0" fillId="0" borderId="24" xfId="0" applyBorder="1" applyAlignment="1">
      <alignment vertical="top"/>
    </xf>
    <xf numFmtId="0" fontId="17" fillId="0" borderId="19" xfId="0" applyFont="1" applyBorder="1" applyAlignment="1">
      <alignment vertical="top"/>
    </xf>
    <xf numFmtId="0" fontId="4" fillId="0" borderId="19" xfId="0" applyNumberFormat="1" applyFont="1" applyFill="1" applyBorder="1" applyAlignment="1" applyProtection="1">
      <alignment vertical="top"/>
      <protection locked="0"/>
    </xf>
    <xf numFmtId="0" fontId="1" fillId="0" borderId="25" xfId="0" applyNumberFormat="1" applyFont="1" applyFill="1" applyBorder="1" applyAlignment="1" applyProtection="1">
      <alignment horizontal="left" vertical="top"/>
      <protection locked="0"/>
    </xf>
    <xf numFmtId="0" fontId="1" fillId="0" borderId="18" xfId="0" applyNumberFormat="1" applyFont="1" applyFill="1" applyBorder="1" applyAlignment="1" applyProtection="1">
      <alignment horizontal="left" vertical="top"/>
      <protection locked="0"/>
    </xf>
    <xf numFmtId="0" fontId="13" fillId="6" borderId="0" xfId="0" applyFont="1" applyFill="1" applyBorder="1" applyAlignment="1">
      <alignment horizontal="left" vertical="center"/>
    </xf>
    <xf numFmtId="0" fontId="13" fillId="7" borderId="0" xfId="0" applyFont="1" applyFill="1" applyBorder="1" applyAlignment="1">
      <alignment horizontal="left" vertical="center"/>
    </xf>
    <xf numFmtId="0" fontId="8" fillId="8" borderId="26" xfId="0" quotePrefix="1" applyFont="1" applyFill="1" applyBorder="1" applyAlignment="1">
      <alignment vertical="top" wrapText="1"/>
    </xf>
    <xf numFmtId="0" fontId="8" fillId="8" borderId="27" xfId="0" quotePrefix="1" applyFont="1" applyFill="1" applyBorder="1" applyAlignment="1">
      <alignment vertical="top" wrapText="1"/>
    </xf>
    <xf numFmtId="0" fontId="8" fillId="9" borderId="28" xfId="0" quotePrefix="1" applyFont="1" applyFill="1" applyBorder="1" applyAlignment="1">
      <alignment vertical="top" wrapText="1"/>
    </xf>
    <xf numFmtId="0" fontId="8" fillId="9" borderId="29" xfId="0" quotePrefix="1" applyFont="1" applyFill="1" applyBorder="1" applyAlignment="1">
      <alignment vertical="top" wrapText="1"/>
    </xf>
    <xf numFmtId="0" fontId="8" fillId="9" borderId="30" xfId="0" quotePrefix="1" applyFont="1" applyFill="1" applyBorder="1" applyAlignment="1">
      <alignment vertical="top" wrapText="1"/>
    </xf>
    <xf numFmtId="0" fontId="8" fillId="8" borderId="31" xfId="0" applyFont="1" applyFill="1" applyBorder="1" applyAlignment="1">
      <alignment horizontal="left" vertical="top" wrapText="1"/>
    </xf>
    <xf numFmtId="0" fontId="8" fillId="9" borderId="32" xfId="0" applyFont="1" applyFill="1" applyBorder="1" applyAlignment="1">
      <alignment horizontal="left" vertical="top" wrapText="1"/>
    </xf>
    <xf numFmtId="0" fontId="8" fillId="8" borderId="26" xfId="0" quotePrefix="1" applyFont="1" applyFill="1" applyBorder="1" applyAlignment="1">
      <alignment horizontal="left" vertical="top" wrapText="1"/>
    </xf>
    <xf numFmtId="0" fontId="8" fillId="9" borderId="29" xfId="0" quotePrefix="1" applyFont="1" applyFill="1" applyBorder="1" applyAlignment="1">
      <alignment horizontal="left" vertical="top" wrapText="1"/>
    </xf>
    <xf numFmtId="0" fontId="1" fillId="0" borderId="0" xfId="0" applyFont="1" applyBorder="1" applyAlignment="1">
      <alignment vertical="top"/>
    </xf>
    <xf numFmtId="0" fontId="2" fillId="0" borderId="19" xfId="1" applyBorder="1" applyAlignment="1" applyProtection="1">
      <alignment vertical="top"/>
    </xf>
    <xf numFmtId="0" fontId="3" fillId="0" borderId="21" xfId="0" applyNumberFormat="1" applyFont="1" applyFill="1" applyBorder="1" applyAlignment="1" applyProtection="1">
      <alignment horizontal="left" vertical="top"/>
      <protection locked="0"/>
    </xf>
    <xf numFmtId="0" fontId="3" fillId="0" borderId="1" xfId="0" applyNumberFormat="1" applyFont="1" applyFill="1" applyBorder="1" applyAlignment="1" applyProtection="1">
      <alignment horizontal="left" vertical="top"/>
      <protection locked="0"/>
    </xf>
    <xf numFmtId="0" fontId="17" fillId="3" borderId="0" xfId="0" applyFont="1" applyFill="1" applyBorder="1" applyAlignment="1">
      <alignment vertical="top"/>
    </xf>
    <xf numFmtId="0" fontId="0" fillId="3" borderId="0" xfId="0" applyFill="1" applyBorder="1" applyAlignment="1">
      <alignment vertical="top"/>
    </xf>
    <xf numFmtId="2" fontId="0" fillId="3" borderId="0" xfId="0" applyNumberFormat="1" applyFill="1" applyBorder="1" applyAlignment="1">
      <alignment horizontal="right" vertical="top"/>
    </xf>
    <xf numFmtId="0" fontId="9" fillId="2" borderId="0" xfId="0" quotePrefix="1" applyFont="1" applyFill="1" applyBorder="1" applyAlignment="1">
      <alignment horizontal="left"/>
    </xf>
    <xf numFmtId="0" fontId="9" fillId="2" borderId="5" xfId="0" quotePrefix="1" applyFont="1" applyFill="1" applyBorder="1" applyAlignment="1">
      <alignment horizontal="left"/>
    </xf>
    <xf numFmtId="0" fontId="9" fillId="2" borderId="6" xfId="0" quotePrefix="1" applyFont="1" applyFill="1" applyBorder="1" applyAlignment="1">
      <alignment horizontal="left"/>
    </xf>
    <xf numFmtId="0" fontId="10" fillId="2" borderId="1" xfId="0" quotePrefix="1" applyFont="1" applyFill="1" applyBorder="1" applyAlignment="1">
      <alignment horizontal="left"/>
    </xf>
    <xf numFmtId="0" fontId="14" fillId="6" borderId="9" xfId="0" quotePrefix="1" applyFont="1" applyFill="1" applyBorder="1" applyAlignment="1">
      <alignment horizontal="left" vertical="center"/>
    </xf>
    <xf numFmtId="0" fontId="14" fillId="7" borderId="0" xfId="0" quotePrefix="1" applyFont="1" applyFill="1" applyBorder="1" applyAlignment="1">
      <alignment horizontal="left" vertical="center"/>
    </xf>
    <xf numFmtId="0" fontId="14" fillId="6" borderId="0" xfId="0" quotePrefix="1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CE9D8"/>
      <rgbColor rgb="00000000"/>
      <rgbColor rgb="00ECE9D8"/>
      <rgbColor rgb="00000000"/>
      <rgbColor rgb="00FFFFFF"/>
      <rgbColor rgb="00000000"/>
      <rgbColor rgb="00FFFFFF"/>
      <rgbColor rgb="00000000"/>
      <rgbColor rgb="00ECE9D8"/>
      <rgbColor rgb="00000000"/>
      <rgbColor rgb="00F1EFE2"/>
      <rgbColor rgb="00000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701040</xdr:colOff>
      <xdr:row>2</xdr:row>
      <xdr:rowOff>22860</xdr:rowOff>
    </xdr:from>
    <xdr:to>
      <xdr:col>9</xdr:col>
      <xdr:colOff>1661160</xdr:colOff>
      <xdr:row>6</xdr:row>
      <xdr:rowOff>99060</xdr:rowOff>
    </xdr:to>
    <xdr:pic>
      <xdr:nvPicPr>
        <xdr:cNvPr id="1048" name="Obrázok 2">
          <a:extLst>
            <a:ext uri="{FF2B5EF4-FFF2-40B4-BE49-F238E27FC236}">
              <a16:creationId xmlns:a16="http://schemas.microsoft.com/office/drawing/2014/main" id="{8C074AA8-D34B-568D-C9A3-7EBC41F644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13815060" y="670560"/>
          <a:ext cx="960120" cy="960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patech.i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O34"/>
  <sheetViews>
    <sheetView showGridLines="0" tabSelected="1" zoomScaleNormal="100" workbookViewId="0">
      <selection activeCell="H9" sqref="H9"/>
    </sheetView>
  </sheetViews>
  <sheetFormatPr defaultColWidth="9.109375" defaultRowHeight="13.2" x14ac:dyDescent="0.25"/>
  <cols>
    <col min="1" max="1" width="3.109375" style="1" customWidth="1"/>
    <col min="2" max="2" width="5.44140625" style="1" customWidth="1"/>
    <col min="3" max="3" width="10.6640625" style="3" customWidth="1"/>
    <col min="4" max="4" width="28.6640625" style="3" customWidth="1"/>
    <col min="5" max="5" width="40.6640625" style="3" customWidth="1"/>
    <col min="6" max="8" width="30.6640625" style="1" customWidth="1"/>
    <col min="9" max="9" width="10.6640625" style="34" customWidth="1"/>
    <col min="10" max="10" width="25.6640625" style="1" customWidth="1"/>
    <col min="11" max="11" width="7.5546875" style="39" customWidth="1"/>
    <col min="12" max="12" width="8.109375" style="39" customWidth="1"/>
    <col min="13" max="13" width="8.5546875" style="39" customWidth="1"/>
    <col min="14" max="14" width="8" style="39" customWidth="1"/>
    <col min="15" max="15" width="8.33203125" style="42" customWidth="1"/>
    <col min="16" max="16384" width="9.109375" style="1"/>
  </cols>
  <sheetData>
    <row r="1" spans="1:15" ht="13.8" thickBot="1" x14ac:dyDescent="0.3">
      <c r="A1" s="61"/>
      <c r="B1" s="55"/>
      <c r="C1" s="62"/>
      <c r="D1" s="62"/>
      <c r="E1" s="63"/>
      <c r="F1" s="55"/>
      <c r="G1" s="55"/>
      <c r="H1" s="55"/>
      <c r="I1" s="56"/>
      <c r="J1" s="68"/>
      <c r="K1" s="38"/>
      <c r="L1" s="46"/>
      <c r="M1" s="46"/>
      <c r="N1" s="46"/>
      <c r="O1" s="47"/>
    </row>
    <row r="2" spans="1:15" ht="37.5" customHeight="1" thickBot="1" x14ac:dyDescent="0.3">
      <c r="A2" s="64"/>
      <c r="B2" s="20"/>
      <c r="C2" s="20" t="s">
        <v>23</v>
      </c>
      <c r="D2" s="28"/>
      <c r="E2" s="37"/>
      <c r="F2" s="60" t="s">
        <v>27</v>
      </c>
      <c r="G2" s="57"/>
      <c r="H2" s="57"/>
      <c r="I2" s="57"/>
      <c r="J2" s="69"/>
      <c r="K2" s="48"/>
      <c r="L2" s="49"/>
      <c r="M2" s="48"/>
      <c r="N2" s="48"/>
      <c r="O2" s="49"/>
    </row>
    <row r="3" spans="1:15" ht="23.25" customHeight="1" x14ac:dyDescent="0.25">
      <c r="A3" s="64"/>
      <c r="B3" s="11"/>
      <c r="C3" s="28"/>
      <c r="D3" s="11" t="s">
        <v>14</v>
      </c>
      <c r="E3" s="102" t="s">
        <v>28</v>
      </c>
      <c r="F3" s="23"/>
      <c r="G3" s="11" t="s">
        <v>25</v>
      </c>
      <c r="I3" s="13" t="s">
        <v>22</v>
      </c>
      <c r="J3" s="70"/>
      <c r="L3" s="42"/>
      <c r="M3" s="40"/>
    </row>
    <row r="4" spans="1:15" ht="17.25" customHeight="1" x14ac:dyDescent="0.25">
      <c r="A4" s="64"/>
      <c r="B4" s="11"/>
      <c r="C4" s="28"/>
      <c r="D4" s="11" t="s">
        <v>15</v>
      </c>
      <c r="E4" s="103" t="s">
        <v>29</v>
      </c>
      <c r="F4" s="23"/>
      <c r="G4" s="30"/>
      <c r="I4" s="23"/>
      <c r="J4" s="71"/>
      <c r="L4" s="42"/>
    </row>
    <row r="5" spans="1:15" ht="17.25" customHeight="1" x14ac:dyDescent="0.4">
      <c r="A5" s="64"/>
      <c r="B5" s="11"/>
      <c r="C5" s="28"/>
      <c r="D5" s="11" t="s">
        <v>16</v>
      </c>
      <c r="E5" s="104" t="s">
        <v>30</v>
      </c>
      <c r="F5" s="23"/>
      <c r="G5" s="95"/>
      <c r="I5" s="29" t="s">
        <v>24</v>
      </c>
      <c r="J5" s="71"/>
      <c r="L5" s="42"/>
    </row>
    <row r="6" spans="1:15" x14ac:dyDescent="0.25">
      <c r="A6" s="64"/>
      <c r="B6" s="16"/>
      <c r="C6" s="16"/>
      <c r="D6" s="16"/>
      <c r="E6" s="14"/>
      <c r="F6" s="12"/>
      <c r="G6" s="95"/>
      <c r="I6" s="11"/>
      <c r="J6" s="71"/>
      <c r="L6" s="42"/>
    </row>
    <row r="7" spans="1:15" ht="15.75" customHeight="1" x14ac:dyDescent="0.25">
      <c r="A7" s="64"/>
      <c r="B7" s="17"/>
      <c r="C7" s="17" t="s">
        <v>18</v>
      </c>
      <c r="D7" s="105" t="s">
        <v>31</v>
      </c>
      <c r="E7" s="105" t="s">
        <v>32</v>
      </c>
      <c r="F7" s="23"/>
      <c r="G7" s="95"/>
      <c r="I7" s="96" t="s">
        <v>26</v>
      </c>
      <c r="J7" s="39"/>
      <c r="K7" s="42"/>
      <c r="N7" s="42"/>
      <c r="O7" s="1"/>
    </row>
    <row r="8" spans="1:15" ht="15.75" customHeight="1" x14ac:dyDescent="0.25">
      <c r="A8" s="64"/>
      <c r="B8" s="15"/>
      <c r="C8" s="15" t="s">
        <v>17</v>
      </c>
      <c r="D8" s="18">
        <f ca="1">TODAY()</f>
        <v>44943</v>
      </c>
      <c r="E8" s="19">
        <f ca="1">NOW()</f>
        <v>44943.84405162037</v>
      </c>
      <c r="F8" s="23"/>
      <c r="G8" s="17"/>
      <c r="H8" s="13"/>
      <c r="I8" s="23"/>
      <c r="J8" s="71"/>
      <c r="L8" s="42"/>
    </row>
    <row r="9" spans="1:15" s="22" customFormat="1" ht="40.5" customHeight="1" x14ac:dyDescent="0.25">
      <c r="A9" s="65"/>
      <c r="B9" s="58" t="s">
        <v>21</v>
      </c>
      <c r="C9" s="59" t="s">
        <v>33</v>
      </c>
      <c r="D9" s="59" t="s">
        <v>50</v>
      </c>
      <c r="E9" s="59" t="s">
        <v>67</v>
      </c>
      <c r="F9" s="59" t="s">
        <v>74</v>
      </c>
      <c r="G9" s="59" t="s">
        <v>80</v>
      </c>
      <c r="H9" s="59" t="s">
        <v>97</v>
      </c>
      <c r="I9" s="59" t="s">
        <v>104</v>
      </c>
      <c r="J9" s="72" t="s">
        <v>109</v>
      </c>
      <c r="K9" s="50"/>
      <c r="L9" s="50"/>
      <c r="M9" s="50"/>
      <c r="N9" s="50"/>
      <c r="O9" s="50"/>
    </row>
    <row r="10" spans="1:15" s="2" customFormat="1" ht="13.5" customHeight="1" x14ac:dyDescent="0.25">
      <c r="A10" s="64"/>
      <c r="B10" s="91">
        <f>ROW(B10) - ROW($B$9)</f>
        <v>1</v>
      </c>
      <c r="C10" s="86" t="s">
        <v>34</v>
      </c>
      <c r="D10" s="86" t="s">
        <v>51</v>
      </c>
      <c r="E10" s="86" t="s">
        <v>68</v>
      </c>
      <c r="F10" s="86" t="s">
        <v>75</v>
      </c>
      <c r="G10" s="86" t="s">
        <v>81</v>
      </c>
      <c r="H10" s="86" t="s">
        <v>98</v>
      </c>
      <c r="I10" s="93" t="s">
        <v>105</v>
      </c>
      <c r="J10" s="87" t="s">
        <v>110</v>
      </c>
      <c r="K10" s="51"/>
      <c r="L10" s="24"/>
      <c r="M10" s="52"/>
      <c r="N10" s="52"/>
      <c r="O10" s="53"/>
    </row>
    <row r="11" spans="1:15" s="2" customFormat="1" ht="13.5" customHeight="1" x14ac:dyDescent="0.25">
      <c r="A11" s="64"/>
      <c r="B11" s="92">
        <f>ROW(B11) - ROW($B$9)</f>
        <v>2</v>
      </c>
      <c r="C11" s="88" t="s">
        <v>35</v>
      </c>
      <c r="D11" s="88" t="s">
        <v>52</v>
      </c>
      <c r="E11" s="89" t="s">
        <v>68</v>
      </c>
      <c r="F11" s="89" t="s">
        <v>75</v>
      </c>
      <c r="G11" s="89" t="s">
        <v>82</v>
      </c>
      <c r="H11" s="89" t="s">
        <v>98</v>
      </c>
      <c r="I11" s="94" t="s">
        <v>106</v>
      </c>
      <c r="J11" s="90" t="s">
        <v>111</v>
      </c>
      <c r="K11" s="54"/>
      <c r="L11" s="54"/>
      <c r="M11" s="54"/>
      <c r="N11" s="54"/>
      <c r="O11" s="53"/>
    </row>
    <row r="12" spans="1:15" s="2" customFormat="1" ht="13.5" customHeight="1" x14ac:dyDescent="0.25">
      <c r="A12" s="64"/>
      <c r="B12" s="91">
        <f>ROW(B12) - ROW($B$9)</f>
        <v>3</v>
      </c>
      <c r="C12" s="86" t="s">
        <v>36</v>
      </c>
      <c r="D12" s="86" t="s">
        <v>53</v>
      </c>
      <c r="E12" s="86" t="s">
        <v>68</v>
      </c>
      <c r="F12" s="86" t="s">
        <v>75</v>
      </c>
      <c r="G12" s="86" t="s">
        <v>83</v>
      </c>
      <c r="H12" s="86" t="s">
        <v>98</v>
      </c>
      <c r="I12" s="93" t="s">
        <v>105</v>
      </c>
      <c r="J12" s="87" t="s">
        <v>112</v>
      </c>
      <c r="K12" s="51"/>
      <c r="L12" s="24"/>
      <c r="M12" s="52"/>
      <c r="N12" s="52"/>
      <c r="O12" s="53"/>
    </row>
    <row r="13" spans="1:15" s="2" customFormat="1" ht="13.5" customHeight="1" x14ac:dyDescent="0.25">
      <c r="A13" s="64"/>
      <c r="B13" s="92">
        <f>ROW(B13) - ROW($B$9)</f>
        <v>4</v>
      </c>
      <c r="C13" s="88" t="s">
        <v>37</v>
      </c>
      <c r="D13" s="88" t="s">
        <v>54</v>
      </c>
      <c r="E13" s="89" t="s">
        <v>68</v>
      </c>
      <c r="F13" s="89" t="s">
        <v>75</v>
      </c>
      <c r="G13" s="89" t="s">
        <v>84</v>
      </c>
      <c r="H13" s="89" t="s">
        <v>98</v>
      </c>
      <c r="I13" s="94" t="s">
        <v>105</v>
      </c>
      <c r="J13" s="90" t="s">
        <v>113</v>
      </c>
      <c r="K13" s="54"/>
      <c r="L13" s="54"/>
      <c r="M13" s="54"/>
      <c r="N13" s="54"/>
      <c r="O13" s="53"/>
    </row>
    <row r="14" spans="1:15" s="2" customFormat="1" ht="13.5" customHeight="1" x14ac:dyDescent="0.25">
      <c r="A14" s="64"/>
      <c r="B14" s="91">
        <f>ROW(B14) - ROW($B$9)</f>
        <v>5</v>
      </c>
      <c r="C14" s="86" t="s">
        <v>38</v>
      </c>
      <c r="D14" s="86" t="s">
        <v>55</v>
      </c>
      <c r="E14" s="86" t="s">
        <v>68</v>
      </c>
      <c r="F14" s="86" t="s">
        <v>75</v>
      </c>
      <c r="G14" s="86" t="s">
        <v>85</v>
      </c>
      <c r="H14" s="86" t="s">
        <v>98</v>
      </c>
      <c r="I14" s="93" t="s">
        <v>105</v>
      </c>
      <c r="J14" s="87" t="s">
        <v>114</v>
      </c>
      <c r="K14" s="51"/>
      <c r="L14" s="24"/>
      <c r="M14" s="52"/>
      <c r="N14" s="52"/>
      <c r="O14" s="53"/>
    </row>
    <row r="15" spans="1:15" s="2" customFormat="1" ht="13.5" customHeight="1" x14ac:dyDescent="0.25">
      <c r="A15" s="64"/>
      <c r="B15" s="92">
        <f>ROW(B15) - ROW($B$9)</f>
        <v>6</v>
      </c>
      <c r="C15" s="88" t="s">
        <v>39</v>
      </c>
      <c r="D15" s="88" t="s">
        <v>56</v>
      </c>
      <c r="E15" s="89" t="s">
        <v>68</v>
      </c>
      <c r="F15" s="89" t="s">
        <v>75</v>
      </c>
      <c r="G15" s="89" t="s">
        <v>86</v>
      </c>
      <c r="H15" s="89" t="s">
        <v>98</v>
      </c>
      <c r="I15" s="94" t="s">
        <v>106</v>
      </c>
      <c r="J15" s="90" t="s">
        <v>115</v>
      </c>
      <c r="K15" s="54"/>
      <c r="L15" s="54"/>
      <c r="M15" s="54"/>
      <c r="N15" s="54"/>
      <c r="O15" s="53"/>
    </row>
    <row r="16" spans="1:15" s="2" customFormat="1" ht="13.5" customHeight="1" x14ac:dyDescent="0.25">
      <c r="A16" s="64"/>
      <c r="B16" s="91">
        <f>ROW(B16) - ROW($B$9)</f>
        <v>7</v>
      </c>
      <c r="C16" s="86" t="s">
        <v>40</v>
      </c>
      <c r="D16" s="86" t="s">
        <v>57</v>
      </c>
      <c r="E16" s="86" t="s">
        <v>68</v>
      </c>
      <c r="F16" s="86" t="s">
        <v>75</v>
      </c>
      <c r="G16" s="86" t="s">
        <v>87</v>
      </c>
      <c r="H16" s="86" t="s">
        <v>98</v>
      </c>
      <c r="I16" s="93" t="s">
        <v>107</v>
      </c>
      <c r="J16" s="87">
        <v>3019111</v>
      </c>
      <c r="K16" s="51"/>
      <c r="L16" s="24"/>
      <c r="M16" s="52"/>
      <c r="N16" s="52"/>
      <c r="O16" s="53"/>
    </row>
    <row r="17" spans="1:15" s="2" customFormat="1" ht="13.5" customHeight="1" x14ac:dyDescent="0.25">
      <c r="A17" s="64"/>
      <c r="B17" s="92">
        <f>ROW(B17) - ROW($B$9)</f>
        <v>8</v>
      </c>
      <c r="C17" s="88" t="s">
        <v>41</v>
      </c>
      <c r="D17" s="88" t="s">
        <v>58</v>
      </c>
      <c r="E17" s="89" t="s">
        <v>68</v>
      </c>
      <c r="F17" s="89" t="s">
        <v>75</v>
      </c>
      <c r="G17" s="89" t="s">
        <v>88</v>
      </c>
      <c r="H17" s="89" t="s">
        <v>98</v>
      </c>
      <c r="I17" s="94" t="s">
        <v>105</v>
      </c>
      <c r="J17" s="90" t="s">
        <v>116</v>
      </c>
      <c r="K17" s="54"/>
      <c r="L17" s="54"/>
      <c r="M17" s="54"/>
      <c r="N17" s="54"/>
      <c r="O17" s="53"/>
    </row>
    <row r="18" spans="1:15" s="2" customFormat="1" ht="13.5" customHeight="1" x14ac:dyDescent="0.25">
      <c r="A18" s="64"/>
      <c r="B18" s="91">
        <f>ROW(B18) - ROW($B$9)</f>
        <v>9</v>
      </c>
      <c r="C18" s="86" t="s">
        <v>42</v>
      </c>
      <c r="D18" s="86" t="s">
        <v>59</v>
      </c>
      <c r="E18" s="86" t="s">
        <v>69</v>
      </c>
      <c r="F18" s="86" t="s">
        <v>76</v>
      </c>
      <c r="G18" s="86" t="s">
        <v>89</v>
      </c>
      <c r="H18" s="86" t="s">
        <v>99</v>
      </c>
      <c r="I18" s="93" t="s">
        <v>108</v>
      </c>
      <c r="J18" s="87" t="s">
        <v>117</v>
      </c>
      <c r="K18" s="51"/>
      <c r="L18" s="24"/>
      <c r="M18" s="52"/>
      <c r="N18" s="52"/>
      <c r="O18" s="53"/>
    </row>
    <row r="19" spans="1:15" s="2" customFormat="1" ht="13.5" customHeight="1" x14ac:dyDescent="0.25">
      <c r="A19" s="64"/>
      <c r="B19" s="92">
        <f>ROW(B19) - ROW($B$9)</f>
        <v>10</v>
      </c>
      <c r="C19" s="88" t="s">
        <v>43</v>
      </c>
      <c r="D19" s="88" t="s">
        <v>60</v>
      </c>
      <c r="E19" s="89" t="s">
        <v>70</v>
      </c>
      <c r="F19" s="89" t="s">
        <v>77</v>
      </c>
      <c r="G19" s="89" t="s">
        <v>90</v>
      </c>
      <c r="H19" s="89" t="s">
        <v>100</v>
      </c>
      <c r="I19" s="94" t="s">
        <v>106</v>
      </c>
      <c r="J19" s="90" t="s">
        <v>118</v>
      </c>
      <c r="K19" s="54"/>
      <c r="L19" s="54"/>
      <c r="M19" s="54"/>
      <c r="N19" s="54"/>
      <c r="O19" s="53"/>
    </row>
    <row r="20" spans="1:15" s="2" customFormat="1" ht="13.5" customHeight="1" x14ac:dyDescent="0.25">
      <c r="A20" s="64"/>
      <c r="B20" s="91">
        <f>ROW(B20) - ROW($B$9)</f>
        <v>11</v>
      </c>
      <c r="C20" s="86" t="s">
        <v>44</v>
      </c>
      <c r="D20" s="86" t="s">
        <v>61</v>
      </c>
      <c r="E20" s="86" t="s">
        <v>70</v>
      </c>
      <c r="F20" s="86" t="s">
        <v>77</v>
      </c>
      <c r="G20" s="86" t="s">
        <v>91</v>
      </c>
      <c r="H20" s="86" t="s">
        <v>100</v>
      </c>
      <c r="I20" s="93" t="s">
        <v>106</v>
      </c>
      <c r="J20" s="87" t="s">
        <v>119</v>
      </c>
      <c r="K20" s="51"/>
      <c r="L20" s="24"/>
      <c r="M20" s="52"/>
      <c r="N20" s="52"/>
      <c r="O20" s="53"/>
    </row>
    <row r="21" spans="1:15" s="2" customFormat="1" ht="13.5" customHeight="1" x14ac:dyDescent="0.25">
      <c r="A21" s="64"/>
      <c r="B21" s="92">
        <f>ROW(B21) - ROW($B$9)</f>
        <v>12</v>
      </c>
      <c r="C21" s="88" t="s">
        <v>45</v>
      </c>
      <c r="D21" s="88" t="s">
        <v>62</v>
      </c>
      <c r="E21" s="89" t="s">
        <v>70</v>
      </c>
      <c r="F21" s="89" t="s">
        <v>77</v>
      </c>
      <c r="G21" s="89" t="s">
        <v>92</v>
      </c>
      <c r="H21" s="89" t="s">
        <v>100</v>
      </c>
      <c r="I21" s="94" t="s">
        <v>106</v>
      </c>
      <c r="J21" s="90" t="s">
        <v>120</v>
      </c>
      <c r="K21" s="54"/>
      <c r="L21" s="54"/>
      <c r="M21" s="54"/>
      <c r="N21" s="54"/>
      <c r="O21" s="53"/>
    </row>
    <row r="22" spans="1:15" s="2" customFormat="1" ht="13.5" customHeight="1" x14ac:dyDescent="0.25">
      <c r="A22" s="64"/>
      <c r="B22" s="91">
        <f>ROW(B22) - ROW($B$9)</f>
        <v>13</v>
      </c>
      <c r="C22" s="86" t="s">
        <v>46</v>
      </c>
      <c r="D22" s="86" t="s">
        <v>63</v>
      </c>
      <c r="E22" s="86" t="s">
        <v>71</v>
      </c>
      <c r="F22" s="86" t="s">
        <v>75</v>
      </c>
      <c r="G22" s="86" t="s">
        <v>93</v>
      </c>
      <c r="H22" s="86" t="s">
        <v>101</v>
      </c>
      <c r="I22" s="93" t="s">
        <v>105</v>
      </c>
      <c r="J22" s="87" t="s">
        <v>121</v>
      </c>
      <c r="K22" s="51"/>
      <c r="L22" s="24"/>
      <c r="M22" s="52"/>
      <c r="N22" s="52"/>
      <c r="O22" s="53"/>
    </row>
    <row r="23" spans="1:15" s="2" customFormat="1" ht="13.5" customHeight="1" x14ac:dyDescent="0.25">
      <c r="A23" s="64"/>
      <c r="B23" s="92">
        <f>ROW(B23) - ROW($B$9)</f>
        <v>14</v>
      </c>
      <c r="C23" s="88" t="s">
        <v>47</v>
      </c>
      <c r="D23" s="88" t="s">
        <v>64</v>
      </c>
      <c r="E23" s="89" t="s">
        <v>71</v>
      </c>
      <c r="F23" s="89" t="s">
        <v>75</v>
      </c>
      <c r="G23" s="89" t="s">
        <v>94</v>
      </c>
      <c r="H23" s="89" t="s">
        <v>101</v>
      </c>
      <c r="I23" s="94" t="s">
        <v>105</v>
      </c>
      <c r="J23" s="90" t="s">
        <v>122</v>
      </c>
      <c r="K23" s="54"/>
      <c r="L23" s="54"/>
      <c r="M23" s="54"/>
      <c r="N23" s="54"/>
      <c r="O23" s="53"/>
    </row>
    <row r="24" spans="1:15" s="2" customFormat="1" ht="13.5" customHeight="1" x14ac:dyDescent="0.25">
      <c r="A24" s="64"/>
      <c r="B24" s="91">
        <f>ROW(B24) - ROW($B$9)</f>
        <v>15</v>
      </c>
      <c r="C24" s="86" t="s">
        <v>48</v>
      </c>
      <c r="D24" s="86" t="s">
        <v>65</v>
      </c>
      <c r="E24" s="86" t="s">
        <v>72</v>
      </c>
      <c r="F24" s="86" t="s">
        <v>78</v>
      </c>
      <c r="G24" s="86" t="s">
        <v>95</v>
      </c>
      <c r="H24" s="86" t="s">
        <v>102</v>
      </c>
      <c r="I24" s="93" t="s">
        <v>106</v>
      </c>
      <c r="J24" s="87" t="s">
        <v>123</v>
      </c>
      <c r="K24" s="51"/>
      <c r="L24" s="24"/>
      <c r="M24" s="52"/>
      <c r="N24" s="52"/>
      <c r="O24" s="53"/>
    </row>
    <row r="25" spans="1:15" s="2" customFormat="1" ht="13.5" customHeight="1" x14ac:dyDescent="0.25">
      <c r="A25" s="64"/>
      <c r="B25" s="92">
        <f>ROW(B25) - ROW($B$9)</f>
        <v>16</v>
      </c>
      <c r="C25" s="88" t="s">
        <v>49</v>
      </c>
      <c r="D25" s="88" t="s">
        <v>66</v>
      </c>
      <c r="E25" s="89" t="s">
        <v>73</v>
      </c>
      <c r="F25" s="89" t="s">
        <v>79</v>
      </c>
      <c r="G25" s="89" t="s">
        <v>96</v>
      </c>
      <c r="H25" s="89" t="s">
        <v>103</v>
      </c>
      <c r="I25" s="94" t="s">
        <v>108</v>
      </c>
      <c r="J25" s="90" t="s">
        <v>124</v>
      </c>
      <c r="K25" s="54"/>
      <c r="L25" s="54"/>
      <c r="M25" s="54"/>
      <c r="N25" s="54"/>
      <c r="O25" s="53"/>
    </row>
    <row r="26" spans="1:15" x14ac:dyDescent="0.25">
      <c r="A26" s="66"/>
      <c r="B26" s="26"/>
      <c r="C26" s="27"/>
      <c r="D26" s="21"/>
      <c r="E26" s="21"/>
      <c r="F26" s="26"/>
      <c r="G26" s="25"/>
      <c r="H26" s="76"/>
      <c r="I26" s="77"/>
      <c r="J26" s="78"/>
      <c r="K26" s="41"/>
    </row>
    <row r="27" spans="1:15" x14ac:dyDescent="0.25">
      <c r="A27" s="66"/>
      <c r="B27" s="97" t="s">
        <v>19</v>
      </c>
      <c r="C27" s="98"/>
      <c r="D27" s="4"/>
      <c r="E27" s="7"/>
      <c r="F27" s="73" t="s">
        <v>20</v>
      </c>
      <c r="G27" s="4"/>
      <c r="H27" s="4"/>
      <c r="I27" s="31"/>
      <c r="J27" s="79"/>
    </row>
    <row r="28" spans="1:15" ht="24.6" x14ac:dyDescent="0.25">
      <c r="A28" s="66"/>
      <c r="B28" s="75"/>
      <c r="C28" s="6"/>
      <c r="D28" s="6"/>
      <c r="E28" s="8"/>
      <c r="F28" s="74"/>
      <c r="G28" s="5"/>
      <c r="H28" s="36"/>
      <c r="I28" s="35"/>
      <c r="J28" s="80"/>
      <c r="L28" s="99"/>
      <c r="M28" s="100"/>
      <c r="N28" s="43"/>
    </row>
    <row r="29" spans="1:15" x14ac:dyDescent="0.25">
      <c r="A29" s="66"/>
      <c r="B29" s="75"/>
      <c r="C29" s="6"/>
      <c r="D29" s="6"/>
      <c r="E29" s="8"/>
      <c r="F29" s="74"/>
      <c r="G29" s="5"/>
      <c r="H29" s="5"/>
      <c r="I29" s="32"/>
      <c r="J29" s="81"/>
      <c r="K29" s="44"/>
      <c r="L29" s="101"/>
      <c r="M29" s="101"/>
      <c r="N29" s="45"/>
    </row>
    <row r="30" spans="1:15" ht="13.8" thickBot="1" x14ac:dyDescent="0.3">
      <c r="A30" s="67"/>
      <c r="B30" s="10"/>
      <c r="C30" s="10"/>
      <c r="D30" s="10"/>
      <c r="E30" s="9"/>
      <c r="F30" s="82"/>
      <c r="G30" s="9"/>
      <c r="H30" s="9"/>
      <c r="I30" s="33"/>
      <c r="J30" s="83"/>
      <c r="K30" s="44"/>
    </row>
    <row r="32" spans="1:15" x14ac:dyDescent="0.25">
      <c r="C32" s="1"/>
      <c r="D32" s="1"/>
      <c r="E32" s="1"/>
    </row>
    <row r="33" spans="3:5" x14ac:dyDescent="0.25">
      <c r="C33" s="1"/>
      <c r="D33" s="1"/>
      <c r="E33" s="1"/>
    </row>
    <row r="34" spans="3:5" x14ac:dyDescent="0.25">
      <c r="C34" s="1"/>
      <c r="D34" s="1"/>
      <c r="E34" s="1"/>
    </row>
  </sheetData>
  <mergeCells count="3">
    <mergeCell ref="B27:C27"/>
    <mergeCell ref="L28:M28"/>
    <mergeCell ref="L29:M29"/>
  </mergeCells>
  <phoneticPr fontId="0" type="noConversion"/>
  <hyperlinks>
    <hyperlink ref="I7" r:id="rId1" xr:uid="{00000000-0004-0000-0000-000000000000}"/>
  </hyperlinks>
  <pageMargins left="0.47244094488188981" right="0.35433070866141736" top="0.59055118110236227" bottom="0.98425196850393704" header="0.51181102362204722" footer="0.51181102362204722"/>
  <pageSetup paperSize="9" scale="57" orientation="landscape" horizontalDpi="200" verticalDpi="200" r:id="rId2"/>
  <headerFooter alignWithMargins="0">
    <oddHeader>&amp;LCreated by FEDEVEL&amp;CMotherboard, Processor and Microcontroller Board Design&amp;Rhttp://www.fedevel.com</oddHeader>
    <oddFooter>&amp;C&amp;D&amp;R&amp;P/&amp;N</oddFooter>
  </headerFooter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14"/>
  <sheetViews>
    <sheetView workbookViewId="0"/>
  </sheetViews>
  <sheetFormatPr defaultRowHeight="13.2" x14ac:dyDescent="0.25"/>
  <cols>
    <col min="1" max="1" width="28" bestFit="1" customWidth="1"/>
    <col min="2" max="2" width="110.5546875" customWidth="1"/>
  </cols>
  <sheetData>
    <row r="1" spans="1:2" x14ac:dyDescent="0.25">
      <c r="A1" s="84" t="s">
        <v>0</v>
      </c>
      <c r="B1" s="106" t="s">
        <v>125</v>
      </c>
    </row>
    <row r="2" spans="1:2" x14ac:dyDescent="0.25">
      <c r="A2" s="85" t="s">
        <v>1</v>
      </c>
      <c r="B2" s="107" t="s">
        <v>29</v>
      </c>
    </row>
    <row r="3" spans="1:2" x14ac:dyDescent="0.25">
      <c r="A3" s="84" t="s">
        <v>2</v>
      </c>
      <c r="B3" s="108" t="s">
        <v>30</v>
      </c>
    </row>
    <row r="4" spans="1:2" x14ac:dyDescent="0.25">
      <c r="A4" s="85" t="s">
        <v>3</v>
      </c>
      <c r="B4" s="107" t="s">
        <v>28</v>
      </c>
    </row>
    <row r="5" spans="1:2" x14ac:dyDescent="0.25">
      <c r="A5" s="84" t="s">
        <v>4</v>
      </c>
      <c r="B5" s="108" t="s">
        <v>126</v>
      </c>
    </row>
    <row r="6" spans="1:2" x14ac:dyDescent="0.25">
      <c r="A6" s="85" t="s">
        <v>5</v>
      </c>
      <c r="B6" s="107" t="s">
        <v>29</v>
      </c>
    </row>
    <row r="7" spans="1:2" x14ac:dyDescent="0.25">
      <c r="A7" s="84" t="s">
        <v>6</v>
      </c>
      <c r="B7" s="108" t="s">
        <v>127</v>
      </c>
    </row>
    <row r="8" spans="1:2" x14ac:dyDescent="0.25">
      <c r="A8" s="85" t="s">
        <v>7</v>
      </c>
      <c r="B8" s="107" t="s">
        <v>32</v>
      </c>
    </row>
    <row r="9" spans="1:2" x14ac:dyDescent="0.25">
      <c r="A9" s="84" t="s">
        <v>8</v>
      </c>
      <c r="B9" s="108" t="s">
        <v>31</v>
      </c>
    </row>
    <row r="10" spans="1:2" x14ac:dyDescent="0.25">
      <c r="A10" s="85" t="s">
        <v>9</v>
      </c>
      <c r="B10" s="107" t="s">
        <v>128</v>
      </c>
    </row>
    <row r="11" spans="1:2" x14ac:dyDescent="0.25">
      <c r="A11" s="84" t="s">
        <v>10</v>
      </c>
      <c r="B11" s="108" t="s">
        <v>129</v>
      </c>
    </row>
    <row r="12" spans="1:2" x14ac:dyDescent="0.25">
      <c r="A12" s="85" t="s">
        <v>11</v>
      </c>
      <c r="B12" s="107" t="s">
        <v>130</v>
      </c>
    </row>
    <row r="13" spans="1:2" x14ac:dyDescent="0.25">
      <c r="A13" s="84" t="s">
        <v>12</v>
      </c>
      <c r="B13" s="108" t="s">
        <v>131</v>
      </c>
    </row>
    <row r="14" spans="1:2" x14ac:dyDescent="0.25">
      <c r="A14" s="85" t="s">
        <v>13</v>
      </c>
      <c r="B14" s="107" t="s">
        <v>132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 List Report</vt:lpstr>
      <vt:lpstr>Project Information</vt:lpstr>
    </vt:vector>
  </TitlesOfParts>
  <Company>Altium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Alireza Jahanbakhshi</dc:creator>
  <cp:lastModifiedBy>Alireza Jahanbakhshi</cp:lastModifiedBy>
  <cp:lastPrinted>2012-02-04T13:58:31Z</cp:lastPrinted>
  <dcterms:created xsi:type="dcterms:W3CDTF">2002-11-05T15:28:02Z</dcterms:created>
  <dcterms:modified xsi:type="dcterms:W3CDTF">2023-01-18T04:15:26Z</dcterms:modified>
</cp:coreProperties>
</file>