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Alireza\E-Classes\MSc\PVT\Phase_3_Mohammadzadeh\"/>
    </mc:Choice>
  </mc:AlternateContent>
  <xr:revisionPtr revIDLastSave="0" documentId="13_ncr:1_{739F1F5D-6A9D-4E6D-9086-DD0A03E58D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3" i="1" l="1"/>
  <c r="S33" i="1"/>
  <c r="S30" i="1"/>
  <c r="R30" i="1"/>
  <c r="S21" i="1"/>
  <c r="R21" i="1"/>
  <c r="S18" i="1"/>
  <c r="R18" i="1"/>
  <c r="R9" i="1"/>
  <c r="S9" i="1"/>
  <c r="S6" i="1"/>
  <c r="R6" i="1"/>
</calcChain>
</file>

<file path=xl/sharedStrings.xml><?xml version="1.0" encoding="utf-8"?>
<sst xmlns="http://schemas.openxmlformats.org/spreadsheetml/2006/main" count="50" uniqueCount="25">
  <si>
    <t>VARTYPE</t>
  </si>
  <si>
    <t>values</t>
  </si>
  <si>
    <t>known</t>
  </si>
  <si>
    <t>T</t>
  </si>
  <si>
    <t>P</t>
  </si>
  <si>
    <t>unknown(output)</t>
  </si>
  <si>
    <t>EQUTYPE</t>
  </si>
  <si>
    <t>meaning</t>
  </si>
  <si>
    <t>bubble calculation</t>
  </si>
  <si>
    <t>dew calculation</t>
  </si>
  <si>
    <t>OUTPUTS</t>
  </si>
  <si>
    <t>INPUTS</t>
  </si>
  <si>
    <t>T=600</t>
  </si>
  <si>
    <t>REAL VALUES</t>
  </si>
  <si>
    <t>definitions:</t>
  </si>
  <si>
    <t>P=950</t>
  </si>
  <si>
    <t>P=1500</t>
  </si>
  <si>
    <t>RESULTS #1</t>
  </si>
  <si>
    <t>ERROR #1, %</t>
  </si>
  <si>
    <t>RESULTS #2</t>
  </si>
  <si>
    <t>ERROR #2, %</t>
  </si>
  <si>
    <t>P=1050</t>
  </si>
  <si>
    <t>T=630</t>
  </si>
  <si>
    <t>RESULTS #3</t>
  </si>
  <si>
    <t>ERROR #3,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</si>
</sst>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 textRotation="90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0" xfId="0" applyFont="1"/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5" xfId="0" applyFont="1" applyFill="1" applyBorder="1" applyAlignment="1">
      <alignment vertical="center" textRotation="90"/>
    </xf>
    <xf numFmtId="0" fontId="4" fillId="3" borderId="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425823</xdr:colOff>
      <xdr:row>12</xdr:row>
      <xdr:rowOff>168087</xdr:rowOff>
    </xdr:from>
    <xdr:ext cx="2364441" cy="243348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24D3DA-33D1-492F-9702-BFDA3A8F03F5}"/>
            </a:ext>
          </a:extLst>
        </xdr:cNvPr>
        <xdr:cNvSpPr txBox="1"/>
      </xdr:nvSpPr>
      <xdr:spPr>
        <a:xfrm>
          <a:off x="6185647" y="2465293"/>
          <a:ext cx="2364441" cy="2433487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1" anchor="t">
          <a:spAutoFit/>
        </a:bodyPr>
        <a:lstStyle/>
        <a:p>
          <a:pPr algn="r" rtl="1"/>
          <a:r>
            <a:rPr lang="fa-IR" sz="1100" b="1"/>
            <a:t>توضیح</a:t>
          </a:r>
          <a:r>
            <a:rPr lang="fa-IR" sz="1100"/>
            <a:t>:</a:t>
          </a:r>
          <a:endParaRPr lang="en-US" sz="1100"/>
        </a:p>
        <a:p>
          <a:pPr algn="r" rtl="1"/>
          <a:r>
            <a:rPr lang="fa-IR" sz="1100"/>
            <a:t>با</a:t>
          </a:r>
          <a:r>
            <a:rPr lang="fa-IR" sz="1100" baseline="0"/>
            <a:t> توجه به جدول </a:t>
          </a:r>
          <a:r>
            <a:rPr lang="en-US" sz="1100" baseline="0"/>
            <a:t>RESULTS 1</a:t>
          </a:r>
          <a:r>
            <a:rPr lang="fa-IR" sz="1100" baseline="0"/>
            <a:t> و </a:t>
          </a:r>
          <a:r>
            <a:rPr lang="en-US" sz="1100" baseline="0"/>
            <a:t>RESULTS 2</a:t>
          </a:r>
          <a:r>
            <a:rPr lang="fa-IR" sz="1100" baseline="0"/>
            <a:t> ملاحظه میگردد که کد نوشته شده برای حدس اولیه های هم کوچکتر و هم بزرگتر جواب میدهد. </a:t>
          </a:r>
        </a:p>
        <a:p>
          <a:pPr algn="r" rtl="1"/>
          <a:r>
            <a:rPr lang="fa-IR" sz="1100" baseline="0"/>
            <a:t>همچنین با توجه به </a:t>
          </a:r>
          <a:r>
            <a:rPr lang="en-US" sz="1100" baseline="0"/>
            <a:t>RESULTS 3</a:t>
          </a:r>
          <a:r>
            <a:rPr lang="fa-IR" sz="1100" baseline="0"/>
            <a:t> میتوان دید که </a:t>
          </a:r>
          <a:r>
            <a:rPr lang="fa-IR" sz="1100"/>
            <a:t>با</a:t>
          </a:r>
          <a:r>
            <a:rPr lang="fa-IR" sz="1100" baseline="0"/>
            <a:t> داشتن حدس اولیه ی مناسب نتایج خوبی حاصل میشوند. اما اگر حدس اولیه مناسب </a:t>
          </a:r>
          <a:r>
            <a:rPr lang="fa-IR" sz="1100" u="sng" baseline="0"/>
            <a:t>نباشند</a:t>
          </a:r>
          <a:r>
            <a:rPr lang="fa-IR" sz="1100" baseline="0"/>
            <a:t>، خطای جواب ها نیز قابل توجه میشود. این خطا در مقادیر مربوط به محاسبات </a:t>
          </a:r>
          <a:r>
            <a:rPr lang="en-US" sz="1100" baseline="0"/>
            <a:t>dew-P</a:t>
          </a:r>
          <a:r>
            <a:rPr lang="fa-IR" sz="1100" baseline="0"/>
            <a:t> و </a:t>
          </a:r>
          <a:r>
            <a:rPr lang="en-US" sz="1100" baseline="0"/>
            <a:t>bubble-T</a:t>
          </a:r>
          <a:r>
            <a:rPr lang="fa-IR" sz="1100" baseline="0"/>
            <a:t> بیشتر به چشم میخورد. علت آن احتمالا به خاطر فرم نمودار </a:t>
          </a:r>
          <a:r>
            <a:rPr lang="en-US" sz="1100" baseline="0"/>
            <a:t>P-T</a:t>
          </a:r>
          <a:r>
            <a:rPr lang="fa-IR" sz="1100" baseline="0"/>
            <a:t> است که در قسمت </a:t>
          </a:r>
          <a:r>
            <a:rPr lang="en-US" sz="1100" baseline="0"/>
            <a:t>dew line</a:t>
          </a:r>
          <a:r>
            <a:rPr lang="fa-IR" sz="1100" baseline="0"/>
            <a:t> نسبت به </a:t>
          </a:r>
          <a:r>
            <a:rPr lang="en-US" sz="1100" baseline="0"/>
            <a:t>T</a:t>
          </a:r>
          <a:r>
            <a:rPr lang="fa-IR" sz="1100" baseline="0"/>
            <a:t> تابع یک به یک نیست.</a:t>
          </a:r>
          <a:endParaRPr lang="fa-I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zoomScale="70" zoomScaleNormal="70" workbookViewId="0">
      <selection activeCell="T25" sqref="T25"/>
    </sheetView>
  </sheetViews>
  <sheetFormatPr defaultRowHeight="14.25" x14ac:dyDescent="0.2"/>
  <cols>
    <col min="1" max="1" width="10.75" bestFit="1" customWidth="1"/>
    <col min="2" max="2" width="6.125" bestFit="1" customWidth="1"/>
    <col min="3" max="3" width="14.25" bestFit="1" customWidth="1"/>
    <col min="5" max="5" width="11.875" customWidth="1"/>
    <col min="6" max="6" width="3.125" bestFit="1" customWidth="1"/>
    <col min="7" max="7" width="2.5" customWidth="1"/>
    <col min="11" max="11" width="3.125" bestFit="1" customWidth="1"/>
    <col min="12" max="12" width="2.5" customWidth="1"/>
    <col min="16" max="16" width="3.125" bestFit="1" customWidth="1"/>
    <col min="17" max="17" width="2.5" customWidth="1"/>
  </cols>
  <sheetData>
    <row r="1" spans="1:19" ht="15.75" thickBot="1" x14ac:dyDescent="0.3">
      <c r="F1" s="51" t="s">
        <v>17</v>
      </c>
      <c r="G1" s="52"/>
      <c r="H1" s="52"/>
      <c r="I1" s="53"/>
      <c r="K1" s="25" t="s">
        <v>13</v>
      </c>
      <c r="L1" s="26"/>
      <c r="M1" s="26"/>
      <c r="N1" s="27"/>
      <c r="P1" s="25" t="s">
        <v>18</v>
      </c>
      <c r="Q1" s="26"/>
      <c r="R1" s="26"/>
      <c r="S1" s="27"/>
    </row>
    <row r="2" spans="1:19" ht="15.75" thickBot="1" x14ac:dyDescent="0.3">
      <c r="A2" s="7" t="s">
        <v>14</v>
      </c>
      <c r="F2" s="54" t="s">
        <v>11</v>
      </c>
      <c r="G2" s="55"/>
      <c r="H2" s="5" t="s">
        <v>15</v>
      </c>
      <c r="I2" s="6" t="s">
        <v>12</v>
      </c>
      <c r="K2" s="28"/>
      <c r="L2" s="29"/>
      <c r="M2" s="29"/>
      <c r="N2" s="30"/>
      <c r="P2" s="28"/>
      <c r="Q2" s="29"/>
      <c r="R2" s="29"/>
      <c r="S2" s="30"/>
    </row>
    <row r="3" spans="1:19" ht="15.75" thickBot="1" x14ac:dyDescent="0.25">
      <c r="A3" s="70" t="s">
        <v>0</v>
      </c>
      <c r="B3" s="71"/>
      <c r="C3" s="72"/>
      <c r="F3" s="31" t="s">
        <v>10</v>
      </c>
      <c r="G3" s="32"/>
      <c r="H3" s="32"/>
      <c r="I3" s="33"/>
      <c r="K3" s="31" t="s">
        <v>10</v>
      </c>
      <c r="L3" s="32"/>
      <c r="M3" s="32"/>
      <c r="N3" s="33"/>
      <c r="P3" s="31" t="s">
        <v>10</v>
      </c>
      <c r="Q3" s="32"/>
      <c r="R3" s="32"/>
      <c r="S3" s="33"/>
    </row>
    <row r="4" spans="1:19" ht="15" thickBot="1" x14ac:dyDescent="0.25">
      <c r="A4" s="8" t="s">
        <v>1</v>
      </c>
      <c r="B4" s="9" t="s">
        <v>2</v>
      </c>
      <c r="C4" s="10" t="s">
        <v>5</v>
      </c>
      <c r="F4" s="17"/>
      <c r="G4" s="19"/>
      <c r="H4" s="38" t="s">
        <v>6</v>
      </c>
      <c r="I4" s="39"/>
      <c r="K4" s="34"/>
      <c r="L4" s="35"/>
      <c r="M4" s="38" t="s">
        <v>6</v>
      </c>
      <c r="N4" s="39"/>
      <c r="P4" s="34"/>
      <c r="Q4" s="35"/>
      <c r="R4" s="38" t="s">
        <v>6</v>
      </c>
      <c r="S4" s="39"/>
    </row>
    <row r="5" spans="1:19" ht="14.25" customHeight="1" thickBot="1" x14ac:dyDescent="0.25">
      <c r="A5" s="11">
        <v>0</v>
      </c>
      <c r="B5" s="13" t="s">
        <v>3</v>
      </c>
      <c r="C5" s="14" t="s">
        <v>4</v>
      </c>
      <c r="F5" s="20"/>
      <c r="G5" s="18"/>
      <c r="H5" s="3">
        <v>0</v>
      </c>
      <c r="I5" s="4">
        <v>1</v>
      </c>
      <c r="K5" s="36"/>
      <c r="L5" s="37"/>
      <c r="M5" s="3">
        <v>0</v>
      </c>
      <c r="N5" s="4">
        <v>1</v>
      </c>
      <c r="P5" s="36"/>
      <c r="Q5" s="37"/>
      <c r="R5" s="3">
        <v>0</v>
      </c>
      <c r="S5" s="4">
        <v>1</v>
      </c>
    </row>
    <row r="6" spans="1:19" ht="15" thickBot="1" x14ac:dyDescent="0.25">
      <c r="A6" s="12">
        <v>1</v>
      </c>
      <c r="B6" s="15" t="s">
        <v>4</v>
      </c>
      <c r="C6" s="16" t="s">
        <v>3</v>
      </c>
      <c r="F6" s="41" t="s">
        <v>0</v>
      </c>
      <c r="G6" s="43">
        <v>0</v>
      </c>
      <c r="H6" s="56">
        <v>997.73317999999995</v>
      </c>
      <c r="I6" s="65">
        <v>1005.8194</v>
      </c>
      <c r="K6" s="40" t="s">
        <v>0</v>
      </c>
      <c r="L6" s="43">
        <v>0</v>
      </c>
      <c r="M6" s="56">
        <v>1000</v>
      </c>
      <c r="N6" s="65">
        <v>1000</v>
      </c>
      <c r="P6" s="40" t="s">
        <v>0</v>
      </c>
      <c r="Q6" s="43">
        <v>0</v>
      </c>
      <c r="R6" s="44">
        <f>ABS(H6-M6)/M6*100</f>
        <v>0.22668200000000527</v>
      </c>
      <c r="S6" s="75">
        <f>ABS(I6-N6)/N6*100</f>
        <v>0.58193999999999724</v>
      </c>
    </row>
    <row r="7" spans="1:19" ht="15" thickBot="1" x14ac:dyDescent="0.25">
      <c r="A7" s="2"/>
      <c r="B7" s="2"/>
      <c r="C7" s="2"/>
      <c r="F7" s="41"/>
      <c r="G7" s="43"/>
      <c r="H7" s="43"/>
      <c r="I7" s="61"/>
      <c r="K7" s="41"/>
      <c r="L7" s="43"/>
      <c r="M7" s="43"/>
      <c r="N7" s="61"/>
      <c r="P7" s="41"/>
      <c r="Q7" s="43"/>
      <c r="R7" s="45"/>
      <c r="S7" s="63"/>
    </row>
    <row r="8" spans="1:19" ht="15.75" thickBot="1" x14ac:dyDescent="0.25">
      <c r="A8" s="70" t="s">
        <v>6</v>
      </c>
      <c r="B8" s="71"/>
      <c r="C8" s="72"/>
      <c r="F8" s="41"/>
      <c r="G8" s="43"/>
      <c r="H8" s="43"/>
      <c r="I8" s="61"/>
      <c r="K8" s="41"/>
      <c r="L8" s="43"/>
      <c r="M8" s="43"/>
      <c r="N8" s="61"/>
      <c r="P8" s="41"/>
      <c r="Q8" s="43"/>
      <c r="R8" s="45"/>
      <c r="S8" s="63"/>
    </row>
    <row r="9" spans="1:19" x14ac:dyDescent="0.2">
      <c r="A9" s="8" t="s">
        <v>1</v>
      </c>
      <c r="B9" s="73" t="s">
        <v>7</v>
      </c>
      <c r="C9" s="74"/>
      <c r="F9" s="41"/>
      <c r="G9" s="43">
        <v>1</v>
      </c>
      <c r="H9" s="43">
        <v>620.16261999999995</v>
      </c>
      <c r="I9" s="61">
        <v>620.20191889872797</v>
      </c>
      <c r="K9" s="41"/>
      <c r="L9" s="43">
        <v>1</v>
      </c>
      <c r="M9" s="43">
        <v>620</v>
      </c>
      <c r="N9" s="61">
        <v>620</v>
      </c>
      <c r="P9" s="41"/>
      <c r="Q9" s="43">
        <v>1</v>
      </c>
      <c r="R9" s="45">
        <f>ABS(H9-M9)/M9*100</f>
        <v>2.6229032258055989E-2</v>
      </c>
      <c r="S9" s="63">
        <f>ABS(I9-N9)/N9*100</f>
        <v>3.256756431096252E-2</v>
      </c>
    </row>
    <row r="10" spans="1:19" x14ac:dyDescent="0.2">
      <c r="A10" s="11">
        <v>0</v>
      </c>
      <c r="B10" s="68" t="s">
        <v>8</v>
      </c>
      <c r="C10" s="69"/>
      <c r="F10" s="41"/>
      <c r="G10" s="43"/>
      <c r="H10" s="43"/>
      <c r="I10" s="61"/>
      <c r="K10" s="41"/>
      <c r="L10" s="43"/>
      <c r="M10" s="43"/>
      <c r="N10" s="61"/>
      <c r="P10" s="41"/>
      <c r="Q10" s="43"/>
      <c r="R10" s="45"/>
      <c r="S10" s="63"/>
    </row>
    <row r="11" spans="1:19" ht="15" thickBot="1" x14ac:dyDescent="0.25">
      <c r="A11" s="12">
        <v>1</v>
      </c>
      <c r="B11" s="66" t="s">
        <v>9</v>
      </c>
      <c r="C11" s="67"/>
      <c r="F11" s="42"/>
      <c r="G11" s="48"/>
      <c r="H11" s="48"/>
      <c r="I11" s="62"/>
      <c r="K11" s="42"/>
      <c r="L11" s="48"/>
      <c r="M11" s="48"/>
      <c r="N11" s="62"/>
      <c r="P11" s="42"/>
      <c r="Q11" s="48"/>
      <c r="R11" s="49"/>
      <c r="S11" s="64"/>
    </row>
    <row r="12" spans="1:19" ht="15" thickBot="1" x14ac:dyDescent="0.25">
      <c r="F12" s="1"/>
    </row>
    <row r="13" spans="1:19" ht="15.75" thickBot="1" x14ac:dyDescent="0.3">
      <c r="F13" s="51" t="s">
        <v>19</v>
      </c>
      <c r="G13" s="52"/>
      <c r="H13" s="52"/>
      <c r="I13" s="53"/>
      <c r="P13" s="25" t="s">
        <v>20</v>
      </c>
      <c r="Q13" s="26"/>
      <c r="R13" s="26"/>
      <c r="S13" s="27"/>
    </row>
    <row r="14" spans="1:19" ht="15" thickBot="1" x14ac:dyDescent="0.25">
      <c r="F14" s="54" t="s">
        <v>11</v>
      </c>
      <c r="G14" s="55"/>
      <c r="H14" s="21" t="s">
        <v>21</v>
      </c>
      <c r="I14" s="6" t="s">
        <v>22</v>
      </c>
      <c r="P14" s="28"/>
      <c r="Q14" s="29"/>
      <c r="R14" s="29"/>
      <c r="S14" s="30"/>
    </row>
    <row r="15" spans="1:19" ht="15.75" thickBot="1" x14ac:dyDescent="0.25">
      <c r="F15" s="31" t="s">
        <v>10</v>
      </c>
      <c r="G15" s="32"/>
      <c r="H15" s="32"/>
      <c r="I15" s="33"/>
      <c r="P15" s="31" t="s">
        <v>10</v>
      </c>
      <c r="Q15" s="32"/>
      <c r="R15" s="32"/>
      <c r="S15" s="33"/>
    </row>
    <row r="16" spans="1:19" ht="15" thickBot="1" x14ac:dyDescent="0.25">
      <c r="F16" s="17"/>
      <c r="G16" s="19"/>
      <c r="H16" s="38" t="s">
        <v>6</v>
      </c>
      <c r="I16" s="39"/>
      <c r="P16" s="34"/>
      <c r="Q16" s="35"/>
      <c r="R16" s="38" t="s">
        <v>6</v>
      </c>
      <c r="S16" s="39"/>
    </row>
    <row r="17" spans="6:19" ht="15" thickBot="1" x14ac:dyDescent="0.25">
      <c r="F17" s="20"/>
      <c r="G17" s="18"/>
      <c r="H17" s="3">
        <v>0</v>
      </c>
      <c r="I17" s="22">
        <v>1</v>
      </c>
      <c r="P17" s="36"/>
      <c r="Q17" s="37"/>
      <c r="R17" s="3">
        <v>0</v>
      </c>
      <c r="S17" s="22">
        <v>1</v>
      </c>
    </row>
    <row r="18" spans="6:19" x14ac:dyDescent="0.2">
      <c r="F18" s="41" t="s">
        <v>0</v>
      </c>
      <c r="G18" s="43">
        <v>0</v>
      </c>
      <c r="H18" s="56">
        <v>997.72949896288605</v>
      </c>
      <c r="I18" s="78">
        <v>1006.4132694738699</v>
      </c>
      <c r="P18" s="40" t="s">
        <v>0</v>
      </c>
      <c r="Q18" s="43">
        <v>0</v>
      </c>
      <c r="R18" s="44">
        <f>ABS(H18-M6)/M6*100</f>
        <v>0.2270501037113945</v>
      </c>
      <c r="S18" s="46">
        <f>ABS(I18-N6)/N6*100</f>
        <v>0.64132694738699458</v>
      </c>
    </row>
    <row r="19" spans="6:19" x14ac:dyDescent="0.2">
      <c r="F19" s="41"/>
      <c r="G19" s="43"/>
      <c r="H19" s="43"/>
      <c r="I19" s="79"/>
      <c r="P19" s="41"/>
      <c r="Q19" s="43"/>
      <c r="R19" s="45"/>
      <c r="S19" s="47"/>
    </row>
    <row r="20" spans="6:19" ht="15" thickBot="1" x14ac:dyDescent="0.25">
      <c r="F20" s="41"/>
      <c r="G20" s="43"/>
      <c r="H20" s="43"/>
      <c r="I20" s="79"/>
      <c r="P20" s="41"/>
      <c r="Q20" s="43"/>
      <c r="R20" s="45"/>
      <c r="S20" s="47"/>
    </row>
    <row r="21" spans="6:19" x14ac:dyDescent="0.2">
      <c r="F21" s="41"/>
      <c r="G21" s="43">
        <v>1</v>
      </c>
      <c r="H21" s="76">
        <v>621.02731284525703</v>
      </c>
      <c r="I21" s="61">
        <v>620.20277335982905</v>
      </c>
      <c r="P21" s="41"/>
      <c r="Q21" s="43">
        <v>1</v>
      </c>
      <c r="R21" s="44">
        <f>ABS(H21-M9)/M9*100</f>
        <v>0.16569562020274661</v>
      </c>
      <c r="S21" s="46">
        <f>ABS(I21-N9)/N9*100</f>
        <v>3.2705380617589104E-2</v>
      </c>
    </row>
    <row r="22" spans="6:19" x14ac:dyDescent="0.2">
      <c r="F22" s="41"/>
      <c r="G22" s="43"/>
      <c r="H22" s="76"/>
      <c r="I22" s="61"/>
      <c r="P22" s="41"/>
      <c r="Q22" s="43"/>
      <c r="R22" s="45"/>
      <c r="S22" s="47"/>
    </row>
    <row r="23" spans="6:19" ht="15" thickBot="1" x14ac:dyDescent="0.25">
      <c r="F23" s="42"/>
      <c r="G23" s="48"/>
      <c r="H23" s="77"/>
      <c r="I23" s="62"/>
      <c r="P23" s="42"/>
      <c r="Q23" s="48"/>
      <c r="R23" s="49"/>
      <c r="S23" s="50"/>
    </row>
    <row r="24" spans="6:19" ht="15" thickBot="1" x14ac:dyDescent="0.25"/>
    <row r="25" spans="6:19" ht="15.75" thickBot="1" x14ac:dyDescent="0.3">
      <c r="F25" s="51" t="s">
        <v>23</v>
      </c>
      <c r="G25" s="52"/>
      <c r="H25" s="52"/>
      <c r="I25" s="53"/>
      <c r="P25" s="25" t="s">
        <v>24</v>
      </c>
      <c r="Q25" s="26"/>
      <c r="R25" s="26"/>
      <c r="S25" s="27"/>
    </row>
    <row r="26" spans="6:19" ht="15" thickBot="1" x14ac:dyDescent="0.25">
      <c r="F26" s="54" t="s">
        <v>11</v>
      </c>
      <c r="G26" s="55"/>
      <c r="H26" s="23" t="s">
        <v>16</v>
      </c>
      <c r="I26" s="6">
        <v>500</v>
      </c>
      <c r="P26" s="28"/>
      <c r="Q26" s="29"/>
      <c r="R26" s="29"/>
      <c r="S26" s="30"/>
    </row>
    <row r="27" spans="6:19" ht="15.75" thickBot="1" x14ac:dyDescent="0.25">
      <c r="F27" s="31" t="s">
        <v>10</v>
      </c>
      <c r="G27" s="32"/>
      <c r="H27" s="32"/>
      <c r="I27" s="33"/>
      <c r="P27" s="31" t="s">
        <v>10</v>
      </c>
      <c r="Q27" s="32"/>
      <c r="R27" s="32"/>
      <c r="S27" s="33"/>
    </row>
    <row r="28" spans="6:19" ht="15" thickBot="1" x14ac:dyDescent="0.25">
      <c r="F28" s="17"/>
      <c r="G28" s="19"/>
      <c r="H28" s="38" t="s">
        <v>6</v>
      </c>
      <c r="I28" s="39"/>
      <c r="P28" s="34"/>
      <c r="Q28" s="35"/>
      <c r="R28" s="38" t="s">
        <v>6</v>
      </c>
      <c r="S28" s="39"/>
    </row>
    <row r="29" spans="6:19" ht="15" thickBot="1" x14ac:dyDescent="0.25">
      <c r="F29" s="20"/>
      <c r="G29" s="18"/>
      <c r="H29" s="3">
        <v>0</v>
      </c>
      <c r="I29" s="24">
        <v>1</v>
      </c>
      <c r="P29" s="36"/>
      <c r="Q29" s="37"/>
      <c r="R29" s="3">
        <v>0</v>
      </c>
      <c r="S29" s="24">
        <v>1</v>
      </c>
    </row>
    <row r="30" spans="6:19" x14ac:dyDescent="0.2">
      <c r="F30" s="41" t="s">
        <v>0</v>
      </c>
      <c r="G30" s="43">
        <v>0</v>
      </c>
      <c r="H30" s="56">
        <v>997.74141903844702</v>
      </c>
      <c r="I30" s="57">
        <v>1499.92</v>
      </c>
      <c r="P30" s="40" t="s">
        <v>0</v>
      </c>
      <c r="Q30" s="43">
        <v>0</v>
      </c>
      <c r="R30" s="44">
        <f>ABS(H30-M6)/M6*100</f>
        <v>0.22585809615529798</v>
      </c>
      <c r="S30" s="46">
        <f>ABS(I30-N6)/N6*100</f>
        <v>49.992000000000012</v>
      </c>
    </row>
    <row r="31" spans="6:19" x14ac:dyDescent="0.2">
      <c r="F31" s="41"/>
      <c r="G31" s="43"/>
      <c r="H31" s="43"/>
      <c r="I31" s="58"/>
      <c r="P31" s="41"/>
      <c r="Q31" s="43"/>
      <c r="R31" s="45"/>
      <c r="S31" s="47"/>
    </row>
    <row r="32" spans="6:19" ht="15" thickBot="1" x14ac:dyDescent="0.25">
      <c r="F32" s="41"/>
      <c r="G32" s="43"/>
      <c r="H32" s="43"/>
      <c r="I32" s="58"/>
      <c r="P32" s="41"/>
      <c r="Q32" s="43"/>
      <c r="R32" s="45"/>
      <c r="S32" s="47"/>
    </row>
    <row r="33" spans="6:19" x14ac:dyDescent="0.2">
      <c r="F33" s="41"/>
      <c r="G33" s="43">
        <v>1</v>
      </c>
      <c r="H33" s="59">
        <v>602.18809027319696</v>
      </c>
      <c r="I33" s="61">
        <v>620.20276721489404</v>
      </c>
      <c r="P33" s="41"/>
      <c r="Q33" s="43">
        <v>1</v>
      </c>
      <c r="R33" s="44">
        <f>ABS(H33-M9)/M9*100</f>
        <v>2.872888665613393</v>
      </c>
      <c r="S33" s="46">
        <f>ABS(I33-N9)/N9*100</f>
        <v>3.2704389499038429E-2</v>
      </c>
    </row>
    <row r="34" spans="6:19" x14ac:dyDescent="0.2">
      <c r="F34" s="41"/>
      <c r="G34" s="43"/>
      <c r="H34" s="59"/>
      <c r="I34" s="61"/>
      <c r="P34" s="41"/>
      <c r="Q34" s="43"/>
      <c r="R34" s="45"/>
      <c r="S34" s="47"/>
    </row>
    <row r="35" spans="6:19" ht="15" thickBot="1" x14ac:dyDescent="0.25">
      <c r="F35" s="42"/>
      <c r="G35" s="48"/>
      <c r="H35" s="60"/>
      <c r="I35" s="62"/>
      <c r="P35" s="42"/>
      <c r="Q35" s="48"/>
      <c r="R35" s="49"/>
      <c r="S35" s="50"/>
    </row>
  </sheetData>
  <mergeCells count="82">
    <mergeCell ref="P25:S26"/>
    <mergeCell ref="P27:S27"/>
    <mergeCell ref="P28:Q29"/>
    <mergeCell ref="R28:S28"/>
    <mergeCell ref="P30:P35"/>
    <mergeCell ref="Q30:Q32"/>
    <mergeCell ref="R30:R32"/>
    <mergeCell ref="S30:S32"/>
    <mergeCell ref="Q33:Q35"/>
    <mergeCell ref="R33:R35"/>
    <mergeCell ref="S33:S35"/>
    <mergeCell ref="F25:I25"/>
    <mergeCell ref="F26:G26"/>
    <mergeCell ref="F27:I27"/>
    <mergeCell ref="H28:I28"/>
    <mergeCell ref="F30:F35"/>
    <mergeCell ref="G30:G32"/>
    <mergeCell ref="H30:H32"/>
    <mergeCell ref="I30:I32"/>
    <mergeCell ref="G33:G35"/>
    <mergeCell ref="H33:H35"/>
    <mergeCell ref="I33:I35"/>
    <mergeCell ref="A8:C8"/>
    <mergeCell ref="B9:C9"/>
    <mergeCell ref="K1:N2"/>
    <mergeCell ref="P1:S2"/>
    <mergeCell ref="P3:S3"/>
    <mergeCell ref="Q6:Q8"/>
    <mergeCell ref="R6:R8"/>
    <mergeCell ref="S6:S8"/>
    <mergeCell ref="Q9:Q11"/>
    <mergeCell ref="R9:R11"/>
    <mergeCell ref="L6:L8"/>
    <mergeCell ref="M6:M8"/>
    <mergeCell ref="F3:I3"/>
    <mergeCell ref="F2:G2"/>
    <mergeCell ref="F1:I1"/>
    <mergeCell ref="K3:N3"/>
    <mergeCell ref="N6:N8"/>
    <mergeCell ref="G6:G8"/>
    <mergeCell ref="I6:I8"/>
    <mergeCell ref="B11:C11"/>
    <mergeCell ref="B10:C10"/>
    <mergeCell ref="H6:H8"/>
    <mergeCell ref="H4:I4"/>
    <mergeCell ref="F6:F11"/>
    <mergeCell ref="I9:I11"/>
    <mergeCell ref="H9:H11"/>
    <mergeCell ref="G9:G11"/>
    <mergeCell ref="M4:N4"/>
    <mergeCell ref="K6:K11"/>
    <mergeCell ref="K4:L5"/>
    <mergeCell ref="A3:C3"/>
    <mergeCell ref="R4:S4"/>
    <mergeCell ref="P6:P11"/>
    <mergeCell ref="P4:Q5"/>
    <mergeCell ref="L9:L11"/>
    <mergeCell ref="M9:M11"/>
    <mergeCell ref="N9:N11"/>
    <mergeCell ref="S9:S11"/>
    <mergeCell ref="F13:I13"/>
    <mergeCell ref="F14:G14"/>
    <mergeCell ref="F15:I15"/>
    <mergeCell ref="H16:I16"/>
    <mergeCell ref="F18:F23"/>
    <mergeCell ref="G18:G20"/>
    <mergeCell ref="H18:H20"/>
    <mergeCell ref="I18:I20"/>
    <mergeCell ref="G21:G23"/>
    <mergeCell ref="H21:H23"/>
    <mergeCell ref="I21:I23"/>
    <mergeCell ref="P13:S14"/>
    <mergeCell ref="P15:S15"/>
    <mergeCell ref="P16:Q17"/>
    <mergeCell ref="R16:S16"/>
    <mergeCell ref="P18:P23"/>
    <mergeCell ref="Q18:Q20"/>
    <mergeCell ref="R18:R20"/>
    <mergeCell ref="S18:S20"/>
    <mergeCell ref="Q21:Q23"/>
    <mergeCell ref="R21:R23"/>
    <mergeCell ref="S21:S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2024-01-05T18:52:02Z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