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Alireza\تز ارشد\فایل‌های پایان‌نامه\پیاده سازی\stance detection using wikipedia augmented data\"/>
    </mc:Choice>
  </mc:AlternateContent>
  <xr:revisionPtr revIDLastSave="0" documentId="13_ncr:1_{74CB38C6-FF3D-4FD1-86EB-973F923D3E47}" xr6:coauthVersionLast="47" xr6:coauthVersionMax="47" xr10:uidLastSave="{00000000-0000-0000-0000-000000000000}"/>
  <bookViews>
    <workbookView xWindow="2685" yWindow="2685" windowWidth="21600" windowHeight="11295" activeTab="3" xr2:uid="{00000000-000D-0000-FFFF-FFFF00000000}"/>
  </bookViews>
  <sheets>
    <sheet name="Sheet1" sheetId="1" r:id="rId1"/>
    <sheet name="Sheet2" sheetId="2" r:id="rId2"/>
    <sheet name="Sheet5" sheetId="5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E37" i="1"/>
  <c r="G30" i="1"/>
  <c r="E30" i="1"/>
  <c r="G24" i="1"/>
  <c r="E24" i="1"/>
  <c r="G18" i="1"/>
  <c r="E18" i="1"/>
  <c r="G10" i="1"/>
  <c r="E10" i="1"/>
</calcChain>
</file>

<file path=xl/sharedStrings.xml><?xml version="1.0" encoding="utf-8"?>
<sst xmlns="http://schemas.openxmlformats.org/spreadsheetml/2006/main" count="171" uniqueCount="107">
  <si>
    <t>F1</t>
  </si>
  <si>
    <t>ACC</t>
  </si>
  <si>
    <t>ACC K BASE</t>
  </si>
  <si>
    <t>F1 K BASE</t>
  </si>
  <si>
    <t>ACC K</t>
  </si>
  <si>
    <t>F1 K</t>
  </si>
  <si>
    <t xml:space="preserve"> items count</t>
  </si>
  <si>
    <t>Column1</t>
  </si>
  <si>
    <t>vast</t>
  </si>
  <si>
    <t>semeval</t>
  </si>
  <si>
    <t>60% entity in text</t>
  </si>
  <si>
    <t>1 entity in text</t>
  </si>
  <si>
    <t>2 entity in text</t>
  </si>
  <si>
    <t>3 entity in text</t>
  </si>
  <si>
    <t>4 entity in text</t>
  </si>
  <si>
    <t>5 entity in text</t>
  </si>
  <si>
    <t>6 entity in text</t>
  </si>
  <si>
    <t>pstance</t>
  </si>
  <si>
    <t>VAST</t>
  </si>
  <si>
    <t>SEMEVAL</t>
  </si>
  <si>
    <t>PSTANCE</t>
  </si>
  <si>
    <t>twitter stance election</t>
  </si>
  <si>
    <t>Dataset</t>
  </si>
  <si>
    <t>Count</t>
  </si>
  <si>
    <t>Mean</t>
  </si>
  <si>
    <t>Std Dev</t>
  </si>
  <si>
    <t>Variance</t>
  </si>
  <si>
    <t>Min</t>
  </si>
  <si>
    <t>Q1</t>
  </si>
  <si>
    <t>Median</t>
  </si>
  <si>
    <t>Q3</t>
  </si>
  <si>
    <t>Max</t>
  </si>
  <si>
    <t>Range</t>
  </si>
  <si>
    <t>Base F1</t>
  </si>
  <si>
    <t>Model F1</t>
  </si>
  <si>
    <t>ΔF1</t>
  </si>
  <si>
    <t>TWITTER</t>
  </si>
  <si>
    <t xml:space="preserve">semeval </t>
  </si>
  <si>
    <t>Base Accuracy</t>
  </si>
  <si>
    <t>KASrA++ Accuracy</t>
  </si>
  <si>
    <t>KASrA++ knowledged Accuracy</t>
  </si>
  <si>
    <t>KASrA++ knowledged Base Accuracy</t>
  </si>
  <si>
    <t>KASrA Accuracy</t>
  </si>
  <si>
    <t>KASrA knowledged Fscore</t>
  </si>
  <si>
    <t>KASrA knowledged Accuracy</t>
  </si>
  <si>
    <t>KASrA knowledged Base Fscore</t>
  </si>
  <si>
    <t>KASrA knowledged Base Accuracy</t>
  </si>
  <si>
    <t>F1 وزنی KASrA</t>
  </si>
  <si>
    <t>F1 وزنی مدل پایه</t>
  </si>
  <si>
    <t>F1 وزنی KASrA++</t>
  </si>
  <si>
    <t>KASrA++ تعداد موارد غنی شده در</t>
  </si>
  <si>
    <t>تعداد کل موارد</t>
  </si>
  <si>
    <t xml:space="preserve">KASrAتعداد موارد غنی شده در </t>
  </si>
  <si>
    <t>F1 وزنی مقادیر غنی شده در با شرایط KASrA++ در مدل‌های پایه</t>
  </si>
  <si>
    <t>F1 وزنی مقادیر غنی شده در روش KASrA++</t>
  </si>
  <si>
    <t>دقت</t>
  </si>
  <si>
    <t>گروه نمونه‌ها</t>
  </si>
  <si>
    <t>تعداد بهبودیافته</t>
  </si>
  <si>
    <t>تعداد تضعیف‌شده</t>
  </si>
  <si>
    <t>نسبت بهبود به تضعیف</t>
  </si>
  <si>
    <t>DeepSeek-V3</t>
  </si>
  <si>
    <t>با دانش (۴۳۸)</t>
  </si>
  <si>
    <t>۳.۷ به ۱</t>
  </si>
  <si>
    <t>بدون دانش (۸۱۱)</t>
  </si>
  <si>
    <t>۱.۷ به ۱</t>
  </si>
  <si>
    <t>LLaMA-3.3-70b</t>
  </si>
  <si>
    <t>۱.۶ به ۱</t>
  </si>
  <si>
    <t>GPT-4o-mini</t>
  </si>
  <si>
    <t>۲.۹ به ۱</t>
  </si>
  <si>
    <t>۱.۹ به ۱</t>
  </si>
  <si>
    <t>مدل</t>
  </si>
  <si>
    <t>تعداد کل نمونه</t>
  </si>
  <si>
    <t>بهبودیافته</t>
  </si>
  <si>
    <t>تضعیف‌شده</t>
  </si>
  <si>
    <t>با دانش</t>
  </si>
  <si>
    <t>3.7 به 1</t>
  </si>
  <si>
    <t>بدون دانش</t>
  </si>
  <si>
    <t>1.7 به 1</t>
  </si>
  <si>
    <t>1.2 به 1</t>
  </si>
  <si>
    <t>3.1 به 1</t>
  </si>
  <si>
    <t>1.9 به 1</t>
  </si>
  <si>
    <t>امتیاز F وزنی</t>
  </si>
  <si>
    <t>KASnE</t>
  </si>
  <si>
    <t>KASrA (llama)</t>
  </si>
  <si>
    <t>LLaMA-3-3.70B</t>
  </si>
  <si>
    <t xml:space="preserve">DeepSeek-V3 </t>
  </si>
  <si>
    <t>Gemini-2.0-Flash</t>
  </si>
  <si>
    <t xml:space="preserve">GPT-4o-mini </t>
  </si>
  <si>
    <t>Model</t>
  </si>
  <si>
    <t>Accuracy</t>
  </si>
  <si>
    <t>Weighted F1</t>
  </si>
  <si>
    <t>Random Forest</t>
  </si>
  <si>
    <t>SVM</t>
  </si>
  <si>
    <t>XGBoost</t>
  </si>
  <si>
    <t>Gradient Boosting</t>
  </si>
  <si>
    <t>Decision Tree</t>
  </si>
  <si>
    <t>Naive Bayes</t>
  </si>
  <si>
    <t>KNN</t>
  </si>
  <si>
    <t>Logistic Regression</t>
  </si>
  <si>
    <t>LLaMA-3-3.70B (Model)</t>
  </si>
  <si>
    <t>LLaMA-3-3.70B (Baseline)</t>
  </si>
  <si>
    <t>DeepSeek-V3 (Model)</t>
  </si>
  <si>
    <t>DeepSeek-V3 (Baseline)</t>
  </si>
  <si>
    <t>Gemini-2.0-Flash (Model)</t>
  </si>
  <si>
    <t>Gemini-2.0-Flash (Baseline)</t>
  </si>
  <si>
    <t>GPT-4o-mini (Model)</t>
  </si>
  <si>
    <t>GPT-4o-mini (Baseline)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</si>
</sst>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8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2" fillId="0" borderId="2" xfId="0" applyFont="1" applyBorder="1" applyAlignment="1">
      <alignment horizontal="right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3" fillId="0" borderId="1" xfId="0" applyFont="1" applyBorder="1"/>
    <xf numFmtId="0" fontId="3" fillId="2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</cellXfs>
  <cellStyles count="1">
    <cellStyle name="Normal" xfId="0" builtinId="0"/>
  </cellStyles>
  <dxfs count="10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</a:t>
            </a:r>
            <a:r>
              <a:rPr lang="en-US" baseline="0"/>
              <a:t> and model F result diff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Sheet2!$L$1</c:f>
              <c:strCache>
                <c:ptCount val="1"/>
                <c:pt idx="0">
                  <c:v>Base 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Sheet2!$A$2:$A$5</c:f>
              <c:strCache>
                <c:ptCount val="4"/>
                <c:pt idx="0">
                  <c:v>VAST</c:v>
                </c:pt>
                <c:pt idx="1">
                  <c:v>TWITTER</c:v>
                </c:pt>
                <c:pt idx="2">
                  <c:v>PSTANCE</c:v>
                </c:pt>
                <c:pt idx="3">
                  <c:v>SEMEVAL</c:v>
                </c:pt>
              </c:strCache>
            </c:strRef>
          </c:cat>
          <c:val>
            <c:numRef>
              <c:f>Sheet2!$L$2:$L$5</c:f>
              <c:numCache>
                <c:formatCode>General</c:formatCode>
                <c:ptCount val="4"/>
                <c:pt idx="0">
                  <c:v>67.53</c:v>
                </c:pt>
                <c:pt idx="1">
                  <c:v>51.91</c:v>
                </c:pt>
                <c:pt idx="2">
                  <c:v>70.61</c:v>
                </c:pt>
                <c:pt idx="3">
                  <c:v>56.68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1-4CE5-8A8E-2F8BBD37D765}"/>
            </c:ext>
          </c:extLst>
        </c:ser>
        <c:ser>
          <c:idx val="1"/>
          <c:order val="1"/>
          <c:tx>
            <c:strRef>
              <c:f>Sheet2!$M$1</c:f>
              <c:strCache>
                <c:ptCount val="1"/>
                <c:pt idx="0">
                  <c:v>Model F1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Sheet2!$A$2:$A$5</c:f>
              <c:strCache>
                <c:ptCount val="4"/>
                <c:pt idx="0">
                  <c:v>VAST</c:v>
                </c:pt>
                <c:pt idx="1">
                  <c:v>TWITTER</c:v>
                </c:pt>
                <c:pt idx="2">
                  <c:v>PSTANCE</c:v>
                </c:pt>
                <c:pt idx="3">
                  <c:v>SEMEVAL</c:v>
                </c:pt>
              </c:strCache>
            </c:strRef>
          </c:cat>
          <c:val>
            <c:numRef>
              <c:f>Sheet2!$M$2:$M$5</c:f>
              <c:numCache>
                <c:formatCode>General</c:formatCode>
                <c:ptCount val="4"/>
                <c:pt idx="0">
                  <c:v>66.91</c:v>
                </c:pt>
                <c:pt idx="1">
                  <c:v>53.64</c:v>
                </c:pt>
                <c:pt idx="2">
                  <c:v>73.599999999999994</c:v>
                </c:pt>
                <c:pt idx="3">
                  <c:v>60.57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41-4CE5-8A8E-2F8BBD37D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400591"/>
        <c:axId val="265387151"/>
      </c:lineChart>
      <c:catAx>
        <c:axId val="26540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387151"/>
        <c:crosses val="autoZero"/>
        <c:auto val="1"/>
        <c:lblAlgn val="ctr"/>
        <c:lblOffset val="100"/>
        <c:noMultiLvlLbl val="0"/>
      </c:catAx>
      <c:valAx>
        <c:axId val="26538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0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Sheet2!$N$1</c:f>
              <c:strCache>
                <c:ptCount val="1"/>
                <c:pt idx="0">
                  <c:v>ΔF1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Sheet2!$A$2:$A$5</c:f>
              <c:strCache>
                <c:ptCount val="4"/>
                <c:pt idx="0">
                  <c:v>VAST</c:v>
                </c:pt>
                <c:pt idx="1">
                  <c:v>TWITTER</c:v>
                </c:pt>
                <c:pt idx="2">
                  <c:v>PSTANCE</c:v>
                </c:pt>
                <c:pt idx="3">
                  <c:v>SEMEVAL</c:v>
                </c:pt>
              </c:strCache>
            </c:strRef>
          </c:cat>
          <c:val>
            <c:numRef>
              <c:f>Sheet2!$N$2:$N$5</c:f>
              <c:numCache>
                <c:formatCode>General</c:formatCode>
                <c:ptCount val="4"/>
                <c:pt idx="0">
                  <c:v>-0.62</c:v>
                </c:pt>
                <c:pt idx="1">
                  <c:v>1.73</c:v>
                </c:pt>
                <c:pt idx="2">
                  <c:v>2.99</c:v>
                </c:pt>
                <c:pt idx="3">
                  <c:v>3.89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C-4F14-8F4C-12501EF76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032063"/>
        <c:axId val="458035903"/>
      </c:lineChart>
      <c:catAx>
        <c:axId val="45803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35903"/>
        <c:crosses val="autoZero"/>
        <c:auto val="1"/>
        <c:lblAlgn val="ctr"/>
        <c:lblOffset val="100"/>
        <c:noMultiLvlLbl val="0"/>
      </c:catAx>
      <c:valAx>
        <c:axId val="45803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3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Std Dev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Sheet2!$A$2:$A$5</c:f>
              <c:strCache>
                <c:ptCount val="4"/>
                <c:pt idx="0">
                  <c:v>VAST</c:v>
                </c:pt>
                <c:pt idx="1">
                  <c:v>TWITTER</c:v>
                </c:pt>
                <c:pt idx="2">
                  <c:v>PSTANCE</c:v>
                </c:pt>
                <c:pt idx="3">
                  <c:v>SEMEVAL</c:v>
                </c:pt>
              </c:strCache>
            </c:strRef>
          </c:cat>
          <c:val>
            <c:numRef>
              <c:f>Sheet2!$D$2:$D$5</c:f>
              <c:numCache>
                <c:formatCode>General</c:formatCode>
                <c:ptCount val="4"/>
                <c:pt idx="0">
                  <c:v>259.88</c:v>
                </c:pt>
                <c:pt idx="1">
                  <c:v>78.48</c:v>
                </c:pt>
                <c:pt idx="2">
                  <c:v>67.12</c:v>
                </c:pt>
                <c:pt idx="3">
                  <c:v>24.52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A8-4C94-A7AA-AB9B03862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987711"/>
        <c:axId val="666980991"/>
      </c:lineChart>
      <c:catAx>
        <c:axId val="66698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80991"/>
        <c:crosses val="autoZero"/>
        <c:auto val="1"/>
        <c:lblAlgn val="ctr"/>
        <c:lblOffset val="100"/>
        <c:noMultiLvlLbl val="0"/>
      </c:catAx>
      <c:valAx>
        <c:axId val="66698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8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Sheet2!$A$2:$A$5</c:f>
              <c:strCache>
                <c:ptCount val="4"/>
                <c:pt idx="0">
                  <c:v>VAST</c:v>
                </c:pt>
                <c:pt idx="1">
                  <c:v>TWITTER</c:v>
                </c:pt>
                <c:pt idx="2">
                  <c:v>PSTANCE</c:v>
                </c:pt>
                <c:pt idx="3">
                  <c:v>SEMEVAL</c:v>
                </c:pt>
              </c:strCache>
            </c:strRef>
          </c:cat>
          <c:val>
            <c:numRef>
              <c:f>Sheet2!$C$2:$C$5</c:f>
              <c:numCache>
                <c:formatCode>General</c:formatCode>
                <c:ptCount val="4"/>
                <c:pt idx="0">
                  <c:v>590.14099999999996</c:v>
                </c:pt>
                <c:pt idx="1">
                  <c:v>158.23599999999999</c:v>
                </c:pt>
                <c:pt idx="2">
                  <c:v>179.31399999999999</c:v>
                </c:pt>
                <c:pt idx="3">
                  <c:v>109.327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0-4AFB-92DC-CD3B345D4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986271"/>
        <c:axId val="666986751"/>
      </c:lineChart>
      <c:catAx>
        <c:axId val="66698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86751"/>
        <c:crosses val="autoZero"/>
        <c:auto val="1"/>
        <c:lblAlgn val="ctr"/>
        <c:lblOffset val="100"/>
        <c:noMultiLvlLbl val="0"/>
      </c:catAx>
      <c:valAx>
        <c:axId val="6669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8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6</xdr:row>
      <xdr:rowOff>33337</xdr:rowOff>
    </xdr:from>
    <xdr:to>
      <xdr:col>5</xdr:col>
      <xdr:colOff>390525</xdr:colOff>
      <xdr:row>20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90BB1B-853E-A4F4-60EA-CB6C1265E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528637</xdr:colOff>
      <xdr:row>20</xdr:row>
      <xdr:rowOff>138112</xdr:rowOff>
    </xdr:from>
    <xdr:to>
      <xdr:col>5</xdr:col>
      <xdr:colOff>404812</xdr:colOff>
      <xdr:row>35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D5CAC0-4089-2CEA-FF3F-2C6B19884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566737</xdr:colOff>
      <xdr:row>6</xdr:row>
      <xdr:rowOff>19243</xdr:rowOff>
    </xdr:from>
    <xdr:to>
      <xdr:col>11</xdr:col>
      <xdr:colOff>576262</xdr:colOff>
      <xdr:row>20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932DC5-8CF9-3778-E38B-4B5B3A71B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576262</xdr:colOff>
      <xdr:row>20</xdr:row>
      <xdr:rowOff>176212</xdr:rowOff>
    </xdr:from>
    <xdr:to>
      <xdr:col>11</xdr:col>
      <xdr:colOff>585787</xdr:colOff>
      <xdr:row>35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C8D544-EFC8-E2B9-6B3F-7C2679467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790574</xdr:colOff>
      <xdr:row>9</xdr:row>
      <xdr:rowOff>85725</xdr:rowOff>
    </xdr:from>
    <xdr:ext cx="4619625" cy="10287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2D17AAA-3F25-798C-6460-56033F554279}"/>
            </a:ext>
          </a:extLst>
        </xdr:cNvPr>
        <xdr:cNvSpPr txBox="1"/>
      </xdr:nvSpPr>
      <xdr:spPr>
        <a:xfrm>
          <a:off x="10048874" y="1800225"/>
          <a:ext cx="4619625" cy="1028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fa-IR" sz="1800" b="1">
              <a:latin typeface="Vazir" pitchFamily="2" charset="-78"/>
              <a:cs typeface="Vazir" pitchFamily="2" charset="-78"/>
            </a:rPr>
            <a:t>نتیجه</a:t>
          </a:r>
          <a:r>
            <a:rPr lang="fa-IR" sz="1800" b="1" baseline="0">
              <a:latin typeface="Vazir" pitchFamily="2" charset="-78"/>
              <a:cs typeface="Vazir" pitchFamily="2" charset="-78"/>
            </a:rPr>
            <a:t> اینکه هرچقدر متن ها کوتاه تر و یکنواخت تر. عملکرد مدل بهتر</a:t>
          </a:r>
          <a:endParaRPr lang="en-US" sz="1800" b="1">
            <a:latin typeface="Vazir" pitchFamily="2" charset="-78"/>
            <a:cs typeface="Vazir" pitchFamily="2" charset="-78"/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5F0907-261E-40E1-9AD2-8ED806D95E81}" name="Table1" displayName="Table1" ref="B2:I10" totalsRowCount="1" headerRowDxfId="105" dataDxfId="104">
  <autoFilter ref="B2:I9" xr:uid="{CA5F0907-261E-40E1-9AD2-8ED806D95E81}"/>
  <tableColumns count="8">
    <tableColumn id="1" xr3:uid="{A58605F4-105E-42A3-8F8D-F9042E246FC1}" name="Column1" dataDxfId="103" totalsRowDxfId="102"/>
    <tableColumn id="2" xr3:uid="{92E3AE88-B3B0-4BB6-8356-ABF7414AE511}" name="F1" dataDxfId="101" totalsRowDxfId="100"/>
    <tableColumn id="3" xr3:uid="{C303914A-1E95-4B84-A31E-BDA9D5040C33}" name="ACC" dataDxfId="99" totalsRowDxfId="98"/>
    <tableColumn id="4" xr3:uid="{65F8ADB8-5D2D-418A-95C9-3A5DF34E2813}" name="F1 K" totalsRowFunction="custom" dataDxfId="97" totalsRowDxfId="96">
      <totalsRowFormula>AVERAGE(E4:E9)</totalsRowFormula>
    </tableColumn>
    <tableColumn id="5" xr3:uid="{6F10D8C0-7800-4913-8BF9-6357B3F533F8}" name="ACC K" dataDxfId="95" totalsRowDxfId="94"/>
    <tableColumn id="6" xr3:uid="{D7D9BC83-FB70-4382-BF0A-8AD2DEC53A40}" name="F1 K BASE" totalsRowFunction="custom" dataDxfId="93" totalsRowDxfId="92">
      <totalsRowFormula>AVERAGE(G4:G9)</totalsRowFormula>
    </tableColumn>
    <tableColumn id="7" xr3:uid="{0D854AE8-7E00-424D-AFA9-95B6E3EE4B56}" name="ACC K BASE" dataDxfId="91" totalsRowDxfId="90"/>
    <tableColumn id="8" xr3:uid="{E7424725-EA12-4A44-8C28-F561EA83BE8C}" name=" items count" dataDxfId="89" totalsRowDxfId="88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DC8155-DEC1-4AD8-984E-747455E59F03}" name="Table13" displayName="Table13" ref="B12:I18" totalsRowCount="1" headerRowDxfId="87" dataDxfId="86">
  <autoFilter ref="B12:I17" xr:uid="{98DC8155-DEC1-4AD8-984E-747455E59F03}"/>
  <tableColumns count="8">
    <tableColumn id="1" xr3:uid="{7303FAE5-A218-4EF6-8726-F446713FDAD9}" name="Column1" dataDxfId="85" totalsRowDxfId="84"/>
    <tableColumn id="2" xr3:uid="{6D9108B0-962E-4DC2-90AA-FDC4C7D60FDD}" name="F1" dataDxfId="83" totalsRowDxfId="82"/>
    <tableColumn id="3" xr3:uid="{C42ED976-606A-427F-A1FB-CF4C639E5060}" name="ACC" dataDxfId="81" totalsRowDxfId="80"/>
    <tableColumn id="4" xr3:uid="{0BCB7B09-015C-4818-800B-D51A2AD12727}" name="F1 K" totalsRowFunction="custom" dataDxfId="79" totalsRowDxfId="78">
      <totalsRowFormula>AVERAGE(E15:E17)</totalsRowFormula>
    </tableColumn>
    <tableColumn id="5" xr3:uid="{0AF96306-B76A-41DB-8D42-3D9DB019D3E6}" name="ACC K" dataDxfId="77" totalsRowDxfId="76"/>
    <tableColumn id="6" xr3:uid="{AB89EE3E-20E9-45AF-8C82-14E8B345929D}" name="F1 K BASE" totalsRowFunction="custom" dataDxfId="75" totalsRowDxfId="74">
      <totalsRowFormula>AVERAGE(G15:G17)</totalsRowFormula>
    </tableColumn>
    <tableColumn id="7" xr3:uid="{77D2FC60-1A42-4B7E-9126-359F9DC186FC}" name="ACC K BASE" dataDxfId="73" totalsRowDxfId="72"/>
    <tableColumn id="8" xr3:uid="{85F4929D-F325-4E5A-B05A-2C011D473621}" name=" items count" dataDxfId="71" totalsRowDxfId="70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6C468F-F34A-489C-BB1F-33222337C3C5}" name="Table134" displayName="Table134" ref="B20:I24" totalsRowCount="1" headerRowDxfId="69" dataDxfId="68">
  <autoFilter ref="B20:I23" xr:uid="{A36C468F-F34A-489C-BB1F-33222337C3C5}"/>
  <tableColumns count="8">
    <tableColumn id="1" xr3:uid="{E87E4248-A3B0-4E62-9537-8B1E1F86AEE4}" name="Column1" dataDxfId="67" totalsRowDxfId="66"/>
    <tableColumn id="2" xr3:uid="{CE237C69-E623-4F59-9E6D-7A5B38D994FD}" name="F1" dataDxfId="65" totalsRowDxfId="64"/>
    <tableColumn id="3" xr3:uid="{E10653B0-F005-4642-9E8E-2C12EE7FA3AB}" name="ACC" dataDxfId="63" totalsRowDxfId="62"/>
    <tableColumn id="4" xr3:uid="{B8804667-A16E-4329-BB13-7D06C1B96671}" name="F1 K" totalsRowFunction="custom" dataDxfId="61" totalsRowDxfId="60">
      <totalsRowFormula>AVERAGE(E22:E23)</totalsRowFormula>
    </tableColumn>
    <tableColumn id="5" xr3:uid="{F2CA7C1F-A281-4497-909D-D8912E806A94}" name="ACC K" dataDxfId="59" totalsRowDxfId="58"/>
    <tableColumn id="6" xr3:uid="{C1FF87D7-0194-42AB-BAD8-1FFA705C5583}" name="F1 K BASE" totalsRowFunction="custom" dataDxfId="57" totalsRowDxfId="56">
      <totalsRowFormula>AVERAGE(G22:G23)</totalsRowFormula>
    </tableColumn>
    <tableColumn id="7" xr3:uid="{1FCA5604-F8D2-4FAA-B1C9-14EEEBDF659D}" name="ACC K BASE" dataDxfId="55" totalsRowDxfId="54"/>
    <tableColumn id="8" xr3:uid="{2855B89B-F714-45FC-AE2C-BB8603B772FB}" name=" items count" dataDxfId="53" totalsRowDxfId="52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577398-B584-4C31-8284-12C481E49835}" name="Table1345" displayName="Table1345" ref="B26:I30" totalsRowCount="1" headerRowDxfId="51" dataDxfId="50">
  <autoFilter ref="B26:I29" xr:uid="{0F577398-B584-4C31-8284-12C481E49835}"/>
  <tableColumns count="8">
    <tableColumn id="1" xr3:uid="{523D3735-BA70-4C96-A94E-E20BA60DF98F}" name="Column1" dataDxfId="49" totalsRowDxfId="48"/>
    <tableColumn id="2" xr3:uid="{D47E3AF3-98BF-4598-AB90-7134C5CF4D79}" name="F1" dataDxfId="47" totalsRowDxfId="46"/>
    <tableColumn id="3" xr3:uid="{E718E176-3B80-4071-839B-692EE2B7173D}" name="ACC" dataDxfId="45" totalsRowDxfId="44"/>
    <tableColumn id="4" xr3:uid="{662A9E84-596F-4CE8-A840-920605298E9B}" name="F1 K" totalsRowFunction="custom" dataDxfId="43" totalsRowDxfId="42">
      <totalsRowFormula>AVERAGE(E28:E28)</totalsRowFormula>
    </tableColumn>
    <tableColumn id="5" xr3:uid="{76D29C04-D4BE-4EEE-B6DC-CF15FC7918F4}" name="ACC K" dataDxfId="41" totalsRowDxfId="40"/>
    <tableColumn id="6" xr3:uid="{99D99D7A-7D6C-4C3F-8722-528184D96500}" name="F1 K BASE" totalsRowFunction="custom" dataDxfId="39" totalsRowDxfId="38">
      <totalsRowFormula>AVERAGE(G28:G28)</totalsRowFormula>
    </tableColumn>
    <tableColumn id="7" xr3:uid="{5869A386-9D35-49AA-B0CD-EDC593428BCC}" name="ACC K BASE" dataDxfId="37" totalsRowDxfId="36"/>
    <tableColumn id="8" xr3:uid="{5B0F413A-41CC-40B6-868A-763AE46F479C}" name=" items count" dataDxfId="35" totalsRowDxfId="34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3DE4AD-DA60-4B4A-B7D8-338BC179E281}" name="Table13456" displayName="Table13456" ref="B33:I37" totalsRowCount="1" headerRowDxfId="33" dataDxfId="32">
  <autoFilter ref="B33:I36" xr:uid="{C83DE4AD-DA60-4B4A-B7D8-338BC179E281}"/>
  <tableColumns count="8">
    <tableColumn id="1" xr3:uid="{AA9B66C5-0BAC-4FB6-94E7-E40296A7F171}" name="Column1" dataDxfId="31" totalsRowDxfId="30"/>
    <tableColumn id="2" xr3:uid="{C24391E6-3D59-4ACD-8920-E3F58E848739}" name="F1" dataDxfId="29" totalsRowDxfId="28"/>
    <tableColumn id="3" xr3:uid="{D4FA60E2-BDF6-4B70-BCC4-115EE81FB61B}" name="ACC" dataDxfId="27" totalsRowDxfId="26"/>
    <tableColumn id="4" xr3:uid="{6C750E97-0940-4743-B0D4-23A4C02FF261}" name="F1 K" totalsRowFunction="custom" dataDxfId="25" totalsRowDxfId="24">
      <totalsRowFormula>AVERAGE(E35:E35)</totalsRowFormula>
    </tableColumn>
    <tableColumn id="5" xr3:uid="{A9DB086A-CF2B-4949-9D06-DACD2446F15A}" name="ACC K" dataDxfId="23" totalsRowDxfId="22"/>
    <tableColumn id="6" xr3:uid="{905C09BE-7B1F-4C55-B19A-F1CB7E2CEA2B}" name="F1 K BASE" totalsRowFunction="custom" dataDxfId="21" totalsRowDxfId="20">
      <totalsRowFormula>AVERAGE(G35:G35)</totalsRowFormula>
    </tableColumn>
    <tableColumn id="7" xr3:uid="{D80A07C9-C83E-4280-9694-9F94CF2F3846}" name="ACC K BASE" dataDxfId="19" totalsRowDxfId="18"/>
    <tableColumn id="8" xr3:uid="{B983CC79-8111-4D3C-B1D7-B9D4D41F914D}" name=" items count" dataDxfId="17" totalsRowDxfId="16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A9C66F3-BE42-4D20-A13E-29A954FF0C31}" name="Table6" displayName="Table6" ref="A1:N5" totalsRowShown="0" headerRowDxfId="15" dataDxfId="14">
  <autoFilter ref="A1:N5" xr:uid="{AA9C66F3-BE42-4D20-A13E-29A954FF0C31}"/>
  <tableColumns count="14">
    <tableColumn id="1" xr3:uid="{80138D5E-CEDE-4BF8-BAD1-32ECE3A8F27C}" name="Dataset" dataDxfId="13"/>
    <tableColumn id="2" xr3:uid="{0AEE293E-9F95-47B2-97EB-76FFDA552910}" name="Count" dataDxfId="12"/>
    <tableColumn id="3" xr3:uid="{B61B46E7-3AF6-4A76-AFCB-9C4EEBBEF251}" name="Mean" dataDxfId="11"/>
    <tableColumn id="4" xr3:uid="{CEDC8888-F9CA-4DDD-BAF5-DDCB73E799B3}" name="Std Dev" dataDxfId="10"/>
    <tableColumn id="5" xr3:uid="{D6FF181D-59A2-44EE-A94E-287D99F20FB8}" name="Variance" dataDxfId="9"/>
    <tableColumn id="6" xr3:uid="{3D6E08CC-8E2F-4157-884A-6A757B7D4E53}" name="Min" dataDxfId="8"/>
    <tableColumn id="7" xr3:uid="{AFAEE35E-D1E7-4CE3-A430-CE33B6180D70}" name="Q1" dataDxfId="7"/>
    <tableColumn id="8" xr3:uid="{198C3DE3-373F-4D29-9008-CCB748519C21}" name="Median" dataDxfId="6"/>
    <tableColumn id="9" xr3:uid="{E66B197F-B5E7-4B31-9106-768C253DC454}" name="Q3" dataDxfId="5"/>
    <tableColumn id="10" xr3:uid="{A9EDC148-6650-4C2F-B95C-9AE4B8AA2E1F}" name="Max" dataDxfId="4"/>
    <tableColumn id="11" xr3:uid="{2DADF205-BA02-4486-9541-B553AF581140}" name="Range" dataDxfId="3"/>
    <tableColumn id="12" xr3:uid="{569B873E-1426-491E-A7E1-293F9A483049}" name="Base F1" dataDxfId="2"/>
    <tableColumn id="13" xr3:uid="{684762B0-6511-46F4-B301-EF0D5442ED5A}" name="Model F1" dataDxfId="1"/>
    <tableColumn id="14" xr3:uid="{F6F7D817-5D11-4041-A17C-A90F74430A82}" name="ΔF1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43"/>
  <sheetViews>
    <sheetView zoomScale="98" workbookViewId="0">
      <selection activeCell="A29" sqref="A29"/>
    </sheetView>
  </sheetViews>
  <sheetFormatPr defaultRowHeight="15" x14ac:dyDescent="0.25"/>
  <cols>
    <col min="2" max="2" width="19.42578125" customWidth="1"/>
    <col min="3" max="3" width="14.7109375" customWidth="1"/>
    <col min="4" max="4" width="16.28515625" customWidth="1"/>
    <col min="5" max="5" width="16.5703125" customWidth="1"/>
    <col min="6" max="6" width="20.7109375" customWidth="1"/>
    <col min="7" max="7" width="15.7109375" customWidth="1"/>
    <col min="8" max="8" width="17" customWidth="1"/>
    <col min="9" max="10" width="20.140625" customWidth="1"/>
    <col min="11" max="11" width="37" customWidth="1"/>
    <col min="12" max="12" width="10.140625" customWidth="1"/>
    <col min="14" max="14" width="12" customWidth="1"/>
    <col min="15" max="15" width="21.85546875" customWidth="1"/>
  </cols>
  <sheetData>
    <row r="1" spans="2:15" x14ac:dyDescent="0.25">
      <c r="B1" t="s">
        <v>8</v>
      </c>
    </row>
    <row r="2" spans="2:15" ht="15" customHeight="1" x14ac:dyDescent="0.25">
      <c r="B2" s="1" t="s">
        <v>7</v>
      </c>
      <c r="C2" s="1" t="s">
        <v>0</v>
      </c>
      <c r="D2" s="1" t="s">
        <v>1</v>
      </c>
      <c r="E2" s="1" t="s">
        <v>5</v>
      </c>
      <c r="F2" s="1" t="s">
        <v>4</v>
      </c>
      <c r="G2" s="1" t="s">
        <v>3</v>
      </c>
      <c r="H2" s="1" t="s">
        <v>2</v>
      </c>
      <c r="I2" s="1" t="s">
        <v>6</v>
      </c>
      <c r="L2" s="4"/>
    </row>
    <row r="3" spans="2:15" x14ac:dyDescent="0.25">
      <c r="B3" s="1">
        <v>0</v>
      </c>
      <c r="C3" s="1">
        <v>67.53</v>
      </c>
      <c r="D3" s="1">
        <v>67.97</v>
      </c>
      <c r="E3" s="1"/>
      <c r="F3" s="1"/>
      <c r="G3" s="1"/>
      <c r="H3" s="1"/>
      <c r="I3" s="2">
        <v>2907</v>
      </c>
      <c r="L3" s="4"/>
    </row>
    <row r="4" spans="2:15" x14ac:dyDescent="0.25">
      <c r="B4" s="1" t="s">
        <v>11</v>
      </c>
      <c r="C4" s="1">
        <v>67.45</v>
      </c>
      <c r="D4" s="1">
        <v>67.319999999999993</v>
      </c>
      <c r="E4" s="1">
        <v>65.3</v>
      </c>
      <c r="F4" s="1">
        <v>65.36</v>
      </c>
      <c r="G4" s="1">
        <v>64.680000000000007</v>
      </c>
      <c r="H4" s="1">
        <v>65.23</v>
      </c>
      <c r="I4" s="1">
        <v>1556</v>
      </c>
      <c r="L4" s="4"/>
    </row>
    <row r="5" spans="2:15" x14ac:dyDescent="0.25">
      <c r="B5" s="1" t="s">
        <v>12</v>
      </c>
      <c r="C5" s="1">
        <v>67.67</v>
      </c>
      <c r="D5" s="1">
        <v>67.489999999999995</v>
      </c>
      <c r="E5" s="1">
        <v>65.239999999999995</v>
      </c>
      <c r="F5" s="1">
        <v>65.78</v>
      </c>
      <c r="G5" s="1">
        <v>62.89</v>
      </c>
      <c r="H5" s="1">
        <v>63.42</v>
      </c>
      <c r="I5" s="1">
        <v>678</v>
      </c>
      <c r="L5" t="s">
        <v>8</v>
      </c>
      <c r="M5" t="s">
        <v>37</v>
      </c>
      <c r="N5" t="s">
        <v>17</v>
      </c>
      <c r="O5" t="s">
        <v>21</v>
      </c>
    </row>
    <row r="6" spans="2:15" x14ac:dyDescent="0.25">
      <c r="B6" s="1" t="s">
        <v>13</v>
      </c>
      <c r="C6" s="1">
        <v>67.47</v>
      </c>
      <c r="D6" s="1">
        <v>67.25</v>
      </c>
      <c r="E6" s="1">
        <v>68.44</v>
      </c>
      <c r="F6" s="1">
        <v>68.63</v>
      </c>
      <c r="G6" s="1">
        <v>64.510000000000005</v>
      </c>
      <c r="H6" s="1">
        <v>64.709999999999994</v>
      </c>
      <c r="I6" s="1">
        <v>204</v>
      </c>
      <c r="K6" t="s">
        <v>52</v>
      </c>
      <c r="L6" s="4">
        <v>1661</v>
      </c>
      <c r="M6">
        <v>437</v>
      </c>
      <c r="N6">
        <v>1668</v>
      </c>
      <c r="O6">
        <v>590</v>
      </c>
    </row>
    <row r="7" spans="2:15" x14ac:dyDescent="0.25">
      <c r="B7" s="1" t="s">
        <v>14</v>
      </c>
      <c r="C7" s="1">
        <v>67.08</v>
      </c>
      <c r="D7" s="1">
        <v>66.87</v>
      </c>
      <c r="E7" s="1">
        <v>71.27</v>
      </c>
      <c r="F7" s="1">
        <v>71.88</v>
      </c>
      <c r="G7" s="1">
        <v>70.06</v>
      </c>
      <c r="H7" s="1">
        <v>70.31</v>
      </c>
      <c r="I7" s="1">
        <v>64</v>
      </c>
      <c r="K7" t="s">
        <v>50</v>
      </c>
      <c r="L7" s="4">
        <v>864</v>
      </c>
      <c r="M7">
        <v>86</v>
      </c>
      <c r="N7">
        <v>622</v>
      </c>
      <c r="O7">
        <v>158</v>
      </c>
    </row>
    <row r="8" spans="2:15" x14ac:dyDescent="0.25">
      <c r="B8" s="1" t="s">
        <v>15</v>
      </c>
      <c r="C8" s="1">
        <v>67.31</v>
      </c>
      <c r="D8" s="1">
        <v>67.11</v>
      </c>
      <c r="E8" s="1">
        <v>75.540000000000006</v>
      </c>
      <c r="F8" s="1">
        <v>70</v>
      </c>
      <c r="G8" s="1">
        <v>64</v>
      </c>
      <c r="H8" s="1">
        <v>60</v>
      </c>
      <c r="I8" s="1">
        <v>10</v>
      </c>
      <c r="K8" t="s">
        <v>51</v>
      </c>
      <c r="L8" s="4">
        <v>2930</v>
      </c>
      <c r="M8">
        <v>1249</v>
      </c>
      <c r="N8">
        <v>2157</v>
      </c>
      <c r="O8">
        <v>750</v>
      </c>
    </row>
    <row r="9" spans="2:15" x14ac:dyDescent="0.25">
      <c r="B9" s="1" t="s">
        <v>16</v>
      </c>
      <c r="C9" s="1">
        <v>67.5</v>
      </c>
      <c r="D9" s="1">
        <v>67.319999999999993</v>
      </c>
      <c r="E9" s="1">
        <v>100</v>
      </c>
      <c r="F9" s="1">
        <v>100</v>
      </c>
      <c r="G9" s="1">
        <v>100</v>
      </c>
      <c r="H9" s="1">
        <v>100</v>
      </c>
      <c r="I9" s="1">
        <v>1</v>
      </c>
      <c r="L9" s="4"/>
    </row>
    <row r="10" spans="2:15" x14ac:dyDescent="0.25">
      <c r="B10" s="1"/>
      <c r="C10" s="1"/>
      <c r="D10" s="1"/>
      <c r="E10" s="1">
        <f>AVERAGE(E4:E9)</f>
        <v>74.298333333333332</v>
      </c>
      <c r="F10" s="1"/>
      <c r="G10" s="1">
        <f>AVERAGE(G4:G9)</f>
        <v>71.023333333333326</v>
      </c>
      <c r="H10" s="1"/>
      <c r="I10" s="1"/>
      <c r="L10" s="4"/>
    </row>
    <row r="11" spans="2:15" x14ac:dyDescent="0.25">
      <c r="B11" t="s">
        <v>8</v>
      </c>
      <c r="L11" s="4"/>
    </row>
    <row r="12" spans="2:15" x14ac:dyDescent="0.25">
      <c r="B12" s="1" t="s">
        <v>7</v>
      </c>
      <c r="C12" s="1" t="s">
        <v>0</v>
      </c>
      <c r="D12" s="1" t="s">
        <v>1</v>
      </c>
      <c r="E12" s="1" t="s">
        <v>5</v>
      </c>
      <c r="F12" s="1" t="s">
        <v>4</v>
      </c>
      <c r="G12" s="1" t="s">
        <v>3</v>
      </c>
      <c r="H12" s="1" t="s">
        <v>2</v>
      </c>
      <c r="I12" s="1" t="s">
        <v>6</v>
      </c>
      <c r="L12" s="4"/>
    </row>
    <row r="13" spans="2:15" x14ac:dyDescent="0.25">
      <c r="B13" s="1">
        <v>0</v>
      </c>
      <c r="C13" s="1">
        <v>67.53</v>
      </c>
      <c r="D13" s="1">
        <v>67.97</v>
      </c>
      <c r="E13" s="1"/>
      <c r="F13" s="1"/>
      <c r="G13" s="1"/>
      <c r="H13" s="1"/>
      <c r="I13" s="2">
        <v>2930</v>
      </c>
      <c r="L13" t="s">
        <v>8</v>
      </c>
      <c r="M13" t="s">
        <v>37</v>
      </c>
      <c r="N13" t="s">
        <v>17</v>
      </c>
      <c r="O13" t="s">
        <v>21</v>
      </c>
    </row>
    <row r="14" spans="2:15" x14ac:dyDescent="0.25">
      <c r="B14" s="1" t="s">
        <v>11</v>
      </c>
      <c r="C14" s="1">
        <v>66.91</v>
      </c>
      <c r="D14" s="1">
        <v>66.8</v>
      </c>
      <c r="E14" s="1">
        <v>64.28</v>
      </c>
      <c r="F14" s="1">
        <v>64.42</v>
      </c>
      <c r="G14" s="1">
        <v>64.86</v>
      </c>
      <c r="H14" s="1">
        <v>65.38</v>
      </c>
      <c r="I14" s="1">
        <v>1661</v>
      </c>
      <c r="K14" t="s">
        <v>48</v>
      </c>
      <c r="L14">
        <v>67.53</v>
      </c>
      <c r="M14">
        <v>56.68</v>
      </c>
      <c r="N14">
        <v>70.61</v>
      </c>
      <c r="O14">
        <v>51.91</v>
      </c>
    </row>
    <row r="15" spans="2:15" x14ac:dyDescent="0.25">
      <c r="B15" s="1" t="s">
        <v>12</v>
      </c>
      <c r="C15" s="1">
        <v>67.040000000000006</v>
      </c>
      <c r="D15" s="1">
        <v>66.87</v>
      </c>
      <c r="E15" s="1">
        <v>64.53</v>
      </c>
      <c r="F15" s="1">
        <v>64.930000000000007</v>
      </c>
      <c r="G15" s="1">
        <v>63.77</v>
      </c>
      <c r="H15" s="1">
        <v>64.349999999999994</v>
      </c>
      <c r="I15" s="1">
        <v>864</v>
      </c>
      <c r="K15" t="s">
        <v>38</v>
      </c>
      <c r="L15">
        <v>67.97</v>
      </c>
      <c r="M15">
        <v>55.8</v>
      </c>
      <c r="N15">
        <v>68.2</v>
      </c>
      <c r="O15">
        <v>52.53</v>
      </c>
    </row>
    <row r="16" spans="2:15" x14ac:dyDescent="0.25">
      <c r="B16" s="1" t="s">
        <v>13</v>
      </c>
      <c r="C16" s="1">
        <v>67.13</v>
      </c>
      <c r="D16" s="1">
        <v>66.98</v>
      </c>
      <c r="E16" s="1">
        <v>61.32</v>
      </c>
      <c r="F16" s="1">
        <v>62.1</v>
      </c>
      <c r="G16" s="1">
        <v>60.61</v>
      </c>
      <c r="H16" s="1">
        <v>60.93</v>
      </c>
      <c r="I16" s="1">
        <v>343</v>
      </c>
      <c r="K16" t="s">
        <v>47</v>
      </c>
      <c r="L16">
        <v>66.91</v>
      </c>
      <c r="M16">
        <v>60.57</v>
      </c>
      <c r="N16">
        <v>73.599999999999994</v>
      </c>
      <c r="O16">
        <v>53.64</v>
      </c>
    </row>
    <row r="17" spans="2:15" x14ac:dyDescent="0.25">
      <c r="B17" s="3" t="s">
        <v>10</v>
      </c>
      <c r="C17" s="1">
        <v>67.19</v>
      </c>
      <c r="D17" s="1">
        <v>66.98</v>
      </c>
      <c r="E17" s="1">
        <v>63.9</v>
      </c>
      <c r="F17" s="1">
        <v>64.760000000000005</v>
      </c>
      <c r="G17" s="1">
        <v>65.69</v>
      </c>
      <c r="H17" s="1">
        <v>66.19</v>
      </c>
      <c r="I17" s="1">
        <v>210</v>
      </c>
      <c r="K17" t="s">
        <v>42</v>
      </c>
      <c r="L17">
        <v>66.8</v>
      </c>
      <c r="M17">
        <v>59.57</v>
      </c>
      <c r="N17">
        <v>71.349999999999994</v>
      </c>
      <c r="O17">
        <v>55.6</v>
      </c>
    </row>
    <row r="18" spans="2:15" x14ac:dyDescent="0.25">
      <c r="B18" s="1"/>
      <c r="C18" s="1"/>
      <c r="D18" s="1"/>
      <c r="E18" s="1">
        <f>AVERAGE(E15:E17)</f>
        <v>63.25</v>
      </c>
      <c r="F18" s="1"/>
      <c r="G18" s="1">
        <f>AVERAGE(G15:G17)</f>
        <v>63.356666666666662</v>
      </c>
      <c r="H18" s="1"/>
      <c r="I18" s="1"/>
      <c r="K18" t="s">
        <v>49</v>
      </c>
      <c r="L18">
        <v>67.040000000000006</v>
      </c>
      <c r="M18">
        <v>58.91</v>
      </c>
      <c r="N18">
        <v>72.73</v>
      </c>
      <c r="O18">
        <v>53.64</v>
      </c>
    </row>
    <row r="19" spans="2:15" ht="15" customHeight="1" x14ac:dyDescent="0.25">
      <c r="B19" t="s">
        <v>9</v>
      </c>
      <c r="K19" t="s">
        <v>39</v>
      </c>
      <c r="L19" s="4">
        <v>66.87</v>
      </c>
      <c r="M19">
        <v>58.05</v>
      </c>
      <c r="N19">
        <v>70.510000000000005</v>
      </c>
      <c r="O19">
        <v>54.93</v>
      </c>
    </row>
    <row r="20" spans="2:15" x14ac:dyDescent="0.25">
      <c r="B20" s="1" t="s">
        <v>7</v>
      </c>
      <c r="C20" s="1" t="s">
        <v>0</v>
      </c>
      <c r="D20" s="1" t="s">
        <v>1</v>
      </c>
      <c r="E20" s="1" t="s">
        <v>5</v>
      </c>
      <c r="F20" s="1" t="s">
        <v>4</v>
      </c>
      <c r="G20" s="1" t="s">
        <v>3</v>
      </c>
      <c r="H20" s="1" t="s">
        <v>2</v>
      </c>
      <c r="I20" s="1" t="s">
        <v>6</v>
      </c>
      <c r="K20" t="s">
        <v>43</v>
      </c>
      <c r="L20" s="4">
        <v>64.28</v>
      </c>
      <c r="M20">
        <v>63.98</v>
      </c>
      <c r="N20">
        <v>74.3</v>
      </c>
      <c r="O20">
        <v>52.95</v>
      </c>
    </row>
    <row r="21" spans="2:15" x14ac:dyDescent="0.25">
      <c r="B21" s="1">
        <v>0</v>
      </c>
      <c r="C21" s="1">
        <v>56.68</v>
      </c>
      <c r="D21" s="1">
        <v>55.8</v>
      </c>
      <c r="E21" s="1"/>
      <c r="F21" s="1"/>
      <c r="G21" s="1"/>
      <c r="H21" s="1"/>
      <c r="I21" s="2">
        <v>1249</v>
      </c>
      <c r="K21" t="s">
        <v>44</v>
      </c>
      <c r="L21" s="4">
        <v>64.42</v>
      </c>
      <c r="M21">
        <v>61.78</v>
      </c>
      <c r="N21">
        <v>71.760000000000005</v>
      </c>
      <c r="O21">
        <v>55.18</v>
      </c>
    </row>
    <row r="22" spans="2:15" x14ac:dyDescent="0.25">
      <c r="B22" s="1" t="s">
        <v>11</v>
      </c>
      <c r="C22" s="1">
        <v>60.57</v>
      </c>
      <c r="D22" s="1">
        <v>59.57</v>
      </c>
      <c r="E22" s="1">
        <v>63.98</v>
      </c>
      <c r="F22" s="1">
        <v>61.78</v>
      </c>
      <c r="G22" s="1">
        <v>57.24</v>
      </c>
      <c r="H22" s="1">
        <v>55.38</v>
      </c>
      <c r="I22" s="1">
        <v>437</v>
      </c>
      <c r="K22" t="s">
        <v>54</v>
      </c>
      <c r="L22" s="4">
        <v>64.53</v>
      </c>
      <c r="M22">
        <v>73.319999999999993</v>
      </c>
      <c r="N22">
        <v>73.69</v>
      </c>
      <c r="O22">
        <v>55.63</v>
      </c>
    </row>
    <row r="23" spans="2:15" x14ac:dyDescent="0.25">
      <c r="B23" s="1" t="s">
        <v>12</v>
      </c>
      <c r="C23" s="1">
        <v>58.91</v>
      </c>
      <c r="D23" s="1">
        <v>58.05</v>
      </c>
      <c r="E23" s="1">
        <v>73.319999999999993</v>
      </c>
      <c r="F23" s="1">
        <v>72.09</v>
      </c>
      <c r="G23" s="1">
        <v>63.9</v>
      </c>
      <c r="H23" s="1">
        <v>61.63</v>
      </c>
      <c r="I23" s="1">
        <v>86</v>
      </c>
      <c r="K23" t="s">
        <v>40</v>
      </c>
      <c r="L23" s="4">
        <v>64.930000000000007</v>
      </c>
      <c r="M23">
        <v>72.09</v>
      </c>
      <c r="N23">
        <v>71.86</v>
      </c>
      <c r="O23">
        <v>58.86</v>
      </c>
    </row>
    <row r="24" spans="2:15" x14ac:dyDescent="0.25">
      <c r="B24" s="1"/>
      <c r="C24" s="1"/>
      <c r="D24" s="1"/>
      <c r="E24" s="1">
        <f>AVERAGE(E22:E23)</f>
        <v>68.649999999999991</v>
      </c>
      <c r="F24" s="1"/>
      <c r="G24" s="1">
        <f>AVERAGE(G22:G23)</f>
        <v>60.57</v>
      </c>
      <c r="H24" s="1"/>
      <c r="I24" s="1"/>
      <c r="K24" t="s">
        <v>45</v>
      </c>
      <c r="L24" s="4">
        <v>64.86</v>
      </c>
      <c r="M24">
        <v>57.24</v>
      </c>
      <c r="N24">
        <v>70.680000000000007</v>
      </c>
      <c r="O24">
        <v>50.86</v>
      </c>
    </row>
    <row r="25" spans="2:15" ht="21.75" customHeight="1" x14ac:dyDescent="0.25">
      <c r="B25" t="s">
        <v>17</v>
      </c>
      <c r="K25" t="s">
        <v>46</v>
      </c>
      <c r="L25" s="4">
        <v>65.38</v>
      </c>
      <c r="M25">
        <v>55.38</v>
      </c>
      <c r="N25">
        <v>68.290000000000006</v>
      </c>
      <c r="O25">
        <v>51.43</v>
      </c>
    </row>
    <row r="26" spans="2:15" x14ac:dyDescent="0.25">
      <c r="B26" s="1" t="s">
        <v>7</v>
      </c>
      <c r="C26" s="1" t="s">
        <v>0</v>
      </c>
      <c r="D26" s="1" t="s">
        <v>1</v>
      </c>
      <c r="E26" s="1" t="s">
        <v>5</v>
      </c>
      <c r="F26" s="1" t="s">
        <v>4</v>
      </c>
      <c r="G26" s="1" t="s">
        <v>3</v>
      </c>
      <c r="H26" s="1" t="s">
        <v>2</v>
      </c>
      <c r="I26" s="1" t="s">
        <v>6</v>
      </c>
      <c r="K26" t="s">
        <v>53</v>
      </c>
      <c r="L26" s="4">
        <v>63.77</v>
      </c>
      <c r="M26">
        <v>63.9</v>
      </c>
      <c r="N26">
        <v>69.75</v>
      </c>
      <c r="O26">
        <v>49.99</v>
      </c>
    </row>
    <row r="27" spans="2:15" x14ac:dyDescent="0.25">
      <c r="B27" s="1">
        <v>0</v>
      </c>
      <c r="C27" s="1">
        <v>70.61</v>
      </c>
      <c r="D27" s="1">
        <v>68.2</v>
      </c>
      <c r="E27" s="1"/>
      <c r="F27" s="1"/>
      <c r="G27" s="1"/>
      <c r="H27" s="1"/>
      <c r="I27" s="2">
        <v>2157</v>
      </c>
      <c r="K27" t="s">
        <v>41</v>
      </c>
      <c r="L27" s="4">
        <v>64.349999999999994</v>
      </c>
      <c r="M27">
        <v>61.63</v>
      </c>
      <c r="N27">
        <v>67.680000000000007</v>
      </c>
      <c r="O27">
        <v>50.63</v>
      </c>
    </row>
    <row r="28" spans="2:15" x14ac:dyDescent="0.25">
      <c r="B28" s="1" t="s">
        <v>11</v>
      </c>
      <c r="C28" s="1">
        <v>73.599999999999994</v>
      </c>
      <c r="D28" s="1">
        <v>71.349999999999994</v>
      </c>
      <c r="E28" s="1">
        <v>74.3</v>
      </c>
      <c r="F28" s="1">
        <v>71.760000000000005</v>
      </c>
      <c r="G28" s="1">
        <v>70.680000000000007</v>
      </c>
      <c r="H28" s="1">
        <v>68.290000000000006</v>
      </c>
      <c r="I28" s="1">
        <v>1668</v>
      </c>
      <c r="L28" s="4"/>
    </row>
    <row r="29" spans="2:15" x14ac:dyDescent="0.25">
      <c r="B29" s="1" t="s">
        <v>12</v>
      </c>
      <c r="C29" s="1">
        <v>72.73</v>
      </c>
      <c r="D29" s="1">
        <v>70.510000000000005</v>
      </c>
      <c r="E29" s="1">
        <v>73.69</v>
      </c>
      <c r="F29" s="1">
        <v>71.86</v>
      </c>
      <c r="G29" s="1">
        <v>69.75</v>
      </c>
      <c r="H29" s="1">
        <v>67.680000000000007</v>
      </c>
      <c r="I29" s="1">
        <v>622</v>
      </c>
      <c r="L29" s="4"/>
    </row>
    <row r="30" spans="2:15" ht="15" customHeight="1" x14ac:dyDescent="0.25">
      <c r="B30" s="1"/>
      <c r="C30" s="1"/>
      <c r="D30" s="1"/>
      <c r="E30" s="1">
        <f>AVERAGE(E28:E28)</f>
        <v>74.3</v>
      </c>
      <c r="F30" s="1"/>
      <c r="G30" s="1">
        <f>AVERAGE(G28:G28)</f>
        <v>70.680000000000007</v>
      </c>
      <c r="H30" s="1"/>
      <c r="I30" s="1"/>
      <c r="L30" s="4"/>
    </row>
    <row r="31" spans="2:15" x14ac:dyDescent="0.25">
      <c r="B31" s="4"/>
      <c r="C31" s="4"/>
      <c r="D31" s="4"/>
      <c r="E31" s="4"/>
      <c r="F31" s="4"/>
      <c r="G31" s="4"/>
      <c r="L31" s="4"/>
    </row>
    <row r="32" spans="2:15" x14ac:dyDescent="0.25">
      <c r="B32" t="s">
        <v>21</v>
      </c>
      <c r="L32" s="4"/>
    </row>
    <row r="33" spans="2:12" x14ac:dyDescent="0.25">
      <c r="B33" s="1" t="s">
        <v>7</v>
      </c>
      <c r="C33" s="1" t="s">
        <v>0</v>
      </c>
      <c r="D33" s="1" t="s">
        <v>1</v>
      </c>
      <c r="E33" s="1" t="s">
        <v>5</v>
      </c>
      <c r="F33" s="1" t="s">
        <v>4</v>
      </c>
      <c r="G33" s="1" t="s">
        <v>3</v>
      </c>
      <c r="H33" s="1" t="s">
        <v>2</v>
      </c>
      <c r="I33" s="1" t="s">
        <v>6</v>
      </c>
      <c r="L33" s="4"/>
    </row>
    <row r="34" spans="2:12" x14ac:dyDescent="0.25">
      <c r="B34" s="1">
        <v>0</v>
      </c>
      <c r="C34" s="1">
        <v>51.91</v>
      </c>
      <c r="D34" s="1">
        <v>52.53</v>
      </c>
      <c r="E34" s="1"/>
      <c r="F34" s="1"/>
      <c r="G34" s="1"/>
      <c r="H34" s="1"/>
      <c r="I34" s="2">
        <v>750</v>
      </c>
      <c r="L34" s="4"/>
    </row>
    <row r="35" spans="2:12" x14ac:dyDescent="0.25">
      <c r="B35" s="1" t="s">
        <v>11</v>
      </c>
      <c r="C35" s="1">
        <v>53.64</v>
      </c>
      <c r="D35" s="1">
        <v>55.6</v>
      </c>
      <c r="E35" s="1">
        <v>52.95</v>
      </c>
      <c r="F35" s="1">
        <v>55.18</v>
      </c>
      <c r="G35" s="1">
        <v>50.86</v>
      </c>
      <c r="H35" s="1">
        <v>51.43</v>
      </c>
      <c r="I35" s="1">
        <v>590</v>
      </c>
      <c r="L35" s="4"/>
    </row>
    <row r="36" spans="2:12" x14ac:dyDescent="0.25">
      <c r="B36" s="1" t="s">
        <v>12</v>
      </c>
      <c r="C36" s="1">
        <v>53.64</v>
      </c>
      <c r="D36" s="1">
        <v>54.93</v>
      </c>
      <c r="E36" s="1">
        <v>55.63</v>
      </c>
      <c r="F36" s="1">
        <v>58.86</v>
      </c>
      <c r="G36" s="1">
        <v>49.99</v>
      </c>
      <c r="H36" s="1">
        <v>50.63</v>
      </c>
      <c r="I36" s="1">
        <v>158</v>
      </c>
      <c r="L36" s="4"/>
    </row>
    <row r="37" spans="2:12" x14ac:dyDescent="0.25">
      <c r="B37" s="1"/>
      <c r="C37" s="1"/>
      <c r="D37" s="1"/>
      <c r="E37" s="1">
        <f>AVERAGE(E35:E35)</f>
        <v>52.95</v>
      </c>
      <c r="F37" s="1"/>
      <c r="G37" s="1">
        <f>AVERAGE(G35:G35)</f>
        <v>50.86</v>
      </c>
      <c r="H37" s="1"/>
      <c r="I37" s="1"/>
      <c r="L37" s="4"/>
    </row>
    <row r="38" spans="2:12" x14ac:dyDescent="0.25">
      <c r="B38" s="4"/>
      <c r="C38" s="4"/>
      <c r="D38" s="4"/>
      <c r="E38" s="4"/>
      <c r="F38" s="4"/>
      <c r="G38" s="4"/>
      <c r="L38" s="4"/>
    </row>
    <row r="39" spans="2:12" x14ac:dyDescent="0.25">
      <c r="B39" s="4"/>
      <c r="C39" s="4"/>
      <c r="D39" s="4"/>
      <c r="E39" s="4"/>
      <c r="F39" s="4"/>
      <c r="G39" s="4"/>
    </row>
    <row r="40" spans="2:12" x14ac:dyDescent="0.25">
      <c r="B40" s="4"/>
      <c r="C40" s="4"/>
      <c r="D40" s="4"/>
      <c r="E40" s="4"/>
      <c r="F40" s="4"/>
      <c r="G40" s="4"/>
    </row>
    <row r="41" spans="2:12" x14ac:dyDescent="0.25">
      <c r="B41" s="4"/>
      <c r="C41" s="4"/>
      <c r="D41" s="4"/>
      <c r="E41" s="4"/>
      <c r="F41" s="4"/>
      <c r="G41" s="4"/>
    </row>
    <row r="42" spans="2:12" x14ac:dyDescent="0.25">
      <c r="B42" s="4"/>
      <c r="C42" s="4"/>
      <c r="D42" s="4"/>
      <c r="E42" s="4"/>
      <c r="F42" s="4"/>
      <c r="G42" s="4"/>
    </row>
    <row r="43" spans="2:12" x14ac:dyDescent="0.25">
      <c r="B43" s="4"/>
      <c r="C43" s="4"/>
      <c r="D43" s="4"/>
      <c r="E43" s="4"/>
      <c r="F43" s="4"/>
      <c r="G43" s="4"/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2B147-FAF4-4E02-A4DA-7ED94B1D9E20}">
  <dimension ref="A1:N5"/>
  <sheetViews>
    <sheetView zoomScale="99" workbookViewId="0">
      <selection activeCell="M8" sqref="M8"/>
    </sheetView>
  </sheetViews>
  <sheetFormatPr defaultRowHeight="15" x14ac:dyDescent="0.25"/>
  <cols>
    <col min="1" max="1" width="15.5703125" customWidth="1"/>
    <col min="2" max="2" width="13.140625" customWidth="1"/>
    <col min="3" max="3" width="11.7109375" customWidth="1"/>
    <col min="4" max="4" width="14.5703125" customWidth="1"/>
    <col min="5" max="5" width="15.42578125" customWidth="1"/>
    <col min="7" max="7" width="11.42578125" customWidth="1"/>
    <col min="8" max="8" width="14.5703125" customWidth="1"/>
    <col min="9" max="9" width="10.5703125" customWidth="1"/>
    <col min="10" max="10" width="10.42578125" customWidth="1"/>
    <col min="11" max="11" width="12.28515625" customWidth="1"/>
    <col min="12" max="12" width="14.42578125" customWidth="1"/>
    <col min="13" max="13" width="14.140625" customWidth="1"/>
    <col min="14" max="14" width="12.42578125" customWidth="1"/>
  </cols>
  <sheetData>
    <row r="1" spans="1:14" x14ac:dyDescent="0.25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</row>
    <row r="2" spans="1:14" x14ac:dyDescent="0.25">
      <c r="A2" s="1" t="s">
        <v>18</v>
      </c>
      <c r="B2" s="1">
        <v>2907</v>
      </c>
      <c r="C2" s="1">
        <v>590.14099999999996</v>
      </c>
      <c r="D2" s="1">
        <v>259.88</v>
      </c>
      <c r="E2" s="1">
        <v>67537.740000000005</v>
      </c>
      <c r="F2" s="1">
        <v>198</v>
      </c>
      <c r="G2" s="1">
        <v>373</v>
      </c>
      <c r="H2" s="1">
        <v>537</v>
      </c>
      <c r="I2" s="1">
        <v>777</v>
      </c>
      <c r="J2" s="1">
        <v>1273</v>
      </c>
      <c r="K2" s="1">
        <v>1075</v>
      </c>
      <c r="L2" s="1">
        <v>67.53</v>
      </c>
      <c r="M2" s="1">
        <v>66.91</v>
      </c>
      <c r="N2" s="1">
        <v>-0.62</v>
      </c>
    </row>
    <row r="3" spans="1:14" x14ac:dyDescent="0.25">
      <c r="A3" s="1" t="s">
        <v>36</v>
      </c>
      <c r="B3" s="1">
        <v>750</v>
      </c>
      <c r="C3" s="1">
        <v>158.23599999999999</v>
      </c>
      <c r="D3" s="1">
        <v>78.48</v>
      </c>
      <c r="E3" s="1">
        <v>6159.86</v>
      </c>
      <c r="F3" s="1">
        <v>11</v>
      </c>
      <c r="G3" s="1">
        <v>93.25</v>
      </c>
      <c r="H3" s="1">
        <v>149</v>
      </c>
      <c r="I3" s="1">
        <v>230.5</v>
      </c>
      <c r="J3" s="1">
        <v>387</v>
      </c>
      <c r="K3" s="1">
        <v>376</v>
      </c>
      <c r="L3" s="1">
        <v>51.91</v>
      </c>
      <c r="M3" s="1">
        <v>53.64</v>
      </c>
      <c r="N3" s="1">
        <v>1.73</v>
      </c>
    </row>
    <row r="4" spans="1:14" x14ac:dyDescent="0.25">
      <c r="A4" s="1" t="s">
        <v>20</v>
      </c>
      <c r="B4" s="1">
        <v>2157</v>
      </c>
      <c r="C4" s="1">
        <v>179.31399999999999</v>
      </c>
      <c r="D4" s="1">
        <v>67.12</v>
      </c>
      <c r="E4" s="1">
        <v>4504.91</v>
      </c>
      <c r="F4" s="1">
        <v>41</v>
      </c>
      <c r="G4" s="1">
        <v>120</v>
      </c>
      <c r="H4" s="1">
        <v>179</v>
      </c>
      <c r="I4" s="1">
        <v>242</v>
      </c>
      <c r="J4" s="1">
        <v>313</v>
      </c>
      <c r="K4" s="1">
        <v>272</v>
      </c>
      <c r="L4" s="1">
        <v>70.61</v>
      </c>
      <c r="M4" s="1">
        <v>73.599999999999994</v>
      </c>
      <c r="N4" s="1">
        <v>2.99</v>
      </c>
    </row>
    <row r="5" spans="1:14" x14ac:dyDescent="0.25">
      <c r="A5" s="1" t="s">
        <v>19</v>
      </c>
      <c r="B5" s="1">
        <v>1249</v>
      </c>
      <c r="C5" s="1">
        <v>109.327</v>
      </c>
      <c r="D5" s="1">
        <v>24.52</v>
      </c>
      <c r="E5" s="1">
        <v>601.09</v>
      </c>
      <c r="F5" s="1">
        <v>34</v>
      </c>
      <c r="G5" s="1">
        <v>93</v>
      </c>
      <c r="H5" s="1">
        <v>117</v>
      </c>
      <c r="I5" s="1">
        <v>130</v>
      </c>
      <c r="J5" s="1">
        <v>142</v>
      </c>
      <c r="K5" s="1">
        <v>108</v>
      </c>
      <c r="L5" s="1">
        <v>56.68</v>
      </c>
      <c r="M5" s="1">
        <v>60.57</v>
      </c>
      <c r="N5" s="1">
        <v>3.89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856F6-1061-44CA-94F9-488CD188E08E}">
  <dimension ref="A1:G17"/>
  <sheetViews>
    <sheetView workbookViewId="0">
      <selection activeCell="E9" sqref="E9"/>
    </sheetView>
  </sheetViews>
  <sheetFormatPr defaultRowHeight="15" x14ac:dyDescent="0.25"/>
  <cols>
    <col min="1" max="1" width="40.5703125" customWidth="1"/>
    <col min="2" max="2" width="17.85546875" customWidth="1"/>
    <col min="3" max="3" width="21.140625" customWidth="1"/>
    <col min="5" max="5" width="18.140625" customWidth="1"/>
    <col min="6" max="6" width="14.7109375" customWidth="1"/>
    <col min="7" max="7" width="15.42578125" customWidth="1"/>
  </cols>
  <sheetData>
    <row r="1" spans="1:7" ht="23.25" x14ac:dyDescent="0.35">
      <c r="A1" s="15" t="s">
        <v>88</v>
      </c>
      <c r="B1" s="15" t="s">
        <v>89</v>
      </c>
      <c r="C1" s="15" t="s">
        <v>90</v>
      </c>
      <c r="F1" t="s">
        <v>55</v>
      </c>
      <c r="G1" t="s">
        <v>81</v>
      </c>
    </row>
    <row r="2" spans="1:7" ht="23.25" x14ac:dyDescent="0.35">
      <c r="A2" s="16" t="s">
        <v>91</v>
      </c>
      <c r="B2" s="16">
        <v>0.75819999999999999</v>
      </c>
      <c r="C2" s="16">
        <v>0.76049999999999995</v>
      </c>
      <c r="E2" s="10" t="s">
        <v>82</v>
      </c>
      <c r="F2" s="10">
        <v>0.75819999999999999</v>
      </c>
      <c r="G2" s="10">
        <v>0.76049999999999995</v>
      </c>
    </row>
    <row r="3" spans="1:7" ht="23.25" x14ac:dyDescent="0.35">
      <c r="A3" s="16" t="s">
        <v>92</v>
      </c>
      <c r="B3" s="16">
        <v>0.75819999999999999</v>
      </c>
      <c r="C3" s="16">
        <v>0.76039999999999996</v>
      </c>
      <c r="E3" s="10" t="s">
        <v>83</v>
      </c>
      <c r="F3" s="10">
        <v>0.73819999999999997</v>
      </c>
      <c r="G3" s="10">
        <v>0.74099999999999999</v>
      </c>
    </row>
    <row r="4" spans="1:7" ht="23.25" x14ac:dyDescent="0.35">
      <c r="A4" s="16" t="s">
        <v>93</v>
      </c>
      <c r="B4" s="16">
        <v>0.75660000000000005</v>
      </c>
      <c r="C4" s="16">
        <v>0.75900000000000001</v>
      </c>
      <c r="E4" s="11" t="s">
        <v>84</v>
      </c>
      <c r="F4" s="11">
        <v>0.68859999999999999</v>
      </c>
      <c r="G4" s="11">
        <v>0.69189999999999996</v>
      </c>
    </row>
    <row r="5" spans="1:7" ht="23.25" x14ac:dyDescent="0.35">
      <c r="A5" s="16" t="s">
        <v>94</v>
      </c>
      <c r="B5" s="16">
        <v>0.75660000000000005</v>
      </c>
      <c r="C5" s="16">
        <v>0.75890000000000002</v>
      </c>
      <c r="E5" s="12" t="s">
        <v>85</v>
      </c>
      <c r="F5" s="12">
        <v>0.63249999999999995</v>
      </c>
      <c r="G5" s="12">
        <v>0.63270000000000004</v>
      </c>
    </row>
    <row r="6" spans="1:7" ht="23.25" x14ac:dyDescent="0.35">
      <c r="A6" s="16" t="s">
        <v>95</v>
      </c>
      <c r="B6" s="16">
        <v>0.75660000000000005</v>
      </c>
      <c r="C6" s="16">
        <v>0.75870000000000004</v>
      </c>
      <c r="E6" s="13" t="s">
        <v>86</v>
      </c>
      <c r="F6" s="13">
        <v>0.68610000000000004</v>
      </c>
      <c r="G6" s="13">
        <v>0.69410000000000005</v>
      </c>
    </row>
    <row r="7" spans="1:7" ht="23.25" x14ac:dyDescent="0.35">
      <c r="A7" s="16" t="s">
        <v>96</v>
      </c>
      <c r="B7" s="16">
        <v>0.74380000000000002</v>
      </c>
      <c r="C7" s="16">
        <v>0.74609999999999999</v>
      </c>
      <c r="E7" s="14" t="s">
        <v>87</v>
      </c>
      <c r="F7" s="14">
        <v>0.55400000000000005</v>
      </c>
      <c r="G7" s="14">
        <v>0.56499999999999995</v>
      </c>
    </row>
    <row r="8" spans="1:7" ht="23.25" x14ac:dyDescent="0.35">
      <c r="A8" s="16" t="s">
        <v>97</v>
      </c>
      <c r="B8" s="16">
        <v>0.73899999999999999</v>
      </c>
      <c r="C8" s="16">
        <v>0.74209999999999998</v>
      </c>
    </row>
    <row r="9" spans="1:7" ht="23.25" x14ac:dyDescent="0.35">
      <c r="A9" s="16" t="s">
        <v>98</v>
      </c>
      <c r="B9" s="16">
        <v>0.73580000000000001</v>
      </c>
      <c r="C9" s="16">
        <v>0.73480000000000001</v>
      </c>
    </row>
    <row r="10" spans="1:7" ht="23.25" x14ac:dyDescent="0.35">
      <c r="A10" s="17" t="s">
        <v>99</v>
      </c>
      <c r="B10" s="17">
        <v>0.73799999999999999</v>
      </c>
      <c r="C10" s="17">
        <v>0.74099999999999999</v>
      </c>
    </row>
    <row r="11" spans="1:7" ht="23.25" x14ac:dyDescent="0.35">
      <c r="A11" s="17" t="s">
        <v>100</v>
      </c>
      <c r="B11" s="17">
        <v>0.68859999999999999</v>
      </c>
      <c r="C11" s="17">
        <v>0.69189999999999996</v>
      </c>
    </row>
    <row r="12" spans="1:7" ht="23.25" x14ac:dyDescent="0.35">
      <c r="A12" s="18" t="s">
        <v>101</v>
      </c>
      <c r="B12" s="18">
        <v>0.69340000000000002</v>
      </c>
      <c r="C12" s="18">
        <v>0.69499999999999995</v>
      </c>
    </row>
    <row r="13" spans="1:7" ht="23.25" x14ac:dyDescent="0.35">
      <c r="A13" s="18" t="s">
        <v>102</v>
      </c>
      <c r="B13" s="18">
        <v>0.63249999999999995</v>
      </c>
      <c r="C13" s="18">
        <v>0.63270000000000004</v>
      </c>
    </row>
    <row r="14" spans="1:7" ht="23.25" x14ac:dyDescent="0.35">
      <c r="A14" s="19" t="s">
        <v>103</v>
      </c>
      <c r="B14" s="19">
        <v>0.69599999999999995</v>
      </c>
      <c r="C14" s="19">
        <v>0.70169999999999999</v>
      </c>
    </row>
    <row r="15" spans="1:7" ht="23.25" x14ac:dyDescent="0.35">
      <c r="A15" s="19" t="s">
        <v>104</v>
      </c>
      <c r="B15" s="19">
        <v>0.68610000000000004</v>
      </c>
      <c r="C15" s="19">
        <v>0.69410000000000005</v>
      </c>
    </row>
    <row r="16" spans="1:7" ht="23.25" x14ac:dyDescent="0.35">
      <c r="A16" s="20" t="s">
        <v>105</v>
      </c>
      <c r="B16" s="20">
        <v>0.60050000000000003</v>
      </c>
      <c r="C16" s="20">
        <v>0.61029999999999995</v>
      </c>
    </row>
    <row r="17" spans="1:3" ht="23.25" x14ac:dyDescent="0.35">
      <c r="A17" s="20" t="s">
        <v>106</v>
      </c>
      <c r="B17" s="20">
        <v>0.55400000000000005</v>
      </c>
      <c r="C17" s="20">
        <v>0.56499999999999995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F7112-8207-4EC3-A287-3D8AAAC3667D}">
  <dimension ref="A1:G17"/>
  <sheetViews>
    <sheetView tabSelected="1" workbookViewId="0">
      <selection activeCell="I4" sqref="I4"/>
    </sheetView>
  </sheetViews>
  <sheetFormatPr defaultRowHeight="15" x14ac:dyDescent="0.25"/>
  <cols>
    <col min="2" max="2" width="20.85546875" customWidth="1"/>
    <col min="3" max="3" width="21.140625" customWidth="1"/>
    <col min="4" max="4" width="27.42578125" customWidth="1"/>
    <col min="5" max="5" width="31.28515625" customWidth="1"/>
  </cols>
  <sheetData>
    <row r="1" spans="1:7" ht="15.75" thickBot="1" x14ac:dyDescent="0.3">
      <c r="A1" s="5"/>
      <c r="B1" s="5" t="s">
        <v>56</v>
      </c>
      <c r="C1" s="5" t="s">
        <v>57</v>
      </c>
      <c r="D1" s="5" t="s">
        <v>58</v>
      </c>
      <c r="E1" s="5" t="s">
        <v>59</v>
      </c>
    </row>
    <row r="2" spans="1:7" ht="27" customHeight="1" thickBot="1" x14ac:dyDescent="0.3">
      <c r="A2" s="8" t="s">
        <v>60</v>
      </c>
      <c r="B2" s="5" t="s">
        <v>61</v>
      </c>
      <c r="C2" s="5">
        <v>66</v>
      </c>
      <c r="D2" s="5">
        <v>18</v>
      </c>
      <c r="E2" s="5" t="s">
        <v>62</v>
      </c>
    </row>
    <row r="3" spans="1:7" ht="15.75" thickBot="1" x14ac:dyDescent="0.3">
      <c r="A3" s="9"/>
      <c r="B3" s="5" t="s">
        <v>63</v>
      </c>
      <c r="C3" s="5">
        <v>68</v>
      </c>
      <c r="D3" s="5">
        <v>40</v>
      </c>
      <c r="E3" s="5" t="s">
        <v>64</v>
      </c>
    </row>
    <row r="4" spans="1:7" ht="27" customHeight="1" thickBot="1" x14ac:dyDescent="0.3">
      <c r="A4" s="8" t="s">
        <v>65</v>
      </c>
      <c r="B4" s="5" t="s">
        <v>61</v>
      </c>
      <c r="C4" s="5">
        <v>48</v>
      </c>
      <c r="D4" s="5">
        <v>13</v>
      </c>
      <c r="E4" s="5" t="s">
        <v>62</v>
      </c>
    </row>
    <row r="5" spans="1:7" ht="15.75" thickBot="1" x14ac:dyDescent="0.3">
      <c r="A5" s="9"/>
      <c r="B5" s="5" t="s">
        <v>63</v>
      </c>
      <c r="C5" s="5">
        <v>74</v>
      </c>
      <c r="D5" s="5">
        <v>47</v>
      </c>
      <c r="E5" s="5" t="s">
        <v>66</v>
      </c>
    </row>
    <row r="6" spans="1:7" ht="27" customHeight="1" thickBot="1" x14ac:dyDescent="0.3">
      <c r="A6" s="8" t="s">
        <v>67</v>
      </c>
      <c r="B6" s="5" t="s">
        <v>61</v>
      </c>
      <c r="C6" s="5">
        <v>50</v>
      </c>
      <c r="D6" s="5">
        <v>17</v>
      </c>
      <c r="E6" s="5" t="s">
        <v>68</v>
      </c>
    </row>
    <row r="7" spans="1:7" ht="15.75" thickBot="1" x14ac:dyDescent="0.3">
      <c r="A7" s="9"/>
      <c r="B7" s="5" t="s">
        <v>63</v>
      </c>
      <c r="C7" s="5">
        <v>53</v>
      </c>
      <c r="D7" s="5">
        <v>28</v>
      </c>
      <c r="E7" s="5" t="s">
        <v>69</v>
      </c>
    </row>
    <row r="11" spans="1:7" ht="45" x14ac:dyDescent="0.25">
      <c r="B11" s="7" t="s">
        <v>70</v>
      </c>
      <c r="C11" s="7" t="s">
        <v>56</v>
      </c>
      <c r="D11" s="7" t="s">
        <v>71</v>
      </c>
      <c r="E11" s="7" t="s">
        <v>72</v>
      </c>
      <c r="F11" s="7" t="s">
        <v>73</v>
      </c>
      <c r="G11" s="7" t="s">
        <v>59</v>
      </c>
    </row>
    <row r="12" spans="1:7" x14ac:dyDescent="0.25">
      <c r="B12" s="7" t="s">
        <v>60</v>
      </c>
      <c r="C12" s="6" t="s">
        <v>74</v>
      </c>
      <c r="D12" s="6">
        <v>438</v>
      </c>
      <c r="E12" s="6">
        <v>66</v>
      </c>
      <c r="F12" s="6">
        <v>18</v>
      </c>
      <c r="G12" s="6" t="s">
        <v>75</v>
      </c>
    </row>
    <row r="13" spans="1:7" x14ac:dyDescent="0.25">
      <c r="B13" s="6"/>
      <c r="C13" s="6" t="s">
        <v>76</v>
      </c>
      <c r="D13" s="6">
        <v>811</v>
      </c>
      <c r="E13" s="6">
        <v>68</v>
      </c>
      <c r="F13" s="6">
        <v>40</v>
      </c>
      <c r="G13" s="6" t="s">
        <v>77</v>
      </c>
    </row>
    <row r="14" spans="1:7" x14ac:dyDescent="0.25">
      <c r="B14" s="7" t="s">
        <v>65</v>
      </c>
      <c r="C14" s="6" t="s">
        <v>74</v>
      </c>
      <c r="D14" s="6">
        <v>438</v>
      </c>
      <c r="E14" s="6">
        <v>48</v>
      </c>
      <c r="F14" s="6">
        <v>13</v>
      </c>
      <c r="G14" s="6" t="s">
        <v>75</v>
      </c>
    </row>
    <row r="15" spans="1:7" x14ac:dyDescent="0.25">
      <c r="B15" s="6"/>
      <c r="C15" s="6" t="s">
        <v>76</v>
      </c>
      <c r="D15" s="6">
        <v>811</v>
      </c>
      <c r="E15" s="6">
        <v>57</v>
      </c>
      <c r="F15" s="6">
        <v>47</v>
      </c>
      <c r="G15" s="6" t="s">
        <v>78</v>
      </c>
    </row>
    <row r="16" spans="1:7" x14ac:dyDescent="0.25">
      <c r="B16" s="7" t="s">
        <v>67</v>
      </c>
      <c r="C16" s="6" t="s">
        <v>74</v>
      </c>
      <c r="D16" s="6">
        <v>438</v>
      </c>
      <c r="E16" s="6">
        <v>52</v>
      </c>
      <c r="F16" s="6">
        <v>17</v>
      </c>
      <c r="G16" s="6" t="s">
        <v>79</v>
      </c>
    </row>
    <row r="17" spans="2:7" x14ac:dyDescent="0.25">
      <c r="B17" s="6"/>
      <c r="C17" s="6" t="s">
        <v>76</v>
      </c>
      <c r="D17" s="6">
        <v>811</v>
      </c>
      <c r="E17" s="6">
        <v>52</v>
      </c>
      <c r="F17" s="6">
        <v>28</v>
      </c>
      <c r="G17" s="6" t="s">
        <v>80</v>
      </c>
    </row>
  </sheetData>
  <mergeCells count="3">
    <mergeCell ref="A2:A3"/>
    <mergeCell ref="A4:A5"/>
    <mergeCell ref="A6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 Binesh</dc:creator>
  <cp:lastModifiedBy>Alireza Binesh</cp:lastModifiedBy>
  <dcterms:created xsi:type="dcterms:W3CDTF">2015-06-05T18:17:20Z</dcterms:created>
  <dcterms:modified xsi:type="dcterms:W3CDTF">2025-09-24T08:40:15Z</dcterms:modified>
</cp:coreProperties>
</file>