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13_ncr:1_{7BC930DA-B1B9-CD4D-9C40-44E250EED32E}" xr6:coauthVersionLast="47" xr6:coauthVersionMax="47" xr10:uidLastSave="{00000000-0000-0000-0000-000000000000}"/>
  <bookViews>
    <workbookView xWindow="38400" yWindow="1160" windowWidth="30240" windowHeight="1734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C113" i="1"/>
  <c r="E111" i="1"/>
  <c r="E110" i="1"/>
  <c r="E109" i="1"/>
  <c r="E108" i="1"/>
  <c r="C108" i="1"/>
  <c r="E107" i="1"/>
  <c r="E105" i="1"/>
  <c r="E103" i="1"/>
  <c r="E101" i="1"/>
  <c r="E100" i="1"/>
  <c r="C100" i="1"/>
  <c r="E99" i="1"/>
  <c r="E98" i="1"/>
  <c r="C98" i="1"/>
  <c r="E97" i="1"/>
  <c r="E96" i="1"/>
  <c r="C96" i="1"/>
  <c r="E95" i="1"/>
  <c r="E92" i="1"/>
  <c r="C92" i="1"/>
  <c r="E91" i="1"/>
  <c r="E90" i="1"/>
  <c r="E89" i="1"/>
  <c r="E88" i="1"/>
  <c r="E87" i="1"/>
  <c r="E83" i="1"/>
  <c r="E86" i="1"/>
  <c r="C86" i="1"/>
  <c r="C82" i="1"/>
  <c r="E82" i="1" s="1"/>
  <c r="C77" i="1"/>
  <c r="E77" i="1" s="1"/>
  <c r="C74" i="1"/>
  <c r="E74" i="1" s="1"/>
  <c r="E81" i="1"/>
  <c r="C80" i="1"/>
  <c r="E80" i="1" s="1"/>
  <c r="E79" i="1"/>
  <c r="E78" i="1"/>
  <c r="E73" i="1"/>
  <c r="E70" i="1"/>
  <c r="E69" i="1"/>
  <c r="E68" i="1"/>
  <c r="C68" i="1"/>
  <c r="E66" i="1"/>
  <c r="C64" i="1"/>
  <c r="E64" i="1"/>
  <c r="C59" i="1"/>
  <c r="E59" i="1" s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<sst xmlns="http://schemas.openxmlformats.org/spreadsheetml/2006/main" count="163" uniqueCount="28">
  <si>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</si>
  <si>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</si>
  <si>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</si>
  <si>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</si>
  <si>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</si>
  <si>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</si>
  <si>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</si>
  <si>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</si>
  <si>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</si>
  <si>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</si>
  <si>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</si>
  <si>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</si>
  <si>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</si>
  <si>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</si>
  <si>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</si>
  <si>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</si>
  <si>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</si>
  <si>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</si>
  <si>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</si>
  <si>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</si>
  <si>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</si>
  <si>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</si>
  <si>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</si>
  <si>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</si>
  <si>
    <t>5.18.23</t>
  </si>
  <si>
    <t>5.24.23</t>
  </si>
  <si>
    <t>6.1.23</t>
  </si>
  <si>
    <t>6.8.23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</si>
</sst>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G114"/>
  <sheetViews>
    <sheetView tabSelected="1" topLeftCell="A92" zoomScale="140" zoomScaleNormal="140" workbookViewId="0">
      <selection activeCell="F113" sqref="F113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3" t="s">
        <v>22</v>
      </c>
      <c r="B66" s="4">
        <v>1</v>
      </c>
      <c r="E66" s="11">
        <f>13.8 + 13.7 - 1.6*2</f>
        <v>24.3</v>
      </c>
    </row>
    <row r="67" spans="1:6" x14ac:dyDescent="0.2">
      <c r="A67" s="3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3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3" t="s">
        <v>22</v>
      </c>
      <c r="B69">
        <v>4</v>
      </c>
      <c r="E69" s="11">
        <f>13.5+13.3 - 1.6*2</f>
        <v>23.6</v>
      </c>
    </row>
    <row r="70" spans="1:6" x14ac:dyDescent="0.2">
      <c r="A70" s="3" t="s">
        <v>22</v>
      </c>
      <c r="B70" s="3">
        <v>5</v>
      </c>
      <c r="E70" s="11">
        <f>9+9.4-1.6*2</f>
        <v>15.2</v>
      </c>
    </row>
    <row r="71" spans="1:6" x14ac:dyDescent="0.2">
      <c r="A71" s="3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3" t="s">
        <v>22</v>
      </c>
      <c r="B72">
        <v>7</v>
      </c>
      <c r="E72" s="11">
        <v>0</v>
      </c>
      <c r="F72" t="s">
        <v>14</v>
      </c>
    </row>
    <row r="73" spans="1:6" x14ac:dyDescent="0.2">
      <c r="A73" s="15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3" t="s">
        <v>23</v>
      </c>
      <c r="B74" s="3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3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3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3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3" t="s">
        <v>23</v>
      </c>
      <c r="B78" s="3">
        <v>5</v>
      </c>
      <c r="E78" s="11">
        <f>9.2+13.2+18.8-1.6*3</f>
        <v>36.400000000000006</v>
      </c>
    </row>
    <row r="79" spans="1:6" x14ac:dyDescent="0.2">
      <c r="A79" s="3" t="s">
        <v>23</v>
      </c>
      <c r="B79" s="3">
        <v>6</v>
      </c>
      <c r="E79" s="11">
        <f>16.6+16.8-1.6*2</f>
        <v>30.200000000000006</v>
      </c>
    </row>
    <row r="80" spans="1:6" x14ac:dyDescent="0.2">
      <c r="A80" s="3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5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  <row r="82" spans="1:6" x14ac:dyDescent="0.2">
      <c r="A82" s="3" t="s">
        <v>24</v>
      </c>
      <c r="B82" s="3">
        <v>1</v>
      </c>
      <c r="C82">
        <f>9 + 16.31 + 11.2 + 10.8 + 10.2 - 1.6*5</f>
        <v>49.510000000000005</v>
      </c>
      <c r="D82">
        <v>22.11</v>
      </c>
      <c r="E82" s="12">
        <f>C82-D82</f>
        <v>27.400000000000006</v>
      </c>
    </row>
    <row r="83" spans="1:6" x14ac:dyDescent="0.2">
      <c r="A83" s="3" t="s">
        <v>24</v>
      </c>
      <c r="B83" s="3">
        <v>2</v>
      </c>
      <c r="E83" s="11">
        <f>13.2 + 13.3 - 1.6*2</f>
        <v>23.3</v>
      </c>
    </row>
    <row r="84" spans="1:6" x14ac:dyDescent="0.2">
      <c r="A84" s="3" t="s">
        <v>24</v>
      </c>
      <c r="B84" s="3">
        <v>3</v>
      </c>
      <c r="C84">
        <v>0</v>
      </c>
      <c r="D84">
        <v>22.11</v>
      </c>
      <c r="E84" s="11"/>
      <c r="F84" t="s">
        <v>17</v>
      </c>
    </row>
    <row r="85" spans="1:6" x14ac:dyDescent="0.2">
      <c r="A85" s="3" t="s">
        <v>24</v>
      </c>
      <c r="B85" s="3">
        <v>4</v>
      </c>
      <c r="C85">
        <v>0</v>
      </c>
      <c r="D85">
        <v>0</v>
      </c>
      <c r="E85" s="11">
        <v>0</v>
      </c>
      <c r="F85" t="s">
        <v>15</v>
      </c>
    </row>
    <row r="86" spans="1:6" x14ac:dyDescent="0.2">
      <c r="A86" s="3" t="s">
        <v>24</v>
      </c>
      <c r="B86" s="3">
        <v>5</v>
      </c>
      <c r="C86">
        <f>13 + 11.51 + 14.8 + 13.8 + 14.2 + 16.9 + 15 - 1.6*7</f>
        <v>88.01</v>
      </c>
      <c r="D86">
        <v>0</v>
      </c>
      <c r="E86" s="11">
        <f>C86-D86</f>
        <v>88.01</v>
      </c>
      <c r="F86" t="s">
        <v>18</v>
      </c>
    </row>
    <row r="87" spans="1:6" x14ac:dyDescent="0.2">
      <c r="A87" s="3" t="s">
        <v>24</v>
      </c>
      <c r="B87" s="3">
        <v>6</v>
      </c>
      <c r="E87" s="11">
        <f>11.5 + 11.4 - 1.6*2</f>
        <v>19.7</v>
      </c>
    </row>
    <row r="88" spans="1:6" x14ac:dyDescent="0.2">
      <c r="A88" s="3" t="s">
        <v>24</v>
      </c>
      <c r="B88" s="3">
        <v>7</v>
      </c>
      <c r="E88" s="11">
        <f>12.8 + 12.6 - 1.6*2</f>
        <v>22.2</v>
      </c>
    </row>
    <row r="89" spans="1:6" x14ac:dyDescent="0.2">
      <c r="A89" s="15" t="s">
        <v>24</v>
      </c>
      <c r="B89" s="15">
        <v>8</v>
      </c>
      <c r="C89" s="7"/>
      <c r="D89" s="7"/>
      <c r="E89" s="13">
        <f>10.4 + 10.5 - 1.6*2</f>
        <v>17.7</v>
      </c>
      <c r="F89" s="7"/>
    </row>
    <row r="90" spans="1:6" x14ac:dyDescent="0.2">
      <c r="A90" s="3" t="s">
        <v>25</v>
      </c>
      <c r="B90" s="3">
        <v>1</v>
      </c>
      <c r="E90" s="11">
        <f>14.4 + 14.6 - 1.6*2</f>
        <v>25.8</v>
      </c>
    </row>
    <row r="91" spans="1:6" x14ac:dyDescent="0.2">
      <c r="A91" s="3" t="s">
        <v>25</v>
      </c>
      <c r="B91" s="3">
        <v>2</v>
      </c>
      <c r="E91" s="11">
        <f>10.1 + 13.2 - 1.6*2</f>
        <v>20.099999999999998</v>
      </c>
    </row>
    <row r="92" spans="1:6" x14ac:dyDescent="0.2">
      <c r="A92" s="3" t="s">
        <v>25</v>
      </c>
      <c r="B92" s="3">
        <v>3</v>
      </c>
      <c r="C92">
        <f>8 + 9.1 + 9.81 + 8.1 + 14.1 + 17.4 - 1.6*6</f>
        <v>56.910000000000004</v>
      </c>
      <c r="D92">
        <v>22.11</v>
      </c>
      <c r="E92" s="11">
        <f>C92-D92</f>
        <v>34.800000000000004</v>
      </c>
    </row>
    <row r="93" spans="1:6" x14ac:dyDescent="0.2">
      <c r="A93" s="3" t="s">
        <v>25</v>
      </c>
      <c r="B93" s="3">
        <v>4</v>
      </c>
      <c r="C93">
        <v>0</v>
      </c>
      <c r="D93">
        <v>22.11</v>
      </c>
      <c r="E93" s="11"/>
      <c r="F93" t="s">
        <v>17</v>
      </c>
    </row>
    <row r="94" spans="1:6" x14ac:dyDescent="0.2">
      <c r="A94" s="3" t="s">
        <v>25</v>
      </c>
      <c r="B94" s="3">
        <v>5</v>
      </c>
      <c r="C94">
        <v>0</v>
      </c>
      <c r="D94">
        <v>0</v>
      </c>
      <c r="E94" s="11">
        <v>0</v>
      </c>
      <c r="F94" t="s">
        <v>15</v>
      </c>
    </row>
    <row r="95" spans="1:6" x14ac:dyDescent="0.2">
      <c r="A95" s="3" t="s">
        <v>25</v>
      </c>
      <c r="B95" s="3">
        <v>6</v>
      </c>
      <c r="E95" s="11">
        <f>10.7 + 10.6 - 1.6*2</f>
        <v>18.099999999999998</v>
      </c>
    </row>
    <row r="96" spans="1:6" x14ac:dyDescent="0.2">
      <c r="A96" s="3" t="s">
        <v>25</v>
      </c>
      <c r="B96" s="3">
        <v>7</v>
      </c>
      <c r="C96">
        <f>9.7+10.4+6.81+13.5+6.4 - 1.6*5</f>
        <v>38.809999999999995</v>
      </c>
      <c r="D96">
        <v>0</v>
      </c>
      <c r="E96" s="11">
        <f>C96-D96</f>
        <v>38.809999999999995</v>
      </c>
      <c r="F96" t="s">
        <v>18</v>
      </c>
    </row>
    <row r="97" spans="1:6" x14ac:dyDescent="0.2">
      <c r="A97" s="15" t="s">
        <v>25</v>
      </c>
      <c r="B97" s="15">
        <v>8</v>
      </c>
      <c r="C97" s="7"/>
      <c r="D97" s="7"/>
      <c r="E97" s="13">
        <f>11.3 + 11.5 - 1.6*2</f>
        <v>19.600000000000001</v>
      </c>
      <c r="F97" s="7"/>
    </row>
    <row r="98" spans="1:6" x14ac:dyDescent="0.2">
      <c r="A98" s="3" t="s">
        <v>26</v>
      </c>
      <c r="B98" s="3">
        <v>1</v>
      </c>
      <c r="C98">
        <f>13.8 + 14.9 + 14.9 + 14 - 1.6*4</f>
        <v>51.2</v>
      </c>
      <c r="D98">
        <v>0</v>
      </c>
      <c r="E98" s="12">
        <f>C98</f>
        <v>51.2</v>
      </c>
      <c r="F98" t="s">
        <v>18</v>
      </c>
    </row>
    <row r="99" spans="1:6" x14ac:dyDescent="0.2">
      <c r="A99" s="3" t="s">
        <v>26</v>
      </c>
      <c r="B99" s="3">
        <v>2</v>
      </c>
      <c r="E99" s="11">
        <f>12.2 + 13.8 - 1.6*2</f>
        <v>22.8</v>
      </c>
    </row>
    <row r="100" spans="1:6" x14ac:dyDescent="0.2">
      <c r="A100" s="3" t="s">
        <v>26</v>
      </c>
      <c r="B100" s="3">
        <v>3</v>
      </c>
      <c r="C100">
        <f>7 + 10.1 + 14.4 + 7.5 + 11.6 + 8.1 - 1.6*5</f>
        <v>50.7</v>
      </c>
      <c r="D100">
        <v>22.11</v>
      </c>
      <c r="E100" s="11">
        <f>C100-D100</f>
        <v>28.590000000000003</v>
      </c>
    </row>
    <row r="101" spans="1:6" x14ac:dyDescent="0.2">
      <c r="A101" s="3" t="s">
        <v>26</v>
      </c>
      <c r="B101" s="3">
        <v>4</v>
      </c>
      <c r="E101" s="11">
        <f>10.5 + 8.6 - 1.6*2</f>
        <v>15.900000000000002</v>
      </c>
    </row>
    <row r="102" spans="1:6" x14ac:dyDescent="0.2">
      <c r="A102" s="3" t="s">
        <v>26</v>
      </c>
      <c r="B102" s="3">
        <v>5</v>
      </c>
      <c r="C102">
        <v>0</v>
      </c>
      <c r="D102">
        <v>22.11</v>
      </c>
      <c r="E102" s="11"/>
      <c r="F102" t="s">
        <v>17</v>
      </c>
    </row>
    <row r="103" spans="1:6" x14ac:dyDescent="0.2">
      <c r="A103" s="3" t="s">
        <v>26</v>
      </c>
      <c r="B103" s="3">
        <v>6</v>
      </c>
      <c r="E103" s="11">
        <f>11.6 + 11.9 -1.6*2</f>
        <v>20.3</v>
      </c>
    </row>
    <row r="104" spans="1:6" x14ac:dyDescent="0.2">
      <c r="A104" s="3" t="s">
        <v>26</v>
      </c>
      <c r="B104" s="3">
        <v>7</v>
      </c>
      <c r="C104">
        <v>0</v>
      </c>
      <c r="D104">
        <v>0</v>
      </c>
      <c r="E104" s="11">
        <v>0</v>
      </c>
      <c r="F104" t="s">
        <v>15</v>
      </c>
    </row>
    <row r="105" spans="1:6" x14ac:dyDescent="0.2">
      <c r="A105" s="15" t="s">
        <v>26</v>
      </c>
      <c r="B105" s="15">
        <v>8</v>
      </c>
      <c r="C105" s="7"/>
      <c r="D105" s="7"/>
      <c r="E105" s="13">
        <f>9.5 + 10.3 - 1.6*2</f>
        <v>16.600000000000001</v>
      </c>
      <c r="F105" s="7"/>
    </row>
    <row r="106" spans="1:6" x14ac:dyDescent="0.2">
      <c r="A106" s="17" t="s">
        <v>27</v>
      </c>
      <c r="B106" s="18">
        <v>1</v>
      </c>
      <c r="C106" s="4">
        <v>0</v>
      </c>
      <c r="D106" s="4">
        <v>0</v>
      </c>
      <c r="E106" s="12">
        <v>0</v>
      </c>
      <c r="F106" s="20" t="s">
        <v>15</v>
      </c>
    </row>
    <row r="107" spans="1:6" x14ac:dyDescent="0.2">
      <c r="A107" s="16" t="s">
        <v>27</v>
      </c>
      <c r="B107" s="19">
        <v>2</v>
      </c>
      <c r="C107" s="20"/>
      <c r="D107" s="20"/>
      <c r="E107" s="11">
        <f>13.7 + 13.8 - 1.6*2</f>
        <v>24.3</v>
      </c>
    </row>
    <row r="108" spans="1:6" x14ac:dyDescent="0.2">
      <c r="A108" s="16" t="s">
        <v>27</v>
      </c>
      <c r="B108" s="19">
        <v>3</v>
      </c>
      <c r="C108" s="20">
        <f>11.3 + 10.9 + 11.1 + 11 + 9.6 - 1.6*5</f>
        <v>45.900000000000006</v>
      </c>
      <c r="D108" s="20">
        <v>22.11</v>
      </c>
      <c r="E108" s="11">
        <f>C108-D108</f>
        <v>23.790000000000006</v>
      </c>
      <c r="F108" s="20"/>
    </row>
    <row r="109" spans="1:6" x14ac:dyDescent="0.2">
      <c r="A109" s="16" t="s">
        <v>27</v>
      </c>
      <c r="B109" s="19">
        <v>4</v>
      </c>
      <c r="C109" s="20"/>
      <c r="D109" s="20"/>
      <c r="E109" s="11">
        <f>8.6 + 9.4 - 1.6*2</f>
        <v>14.8</v>
      </c>
      <c r="F109" s="20"/>
    </row>
    <row r="110" spans="1:6" x14ac:dyDescent="0.2">
      <c r="A110" s="16" t="s">
        <v>27</v>
      </c>
      <c r="B110" s="19">
        <v>5</v>
      </c>
      <c r="C110" s="20"/>
      <c r="D110" s="20"/>
      <c r="E110" s="11">
        <f>7 + 7.4 - 1.6 *2</f>
        <v>11.2</v>
      </c>
      <c r="F110" s="20"/>
    </row>
    <row r="111" spans="1:6" x14ac:dyDescent="0.2">
      <c r="A111" s="16" t="s">
        <v>27</v>
      </c>
      <c r="B111" s="19">
        <v>6</v>
      </c>
      <c r="C111" s="20"/>
      <c r="D111" s="20"/>
      <c r="E111" s="11">
        <f>10.3 + 9.6 - 1.6*2</f>
        <v>16.7</v>
      </c>
      <c r="F111" s="20"/>
    </row>
    <row r="112" spans="1:6" x14ac:dyDescent="0.2">
      <c r="A112" s="16" t="s">
        <v>27</v>
      </c>
      <c r="B112" s="19">
        <v>7</v>
      </c>
      <c r="C112" s="20">
        <v>0</v>
      </c>
      <c r="D112" s="20">
        <v>22.11</v>
      </c>
      <c r="E112" s="11"/>
      <c r="F112" s="20" t="s">
        <v>17</v>
      </c>
    </row>
    <row r="113" spans="1:6" x14ac:dyDescent="0.2">
      <c r="A113" s="21" t="s">
        <v>27</v>
      </c>
      <c r="B113" s="15">
        <v>8</v>
      </c>
      <c r="C113" s="7">
        <f>10.7 + 8.8 + 9.3 + 8.6 + 8 + 7.5 + 9 + 8.6 - 1.6*8</f>
        <v>57.7</v>
      </c>
      <c r="D113" s="7">
        <v>0</v>
      </c>
      <c r="E113" s="13">
        <f>C113</f>
        <v>57.7</v>
      </c>
      <c r="F113" s="7" t="s">
        <v>18</v>
      </c>
    </row>
    <row r="114" spans="1:6" x14ac:dyDescent="0.2">
      <c r="A114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2023-03-14T13:08:58Z</dcterms:created>
  <dcterms:modified xsi:type="dcterms:W3CDTF">2023-06-08T19:40:28Z</dcterms:modified>
  <cp:category/>
  <cp:contentStatus/>
</cp:coreProperties>
</file>