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>
    <mc:Choice Requires="x15">
      <x15ac:absPath xmlns:x15ac="http://schemas.microsoft.com/office/spreadsheetml/2010/11/ac" url="C:\Users\Erick Ivan\Downloads\"/>
    </mc:Choice>
  </mc:AlternateContent>
  <xr:revisionPtr revIDLastSave="0" documentId="13_ncr:1_{6EC11F4B-0F3B-44E1-971B-49B827F1449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ventario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" i="1"/>
  <c r="S2" i="1" s="1"/>
  <c r="K2" i="1"/>
  <c r="I2" i="1"/>
  <c r="L2" i="1"/>
  <c r="P2" i="1"/>
  <c r="M2" i="1"/>
  <c r="T2" i="1"/>
  <c r="U2" i="1" s="1"/>
  <c r="Q2" i="1"/>
  <c r="N2" i="1"/>
  <c r="O2" i="1"/>
  <c r="V2" i="1"/>
  <c r="W2" i="1" s="1"/>
</calcChain>
</file>

<file path=xl/sharedStrings.xml><?xml version="1.0" encoding="utf-8"?>
<sst xmlns="http://schemas.openxmlformats.org/spreadsheetml/2006/main" count="134" uniqueCount="91">
  <si>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</si>
  <si>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</si>
  <si>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</si>
  <si>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</si>
  <si>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</si>
  <si>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</si>
  <si>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</si>
  <si>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</si>
  <si>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</si>
  <si>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</si>
  <si>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</si>
  <si>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</si>
  <si>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</si>
  <si>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</si>
  <si>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</si>
  <si>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</si>
  <si>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</si>
  <si>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</si>
  <si>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UTILIDAD ML X UNIDAD</t>
  </si>
  <si>
    <t>UTILIDAD ML NETA</t>
  </si>
  <si>
    <t>ASIENTO GT</t>
  </si>
  <si>
    <t>SEMINUEVO</t>
  </si>
  <si>
    <t>ASIENTO WTB ROCKET</t>
  </si>
  <si>
    <t>USADO</t>
  </si>
  <si>
    <t>BICI FUJI ABSOLUTE</t>
  </si>
  <si>
    <t>BUFF</t>
  </si>
  <si>
    <t>NUEVO</t>
  </si>
  <si>
    <t>CAMBER 29"</t>
  </si>
  <si>
    <t>ORANGE</t>
  </si>
  <si>
    <t xml:space="preserve">DESVIADOR DELANTERO SHIMANO SLX </t>
  </si>
  <si>
    <t>EPIC OIL 60ML</t>
  </si>
  <si>
    <t>GRIPS LIZARD</t>
  </si>
  <si>
    <t>GUANTES BELL CORTO</t>
  </si>
  <si>
    <t>LLANTA 29" GROUND</t>
  </si>
  <si>
    <t>MANUBRIO RACE FACE</t>
  </si>
  <si>
    <t>PEDALES DUALES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</si>
  <si>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</si>
  <si>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</si>
  <si>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</si>
  <si>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</si>
  <si>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</si>
  <si>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BICI RUTA SCHWINN</t>
  </si>
  <si>
    <t xml:space="preserve">TALLA L </t>
  </si>
  <si>
    <t>ADAPTADOR DE CALIPER A 203mm</t>
  </si>
  <si>
    <t>BICI FUJI RUTA</t>
  </si>
  <si>
    <t>FECHA DE REGISTRO</t>
  </si>
  <si>
    <t>DESVIADOR DELANTERO SHIMANO RUTA</t>
  </si>
  <si>
    <t>PARA DISCOS DE 203mm - INCLUYE 4 TORNILLOS ALLEN - SEMINUEVO</t>
  </si>
  <si>
    <t>TALLA 144mm - MUY COMODO - SEMINUEVO</t>
  </si>
  <si>
    <t>TALLA 125mm - PARA MUJER - USADO</t>
  </si>
  <si>
    <t>DESVIADOR DELANTERO XT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</si>
  <si>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</si>
  <si>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</si>
  <si>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</si>
  <si>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</si>
  <si>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</si>
  <si>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SISTEMA DE PEDAL AUTOMATICO Y PLANO - SEMINUEVO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</si>
  <si>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</si>
  <si>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</si>
  <si>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</si>
  <si>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</si>
  <si>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</si>
  <si>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</si>
  <si>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</si>
  <si>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</si>
  <si>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</si>
  <si>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</si>
  <si>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SHIMANO ALIVIO 3x9</t>
  </si>
  <si>
    <t>PARA 3 PLATOS DE RUTA - PARA TIRON DE CABLE DEBAJO DEL CUADRO - USADO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</si>
  <si>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</si>
  <si>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BICI PARA CIUDAD - LLANTAS NUEVAS 700x38 - TALLA S - FRENOS DE DISCO TEKTRO - TRANSMISION 3x8 - CAMBIOS DE GATILLO - RECIEN ALINEADA - SEMINUEVA</t>
  </si>
  <si>
    <t>BANDANA MULTIFUNCIONAL - VARIOS MODELOS Y COLORES - ABSORBENTE - FACIL DE LAVAR - NUEVOS</t>
  </si>
  <si>
    <t>CRANK SHIMANO DEORE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</si>
  <si>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</si>
  <si>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</si>
  <si>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</si>
  <si>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</si>
  <si>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</si>
  <si>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</si>
  <si>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</si>
  <si>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</si>
  <si>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</si>
  <si>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>PARA 3 PLATOS - E-TYPE - ANCLAJE A 2 TORNILLOS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</si>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</sst>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rgb="FF000000"/>
      <name val="Calibri"/>
    </font>
    <font>
      <b/>
      <sz val="11"/>
      <color rgb="FF3F3F3F"/>
      <name val="Calibri"/>
      <family val="2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name val="Calibri"/>
      <sz val="12.0"/>
      <color indexed="8"/>
      <b val="true"/>
    </font>
  </fonts>
  <fills count="14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rgb="FFFF2F2F"/>
      </patternFill>
    </fill>
    <fill>
      <patternFill patternType="solid">
        <fgColor rgb="FFFFFF00"/>
        <bgColor rgb="FFFF2F2F"/>
      </patternFill>
    </fill>
    <fill>
      <patternFill patternType="none">
        <fgColor rgb="EEEEEE"/>
      </patternFill>
    </fill>
    <fill>
      <patternFill patternType="solid">
        <fgColor rgb="EEEEEE"/>
      </patternFill>
    </fill>
  </fills>
  <borders count="7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5" borderId="2" applyNumberFormat="0" applyAlignment="0" applyProtection="0"/>
  </cellStyleXfs>
  <cellXfs count="33">
    <xf numFmtId="0" fontId="0" fillId="0" borderId="0" xfId="0" applyFont="1" applyAlignment="1"/>
    <xf numFmtId="15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5" fontId="4" fillId="9" borderId="2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5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 wrapText="1"/>
    </xf>
    <xf numFmtId="15" fontId="4" fillId="10" borderId="2" xfId="0" applyNumberFormat="1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5" fillId="6" borderId="2" xfId="1" applyFont="1" applyFill="1" applyAlignment="1">
      <alignment horizontal="center" vertical="center"/>
    </xf>
    <xf numFmtId="0" fontId="5" fillId="6" borderId="2" xfId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15" fontId="4" fillId="11" borderId="2" xfId="0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6" fillId="13" borderId="6" xfId="0" applyBorder="true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6"/>
  <sheetViews>
    <sheetView tabSelected="1" zoomScale="70" zoomScaleNormal="70" workbookViewId="0">
      <pane xSplit="1" ySplit="1" topLeftCell="H2" activePane="bottomRight" state="frozen"/>
      <selection pane="topRight" activeCell="C1" sqref="C1"/>
      <selection pane="bottomLeft" activeCell="A2" sqref="A2"/>
      <selection pane="bottomRight" activeCell="J1" sqref="J1"/>
    </sheetView>
  </sheetViews>
  <sheetFormatPr defaultColWidth="14.44140625" defaultRowHeight="15" customHeight="1" x14ac:dyDescent="0.3"/>
  <cols>
    <col min="1" max="2" customWidth="true" width="40.6640625" collapsed="true"/>
    <col min="3" max="23" customWidth="true" width="20.6640625" collapsed="true"/>
    <col min="24" max="29" customWidth="true" width="10.6640625" collapsed="true"/>
  </cols>
  <sheetData>
    <row r="1" spans="1:23" ht="39.9" customHeight="1" x14ac:dyDescent="0.3">
      <c r="A1" s="7"/>
      <c r="B1" s="8" t="s">
        <v>0</v>
      </c>
      <c r="C1" s="8" t="s">
        <v>45</v>
      </c>
      <c r="D1" s="28" t="s">
        <v>1</v>
      </c>
      <c r="E1" s="8" t="s">
        <v>2</v>
      </c>
      <c r="F1" s="8" t="s">
        <v>3</v>
      </c>
      <c r="G1" s="8" t="s">
        <v>4</v>
      </c>
      <c r="H1" s="9" t="s">
        <v>5</v>
      </c>
      <c r="I1" s="9" t="s">
        <v>6</v>
      </c>
      <c r="J1" s="10" t="s">
        <v>90</v>
      </c>
      <c r="K1" s="10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9" t="s">
        <v>16</v>
      </c>
      <c r="U1" s="9" t="s">
        <v>17</v>
      </c>
      <c r="V1" s="9" t="s">
        <v>18</v>
      </c>
      <c r="W1" s="9" t="s">
        <v>19</v>
      </c>
    </row>
    <row r="2" spans="1:23" ht="39.9" customHeight="1" x14ac:dyDescent="0.3">
      <c r="A2" s="12" t="s">
        <v>20</v>
      </c>
      <c r="B2" s="17" t="s">
        <v>48</v>
      </c>
      <c r="C2" s="18">
        <v>43939</v>
      </c>
      <c r="D2" s="19" t="s">
        <v>21</v>
      </c>
      <c r="E2" s="19"/>
      <c r="F2" s="19"/>
      <c r="G2" s="19">
        <v>1</v>
      </c>
      <c r="H2" s="15">
        <v>380</v>
      </c>
      <c r="I2" s="15">
        <f t="shared" si="0"/>
        <v>380</v>
      </c>
      <c r="J2" s="15">
        <v>380</v>
      </c>
      <c r="K2" s="15">
        <f t="shared" si="1"/>
        <v>380</v>
      </c>
      <c r="L2" s="15">
        <f t="shared" si="2"/>
        <v>440.8</v>
      </c>
      <c r="M2" s="15">
        <f t="shared" si="3"/>
        <v>440.8</v>
      </c>
      <c r="N2" s="15">
        <f t="shared" si="4"/>
        <v>546.92000000000007</v>
      </c>
      <c r="O2" s="15">
        <f t="shared" si="5"/>
        <v>546.92000000000007</v>
      </c>
      <c r="P2" s="15">
        <f t="shared" si="6"/>
        <v>71.12</v>
      </c>
      <c r="Q2" s="15">
        <f t="shared" si="7"/>
        <v>71.12</v>
      </c>
      <c r="R2" s="15">
        <f t="shared" si="8"/>
        <v>60.800000000000004</v>
      </c>
      <c r="S2" s="15">
        <f t="shared" si="9"/>
        <v>60.800000000000004</v>
      </c>
      <c r="T2" s="15">
        <f t="shared" si="10"/>
        <v>0</v>
      </c>
      <c r="U2" s="15">
        <f t="shared" si="11"/>
        <v>0</v>
      </c>
      <c r="V2" s="15">
        <f t="shared" si="12"/>
        <v>6.3948846218409017E-14</v>
      </c>
      <c r="W2" s="16">
        <f t="shared" si="13"/>
        <v>6.3948846218409017E-14</v>
      </c>
    </row>
    <row r="3" spans="1:23" ht="39.9" customHeight="1" x14ac:dyDescent="0.3">
      <c r="A3" s="12" t="s">
        <v>22</v>
      </c>
      <c r="B3" s="17" t="s">
        <v>49</v>
      </c>
      <c r="C3" s="18">
        <v>43840</v>
      </c>
      <c r="D3" s="19" t="s">
        <v>23</v>
      </c>
      <c r="E3" s="19"/>
      <c r="F3" s="19"/>
      <c r="G3" s="19">
        <v>1</v>
      </c>
      <c r="H3" s="15">
        <v>280</v>
      </c>
      <c r="I3" s="15">
        <f t="shared" si="0"/>
        <v>280</v>
      </c>
      <c r="J3" s="15">
        <v>280</v>
      </c>
      <c r="K3" s="15">
        <f t="shared" si="1"/>
        <v>280</v>
      </c>
      <c r="L3" s="15">
        <f t="shared" si="2"/>
        <v>324.8</v>
      </c>
      <c r="M3" s="15">
        <f t="shared" si="3"/>
        <v>324.8</v>
      </c>
      <c r="N3" s="15">
        <f t="shared" si="4"/>
        <v>413.52</v>
      </c>
      <c r="O3" s="15">
        <f t="shared" si="5"/>
        <v>413.52</v>
      </c>
      <c r="P3" s="15">
        <f t="shared" si="6"/>
        <v>53.72</v>
      </c>
      <c r="Q3" s="15">
        <f t="shared" si="7"/>
        <v>53.72</v>
      </c>
      <c r="R3" s="15">
        <f t="shared" si="8"/>
        <v>44.800000000000004</v>
      </c>
      <c r="S3" s="15">
        <f t="shared" si="9"/>
        <v>44.800000000000004</v>
      </c>
      <c r="T3" s="15">
        <f t="shared" si="10"/>
        <v>0</v>
      </c>
      <c r="U3" s="15">
        <f t="shared" si="11"/>
        <v>0</v>
      </c>
      <c r="V3" s="15">
        <f t="shared" si="12"/>
        <v>0</v>
      </c>
      <c r="W3" s="16">
        <f t="shared" si="13"/>
        <v>0</v>
      </c>
    </row>
    <row r="4" spans="1:23" ht="39.9" customHeight="1" x14ac:dyDescent="0.3">
      <c r="A4" s="29" t="s">
        <v>41</v>
      </c>
      <c r="B4" s="29" t="s">
        <v>42</v>
      </c>
      <c r="C4" s="30">
        <v>43984</v>
      </c>
      <c r="D4" s="31" t="s">
        <v>21</v>
      </c>
      <c r="E4" s="31"/>
      <c r="F4" s="31"/>
      <c r="G4" s="31">
        <v>1</v>
      </c>
      <c r="H4" s="15">
        <v>5990</v>
      </c>
      <c r="I4" s="15">
        <f t="shared" si="0"/>
        <v>5990</v>
      </c>
      <c r="J4" s="15">
        <v>15000</v>
      </c>
      <c r="K4" s="15">
        <f t="shared" si="1"/>
        <v>15000</v>
      </c>
      <c r="L4" s="15">
        <f t="shared" si="2"/>
        <v>17400</v>
      </c>
      <c r="M4" s="15">
        <f t="shared" si="3"/>
        <v>17400</v>
      </c>
      <c r="N4" s="15">
        <f t="shared" si="4"/>
        <v>20050</v>
      </c>
      <c r="O4" s="15">
        <f t="shared" si="5"/>
        <v>20050</v>
      </c>
      <c r="P4" s="15">
        <f t="shared" si="6"/>
        <v>2615</v>
      </c>
      <c r="Q4" s="15">
        <f t="shared" si="7"/>
        <v>2615</v>
      </c>
      <c r="R4" s="15">
        <f t="shared" si="8"/>
        <v>2400</v>
      </c>
      <c r="S4" s="15">
        <f t="shared" si="9"/>
        <v>2400</v>
      </c>
      <c r="T4" s="15">
        <f t="shared" si="10"/>
        <v>9010</v>
      </c>
      <c r="U4" s="15">
        <f t="shared" si="11"/>
        <v>9010</v>
      </c>
      <c r="V4" s="15">
        <f t="shared" si="12"/>
        <v>9010</v>
      </c>
      <c r="W4" s="16">
        <f t="shared" si="13"/>
        <v>9010</v>
      </c>
    </row>
    <row r="5" spans="1:23" ht="39.9" customHeight="1" x14ac:dyDescent="0.3">
      <c r="A5" s="12" t="s">
        <v>25</v>
      </c>
      <c r="B5" s="17" t="s">
        <v>71</v>
      </c>
      <c r="C5" s="18">
        <v>43837</v>
      </c>
      <c r="D5" s="19" t="s">
        <v>26</v>
      </c>
      <c r="E5" s="19"/>
      <c r="F5" s="19"/>
      <c r="G5" s="19">
        <v>61</v>
      </c>
      <c r="H5" s="15">
        <v>27</v>
      </c>
      <c r="I5" s="15">
        <f t="shared" si="0"/>
        <v>1647</v>
      </c>
      <c r="J5" s="15">
        <v>60</v>
      </c>
      <c r="K5" s="15">
        <f t="shared" si="1"/>
        <v>3660</v>
      </c>
      <c r="L5" s="15">
        <f t="shared" si="2"/>
        <v>69.599999999999994</v>
      </c>
      <c r="M5" s="15">
        <f t="shared" si="3"/>
        <v>4245.5999999999995</v>
      </c>
      <c r="N5" s="15">
        <f t="shared" si="4"/>
        <v>120.03999999999999</v>
      </c>
      <c r="O5" s="15">
        <f t="shared" si="5"/>
        <v>7322.44</v>
      </c>
      <c r="P5" s="15">
        <f t="shared" si="6"/>
        <v>15.44</v>
      </c>
      <c r="Q5" s="15">
        <f t="shared" si="7"/>
        <v>941.83999999999992</v>
      </c>
      <c r="R5" s="15">
        <f t="shared" si="8"/>
        <v>9.6</v>
      </c>
      <c r="S5" s="15">
        <f t="shared" si="9"/>
        <v>585.6</v>
      </c>
      <c r="T5" s="15">
        <f t="shared" si="10"/>
        <v>32.999999999999993</v>
      </c>
      <c r="U5" s="15">
        <f t="shared" si="11"/>
        <v>2012.9999999999995</v>
      </c>
      <c r="V5" s="15">
        <f t="shared" si="12"/>
        <v>33</v>
      </c>
      <c r="W5" s="16">
        <f t="shared" si="13"/>
        <v>2013</v>
      </c>
    </row>
    <row r="6" spans="1:23" ht="39.9" customHeight="1" x14ac:dyDescent="0.3">
      <c r="A6" s="12" t="s">
        <v>72</v>
      </c>
      <c r="B6" s="17" t="s">
        <v>80</v>
      </c>
      <c r="C6" s="18">
        <v>43853</v>
      </c>
      <c r="D6" s="19" t="s">
        <v>23</v>
      </c>
      <c r="E6" s="19" t="s">
        <v>27</v>
      </c>
      <c r="F6" s="19">
        <f>22950/18500</f>
        <v>1.2405405405405405</v>
      </c>
      <c r="G6" s="19">
        <v>1</v>
      </c>
      <c r="H6" s="15">
        <f>J6/F6</f>
        <v>1209.1503267973856</v>
      </c>
      <c r="I6" s="15">
        <f t="shared" si="0"/>
        <v>1209.1503267973856</v>
      </c>
      <c r="J6" s="15">
        <v>1500</v>
      </c>
      <c r="K6" s="15">
        <f t="shared" si="1"/>
        <v>1500</v>
      </c>
      <c r="L6" s="15">
        <f t="shared" si="2"/>
        <v>1740</v>
      </c>
      <c r="M6" s="15">
        <f t="shared" si="3"/>
        <v>1740</v>
      </c>
      <c r="N6" s="15">
        <f t="shared" si="4"/>
        <v>2041</v>
      </c>
      <c r="O6" s="15">
        <f t="shared" si="5"/>
        <v>2041</v>
      </c>
      <c r="P6" s="15">
        <f t="shared" si="6"/>
        <v>266</v>
      </c>
      <c r="Q6" s="15">
        <f t="shared" si="7"/>
        <v>266</v>
      </c>
      <c r="R6" s="15">
        <f t="shared" si="8"/>
        <v>240</v>
      </c>
      <c r="S6" s="15">
        <f t="shared" si="9"/>
        <v>240</v>
      </c>
      <c r="T6" s="15">
        <f t="shared" si="10"/>
        <v>290.84967320261444</v>
      </c>
      <c r="U6" s="15">
        <f t="shared" si="11"/>
        <v>290.84967320261444</v>
      </c>
      <c r="V6" s="15">
        <f t="shared" si="12"/>
        <v>290.84967320261444</v>
      </c>
      <c r="W6" s="16">
        <f t="shared" si="13"/>
        <v>290.84967320261444</v>
      </c>
    </row>
    <row r="7" spans="1:23" ht="39.9" customHeight="1" x14ac:dyDescent="0.3">
      <c r="A7" s="12" t="s">
        <v>46</v>
      </c>
      <c r="B7" s="17" t="s">
        <v>68</v>
      </c>
      <c r="C7" s="18">
        <v>44018</v>
      </c>
      <c r="D7" s="19" t="s">
        <v>23</v>
      </c>
      <c r="E7" s="19"/>
      <c r="F7" s="19"/>
      <c r="G7" s="19">
        <v>1</v>
      </c>
      <c r="H7" s="15">
        <v>300</v>
      </c>
      <c r="I7" s="15">
        <v>300</v>
      </c>
      <c r="J7" s="15">
        <v>300</v>
      </c>
      <c r="K7" s="15">
        <f t="shared" si="1"/>
        <v>300</v>
      </c>
      <c r="L7" s="15">
        <f t="shared" si="2"/>
        <v>348</v>
      </c>
      <c r="M7" s="15">
        <f t="shared" si="3"/>
        <v>348</v>
      </c>
      <c r="N7" s="15">
        <f t="shared" si="4"/>
        <v>440.2</v>
      </c>
      <c r="O7" s="15">
        <f t="shared" si="5"/>
        <v>440.2</v>
      </c>
      <c r="P7" s="15">
        <f t="shared" si="6"/>
        <v>57.199999999999996</v>
      </c>
      <c r="Q7" s="15">
        <f t="shared" si="7"/>
        <v>57.199999999999996</v>
      </c>
      <c r="R7" s="15">
        <f t="shared" si="8"/>
        <v>48</v>
      </c>
      <c r="S7" s="15">
        <f t="shared" si="9"/>
        <v>48</v>
      </c>
      <c r="T7" s="15">
        <f t="shared" si="10"/>
        <v>0</v>
      </c>
      <c r="U7" s="15">
        <f t="shared" si="11"/>
        <v>0</v>
      </c>
      <c r="V7" s="15">
        <f t="shared" si="12"/>
        <v>0</v>
      </c>
      <c r="W7" s="16">
        <f t="shared" si="13"/>
        <v>0</v>
      </c>
    </row>
    <row r="8" spans="1:23" ht="39.9" customHeight="1" x14ac:dyDescent="0.3">
      <c r="A8" s="12" t="s">
        <v>29</v>
      </c>
      <c r="B8" s="17" t="s">
        <v>82</v>
      </c>
      <c r="C8" s="18">
        <v>43853</v>
      </c>
      <c r="D8" s="19" t="s">
        <v>23</v>
      </c>
      <c r="E8" s="19" t="s">
        <v>27</v>
      </c>
      <c r="F8" s="19">
        <f>22950/18500</f>
        <v>1.2405405405405405</v>
      </c>
      <c r="G8" t="n" s="32">
        <v>1.0</v>
      </c>
      <c r="H8" s="15">
        <f>J8/F8</f>
        <v>322.44008714596953</v>
      </c>
      <c r="I8" s="15">
        <f t="shared" ref="I8:I30" si="14">H8*G8</f>
        <v>322.44008714596953</v>
      </c>
      <c r="J8" s="15">
        <v>400</v>
      </c>
      <c r="K8" s="15">
        <f t="shared" si="1"/>
        <v>400</v>
      </c>
      <c r="L8" s="15">
        <f t="shared" si="2"/>
        <v>464</v>
      </c>
      <c r="M8" s="15">
        <f t="shared" si="3"/>
        <v>464</v>
      </c>
      <c r="N8" s="15">
        <f t="shared" si="4"/>
        <v>573.6</v>
      </c>
      <c r="O8" s="15">
        <f t="shared" si="5"/>
        <v>573.6</v>
      </c>
      <c r="P8" s="15">
        <f t="shared" si="6"/>
        <v>74.599999999999994</v>
      </c>
      <c r="Q8" s="15">
        <f t="shared" si="7"/>
        <v>74.599999999999994</v>
      </c>
      <c r="R8" s="15">
        <f t="shared" si="8"/>
        <v>64</v>
      </c>
      <c r="S8" s="15">
        <f t="shared" si="9"/>
        <v>64</v>
      </c>
      <c r="T8" s="15">
        <f t="shared" si="10"/>
        <v>77.559912854030472</v>
      </c>
      <c r="U8" s="15">
        <f t="shared" si="11"/>
        <v>77.559912854030472</v>
      </c>
      <c r="V8" s="15">
        <f t="shared" si="12"/>
        <v>77.5599128540305</v>
      </c>
      <c r="W8" s="16">
        <f t="shared" si="13"/>
        <v>77.5599128540305</v>
      </c>
    </row>
    <row r="9" spans="1:23" ht="39.9" customHeight="1" x14ac:dyDescent="0.3">
      <c r="A9" s="12" t="s">
        <v>50</v>
      </c>
      <c r="B9" s="17" t="s">
        <v>81</v>
      </c>
      <c r="C9" s="18">
        <v>43837</v>
      </c>
      <c r="D9" s="19" t="s">
        <v>23</v>
      </c>
      <c r="E9" s="19" t="s">
        <v>28</v>
      </c>
      <c r="F9" s="19">
        <f>14600/7500</f>
        <v>1.9466666666666668</v>
      </c>
      <c r="G9" s="19">
        <v>1</v>
      </c>
      <c r="H9" s="15">
        <f>J9/F9</f>
        <v>179.79452054794518</v>
      </c>
      <c r="I9" s="15">
        <f t="shared" si="14"/>
        <v>179.79452054794518</v>
      </c>
      <c r="J9" s="15">
        <v>350</v>
      </c>
      <c r="K9" s="15">
        <f t="shared" si="1"/>
        <v>350</v>
      </c>
      <c r="L9" s="15">
        <f t="shared" si="2"/>
        <v>406</v>
      </c>
      <c r="M9" s="15">
        <f t="shared" si="3"/>
        <v>406</v>
      </c>
      <c r="N9" s="15">
        <f t="shared" si="4"/>
        <v>506.9</v>
      </c>
      <c r="O9" s="15">
        <f t="shared" si="5"/>
        <v>506.9</v>
      </c>
      <c r="P9" s="15">
        <f t="shared" si="6"/>
        <v>65.900000000000006</v>
      </c>
      <c r="Q9" s="15">
        <f t="shared" si="7"/>
        <v>65.900000000000006</v>
      </c>
      <c r="R9" s="15">
        <f t="shared" si="8"/>
        <v>56</v>
      </c>
      <c r="S9" s="15">
        <f t="shared" si="9"/>
        <v>56</v>
      </c>
      <c r="T9" s="15">
        <f t="shared" si="10"/>
        <v>170.20547945205482</v>
      </c>
      <c r="U9" s="15">
        <f t="shared" si="11"/>
        <v>170.20547945205482</v>
      </c>
      <c r="V9" s="15">
        <f t="shared" si="12"/>
        <v>170.20547945205476</v>
      </c>
      <c r="W9" s="16">
        <f t="shared" si="13"/>
        <v>170.20547945205476</v>
      </c>
    </row>
    <row r="10" spans="1:23" ht="39.9" customHeight="1" x14ac:dyDescent="0.3">
      <c r="A10" s="12" t="s">
        <v>73</v>
      </c>
      <c r="B10" s="17" t="s">
        <v>83</v>
      </c>
      <c r="C10" s="18">
        <v>43840</v>
      </c>
      <c r="D10" s="19" t="s">
        <v>23</v>
      </c>
      <c r="E10" s="19"/>
      <c r="F10" s="19"/>
      <c r="G10" s="19">
        <v>1</v>
      </c>
      <c r="H10" s="15">
        <v>450</v>
      </c>
      <c r="I10" s="15">
        <f t="shared" si="14"/>
        <v>450</v>
      </c>
      <c r="J10" s="15">
        <v>450</v>
      </c>
      <c r="K10" s="15">
        <f t="shared" si="1"/>
        <v>450</v>
      </c>
      <c r="L10" s="15">
        <f t="shared" si="2"/>
        <v>522</v>
      </c>
      <c r="M10" s="15">
        <f t="shared" si="3"/>
        <v>522</v>
      </c>
      <c r="N10" s="15">
        <f t="shared" si="4"/>
        <v>640.29999999999995</v>
      </c>
      <c r="O10" s="15">
        <f t="shared" si="5"/>
        <v>640.29999999999995</v>
      </c>
      <c r="P10" s="15">
        <f t="shared" si="6"/>
        <v>83.3</v>
      </c>
      <c r="Q10" s="15">
        <f t="shared" si="7"/>
        <v>83.3</v>
      </c>
      <c r="R10" s="15">
        <f t="shared" si="8"/>
        <v>72</v>
      </c>
      <c r="S10" s="15">
        <f t="shared" si="9"/>
        <v>72</v>
      </c>
      <c r="T10" s="15">
        <f t="shared" si="10"/>
        <v>0</v>
      </c>
      <c r="U10" s="15">
        <f t="shared" si="11"/>
        <v>0</v>
      </c>
      <c r="V10" s="15">
        <f t="shared" si="12"/>
        <v>0</v>
      </c>
      <c r="W10" s="16">
        <f t="shared" si="13"/>
        <v>0</v>
      </c>
    </row>
    <row r="11" spans="1:23" ht="39.9" customHeight="1" x14ac:dyDescent="0.3">
      <c r="A11" s="12" t="s">
        <v>30</v>
      </c>
      <c r="B11" s="17" t="s">
        <v>84</v>
      </c>
      <c r="C11" s="18">
        <v>43847</v>
      </c>
      <c r="D11" s="19" t="s">
        <v>26</v>
      </c>
      <c r="E11" s="19"/>
      <c r="F11" s="19"/>
      <c r="G11" s="19">
        <v>195</v>
      </c>
      <c r="H11" s="15">
        <v>14.96</v>
      </c>
      <c r="I11" s="15">
        <f t="shared" si="14"/>
        <v>2917.2000000000003</v>
      </c>
      <c r="J11" s="15">
        <v>30</v>
      </c>
      <c r="K11" s="15">
        <f t="shared" si="1"/>
        <v>5850</v>
      </c>
      <c r="L11" s="15">
        <f t="shared" si="2"/>
        <v>34.799999999999997</v>
      </c>
      <c r="M11" s="15">
        <f t="shared" si="3"/>
        <v>6785.9999999999991</v>
      </c>
      <c r="N11" s="15">
        <f t="shared" si="4"/>
        <v>80.02</v>
      </c>
      <c r="O11" s="15">
        <f t="shared" si="5"/>
        <v>15603.9</v>
      </c>
      <c r="P11" s="15">
        <f t="shared" si="6"/>
        <v>10.219999999999999</v>
      </c>
      <c r="Q11" s="15">
        <f t="shared" si="7"/>
        <v>1992.8999999999999</v>
      </c>
      <c r="R11" s="15">
        <f t="shared" si="8"/>
        <v>4.8</v>
      </c>
      <c r="S11" s="15">
        <f t="shared" si="9"/>
        <v>936</v>
      </c>
      <c r="T11" s="15">
        <f t="shared" si="10"/>
        <v>15.039999999999996</v>
      </c>
      <c r="U11" s="15">
        <f t="shared" si="11"/>
        <v>2932.7999999999993</v>
      </c>
      <c r="V11" s="15">
        <f t="shared" si="12"/>
        <v>15.040000000000006</v>
      </c>
      <c r="W11" s="16">
        <f t="shared" si="13"/>
        <v>2932.8000000000011</v>
      </c>
    </row>
    <row r="12" spans="1:23" ht="39.9" customHeight="1" x14ac:dyDescent="0.3">
      <c r="A12" s="12" t="s">
        <v>85</v>
      </c>
      <c r="B12" s="17" t="s">
        <v>86</v>
      </c>
      <c r="C12" s="18">
        <v>43837</v>
      </c>
      <c r="D12" s="19" t="s">
        <v>23</v>
      </c>
      <c r="E12" s="19" t="s">
        <v>28</v>
      </c>
      <c r="F12" s="19">
        <f>14600/7500</f>
        <v>1.9466666666666668</v>
      </c>
      <c r="G12" s="19">
        <v>1</v>
      </c>
      <c r="H12" s="15">
        <f>J12/F12</f>
        <v>256.84931506849313</v>
      </c>
      <c r="I12" s="15">
        <f t="shared" si="14"/>
        <v>256.84931506849313</v>
      </c>
      <c r="J12" s="15">
        <v>500</v>
      </c>
      <c r="K12" s="15">
        <f t="shared" si="1"/>
        <v>500</v>
      </c>
      <c r="L12" s="15">
        <f t="shared" si="2"/>
        <v>580</v>
      </c>
      <c r="M12" s="15">
        <f t="shared" si="3"/>
        <v>580</v>
      </c>
      <c r="N12" s="15">
        <f t="shared" si="4"/>
        <v>707</v>
      </c>
      <c r="O12" s="15">
        <f t="shared" si="5"/>
        <v>707</v>
      </c>
      <c r="P12" s="15">
        <f t="shared" si="6"/>
        <v>92</v>
      </c>
      <c r="Q12" s="15">
        <f t="shared" si="7"/>
        <v>92</v>
      </c>
      <c r="R12" s="15">
        <f t="shared" si="8"/>
        <v>80</v>
      </c>
      <c r="S12" s="15">
        <f t="shared" si="9"/>
        <v>80</v>
      </c>
      <c r="T12" s="15">
        <f t="shared" si="10"/>
        <v>243.15068493150687</v>
      </c>
      <c r="U12" s="15">
        <f t="shared" si="11"/>
        <v>243.15068493150687</v>
      </c>
      <c r="V12" s="15">
        <f t="shared" si="12"/>
        <v>243.15068493150687</v>
      </c>
      <c r="W12" s="16">
        <f t="shared" si="13"/>
        <v>243.15068493150687</v>
      </c>
    </row>
    <row r="13" spans="1:23" ht="39.9" customHeight="1" x14ac:dyDescent="0.3">
      <c r="A13" s="12" t="s">
        <v>31</v>
      </c>
      <c r="B13" s="17" t="s">
        <v>51</v>
      </c>
      <c r="C13" s="18">
        <v>43837</v>
      </c>
      <c r="D13" s="19" t="s">
        <v>23</v>
      </c>
      <c r="E13" s="19" t="s">
        <v>28</v>
      </c>
      <c r="F13" s="19">
        <f>14600/7500</f>
        <v>1.9466666666666668</v>
      </c>
      <c r="G13" s="19">
        <v>1</v>
      </c>
      <c r="H13" s="15">
        <f>J13/F13</f>
        <v>77.054794520547944</v>
      </c>
      <c r="I13" s="15">
        <f t="shared" si="14"/>
        <v>77.054794520547944</v>
      </c>
      <c r="J13" s="15">
        <v>150</v>
      </c>
      <c r="K13" s="15">
        <f t="shared" si="1"/>
        <v>150</v>
      </c>
      <c r="L13" s="15">
        <f t="shared" si="2"/>
        <v>174</v>
      </c>
      <c r="M13" s="15">
        <f t="shared" si="3"/>
        <v>174</v>
      </c>
      <c r="N13" s="15">
        <f t="shared" si="4"/>
        <v>240.1</v>
      </c>
      <c r="O13" s="15">
        <f t="shared" si="5"/>
        <v>240.1</v>
      </c>
      <c r="P13" s="15">
        <f t="shared" si="6"/>
        <v>31.099999999999998</v>
      </c>
      <c r="Q13" s="15">
        <f t="shared" si="7"/>
        <v>31.099999999999998</v>
      </c>
      <c r="R13" s="15">
        <f t="shared" si="8"/>
        <v>24</v>
      </c>
      <c r="S13" s="15">
        <f t="shared" si="9"/>
        <v>24</v>
      </c>
      <c r="T13" s="15">
        <f t="shared" si="10"/>
        <v>72.945205479452056</v>
      </c>
      <c r="U13" s="15">
        <f t="shared" si="11"/>
        <v>72.945205479452056</v>
      </c>
      <c r="V13" s="15">
        <f t="shared" si="12"/>
        <v>72.945205479452056</v>
      </c>
      <c r="W13" s="16">
        <f t="shared" si="13"/>
        <v>72.945205479452056</v>
      </c>
    </row>
    <row r="14" spans="1:29" ht="39.9" customHeight="1" x14ac:dyDescent="0.3">
      <c r="A14" s="12" t="s">
        <v>32</v>
      </c>
      <c r="B14" s="17" t="s">
        <v>87</v>
      </c>
      <c r="C14" s="18">
        <v>43837</v>
      </c>
      <c r="D14" s="19" t="s">
        <v>26</v>
      </c>
      <c r="E14" s="19"/>
      <c r="F14" s="19"/>
      <c r="G14" s="19">
        <v>2</v>
      </c>
      <c r="H14" s="15">
        <v>50</v>
      </c>
      <c r="I14" s="15">
        <f t="shared" si="14"/>
        <v>100</v>
      </c>
      <c r="J14" s="15">
        <v>150</v>
      </c>
      <c r="K14" s="15">
        <f t="shared" si="1"/>
        <v>300</v>
      </c>
      <c r="L14" s="15">
        <f t="shared" si="2"/>
        <v>174</v>
      </c>
      <c r="M14" s="15">
        <f t="shared" si="3"/>
        <v>348</v>
      </c>
      <c r="N14" s="15">
        <f t="shared" si="4"/>
        <v>240.1</v>
      </c>
      <c r="O14" s="15">
        <f t="shared" si="5"/>
        <v>480.2</v>
      </c>
      <c r="P14" s="15">
        <f t="shared" si="6"/>
        <v>31.099999999999998</v>
      </c>
      <c r="Q14" s="15">
        <f t="shared" si="7"/>
        <v>62.199999999999996</v>
      </c>
      <c r="R14" s="15">
        <f t="shared" si="8"/>
        <v>24</v>
      </c>
      <c r="S14" s="15">
        <f t="shared" si="9"/>
        <v>48</v>
      </c>
      <c r="T14" s="15">
        <f t="shared" si="10"/>
        <v>100</v>
      </c>
      <c r="U14" s="15">
        <f t="shared" si="11"/>
        <v>200</v>
      </c>
      <c r="V14" s="15">
        <f t="shared" si="12"/>
        <v>100</v>
      </c>
      <c r="W14" s="16">
        <f t="shared" si="13"/>
        <v>200</v>
      </c>
    </row>
    <row r="15" spans="1:29" ht="39.9" customHeight="1" x14ac:dyDescent="0.3">
      <c r="A15" s="29" t="s">
        <v>33</v>
      </c>
      <c r="B15" s="29" t="s">
        <v>53</v>
      </c>
      <c r="C15" s="30">
        <v>43853</v>
      </c>
      <c r="D15" s="31" t="s">
        <v>23</v>
      </c>
      <c r="E15" s="31"/>
      <c r="F15" s="31"/>
      <c r="G15" s="31">
        <v>1</v>
      </c>
      <c r="H15" s="15">
        <v>300</v>
      </c>
      <c r="I15" s="15">
        <f t="shared" si="14"/>
        <v>300</v>
      </c>
      <c r="J15" s="15">
        <v>300</v>
      </c>
      <c r="K15" s="15">
        <f t="shared" si="1"/>
        <v>300</v>
      </c>
      <c r="L15" s="15">
        <f t="shared" si="2"/>
        <v>348</v>
      </c>
      <c r="M15" s="15">
        <f t="shared" si="3"/>
        <v>348</v>
      </c>
      <c r="N15" s="15">
        <f t="shared" si="4"/>
        <v>440.2</v>
      </c>
      <c r="O15" s="15">
        <f t="shared" si="5"/>
        <v>440.2</v>
      </c>
      <c r="P15" s="15">
        <f t="shared" si="6"/>
        <v>57.199999999999996</v>
      </c>
      <c r="Q15" s="15">
        <f t="shared" si="7"/>
        <v>57.199999999999996</v>
      </c>
      <c r="R15" s="15">
        <f t="shared" si="8"/>
        <v>48</v>
      </c>
      <c r="S15" s="15">
        <f t="shared" si="9"/>
        <v>48</v>
      </c>
      <c r="T15" s="15">
        <f t="shared" si="10"/>
        <v>0</v>
      </c>
      <c r="U15" s="15">
        <f t="shared" si="11"/>
        <v>0</v>
      </c>
      <c r="V15" s="15">
        <f t="shared" si="12"/>
        <v>0</v>
      </c>
      <c r="W15" s="16">
        <f t="shared" si="13"/>
        <v>0</v>
      </c>
    </row>
    <row r="16" spans="1:29" ht="39.9" customHeight="1" x14ac:dyDescent="0.3">
      <c r="A16" s="12" t="s">
        <v>74</v>
      </c>
      <c r="B16" s="17" t="s">
        <v>88</v>
      </c>
      <c r="C16" s="18">
        <v>43837</v>
      </c>
      <c r="D16" s="19" t="s">
        <v>23</v>
      </c>
      <c r="E16" s="19" t="s">
        <v>28</v>
      </c>
      <c r="F16" s="19">
        <f>14600/7500</f>
        <v>1.9466666666666668</v>
      </c>
      <c r="G16" s="19">
        <v>1</v>
      </c>
      <c r="H16" s="15">
        <f>J16/F16</f>
        <v>205.47945205479451</v>
      </c>
      <c r="I16" s="15">
        <f t="shared" si="14"/>
        <v>205.47945205479451</v>
      </c>
      <c r="J16" s="15">
        <v>400</v>
      </c>
      <c r="K16" s="15">
        <f t="shared" si="1"/>
        <v>400</v>
      </c>
      <c r="L16" s="15">
        <f t="shared" si="2"/>
        <v>464</v>
      </c>
      <c r="M16" s="15">
        <f t="shared" si="3"/>
        <v>464</v>
      </c>
      <c r="N16" s="15">
        <f t="shared" si="4"/>
        <v>573.6</v>
      </c>
      <c r="O16" s="15">
        <f t="shared" si="5"/>
        <v>573.6</v>
      </c>
      <c r="P16" s="15">
        <f t="shared" si="6"/>
        <v>74.599999999999994</v>
      </c>
      <c r="Q16" s="15">
        <f t="shared" si="7"/>
        <v>74.599999999999994</v>
      </c>
      <c r="R16" s="15">
        <f t="shared" si="8"/>
        <v>64</v>
      </c>
      <c r="S16" s="15">
        <f t="shared" si="9"/>
        <v>64</v>
      </c>
      <c r="T16" s="15">
        <f t="shared" si="10"/>
        <v>194.52054794520552</v>
      </c>
      <c r="U16" s="15">
        <f t="shared" si="11"/>
        <v>194.52054794520552</v>
      </c>
      <c r="V16" s="15">
        <f t="shared" si="12"/>
        <v>194.52054794520552</v>
      </c>
      <c r="W16" s="16">
        <f t="shared" si="13"/>
        <v>194.52054794520552</v>
      </c>
    </row>
    <row r="17" spans="1:29" ht="39.9" customHeight="1" x14ac:dyDescent="0.3">
      <c r="A17" s="12" t="s">
        <v>75</v>
      </c>
      <c r="B17" s="17" t="s">
        <v>52</v>
      </c>
      <c r="C17" s="18">
        <v>43843</v>
      </c>
      <c r="D17" s="19" t="s">
        <v>23</v>
      </c>
      <c r="E17" s="19"/>
      <c r="F17" s="19"/>
      <c r="G17" s="19">
        <v>1</v>
      </c>
      <c r="H17" s="15">
        <v>250</v>
      </c>
      <c r="I17" s="15">
        <f t="shared" si="14"/>
        <v>250</v>
      </c>
      <c r="J17" s="15">
        <v>250</v>
      </c>
      <c r="K17" s="15">
        <f t="shared" si="1"/>
        <v>250</v>
      </c>
      <c r="L17" s="15">
        <f t="shared" si="2"/>
        <v>290</v>
      </c>
      <c r="M17" s="15">
        <f t="shared" si="3"/>
        <v>290</v>
      </c>
      <c r="N17" s="15">
        <f t="shared" si="4"/>
        <v>373.5</v>
      </c>
      <c r="O17" s="15">
        <f t="shared" si="5"/>
        <v>373.5</v>
      </c>
      <c r="P17" s="15">
        <f t="shared" si="6"/>
        <v>48.5</v>
      </c>
      <c r="Q17" s="15">
        <f t="shared" si="7"/>
        <v>48.5</v>
      </c>
      <c r="R17" s="15">
        <f t="shared" si="8"/>
        <v>40</v>
      </c>
      <c r="S17" s="15">
        <f t="shared" si="9"/>
        <v>40</v>
      </c>
      <c r="T17" s="15">
        <f t="shared" si="10"/>
        <v>0</v>
      </c>
      <c r="U17" s="15">
        <f t="shared" si="11"/>
        <v>0</v>
      </c>
      <c r="V17" s="15">
        <f t="shared" si="12"/>
        <v>0</v>
      </c>
      <c r="W17" s="16">
        <f t="shared" si="13"/>
        <v>0</v>
      </c>
    </row>
    <row r="18" spans="1:29" ht="39.9" customHeight="1" x14ac:dyDescent="0.3">
      <c r="A18" s="12" t="s">
        <v>76</v>
      </c>
      <c r="B18" s="17" t="s">
        <v>54</v>
      </c>
      <c r="C18" s="18">
        <v>43843</v>
      </c>
      <c r="D18" s="19" t="s">
        <v>23</v>
      </c>
      <c r="E18" s="19" t="s">
        <v>28</v>
      </c>
      <c r="F18" s="19">
        <f>14600/7500</f>
        <v>1.9466666666666668</v>
      </c>
      <c r="G18" s="19">
        <v>1</v>
      </c>
      <c r="H18" s="15">
        <f>J18/F18</f>
        <v>128.42465753424656</v>
      </c>
      <c r="I18" s="15">
        <f t="shared" si="14"/>
        <v>128.42465753424656</v>
      </c>
      <c r="J18" s="15">
        <v>250</v>
      </c>
      <c r="K18" s="15">
        <f t="shared" si="1"/>
        <v>250</v>
      </c>
      <c r="L18" s="15">
        <f t="shared" si="2"/>
        <v>290</v>
      </c>
      <c r="M18" s="15">
        <f t="shared" si="3"/>
        <v>290</v>
      </c>
      <c r="N18" s="15">
        <f t="shared" si="4"/>
        <v>373.5</v>
      </c>
      <c r="O18" s="15">
        <f t="shared" si="5"/>
        <v>373.5</v>
      </c>
      <c r="P18" s="15">
        <f t="shared" si="6"/>
        <v>48.5</v>
      </c>
      <c r="Q18" s="15">
        <f t="shared" si="7"/>
        <v>48.5</v>
      </c>
      <c r="R18" s="15">
        <f t="shared" si="8"/>
        <v>40</v>
      </c>
      <c r="S18" s="15">
        <f t="shared" si="9"/>
        <v>40</v>
      </c>
      <c r="T18" s="15">
        <f t="shared" si="10"/>
        <v>121.57534246575344</v>
      </c>
      <c r="U18" s="15">
        <f t="shared" si="11"/>
        <v>121.57534246575344</v>
      </c>
      <c r="V18" s="15">
        <f t="shared" si="12"/>
        <v>121.57534246575344</v>
      </c>
      <c r="W18" s="16">
        <f t="shared" si="13"/>
        <v>121.57534246575344</v>
      </c>
    </row>
    <row r="19" spans="1:29" ht="39.9" customHeight="1" x14ac:dyDescent="0.3">
      <c r="A19" s="12" t="s">
        <v>77</v>
      </c>
      <c r="B19" s="17" t="s">
        <v>78</v>
      </c>
      <c r="C19" s="18">
        <v>43843</v>
      </c>
      <c r="D19" s="19" t="s">
        <v>23</v>
      </c>
      <c r="E19" s="19"/>
      <c r="F19" s="19"/>
      <c r="G19" s="19">
        <v>2</v>
      </c>
      <c r="H19" s="15">
        <v>400</v>
      </c>
      <c r="I19" s="15">
        <f t="shared" si="14"/>
        <v>800</v>
      </c>
      <c r="J19" s="15">
        <v>400</v>
      </c>
      <c r="K19" s="15">
        <f t="shared" si="1"/>
        <v>800</v>
      </c>
      <c r="L19" s="15">
        <f t="shared" si="2"/>
        <v>464</v>
      </c>
      <c r="M19" s="15">
        <f t="shared" si="3"/>
        <v>928</v>
      </c>
      <c r="N19" s="15">
        <f t="shared" si="4"/>
        <v>573.6</v>
      </c>
      <c r="O19" s="15">
        <f t="shared" si="5"/>
        <v>1147.2</v>
      </c>
      <c r="P19" s="15">
        <f t="shared" si="6"/>
        <v>74.599999999999994</v>
      </c>
      <c r="Q19" s="15">
        <f t="shared" si="7"/>
        <v>149.19999999999999</v>
      </c>
      <c r="R19" s="15">
        <f t="shared" si="8"/>
        <v>64</v>
      </c>
      <c r="S19" s="15">
        <f t="shared" si="9"/>
        <v>128</v>
      </c>
      <c r="T19" s="15">
        <f t="shared" si="10"/>
        <v>0</v>
      </c>
      <c r="U19" s="15">
        <f t="shared" si="11"/>
        <v>0</v>
      </c>
      <c r="V19" s="15">
        <f t="shared" si="12"/>
        <v>0</v>
      </c>
      <c r="W19" s="16">
        <f t="shared" si="13"/>
        <v>0</v>
      </c>
    </row>
    <row r="20" spans="1:29" ht="39.9" customHeight="1" x14ac:dyDescent="0.3">
      <c r="A20" s="12" t="s">
        <v>79</v>
      </c>
      <c r="B20" s="12" t="s">
        <v>89</v>
      </c>
      <c r="C20" s="13">
        <v>44008</v>
      </c>
      <c r="D20" s="14" t="s">
        <v>21</v>
      </c>
      <c r="E20" s="14"/>
      <c r="F20" s="14"/>
      <c r="G20" s="14">
        <v>2</v>
      </c>
      <c r="H20" s="15">
        <v>212.5</v>
      </c>
      <c r="I20" s="15">
        <f t="shared" si="14"/>
        <v>425</v>
      </c>
      <c r="J20" s="15">
        <v>700</v>
      </c>
      <c r="K20" s="15">
        <f t="shared" si="1"/>
        <v>1400</v>
      </c>
      <c r="L20" s="15">
        <f t="shared" si="2"/>
        <v>812</v>
      </c>
      <c r="M20" s="15">
        <f t="shared" si="3"/>
        <v>1624</v>
      </c>
      <c r="N20" s="15">
        <f t="shared" si="4"/>
        <v>973.8</v>
      </c>
      <c r="O20" s="15">
        <f t="shared" si="5"/>
        <v>1947.6</v>
      </c>
      <c r="P20" s="15">
        <f t="shared" si="6"/>
        <v>126.8</v>
      </c>
      <c r="Q20" s="15">
        <f t="shared" si="7"/>
        <v>253.6</v>
      </c>
      <c r="R20" s="15">
        <f t="shared" si="8"/>
        <v>112</v>
      </c>
      <c r="S20" s="15">
        <f t="shared" si="9"/>
        <v>224</v>
      </c>
      <c r="T20" s="15">
        <f t="shared" si="10"/>
        <v>487.5</v>
      </c>
      <c r="U20" s="15">
        <f t="shared" si="11"/>
        <v>975</v>
      </c>
      <c r="V20" s="15">
        <f t="shared" si="12"/>
        <v>487.5</v>
      </c>
      <c r="W20" s="16">
        <f t="shared" si="13"/>
        <v>975</v>
      </c>
    </row>
    <row r="21" spans="1:29" ht="39.9" customHeight="1" x14ac:dyDescent="0.3">
      <c r="A21" s="12" t="s">
        <v>34</v>
      </c>
      <c r="B21" s="17" t="s">
        <v>55</v>
      </c>
      <c r="C21" s="18">
        <v>43837</v>
      </c>
      <c r="D21" s="19" t="s">
        <v>23</v>
      </c>
      <c r="E21" s="19" t="s">
        <v>28</v>
      </c>
      <c r="F21" s="19">
        <f>14600/7500</f>
        <v>1.9466666666666668</v>
      </c>
      <c r="G21" s="19">
        <v>1</v>
      </c>
      <c r="H21" s="15">
        <f t="shared" ref="H21:H27" si="15">J21/F21</f>
        <v>256.84931506849313</v>
      </c>
      <c r="I21" s="15">
        <f t="shared" si="14"/>
        <v>256.84931506849313</v>
      </c>
      <c r="J21" s="15">
        <v>500</v>
      </c>
      <c r="K21" s="15">
        <f t="shared" si="1"/>
        <v>500</v>
      </c>
      <c r="L21" s="15">
        <f t="shared" si="2"/>
        <v>580</v>
      </c>
      <c r="M21" s="15">
        <f t="shared" si="3"/>
        <v>580</v>
      </c>
      <c r="N21" s="15">
        <f t="shared" si="4"/>
        <v>707</v>
      </c>
      <c r="O21" s="15">
        <f t="shared" si="5"/>
        <v>707</v>
      </c>
      <c r="P21" s="15">
        <f t="shared" si="6"/>
        <v>92</v>
      </c>
      <c r="Q21" s="15">
        <f t="shared" si="7"/>
        <v>92</v>
      </c>
      <c r="R21" s="15">
        <f t="shared" si="8"/>
        <v>80</v>
      </c>
      <c r="S21" s="15">
        <f t="shared" si="9"/>
        <v>80</v>
      </c>
      <c r="T21" s="15">
        <f t="shared" si="10"/>
        <v>243.15068493150687</v>
      </c>
      <c r="U21" s="15">
        <f t="shared" si="11"/>
        <v>243.15068493150687</v>
      </c>
      <c r="V21" s="15">
        <f t="shared" si="12"/>
        <v>243.15068493150687</v>
      </c>
      <c r="W21" s="16">
        <f t="shared" si="13"/>
        <v>243.15068493150687</v>
      </c>
      <c r="AC21" s="6"/>
    </row>
    <row r="22" spans="1:29" ht="39.9" customHeight="1" x14ac:dyDescent="0.3">
      <c r="A22" s="12" t="s">
        <v>35</v>
      </c>
      <c r="B22" s="17" t="s">
        <v>56</v>
      </c>
      <c r="C22" s="18">
        <v>43853</v>
      </c>
      <c r="D22" s="19" t="s">
        <v>23</v>
      </c>
      <c r="E22" s="19" t="s">
        <v>27</v>
      </c>
      <c r="F22" s="19">
        <f>22950/18500</f>
        <v>1.2405405405405405</v>
      </c>
      <c r="G22" s="19">
        <v>1</v>
      </c>
      <c r="H22" s="15">
        <f t="shared" si="15"/>
        <v>282.13507625272331</v>
      </c>
      <c r="I22" s="15">
        <f t="shared" si="14"/>
        <v>282.13507625272331</v>
      </c>
      <c r="J22" s="15">
        <v>350</v>
      </c>
      <c r="K22" s="15">
        <f t="shared" si="1"/>
        <v>350</v>
      </c>
      <c r="L22" s="15">
        <f t="shared" si="2"/>
        <v>406</v>
      </c>
      <c r="M22" s="15">
        <f t="shared" si="3"/>
        <v>406</v>
      </c>
      <c r="N22" s="15">
        <f t="shared" si="4"/>
        <v>506.9</v>
      </c>
      <c r="O22" s="15">
        <f t="shared" si="5"/>
        <v>506.9</v>
      </c>
      <c r="P22" s="15">
        <f t="shared" si="6"/>
        <v>65.900000000000006</v>
      </c>
      <c r="Q22" s="15">
        <f t="shared" si="7"/>
        <v>65.900000000000006</v>
      </c>
      <c r="R22" s="15">
        <f t="shared" si="8"/>
        <v>56</v>
      </c>
      <c r="S22" s="15">
        <f t="shared" si="9"/>
        <v>56</v>
      </c>
      <c r="T22" s="15">
        <f t="shared" si="10"/>
        <v>67.864923747276691</v>
      </c>
      <c r="U22" s="15">
        <f t="shared" si="11"/>
        <v>67.864923747276691</v>
      </c>
      <c r="V22" s="15">
        <f t="shared" si="12"/>
        <v>67.864923747276663</v>
      </c>
      <c r="W22" s="16">
        <f t="shared" si="13"/>
        <v>67.864923747276663</v>
      </c>
    </row>
    <row r="23" spans="1:29" ht="39.9" customHeight="1" x14ac:dyDescent="0.3">
      <c r="A23" s="12" t="s">
        <v>36</v>
      </c>
      <c r="B23" s="17" t="s">
        <v>57</v>
      </c>
      <c r="C23" s="18">
        <v>43837</v>
      </c>
      <c r="D23" s="19" t="s">
        <v>23</v>
      </c>
      <c r="E23" s="19" t="s">
        <v>28</v>
      </c>
      <c r="F23" s="19">
        <f>14600/7500</f>
        <v>1.9466666666666668</v>
      </c>
      <c r="G23" s="19">
        <v>1</v>
      </c>
      <c r="H23" s="15">
        <f t="shared" si="15"/>
        <v>128.42465753424656</v>
      </c>
      <c r="I23" s="15">
        <f t="shared" si="14"/>
        <v>128.42465753424656</v>
      </c>
      <c r="J23" s="15">
        <v>250</v>
      </c>
      <c r="K23" s="15">
        <f t="shared" si="1"/>
        <v>250</v>
      </c>
      <c r="L23" s="15">
        <f t="shared" si="2"/>
        <v>290</v>
      </c>
      <c r="M23" s="15">
        <f t="shared" si="3"/>
        <v>290</v>
      </c>
      <c r="N23" s="15">
        <f t="shared" si="4"/>
        <v>373.5</v>
      </c>
      <c r="O23" s="15">
        <f t="shared" si="5"/>
        <v>373.5</v>
      </c>
      <c r="P23" s="15">
        <f t="shared" si="6"/>
        <v>48.5</v>
      </c>
      <c r="Q23" s="15">
        <f t="shared" si="7"/>
        <v>48.5</v>
      </c>
      <c r="R23" s="15">
        <f t="shared" si="8"/>
        <v>40</v>
      </c>
      <c r="S23" s="15">
        <f t="shared" si="9"/>
        <v>40</v>
      </c>
      <c r="T23" s="15">
        <f t="shared" si="10"/>
        <v>121.57534246575344</v>
      </c>
      <c r="U23" s="15">
        <f t="shared" si="11"/>
        <v>121.57534246575344</v>
      </c>
      <c r="V23" s="15">
        <f t="shared" si="12"/>
        <v>121.57534246575344</v>
      </c>
      <c r="W23" s="16">
        <f t="shared" si="13"/>
        <v>121.57534246575344</v>
      </c>
    </row>
    <row r="24" spans="1:29" ht="39.9" customHeight="1" x14ac:dyDescent="0.3">
      <c r="A24" s="12" t="s">
        <v>37</v>
      </c>
      <c r="B24" s="17" t="s">
        <v>58</v>
      </c>
      <c r="C24" s="18">
        <v>43853</v>
      </c>
      <c r="D24" s="19" t="s">
        <v>23</v>
      </c>
      <c r="E24" s="19" t="s">
        <v>27</v>
      </c>
      <c r="F24" s="19">
        <f>22950/18500</f>
        <v>1.2405405405405405</v>
      </c>
      <c r="G24" s="19">
        <v>1</v>
      </c>
      <c r="H24" s="15">
        <f t="shared" si="15"/>
        <v>483.66013071895424</v>
      </c>
      <c r="I24" s="15">
        <f t="shared" si="14"/>
        <v>483.66013071895424</v>
      </c>
      <c r="J24" s="15">
        <v>600</v>
      </c>
      <c r="K24" s="15">
        <f t="shared" si="1"/>
        <v>600</v>
      </c>
      <c r="L24" s="15">
        <f t="shared" si="2"/>
        <v>696</v>
      </c>
      <c r="M24" s="15">
        <f t="shared" si="3"/>
        <v>696</v>
      </c>
      <c r="N24" s="15">
        <f t="shared" si="4"/>
        <v>840.4</v>
      </c>
      <c r="O24" s="15">
        <f t="shared" si="5"/>
        <v>840.4</v>
      </c>
      <c r="P24" s="15">
        <f t="shared" si="6"/>
        <v>109.39999999999999</v>
      </c>
      <c r="Q24" s="15">
        <f t="shared" si="7"/>
        <v>109.39999999999999</v>
      </c>
      <c r="R24" s="15">
        <f t="shared" si="8"/>
        <v>96</v>
      </c>
      <c r="S24" s="15">
        <f t="shared" si="9"/>
        <v>96</v>
      </c>
      <c r="T24" s="15">
        <f t="shared" si="10"/>
        <v>116.33986928104576</v>
      </c>
      <c r="U24" s="15">
        <f t="shared" si="11"/>
        <v>116.33986928104576</v>
      </c>
      <c r="V24" s="15">
        <f t="shared" si="12"/>
        <v>116.33986928104576</v>
      </c>
      <c r="W24" s="16">
        <f t="shared" si="13"/>
        <v>116.33986928104576</v>
      </c>
    </row>
    <row r="25" spans="1:29" ht="39.9" customHeight="1" x14ac:dyDescent="0.3">
      <c r="A25" s="12" t="s">
        <v>38</v>
      </c>
      <c r="B25" s="17" t="s">
        <v>59</v>
      </c>
      <c r="C25" s="18">
        <v>43837</v>
      </c>
      <c r="D25" s="19" t="s">
        <v>23</v>
      </c>
      <c r="E25" s="19" t="s">
        <v>28</v>
      </c>
      <c r="F25" s="19">
        <f>14600/7500</f>
        <v>1.9466666666666668</v>
      </c>
      <c r="G25" s="19">
        <v>1</v>
      </c>
      <c r="H25" s="15">
        <f t="shared" si="15"/>
        <v>128.42465753424656</v>
      </c>
      <c r="I25" s="15">
        <f t="shared" si="14"/>
        <v>128.42465753424656</v>
      </c>
      <c r="J25" s="15">
        <v>250</v>
      </c>
      <c r="K25" s="15">
        <f t="shared" si="1"/>
        <v>250</v>
      </c>
      <c r="L25" s="15">
        <f t="shared" si="2"/>
        <v>290</v>
      </c>
      <c r="M25" s="15">
        <f t="shared" si="3"/>
        <v>290</v>
      </c>
      <c r="N25" s="15">
        <f t="shared" si="4"/>
        <v>373.5</v>
      </c>
      <c r="O25" s="15">
        <f t="shared" si="5"/>
        <v>373.5</v>
      </c>
      <c r="P25" s="15">
        <f t="shared" si="6"/>
        <v>48.5</v>
      </c>
      <c r="Q25" s="15">
        <f t="shared" si="7"/>
        <v>48.5</v>
      </c>
      <c r="R25" s="15">
        <f t="shared" si="8"/>
        <v>40</v>
      </c>
      <c r="S25" s="15">
        <f t="shared" si="9"/>
        <v>40</v>
      </c>
      <c r="T25" s="15">
        <f t="shared" si="10"/>
        <v>121.57534246575344</v>
      </c>
      <c r="U25" s="15">
        <f t="shared" si="11"/>
        <v>121.57534246575344</v>
      </c>
      <c r="V25" s="15">
        <f t="shared" si="12"/>
        <v>121.57534246575344</v>
      </c>
      <c r="W25" s="16">
        <f t="shared" si="13"/>
        <v>121.57534246575344</v>
      </c>
    </row>
    <row r="26" spans="1:29" ht="39.9" customHeight="1" x14ac:dyDescent="0.3">
      <c r="A26" s="12" t="s">
        <v>39</v>
      </c>
      <c r="B26" s="17" t="s">
        <v>60</v>
      </c>
      <c r="C26" s="18">
        <v>43853</v>
      </c>
      <c r="D26" s="19" t="s">
        <v>23</v>
      </c>
      <c r="E26" s="19" t="s">
        <v>27</v>
      </c>
      <c r="F26" s="19">
        <f>22950/18500</f>
        <v>1.2405405405405405</v>
      </c>
      <c r="G26" s="19">
        <v>1</v>
      </c>
      <c r="H26" s="15">
        <f t="shared" si="15"/>
        <v>403.05010893246185</v>
      </c>
      <c r="I26" s="15">
        <f t="shared" si="14"/>
        <v>403.05010893246185</v>
      </c>
      <c r="J26" s="15">
        <v>500</v>
      </c>
      <c r="K26" s="15">
        <f t="shared" si="1"/>
        <v>500</v>
      </c>
      <c r="L26" s="15">
        <f t="shared" si="2"/>
        <v>580</v>
      </c>
      <c r="M26" s="15">
        <f t="shared" si="3"/>
        <v>580</v>
      </c>
      <c r="N26" s="15">
        <f t="shared" si="4"/>
        <v>707</v>
      </c>
      <c r="O26" s="15">
        <f t="shared" si="5"/>
        <v>707</v>
      </c>
      <c r="P26" s="15">
        <f t="shared" si="6"/>
        <v>92</v>
      </c>
      <c r="Q26" s="15">
        <f t="shared" si="7"/>
        <v>92</v>
      </c>
      <c r="R26" s="15">
        <f t="shared" si="8"/>
        <v>80</v>
      </c>
      <c r="S26" s="15">
        <f t="shared" si="9"/>
        <v>80</v>
      </c>
      <c r="T26" s="15">
        <f t="shared" si="10"/>
        <v>96.949891067538147</v>
      </c>
      <c r="U26" s="15">
        <f t="shared" si="11"/>
        <v>96.949891067538147</v>
      </c>
      <c r="V26" s="15">
        <f t="shared" si="12"/>
        <v>96.949891067538147</v>
      </c>
      <c r="W26" s="16">
        <f t="shared" si="13"/>
        <v>96.949891067538147</v>
      </c>
    </row>
    <row r="27" spans="1:29" ht="39.9" customHeight="1" x14ac:dyDescent="0.3">
      <c r="A27" s="12" t="s">
        <v>61</v>
      </c>
      <c r="B27" s="17" t="s">
        <v>62</v>
      </c>
      <c r="C27" s="18">
        <v>43853</v>
      </c>
      <c r="D27" s="19" t="s">
        <v>23</v>
      </c>
      <c r="E27" s="19" t="s">
        <v>27</v>
      </c>
      <c r="F27" s="19">
        <f>22950/18500</f>
        <v>1.2405405405405405</v>
      </c>
      <c r="G27" s="19">
        <v>1</v>
      </c>
      <c r="H27" s="15">
        <f t="shared" si="15"/>
        <v>967.32026143790847</v>
      </c>
      <c r="I27" s="15">
        <f t="shared" si="14"/>
        <v>967.32026143790847</v>
      </c>
      <c r="J27" s="15">
        <v>1200</v>
      </c>
      <c r="K27" s="15">
        <f t="shared" si="1"/>
        <v>1200</v>
      </c>
      <c r="L27" s="15">
        <f t="shared" si="2"/>
        <v>1392</v>
      </c>
      <c r="M27" s="15">
        <f t="shared" si="3"/>
        <v>1392</v>
      </c>
      <c r="N27" s="15">
        <f t="shared" si="4"/>
        <v>1640.8</v>
      </c>
      <c r="O27" s="15">
        <f t="shared" si="5"/>
        <v>1640.8</v>
      </c>
      <c r="P27" s="15">
        <f t="shared" si="6"/>
        <v>213.79999999999998</v>
      </c>
      <c r="Q27" s="15">
        <f t="shared" si="7"/>
        <v>213.79999999999998</v>
      </c>
      <c r="R27" s="15">
        <f t="shared" si="8"/>
        <v>192</v>
      </c>
      <c r="S27" s="15">
        <f t="shared" si="9"/>
        <v>192</v>
      </c>
      <c r="T27" s="15">
        <f t="shared" si="10"/>
        <v>232.67973856209153</v>
      </c>
      <c r="U27" s="15">
        <f t="shared" si="11"/>
        <v>232.67973856209153</v>
      </c>
      <c r="V27" s="15">
        <f t="shared" si="12"/>
        <v>232.67973856209153</v>
      </c>
      <c r="W27" s="16">
        <f t="shared" si="13"/>
        <v>232.67973856209153</v>
      </c>
    </row>
    <row r="28" spans="1:29" ht="39.9" customHeight="1" x14ac:dyDescent="0.3">
      <c r="A28" s="29" t="s">
        <v>63</v>
      </c>
      <c r="B28" s="29" t="s">
        <v>64</v>
      </c>
      <c r="C28" s="30">
        <v>43853</v>
      </c>
      <c r="D28" s="31" t="s">
        <v>23</v>
      </c>
      <c r="E28" s="31"/>
      <c r="F28" s="31"/>
      <c r="G28" s="31">
        <v>1</v>
      </c>
      <c r="H28" s="15">
        <v>2500</v>
      </c>
      <c r="I28" s="15">
        <f t="shared" si="14"/>
        <v>2500</v>
      </c>
      <c r="J28" s="15">
        <v>2500</v>
      </c>
      <c r="K28" s="15">
        <f t="shared" si="1"/>
        <v>2500</v>
      </c>
      <c r="L28" s="15">
        <f t="shared" si="2"/>
        <v>2900</v>
      </c>
      <c r="M28" s="15">
        <f t="shared" si="3"/>
        <v>2900</v>
      </c>
      <c r="N28" s="15">
        <f t="shared" si="4"/>
        <v>3375</v>
      </c>
      <c r="O28" s="15">
        <f t="shared" si="5"/>
        <v>3375</v>
      </c>
      <c r="P28" s="15">
        <f t="shared" si="6"/>
        <v>440</v>
      </c>
      <c r="Q28" s="15">
        <f t="shared" si="7"/>
        <v>440</v>
      </c>
      <c r="R28" s="15">
        <f t="shared" si="8"/>
        <v>400</v>
      </c>
      <c r="S28" s="15">
        <f t="shared" si="9"/>
        <v>400</v>
      </c>
      <c r="T28" s="15">
        <f t="shared" si="10"/>
        <v>0</v>
      </c>
      <c r="U28" s="15">
        <f t="shared" si="11"/>
        <v>0</v>
      </c>
      <c r="V28" s="15">
        <f t="shared" si="12"/>
        <v>0</v>
      </c>
      <c r="W28" s="16">
        <f t="shared" si="13"/>
        <v>0</v>
      </c>
    </row>
    <row r="29" spans="1:29" ht="39.9" customHeight="1" x14ac:dyDescent="0.3">
      <c r="A29" s="12" t="s">
        <v>40</v>
      </c>
      <c r="B29" s="17" t="s">
        <v>65</v>
      </c>
      <c r="C29" s="18">
        <v>43837</v>
      </c>
      <c r="D29" s="19" t="s">
        <v>23</v>
      </c>
      <c r="E29" s="19" t="s">
        <v>28</v>
      </c>
      <c r="F29" s="19">
        <f>14600/7500</f>
        <v>1.9466666666666668</v>
      </c>
      <c r="G29" s="19">
        <v>1</v>
      </c>
      <c r="H29" s="15">
        <f>J29/F29</f>
        <v>1130.1369863013699</v>
      </c>
      <c r="I29" s="15">
        <f t="shared" si="14"/>
        <v>1130.1369863013699</v>
      </c>
      <c r="J29" s="15">
        <v>2200</v>
      </c>
      <c r="K29" s="15">
        <f t="shared" si="1"/>
        <v>2200</v>
      </c>
      <c r="L29" s="15">
        <f t="shared" si="2"/>
        <v>2552</v>
      </c>
      <c r="M29" s="15">
        <f t="shared" si="3"/>
        <v>2552</v>
      </c>
      <c r="N29" s="15">
        <f t="shared" si="4"/>
        <v>2974.8</v>
      </c>
      <c r="O29" s="15">
        <f t="shared" si="5"/>
        <v>2974.8</v>
      </c>
      <c r="P29" s="15">
        <f t="shared" si="6"/>
        <v>387.8</v>
      </c>
      <c r="Q29" s="15">
        <f t="shared" si="7"/>
        <v>387.8</v>
      </c>
      <c r="R29" s="15">
        <f t="shared" si="8"/>
        <v>352</v>
      </c>
      <c r="S29" s="15">
        <f t="shared" si="9"/>
        <v>352</v>
      </c>
      <c r="T29" s="15">
        <f t="shared" si="10"/>
        <v>1069.8630136986301</v>
      </c>
      <c r="U29" s="15">
        <f t="shared" si="11"/>
        <v>1069.8630136986301</v>
      </c>
      <c r="V29" s="15">
        <f t="shared" si="12"/>
        <v>1069.8630136986303</v>
      </c>
      <c r="W29" s="16">
        <f t="shared" si="13"/>
        <v>1069.8630136986303</v>
      </c>
    </row>
    <row r="30" spans="1:23" ht="39.9" customHeight="1" x14ac:dyDescent="0.3">
      <c r="A30" s="12" t="s">
        <v>67</v>
      </c>
      <c r="B30" s="17" t="s">
        <v>66</v>
      </c>
      <c r="C30" s="18">
        <v>43853</v>
      </c>
      <c r="D30" s="19" t="s">
        <v>23</v>
      </c>
      <c r="E30" s="19" t="s">
        <v>27</v>
      </c>
      <c r="F30" s="19">
        <f>22950/18500</f>
        <v>1.2405405405405405</v>
      </c>
      <c r="G30" s="19">
        <v>1</v>
      </c>
      <c r="H30" s="15">
        <f>J30/F30</f>
        <v>403.05010893246185</v>
      </c>
      <c r="I30" s="15">
        <f t="shared" si="14"/>
        <v>403.05010893246185</v>
      </c>
      <c r="J30" s="15">
        <v>500</v>
      </c>
      <c r="K30" s="15">
        <f t="shared" si="1"/>
        <v>500</v>
      </c>
      <c r="L30" s="15">
        <f t="shared" si="2"/>
        <v>580</v>
      </c>
      <c r="M30" s="15">
        <f t="shared" si="3"/>
        <v>580</v>
      </c>
      <c r="N30" s="15">
        <f t="shared" si="4"/>
        <v>707</v>
      </c>
      <c r="O30" s="15">
        <f t="shared" si="5"/>
        <v>707</v>
      </c>
      <c r="P30" s="15">
        <f t="shared" si="6"/>
        <v>92</v>
      </c>
      <c r="Q30" s="15">
        <f t="shared" si="7"/>
        <v>92</v>
      </c>
      <c r="R30" s="15">
        <f t="shared" si="8"/>
        <v>80</v>
      </c>
      <c r="S30" s="15">
        <f t="shared" si="9"/>
        <v>80</v>
      </c>
      <c r="T30" s="15">
        <f t="shared" si="10"/>
        <v>96.949891067538147</v>
      </c>
      <c r="U30" s="15">
        <f t="shared" si="11"/>
        <v>96.949891067538147</v>
      </c>
      <c r="V30" s="15">
        <f t="shared" si="12"/>
        <v>96.949891067538147</v>
      </c>
      <c r="W30" s="16">
        <f t="shared" si="13"/>
        <v>96.949891067538147</v>
      </c>
    </row>
    <row r="31" spans="1:23" ht="39.9" customHeight="1" x14ac:dyDescent="0.3">
      <c r="A31" s="23"/>
      <c r="B31" s="24"/>
      <c r="C31" s="24"/>
      <c r="D31" s="25"/>
      <c r="E31" s="25"/>
      <c r="F31" s="25"/>
      <c r="G31" s="25"/>
      <c r="H31" s="26"/>
      <c r="I31" s="26">
        <f>SUM(I2:I30)</f>
        <v>37721.034456382244</v>
      </c>
      <c r="J31" s="26"/>
      <c r="K31" s="26">
        <f>SUM(K2:K30)</f>
        <v>60170</v>
      </c>
      <c r="L31" s="26"/>
      <c r="M31" s="26">
        <f>SUM(M2:M30)</f>
        <v>69797.2</v>
      </c>
      <c r="N31" s="26"/>
      <c r="O31" s="26">
        <f>SUM(O2:O30)</f>
        <v>91826.78</v>
      </c>
      <c r="P31" s="26"/>
      <c r="Q31" s="26">
        <f>SUM(Q2:Q30)</f>
        <v>11914.580000000002</v>
      </c>
      <c r="R31" s="26"/>
      <c r="S31" s="26">
        <f>SUM(S2:S30)</f>
        <v>9627.2000000000007</v>
      </c>
      <c r="T31" s="26"/>
      <c r="U31" s="26">
        <f>SUM(U2:U30)</f>
        <v>22448.965543617753</v>
      </c>
      <c r="V31" s="26"/>
      <c r="W31" s="27">
        <f>SUM(W2:W30)</f>
        <v>22448.965543617756</v>
      </c>
    </row>
    <row r="32" spans="1:23" ht="39.9" customHeight="1" x14ac:dyDescent="0.3">
      <c r="A32" s="1"/>
      <c r="B32" s="2"/>
      <c r="C32" s="2"/>
      <c r="D32" s="3"/>
      <c r="E32" s="3"/>
      <c r="F32" s="3"/>
      <c r="G32" s="3"/>
      <c r="H32" s="3"/>
      <c r="I32" s="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5"/>
    </row>
    <row r="33" spans="1:23" ht="39.9" customHeight="1" x14ac:dyDescent="0.3">
      <c r="A33" s="3"/>
      <c r="B33" s="2"/>
      <c r="C33" s="2"/>
      <c r="D33" s="3"/>
      <c r="E33" s="3"/>
      <c r="F33" s="3"/>
      <c r="G33" s="3"/>
      <c r="H33" s="3"/>
      <c r="I33" s="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3"/>
      <c r="W33" s="2"/>
    </row>
    <row r="34" spans="1:23" ht="39.9" customHeight="1" x14ac:dyDescent="0.3">
      <c r="A34" s="3"/>
      <c r="B34" s="2"/>
      <c r="C34" s="2"/>
      <c r="D34" s="3"/>
      <c r="E34" s="3"/>
      <c r="F34" s="3"/>
      <c r="G34" s="3"/>
      <c r="H34" s="3"/>
      <c r="I34" s="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3"/>
      <c r="W34" s="2"/>
    </row>
    <row r="35" spans="1:23" ht="39.9" customHeight="1" x14ac:dyDescent="0.3">
      <c r="A35" s="3"/>
      <c r="B35" s="2"/>
      <c r="C35" s="2"/>
      <c r="D35" s="3"/>
      <c r="E35" s="3"/>
      <c r="F35" s="3"/>
      <c r="G35" s="3"/>
      <c r="H35" s="3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3"/>
      <c r="W35" s="2"/>
    </row>
    <row r="36" spans="1:23" ht="39.9" customHeight="1" x14ac:dyDescent="0.3">
      <c r="A36" s="3"/>
      <c r="B36" s="2"/>
      <c r="C36" s="2"/>
      <c r="D36" s="3"/>
      <c r="E36" s="3"/>
      <c r="F36" s="3"/>
      <c r="G36" s="3"/>
      <c r="H36" s="3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3"/>
      <c r="W36" s="2"/>
    </row>
    <row r="37" spans="1:23" ht="39.9" customHeight="1" x14ac:dyDescent="0.3">
      <c r="A37" s="3"/>
      <c r="B37" s="2"/>
      <c r="C37" s="2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3"/>
      <c r="W37" s="2"/>
    </row>
    <row r="38" spans="1:23" ht="39.9" customHeight="1" x14ac:dyDescent="0.3">
      <c r="A38" s="3"/>
      <c r="B38" s="2"/>
      <c r="C38" s="2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3"/>
      <c r="W38" s="2"/>
    </row>
    <row r="39" spans="1:23" ht="39.9" customHeight="1" x14ac:dyDescent="0.3">
      <c r="A39" s="3"/>
      <c r="B39" s="2"/>
      <c r="C39" s="2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3"/>
      <c r="W39" s="2"/>
    </row>
    <row r="40" spans="1:23" ht="39.9" customHeight="1" x14ac:dyDescent="0.3">
      <c r="A40" s="3"/>
      <c r="B40" s="2"/>
      <c r="C40" s="2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3"/>
      <c r="W40" s="2"/>
    </row>
    <row r="41" spans="1:23" ht="39.9" customHeight="1" x14ac:dyDescent="0.3">
      <c r="A41" s="3"/>
      <c r="B41" s="2"/>
      <c r="C41" s="2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3"/>
      <c r="W41" s="2"/>
    </row>
    <row r="42" spans="1:23" ht="39.9" customHeight="1" x14ac:dyDescent="0.3">
      <c r="A42" s="3"/>
      <c r="B42" s="2"/>
      <c r="C42" s="2"/>
      <c r="D42" s="3"/>
      <c r="E42" s="3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3"/>
      <c r="W42" s="2"/>
    </row>
    <row r="43" spans="1:23" ht="39.9" customHeight="1" x14ac:dyDescent="0.3">
      <c r="A43" s="3"/>
      <c r="B43" s="2"/>
      <c r="C43" s="2"/>
      <c r="D43" s="3"/>
      <c r="E43" s="3"/>
      <c r="F43" s="3"/>
      <c r="G43" s="3"/>
      <c r="H43" s="3"/>
      <c r="I43" s="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3"/>
      <c r="W43" s="2"/>
    </row>
    <row r="44" spans="1:23" ht="39.9" customHeight="1" x14ac:dyDescent="0.3">
      <c r="A44" s="3"/>
      <c r="B44" s="2"/>
      <c r="C44" s="2"/>
      <c r="D44" s="3"/>
      <c r="E44" s="3"/>
      <c r="F44" s="3"/>
      <c r="G44" s="3"/>
      <c r="H44" s="3"/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3"/>
      <c r="W44" s="2"/>
    </row>
    <row r="45" spans="1:23" ht="39.9" customHeight="1" x14ac:dyDescent="0.3">
      <c r="A45" s="3"/>
      <c r="B45" s="2"/>
      <c r="C45" s="2"/>
      <c r="D45" s="3"/>
      <c r="E45" s="3"/>
      <c r="F45" s="3"/>
      <c r="G45" s="3"/>
      <c r="H45" s="3"/>
      <c r="I45" s="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3"/>
      <c r="W45" s="2"/>
    </row>
    <row r="46" spans="1:23" ht="39.9" customHeight="1" x14ac:dyDescent="0.3">
      <c r="A46" s="3"/>
      <c r="B46" s="2"/>
      <c r="C46" s="2"/>
      <c r="D46" s="3"/>
      <c r="E46" s="3"/>
      <c r="F46" s="3"/>
      <c r="G46" s="3"/>
      <c r="H46" s="3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3"/>
      <c r="W46" s="2"/>
    </row>
    <row r="47" spans="1:23" ht="39.9" customHeight="1" x14ac:dyDescent="0.3">
      <c r="A47" s="3"/>
      <c r="B47" s="2"/>
      <c r="C47" s="2"/>
      <c r="D47" s="3"/>
      <c r="E47" s="3"/>
      <c r="F47" s="3"/>
      <c r="G47" s="3"/>
      <c r="H47" s="3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3"/>
      <c r="W47" s="2"/>
    </row>
    <row r="48" spans="1:23" ht="39.9" customHeight="1" x14ac:dyDescent="0.3">
      <c r="A48" s="3"/>
      <c r="B48" s="2"/>
      <c r="C48" s="2"/>
      <c r="D48" s="3"/>
      <c r="E48" s="3"/>
      <c r="F48" s="3"/>
      <c r="G48" s="3"/>
      <c r="H48" s="3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3"/>
      <c r="W48" s="2"/>
    </row>
    <row r="49" spans="1:23" ht="39.9" customHeight="1" x14ac:dyDescent="0.3">
      <c r="A49" s="3"/>
      <c r="B49" s="2"/>
      <c r="C49" s="2"/>
      <c r="D49" s="3"/>
      <c r="E49" s="3"/>
      <c r="F49" s="3"/>
      <c r="G49" s="3"/>
      <c r="H49" s="3"/>
      <c r="I49" s="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3"/>
      <c r="W49" s="2"/>
    </row>
    <row r="50" spans="1:23" ht="39.9" customHeight="1" x14ac:dyDescent="0.3">
      <c r="A50" s="3"/>
      <c r="B50" s="2"/>
      <c r="C50" s="2"/>
      <c r="D50" s="3"/>
      <c r="E50" s="3"/>
      <c r="F50" s="3"/>
      <c r="G50" s="3"/>
      <c r="H50" s="3"/>
      <c r="I50" s="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3"/>
      <c r="W50" s="2"/>
    </row>
    <row r="51" spans="1:23" ht="39.9" customHeight="1" x14ac:dyDescent="0.3">
      <c r="A51" s="3"/>
      <c r="B51" s="2"/>
      <c r="C51" s="2"/>
      <c r="D51" s="3"/>
      <c r="E51" s="3"/>
      <c r="F51" s="3"/>
      <c r="G51" s="3"/>
      <c r="H51" s="3"/>
      <c r="I51" s="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3"/>
      <c r="W51" s="2"/>
    </row>
    <row r="52" spans="1:23" ht="39.9" customHeight="1" x14ac:dyDescent="0.3">
      <c r="A52" s="3"/>
      <c r="B52" s="2"/>
      <c r="C52" s="2"/>
      <c r="D52" s="3"/>
      <c r="E52" s="3"/>
      <c r="F52" s="3"/>
      <c r="G52" s="3"/>
      <c r="H52" s="3"/>
      <c r="I52" s="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3"/>
      <c r="W52" s="2"/>
    </row>
    <row r="53" spans="1:23" ht="39.9" customHeight="1" x14ac:dyDescent="0.3">
      <c r="A53" s="3"/>
      <c r="B53" s="2"/>
      <c r="C53" s="2"/>
      <c r="D53" s="3"/>
      <c r="E53" s="3"/>
      <c r="F53" s="3"/>
      <c r="G53" s="3"/>
      <c r="H53" s="3"/>
      <c r="I53" s="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3"/>
      <c r="W53" s="2"/>
    </row>
    <row r="54" spans="1:23" ht="39.9" customHeight="1" x14ac:dyDescent="0.3">
      <c r="A54" s="3"/>
      <c r="B54" s="2"/>
      <c r="C54" s="2"/>
      <c r="D54" s="3"/>
      <c r="E54" s="3"/>
      <c r="F54" s="3"/>
      <c r="G54" s="3"/>
      <c r="H54" s="3"/>
      <c r="I54" s="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3"/>
      <c r="W54" s="2"/>
    </row>
    <row r="55" spans="1:23" ht="39.9" customHeight="1" x14ac:dyDescent="0.3">
      <c r="A55" s="3"/>
      <c r="B55" s="2"/>
      <c r="C55" s="2"/>
      <c r="D55" s="3"/>
      <c r="E55" s="3"/>
      <c r="F55" s="3"/>
      <c r="G55" s="3"/>
      <c r="H55" s="3"/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3"/>
      <c r="W55" s="2"/>
    </row>
    <row r="56" spans="1:23" ht="39.9" customHeight="1" x14ac:dyDescent="0.3">
      <c r="A56" s="3"/>
      <c r="B56" s="2"/>
      <c r="C56" s="2"/>
      <c r="D56" s="3"/>
      <c r="E56" s="3"/>
      <c r="F56" s="3"/>
      <c r="G56" s="3"/>
      <c r="H56" s="3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3"/>
      <c r="W56" s="2"/>
    </row>
    <row r="57" spans="1:23" ht="39.9" customHeight="1" x14ac:dyDescent="0.3">
      <c r="A57" s="3"/>
      <c r="B57" s="2"/>
      <c r="C57" s="2"/>
      <c r="D57" s="3"/>
      <c r="E57" s="3"/>
      <c r="F57" s="3"/>
      <c r="G57" s="3"/>
      <c r="H57" s="3"/>
      <c r="I57" s="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3"/>
      <c r="W57" s="2"/>
    </row>
    <row r="58" spans="1:23" ht="39.9" customHeight="1" x14ac:dyDescent="0.3">
      <c r="A58" s="3"/>
      <c r="B58" s="2"/>
      <c r="C58" s="2"/>
      <c r="D58" s="3"/>
      <c r="E58" s="3"/>
      <c r="F58" s="3"/>
      <c r="G58" s="3"/>
      <c r="H58" s="3"/>
      <c r="I58" s="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"/>
      <c r="W58" s="2"/>
    </row>
    <row r="59" spans="1:23" ht="39.9" customHeight="1" x14ac:dyDescent="0.3">
      <c r="A59" s="3"/>
      <c r="B59" s="2"/>
      <c r="C59" s="2"/>
      <c r="D59" s="3"/>
      <c r="E59" s="3"/>
      <c r="F59" s="3"/>
      <c r="G59" s="3"/>
      <c r="H59" s="3"/>
      <c r="I59" s="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3"/>
      <c r="W59" s="2"/>
    </row>
    <row r="60" spans="1:23" ht="39.9" customHeight="1" x14ac:dyDescent="0.3">
      <c r="A60" s="3"/>
      <c r="B60" s="2"/>
      <c r="C60" s="2"/>
      <c r="D60" s="3"/>
      <c r="E60" s="3"/>
      <c r="F60" s="3"/>
      <c r="G60" s="3"/>
      <c r="H60" s="3"/>
      <c r="I60" s="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3"/>
      <c r="W60" s="2"/>
    </row>
    <row r="61" spans="1:23" ht="39.9" customHeight="1" x14ac:dyDescent="0.3">
      <c r="A61" s="3"/>
      <c r="B61" s="2"/>
      <c r="C61" s="2"/>
      <c r="D61" s="3"/>
      <c r="E61" s="3"/>
      <c r="F61" s="3"/>
      <c r="G61" s="3"/>
      <c r="H61" s="3"/>
      <c r="I61" s="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3"/>
      <c r="W61" s="2"/>
    </row>
    <row r="62" spans="1:23" ht="39.9" customHeight="1" x14ac:dyDescent="0.3">
      <c r="A62" s="3"/>
      <c r="B62" s="2"/>
      <c r="C62" s="2"/>
      <c r="D62" s="3"/>
      <c r="E62" s="3"/>
      <c r="F62" s="3"/>
      <c r="G62" s="3"/>
      <c r="H62" s="3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3"/>
      <c r="W62" s="2"/>
    </row>
    <row r="63" spans="1:23" ht="39.9" customHeight="1" x14ac:dyDescent="0.3">
      <c r="A63" s="3"/>
      <c r="B63" s="2"/>
      <c r="C63" s="2"/>
      <c r="D63" s="3"/>
      <c r="E63" s="3"/>
      <c r="F63" s="3"/>
      <c r="G63" s="3"/>
      <c r="H63" s="3"/>
      <c r="I63" s="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3"/>
      <c r="W63" s="2"/>
    </row>
    <row r="64" spans="1:23" ht="39.9" customHeight="1" x14ac:dyDescent="0.3">
      <c r="A64" s="3"/>
      <c r="B64" s="2"/>
      <c r="C64" s="2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3"/>
      <c r="W64" s="2"/>
    </row>
    <row r="65" spans="1:23" ht="39.9" customHeight="1" x14ac:dyDescent="0.3">
      <c r="A65" s="3"/>
      <c r="B65" s="2"/>
      <c r="C65" s="2"/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3"/>
      <c r="W65" s="2"/>
    </row>
    <row r="66" spans="1:23" ht="39.9" customHeight="1" x14ac:dyDescent="0.3">
      <c r="A66" s="3"/>
      <c r="B66" s="2"/>
      <c r="C66" s="2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3"/>
      <c r="W66" s="2"/>
    </row>
    <row r="67" spans="1:23" ht="39.9" customHeight="1" x14ac:dyDescent="0.3">
      <c r="A67" s="3"/>
      <c r="B67" s="2"/>
      <c r="C67" s="2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3"/>
      <c r="W67" s="2"/>
    </row>
    <row r="68" spans="1:23" ht="39.9" customHeight="1" x14ac:dyDescent="0.3">
      <c r="A68" s="3"/>
      <c r="B68" s="2"/>
      <c r="C68" s="2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3"/>
      <c r="W68" s="2"/>
    </row>
    <row r="69" spans="1:23" ht="39.9" customHeight="1" x14ac:dyDescent="0.3">
      <c r="A69" s="3"/>
      <c r="B69" s="2"/>
      <c r="C69" s="2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3"/>
      <c r="W69" s="2"/>
    </row>
    <row r="70" spans="1:23" ht="39.9" customHeight="1" x14ac:dyDescent="0.3">
      <c r="A70" s="3"/>
      <c r="B70" s="2"/>
      <c r="C70" s="2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3"/>
      <c r="W70" s="2"/>
    </row>
    <row r="71" spans="1:23" ht="39.9" customHeight="1" x14ac:dyDescent="0.3">
      <c r="A71" s="3"/>
      <c r="B71" s="2"/>
      <c r="C71" s="2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3"/>
      <c r="W71" s="2"/>
    </row>
    <row r="72" spans="1:23" ht="39.9" customHeight="1" x14ac:dyDescent="0.3">
      <c r="A72" s="3"/>
      <c r="B72" s="2"/>
      <c r="C72" s="2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3"/>
      <c r="W72" s="2"/>
    </row>
    <row r="73" spans="1:23" ht="39.9" customHeight="1" x14ac:dyDescent="0.3">
      <c r="A73" s="3"/>
      <c r="B73" s="2"/>
      <c r="C73" s="2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3"/>
      <c r="W73" s="2"/>
    </row>
    <row r="74" spans="1:23" ht="39.9" customHeight="1" x14ac:dyDescent="0.3">
      <c r="A74" s="3"/>
      <c r="B74" s="2"/>
      <c r="C74" s="2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3"/>
      <c r="W74" s="2"/>
    </row>
    <row r="75" spans="1:23" ht="39.9" customHeight="1" x14ac:dyDescent="0.3">
      <c r="A75" s="3"/>
      <c r="B75" s="2"/>
      <c r="C75" s="2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3"/>
      <c r="W75" s="2"/>
    </row>
    <row r="76" spans="1:23" ht="39.9" customHeight="1" x14ac:dyDescent="0.3">
      <c r="A76" s="3"/>
      <c r="B76" s="2"/>
      <c r="C76" s="2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3"/>
      <c r="W76" s="2"/>
    </row>
    <row r="77" spans="1:23" ht="39.9" customHeight="1" x14ac:dyDescent="0.3">
      <c r="A77" s="3"/>
      <c r="B77" s="2"/>
      <c r="C77" s="2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3"/>
      <c r="W77" s="2"/>
    </row>
    <row r="78" spans="1:23" ht="39.9" customHeight="1" x14ac:dyDescent="0.3">
      <c r="A78" s="3"/>
      <c r="B78" s="2"/>
      <c r="C78" s="2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3"/>
      <c r="W78" s="2"/>
    </row>
    <row r="79" spans="1:23" ht="39.9" customHeight="1" x14ac:dyDescent="0.3">
      <c r="A79" s="3"/>
      <c r="B79" s="2"/>
      <c r="C79" s="2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3"/>
      <c r="W79" s="2"/>
    </row>
    <row r="80" spans="1:23" ht="39.9" customHeight="1" x14ac:dyDescent="0.3">
      <c r="A80" s="3"/>
      <c r="B80" s="2"/>
      <c r="C80" s="2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3"/>
      <c r="W80" s="2"/>
    </row>
    <row r="81" spans="1:23" ht="39.9" customHeight="1" x14ac:dyDescent="0.3">
      <c r="A81" s="3"/>
      <c r="B81" s="2"/>
      <c r="C81" s="2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3"/>
      <c r="W81" s="2"/>
    </row>
    <row r="82" spans="1:23" ht="39.9" customHeight="1" x14ac:dyDescent="0.3">
      <c r="A82" s="3"/>
      <c r="B82" s="2"/>
      <c r="C82" s="2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3"/>
      <c r="W82" s="2"/>
    </row>
    <row r="83" spans="1:23" ht="39.9" customHeight="1" x14ac:dyDescent="0.3">
      <c r="A83" s="3"/>
      <c r="B83" s="2"/>
      <c r="C83" s="2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3"/>
      <c r="W83" s="2"/>
    </row>
    <row r="84" spans="1:23" ht="39.9" customHeight="1" x14ac:dyDescent="0.3">
      <c r="A84" s="3"/>
      <c r="B84" s="2"/>
      <c r="C84" s="2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3"/>
      <c r="W84" s="2"/>
    </row>
    <row r="85" spans="1:23" ht="39.9" customHeight="1" x14ac:dyDescent="0.3">
      <c r="A85" s="3"/>
      <c r="B85" s="2"/>
      <c r="C85" s="2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3"/>
      <c r="W85" s="2"/>
    </row>
    <row r="86" spans="1:23" ht="39.9" customHeight="1" x14ac:dyDescent="0.3">
      <c r="A86" s="3"/>
      <c r="B86" s="2"/>
      <c r="C86" s="2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3"/>
      <c r="W86" s="2"/>
    </row>
    <row r="87" spans="1:23" ht="39.9" customHeight="1" x14ac:dyDescent="0.3">
      <c r="A87" s="3"/>
      <c r="B87" s="2"/>
      <c r="C87" s="2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3"/>
      <c r="W87" s="2"/>
    </row>
    <row r="88" spans="1:23" ht="39.9" customHeight="1" x14ac:dyDescent="0.3">
      <c r="A88" s="3"/>
      <c r="B88" s="2"/>
      <c r="C88" s="2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3"/>
      <c r="W88" s="2"/>
    </row>
    <row r="89" spans="1:23" ht="39.9" customHeight="1" x14ac:dyDescent="0.3">
      <c r="A89" s="3"/>
      <c r="B89" s="2"/>
      <c r="C89" s="2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3"/>
      <c r="W89" s="2"/>
    </row>
    <row r="90" spans="1:23" ht="39.9" customHeight="1" x14ac:dyDescent="0.3">
      <c r="A90" s="3"/>
      <c r="B90" s="2"/>
      <c r="C90" s="2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3"/>
      <c r="W90" s="2"/>
    </row>
    <row r="91" spans="1:23" ht="39.9" customHeight="1" x14ac:dyDescent="0.3">
      <c r="A91" s="3"/>
      <c r="B91" s="2"/>
      <c r="C91" s="2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3"/>
      <c r="W91" s="2"/>
    </row>
    <row r="92" spans="1:23" ht="39.9" customHeight="1" x14ac:dyDescent="0.3">
      <c r="A92" s="3"/>
      <c r="B92" s="2"/>
      <c r="C92" s="2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3"/>
      <c r="W92" s="2"/>
    </row>
    <row r="93" spans="1:23" ht="39.9" customHeight="1" x14ac:dyDescent="0.3">
      <c r="A93" s="3"/>
      <c r="B93" s="2"/>
      <c r="C93" s="2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3"/>
      <c r="W93" s="2"/>
    </row>
    <row r="94" spans="1:23" ht="39.9" customHeight="1" x14ac:dyDescent="0.3">
      <c r="A94" s="3"/>
      <c r="B94" s="2"/>
      <c r="C94" s="2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3"/>
      <c r="W94" s="2"/>
    </row>
    <row r="95" spans="1:23" ht="60" customHeight="1" x14ac:dyDescent="0.3">
      <c r="A95" s="3"/>
      <c r="B95" s="2"/>
      <c r="C95" s="2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3"/>
      <c r="W95" s="2"/>
    </row>
    <row r="96" spans="1:23" ht="60" customHeight="1" x14ac:dyDescent="0.3">
      <c r="A96" s="3"/>
      <c r="B96" s="2"/>
      <c r="C96" s="2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3"/>
      <c r="W96" s="2"/>
    </row>
    <row r="97" spans="1:23" ht="60" customHeight="1" x14ac:dyDescent="0.3">
      <c r="A97" s="3"/>
      <c r="B97" s="2"/>
      <c r="C97" s="2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3"/>
      <c r="W97" s="2"/>
    </row>
    <row r="98" spans="1:23" ht="60" customHeight="1" x14ac:dyDescent="0.3">
      <c r="A98" s="3"/>
      <c r="B98" s="2"/>
      <c r="C98" s="2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3"/>
      <c r="W98" s="2"/>
    </row>
    <row r="99" spans="1:23" ht="60" customHeight="1" x14ac:dyDescent="0.3">
      <c r="A99" s="3"/>
      <c r="B99" s="2"/>
      <c r="C99" s="2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3"/>
      <c r="W99" s="2"/>
    </row>
    <row r="100" spans="1:23" ht="60" customHeight="1" x14ac:dyDescent="0.3">
      <c r="A100" s="3"/>
      <c r="B100" s="2"/>
      <c r="C100" s="2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3"/>
      <c r="W100" s="2"/>
    </row>
    <row r="101" spans="1:23" ht="60" customHeight="1" x14ac:dyDescent="0.3">
      <c r="A101" s="3"/>
      <c r="B101" s="2"/>
      <c r="C101" s="2"/>
      <c r="D101" s="3"/>
      <c r="E101" s="3"/>
      <c r="F101" s="3"/>
      <c r="G101" s="3"/>
      <c r="H101" s="3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3"/>
      <c r="W101" s="2"/>
    </row>
    <row r="102" spans="1:23" ht="60" customHeight="1" x14ac:dyDescent="0.3">
      <c r="A102" s="3"/>
      <c r="B102" s="2"/>
      <c r="C102" s="2"/>
      <c r="D102" s="3"/>
      <c r="E102" s="3"/>
      <c r="F102" s="3"/>
      <c r="G102" s="3"/>
      <c r="H102" s="3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3"/>
      <c r="W102" s="2"/>
    </row>
    <row r="103" spans="1:23" ht="60" customHeight="1" x14ac:dyDescent="0.3">
      <c r="A103" s="3"/>
      <c r="B103" s="2"/>
      <c r="C103" s="2"/>
      <c r="D103" s="3"/>
      <c r="E103" s="3"/>
      <c r="F103" s="3"/>
      <c r="G103" s="3"/>
      <c r="H103" s="3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3"/>
      <c r="W103" s="2"/>
    </row>
    <row r="104" spans="1:23" ht="60" customHeight="1" x14ac:dyDescent="0.3">
      <c r="A104" s="3"/>
      <c r="B104" s="2"/>
      <c r="C104" s="2"/>
      <c r="D104" s="3"/>
      <c r="E104" s="3"/>
      <c r="F104" s="3"/>
      <c r="G104" s="3"/>
      <c r="H104" s="3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3"/>
      <c r="W104" s="2"/>
    </row>
    <row r="105" spans="1:23" ht="60" customHeight="1" x14ac:dyDescent="0.3">
      <c r="A105" s="3"/>
      <c r="B105" s="2"/>
      <c r="C105" s="2"/>
      <c r="D105" s="3"/>
      <c r="E105" s="3"/>
      <c r="F105" s="3"/>
      <c r="G105" s="3"/>
      <c r="H105" s="3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3"/>
      <c r="W105" s="2"/>
    </row>
    <row r="106" spans="1:23" ht="60" customHeight="1" x14ac:dyDescent="0.3">
      <c r="A106" s="3"/>
      <c r="B106" s="2"/>
      <c r="C106" s="2"/>
      <c r="D106" s="3"/>
      <c r="E106" s="3"/>
      <c r="F106" s="3"/>
      <c r="G106" s="3"/>
      <c r="H106" s="3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3"/>
      <c r="W106" s="2"/>
    </row>
    <row r="107" spans="1:23" ht="60" customHeight="1" x14ac:dyDescent="0.3">
      <c r="A107" s="3"/>
      <c r="B107" s="2"/>
      <c r="C107" s="2"/>
      <c r="D107" s="3"/>
      <c r="E107" s="3"/>
      <c r="F107" s="3"/>
      <c r="G107" s="3"/>
      <c r="H107" s="3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3"/>
      <c r="W107" s="2"/>
    </row>
    <row r="108" spans="1:23" ht="60" customHeight="1" x14ac:dyDescent="0.3">
      <c r="A108" s="3"/>
      <c r="B108" s="2"/>
      <c r="C108" s="2"/>
      <c r="D108" s="3"/>
      <c r="E108" s="3"/>
      <c r="F108" s="3"/>
      <c r="G108" s="3"/>
      <c r="H108" s="3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3"/>
      <c r="W108" s="2"/>
    </row>
    <row r="109" spans="1:23" ht="60" customHeight="1" x14ac:dyDescent="0.3">
      <c r="A109" s="3"/>
      <c r="B109" s="2"/>
      <c r="C109" s="2"/>
      <c r="D109" s="3"/>
      <c r="E109" s="3"/>
      <c r="F109" s="3"/>
      <c r="G109" s="3"/>
      <c r="H109" s="3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3"/>
      <c r="W109" s="2"/>
    </row>
    <row r="110" spans="1:23" ht="60" customHeight="1" x14ac:dyDescent="0.3">
      <c r="A110" s="3"/>
      <c r="B110" s="2"/>
      <c r="C110" s="2"/>
      <c r="D110" s="3"/>
      <c r="E110" s="3"/>
      <c r="F110" s="3"/>
      <c r="G110" s="3"/>
      <c r="H110" s="3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3"/>
      <c r="W110" s="2"/>
    </row>
    <row r="111" spans="1:23" ht="60" customHeight="1" x14ac:dyDescent="0.3">
      <c r="A111" s="3"/>
      <c r="B111" s="2"/>
      <c r="C111" s="2"/>
      <c r="D111" s="3"/>
      <c r="E111" s="3"/>
      <c r="F111" s="3"/>
      <c r="G111" s="3"/>
      <c r="H111" s="3"/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3"/>
      <c r="W111" s="2"/>
    </row>
    <row r="112" spans="1:23" ht="60" customHeight="1" x14ac:dyDescent="0.3">
      <c r="A112" s="3"/>
      <c r="B112" s="2"/>
      <c r="C112" s="2"/>
      <c r="D112" s="3"/>
      <c r="E112" s="3"/>
      <c r="F112" s="3"/>
      <c r="G112" s="3"/>
      <c r="H112" s="3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3"/>
      <c r="W112" s="2"/>
    </row>
    <row r="113" spans="1:23" ht="60" customHeight="1" x14ac:dyDescent="0.3">
      <c r="A113" s="3"/>
      <c r="B113" s="2"/>
      <c r="C113" s="2"/>
      <c r="D113" s="3"/>
      <c r="E113" s="3"/>
      <c r="F113" s="3"/>
      <c r="G113" s="3"/>
      <c r="H113" s="3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3"/>
      <c r="W113" s="2"/>
    </row>
    <row r="114" spans="1:23" ht="60" customHeight="1" x14ac:dyDescent="0.3">
      <c r="A114" s="3"/>
      <c r="B114" s="2"/>
      <c r="C114" s="2"/>
      <c r="D114" s="3"/>
      <c r="E114" s="3"/>
      <c r="F114" s="3"/>
      <c r="G114" s="3"/>
      <c r="H114" s="3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3"/>
      <c r="W114" s="2"/>
    </row>
    <row r="115" spans="1:23" ht="60" customHeight="1" x14ac:dyDescent="0.3">
      <c r="A115" s="3"/>
      <c r="B115" s="2"/>
      <c r="C115" s="2"/>
      <c r="D115" s="3"/>
      <c r="E115" s="3"/>
      <c r="F115" s="3"/>
      <c r="G115" s="3"/>
      <c r="H115" s="3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3"/>
      <c r="W115" s="2"/>
    </row>
    <row r="116" spans="1:23" ht="60" customHeight="1" x14ac:dyDescent="0.3">
      <c r="A116" s="3"/>
      <c r="B116" s="2"/>
      <c r="C116" s="2"/>
      <c r="D116" s="3"/>
      <c r="E116" s="3"/>
      <c r="F116" s="3"/>
      <c r="G116" s="3"/>
      <c r="H116" s="3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3"/>
      <c r="W116" s="2"/>
    </row>
    <row r="117" spans="1:23" ht="60" customHeight="1" x14ac:dyDescent="0.3">
      <c r="A117" s="3"/>
      <c r="B117" s="2"/>
      <c r="C117" s="2"/>
      <c r="D117" s="3"/>
      <c r="E117" s="3"/>
      <c r="F117" s="3"/>
      <c r="G117" s="3"/>
      <c r="H117" s="3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3"/>
      <c r="W117" s="2"/>
    </row>
    <row r="118" spans="1:23" ht="60" customHeight="1" x14ac:dyDescent="0.3">
      <c r="A118" s="3"/>
      <c r="B118" s="2"/>
      <c r="C118" s="2"/>
      <c r="D118" s="3"/>
      <c r="E118" s="3"/>
      <c r="F118" s="3"/>
      <c r="G118" s="3"/>
      <c r="H118" s="3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"/>
      <c r="W118" s="2"/>
    </row>
    <row r="119" spans="1:23" ht="60" customHeight="1" x14ac:dyDescent="0.3">
      <c r="A119" s="3"/>
      <c r="B119" s="2"/>
      <c r="C119" s="2"/>
      <c r="D119" s="3"/>
      <c r="E119" s="3"/>
      <c r="F119" s="3"/>
      <c r="G119" s="3"/>
      <c r="H119" s="3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3"/>
      <c r="W119" s="2"/>
    </row>
    <row r="120" spans="1:23" ht="60" customHeight="1" x14ac:dyDescent="0.3">
      <c r="A120" s="3"/>
      <c r="B120" s="2"/>
      <c r="C120" s="2"/>
      <c r="D120" s="3"/>
      <c r="E120" s="3"/>
      <c r="F120" s="3"/>
      <c r="G120" s="3"/>
      <c r="H120" s="3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3"/>
      <c r="W120" s="2"/>
    </row>
    <row r="121" spans="1:23" ht="60" customHeight="1" x14ac:dyDescent="0.3">
      <c r="A121" s="3"/>
      <c r="B121" s="2"/>
      <c r="C121" s="2"/>
      <c r="D121" s="3"/>
      <c r="E121" s="3"/>
      <c r="F121" s="3"/>
      <c r="G121" s="3"/>
      <c r="H121" s="3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3"/>
      <c r="W121" s="2"/>
    </row>
    <row r="122" spans="1:23" ht="60" customHeight="1" x14ac:dyDescent="0.3">
      <c r="A122" s="3"/>
      <c r="B122" s="2"/>
      <c r="C122" s="2"/>
      <c r="D122" s="3"/>
      <c r="E122" s="3"/>
      <c r="F122" s="3"/>
      <c r="G122" s="3"/>
      <c r="H122" s="3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3"/>
      <c r="W122" s="2"/>
    </row>
    <row r="123" spans="1:23" ht="60" customHeight="1" x14ac:dyDescent="0.3">
      <c r="A123" s="3"/>
      <c r="B123" s="2"/>
      <c r="C123" s="2"/>
      <c r="D123" s="3"/>
      <c r="E123" s="3"/>
      <c r="F123" s="3"/>
      <c r="G123" s="3"/>
      <c r="H123" s="3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3"/>
      <c r="W123" s="2"/>
    </row>
    <row r="124" spans="1:23" ht="60" customHeight="1" x14ac:dyDescent="0.3">
      <c r="A124" s="3"/>
      <c r="B124" s="2"/>
      <c r="C124" s="2"/>
      <c r="D124" s="3"/>
      <c r="E124" s="3"/>
      <c r="F124" s="3"/>
      <c r="G124" s="3"/>
      <c r="H124" s="3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3"/>
      <c r="W124" s="2"/>
    </row>
    <row r="125" spans="1:23" ht="60" customHeight="1" x14ac:dyDescent="0.3">
      <c r="A125" s="3"/>
      <c r="B125" s="2"/>
      <c r="C125" s="2"/>
      <c r="D125" s="3"/>
      <c r="E125" s="3"/>
      <c r="F125" s="3"/>
      <c r="G125" s="3"/>
      <c r="H125" s="3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3"/>
      <c r="W125" s="2"/>
    </row>
    <row r="126" spans="1:23" ht="60" customHeight="1" x14ac:dyDescent="0.3">
      <c r="A126" s="3"/>
      <c r="B126" s="2"/>
      <c r="C126" s="2"/>
      <c r="D126" s="3"/>
      <c r="E126" s="3"/>
      <c r="F126" s="3"/>
      <c r="G126" s="3"/>
      <c r="H126" s="3"/>
      <c r="I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3"/>
      <c r="W126" s="2"/>
    </row>
    <row r="127" spans="1:23" ht="60" customHeight="1" x14ac:dyDescent="0.3">
      <c r="A127" s="3"/>
      <c r="B127" s="2"/>
      <c r="C127" s="2"/>
      <c r="D127" s="3"/>
      <c r="E127" s="3"/>
      <c r="F127" s="3"/>
      <c r="G127" s="3"/>
      <c r="H127" s="3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3"/>
      <c r="W127" s="2"/>
    </row>
    <row r="128" spans="1:23" ht="60" customHeight="1" x14ac:dyDescent="0.3">
      <c r="A128" s="3"/>
      <c r="B128" s="2"/>
      <c r="C128" s="2"/>
      <c r="D128" s="3"/>
      <c r="E128" s="3"/>
      <c r="F128" s="3"/>
      <c r="G128" s="3"/>
      <c r="H128" s="3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3"/>
      <c r="W128" s="2"/>
    </row>
    <row r="129" spans="1:23" ht="60" customHeight="1" x14ac:dyDescent="0.3">
      <c r="A129" s="3"/>
      <c r="B129" s="2"/>
      <c r="C129" s="2"/>
      <c r="D129" s="3"/>
      <c r="E129" s="3"/>
      <c r="F129" s="3"/>
      <c r="G129" s="3"/>
      <c r="H129" s="3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3"/>
      <c r="W129" s="2"/>
    </row>
    <row r="130" spans="1:23" ht="60" customHeight="1" x14ac:dyDescent="0.3">
      <c r="A130" s="3"/>
      <c r="B130" s="2"/>
      <c r="C130" s="2"/>
      <c r="D130" s="3"/>
      <c r="E130" s="3"/>
      <c r="F130" s="3"/>
      <c r="G130" s="3"/>
      <c r="H130" s="3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3"/>
      <c r="W130" s="2"/>
    </row>
    <row r="131" spans="1:23" ht="60" customHeight="1" x14ac:dyDescent="0.3">
      <c r="A131" s="3"/>
      <c r="B131" s="2"/>
      <c r="C131" s="2"/>
      <c r="D131" s="3"/>
      <c r="E131" s="3"/>
      <c r="F131" s="3"/>
      <c r="G131" s="3"/>
      <c r="H131" s="3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3"/>
      <c r="W131" s="2"/>
    </row>
    <row r="132" spans="1:23" ht="60" customHeight="1" x14ac:dyDescent="0.3">
      <c r="A132" s="3"/>
      <c r="B132" s="2"/>
      <c r="C132" s="2"/>
      <c r="D132" s="3"/>
      <c r="E132" s="3"/>
      <c r="F132" s="3"/>
      <c r="G132" s="3"/>
      <c r="H132" s="3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3"/>
      <c r="W132" s="2"/>
    </row>
    <row r="133" spans="1:23" ht="60" customHeight="1" x14ac:dyDescent="0.3">
      <c r="A133" s="3"/>
      <c r="B133" s="2"/>
      <c r="C133" s="2"/>
      <c r="D133" s="3"/>
      <c r="E133" s="3"/>
      <c r="F133" s="3"/>
      <c r="G133" s="3"/>
      <c r="H133" s="3"/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3"/>
      <c r="W133" s="2"/>
    </row>
    <row r="134" spans="1:23" ht="60" customHeight="1" x14ac:dyDescent="0.3">
      <c r="A134" s="3"/>
      <c r="B134" s="2"/>
      <c r="C134" s="2"/>
      <c r="D134" s="3"/>
      <c r="E134" s="3"/>
      <c r="F134" s="3"/>
      <c r="G134" s="3"/>
      <c r="H134" s="3"/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3"/>
      <c r="W134" s="2"/>
    </row>
    <row r="135" spans="1:23" ht="60" customHeight="1" x14ac:dyDescent="0.3">
      <c r="A135" s="3"/>
      <c r="B135" s="2"/>
      <c r="C135" s="2"/>
      <c r="D135" s="3"/>
      <c r="E135" s="3"/>
      <c r="F135" s="3"/>
      <c r="G135" s="3"/>
      <c r="H135" s="3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3"/>
      <c r="W135" s="2"/>
    </row>
    <row r="136" spans="1:23" ht="60" customHeight="1" x14ac:dyDescent="0.3">
      <c r="A136" s="3"/>
      <c r="B136" s="2"/>
      <c r="C136" s="2"/>
      <c r="D136" s="3"/>
      <c r="E136" s="3"/>
      <c r="F136" s="3"/>
      <c r="G136" s="3"/>
      <c r="H136" s="3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3"/>
      <c r="W136" s="2"/>
    </row>
    <row r="137" spans="1:23" ht="60" customHeight="1" x14ac:dyDescent="0.3">
      <c r="A137" s="3"/>
      <c r="B137" s="2"/>
      <c r="C137" s="2"/>
      <c r="D137" s="3"/>
      <c r="E137" s="3"/>
      <c r="F137" s="3"/>
      <c r="G137" s="3"/>
      <c r="H137" s="3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3"/>
      <c r="W137" s="2"/>
    </row>
    <row r="138" spans="1:23" ht="60" customHeight="1" x14ac:dyDescent="0.3">
      <c r="A138" s="3"/>
      <c r="B138" s="2"/>
      <c r="C138" s="2"/>
      <c r="D138" s="3"/>
      <c r="E138" s="3"/>
      <c r="F138" s="3"/>
      <c r="G138" s="3"/>
      <c r="H138" s="3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3"/>
      <c r="W138" s="2"/>
    </row>
    <row r="139" spans="1:23" ht="60" customHeight="1" x14ac:dyDescent="0.3">
      <c r="A139" s="3"/>
      <c r="B139" s="2"/>
      <c r="C139" s="2"/>
      <c r="D139" s="3"/>
      <c r="E139" s="3"/>
      <c r="F139" s="3"/>
      <c r="G139" s="3"/>
      <c r="H139" s="3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3"/>
      <c r="W139" s="2"/>
    </row>
    <row r="140" spans="1:23" ht="60" customHeight="1" x14ac:dyDescent="0.3">
      <c r="A140" s="3"/>
      <c r="B140" s="2"/>
      <c r="C140" s="2"/>
      <c r="D140" s="3"/>
      <c r="E140" s="3"/>
      <c r="F140" s="3"/>
      <c r="G140" s="3"/>
      <c r="H140" s="3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3"/>
      <c r="W140" s="2"/>
    </row>
    <row r="141" spans="1:23" ht="60" customHeight="1" x14ac:dyDescent="0.3">
      <c r="A141" s="3"/>
      <c r="B141" s="2"/>
      <c r="C141" s="2"/>
      <c r="D141" s="3"/>
      <c r="E141" s="3"/>
      <c r="F141" s="3"/>
      <c r="G141" s="3"/>
      <c r="H141" s="3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3"/>
      <c r="W141" s="2"/>
    </row>
    <row r="142" spans="1:23" ht="60" customHeight="1" x14ac:dyDescent="0.3">
      <c r="A142" s="3"/>
      <c r="B142" s="2"/>
      <c r="C142" s="2"/>
      <c r="D142" s="3"/>
      <c r="E142" s="3"/>
      <c r="F142" s="3"/>
      <c r="G142" s="3"/>
      <c r="H142" s="3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3"/>
      <c r="W142" s="2"/>
    </row>
    <row r="143" spans="1:23" ht="60" customHeight="1" x14ac:dyDescent="0.3">
      <c r="A143" s="3"/>
      <c r="B143" s="2"/>
      <c r="C143" s="2"/>
      <c r="D143" s="3"/>
      <c r="E143" s="3"/>
      <c r="F143" s="3"/>
      <c r="G143" s="3"/>
      <c r="H143" s="3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3"/>
      <c r="W143" s="2"/>
    </row>
    <row r="144" spans="1:23" ht="60" customHeight="1" x14ac:dyDescent="0.3">
      <c r="A144" s="3"/>
      <c r="B144" s="2"/>
      <c r="C144" s="2"/>
      <c r="D144" s="3"/>
      <c r="E144" s="3"/>
      <c r="F144" s="3"/>
      <c r="G144" s="3"/>
      <c r="H144" s="3"/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3"/>
      <c r="W144" s="2"/>
    </row>
    <row r="145" spans="1:23" ht="60" customHeight="1" x14ac:dyDescent="0.3">
      <c r="A145" s="3"/>
      <c r="B145" s="2"/>
      <c r="C145" s="2"/>
      <c r="D145" s="3"/>
      <c r="E145" s="3"/>
      <c r="F145" s="3"/>
      <c r="G145" s="3"/>
      <c r="H145" s="3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3"/>
      <c r="W145" s="2"/>
    </row>
    <row r="146" spans="1:23" ht="60" customHeight="1" x14ac:dyDescent="0.3">
      <c r="A146" s="3"/>
      <c r="B146" s="2"/>
      <c r="C146" s="2"/>
      <c r="D146" s="3"/>
      <c r="E146" s="3"/>
      <c r="F146" s="3"/>
      <c r="G146" s="3"/>
      <c r="H146" s="3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3"/>
      <c r="W146" s="2"/>
    </row>
    <row r="147" spans="1:23" ht="60" customHeight="1" x14ac:dyDescent="0.3">
      <c r="A147" s="3"/>
      <c r="B147" s="2"/>
      <c r="C147" s="2"/>
      <c r="D147" s="3"/>
      <c r="E147" s="3"/>
      <c r="F147" s="3"/>
      <c r="G147" s="3"/>
      <c r="H147" s="3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3"/>
      <c r="W147" s="2"/>
    </row>
    <row r="148" spans="1:23" ht="60" customHeight="1" x14ac:dyDescent="0.3">
      <c r="A148" s="3"/>
      <c r="B148" s="2"/>
      <c r="C148" s="2"/>
      <c r="D148" s="3"/>
      <c r="E148" s="3"/>
      <c r="F148" s="3"/>
      <c r="G148" s="3"/>
      <c r="H148" s="3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3"/>
      <c r="W148" s="2"/>
    </row>
    <row r="149" spans="1:23" ht="60" customHeight="1" x14ac:dyDescent="0.3">
      <c r="A149" s="3"/>
      <c r="B149" s="2"/>
      <c r="C149" s="2"/>
      <c r="D149" s="3"/>
      <c r="E149" s="3"/>
      <c r="F149" s="3"/>
      <c r="G149" s="3"/>
      <c r="H149" s="3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3"/>
      <c r="W149" s="2"/>
    </row>
    <row r="150" spans="1:23" ht="60" customHeight="1" x14ac:dyDescent="0.3">
      <c r="A150" s="3"/>
      <c r="B150" s="2"/>
      <c r="C150" s="2"/>
      <c r="D150" s="3"/>
      <c r="E150" s="3"/>
      <c r="F150" s="3"/>
      <c r="G150" s="3"/>
      <c r="H150" s="3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3"/>
      <c r="W150" s="2"/>
    </row>
    <row r="151" spans="1:23" ht="60" customHeight="1" x14ac:dyDescent="0.3">
      <c r="A151" s="3"/>
      <c r="B151" s="2"/>
      <c r="C151" s="2"/>
      <c r="D151" s="3"/>
      <c r="E151" s="3"/>
      <c r="F151" s="3"/>
      <c r="G151" s="3"/>
      <c r="H151" s="3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3"/>
      <c r="W151" s="2"/>
    </row>
    <row r="152" spans="1:23" ht="60" customHeight="1" x14ac:dyDescent="0.3">
      <c r="A152" s="3"/>
      <c r="B152" s="2"/>
      <c r="C152" s="2"/>
      <c r="D152" s="3"/>
      <c r="E152" s="3"/>
      <c r="F152" s="3"/>
      <c r="G152" s="3"/>
      <c r="H152" s="3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3"/>
      <c r="W152" s="2"/>
    </row>
    <row r="153" spans="1:23" ht="60" customHeight="1" x14ac:dyDescent="0.3">
      <c r="A153" s="3"/>
      <c r="B153" s="2"/>
      <c r="C153" s="2"/>
      <c r="D153" s="3"/>
      <c r="E153" s="3"/>
      <c r="F153" s="3"/>
      <c r="G153" s="3"/>
      <c r="H153" s="3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3"/>
      <c r="W153" s="2"/>
    </row>
    <row r="154" spans="1:23" ht="60" customHeight="1" x14ac:dyDescent="0.3">
      <c r="A154" s="3"/>
      <c r="B154" s="2"/>
      <c r="C154" s="2"/>
      <c r="D154" s="3"/>
      <c r="E154" s="3"/>
      <c r="F154" s="3"/>
      <c r="G154" s="3"/>
      <c r="H154" s="3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3"/>
      <c r="W154" s="2"/>
    </row>
    <row r="155" spans="1:23" ht="60" customHeight="1" x14ac:dyDescent="0.3">
      <c r="A155" s="3"/>
      <c r="B155" s="2"/>
      <c r="C155" s="2"/>
      <c r="D155" s="3"/>
      <c r="E155" s="3"/>
      <c r="F155" s="3"/>
      <c r="G155" s="3"/>
      <c r="H155" s="3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3"/>
      <c r="W155" s="2"/>
    </row>
    <row r="156" spans="1:23" ht="60" customHeight="1" x14ac:dyDescent="0.3">
      <c r="A156" s="3"/>
      <c r="B156" s="2"/>
      <c r="C156" s="2"/>
      <c r="D156" s="3"/>
      <c r="E156" s="3"/>
      <c r="F156" s="3"/>
      <c r="G156" s="3"/>
      <c r="H156" s="3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3"/>
      <c r="W156" s="2"/>
    </row>
    <row r="157" spans="1:23" ht="60" customHeight="1" x14ac:dyDescent="0.3">
      <c r="A157" s="3"/>
      <c r="B157" s="2"/>
      <c r="C157" s="2"/>
      <c r="D157" s="3"/>
      <c r="E157" s="3"/>
      <c r="F157" s="3"/>
      <c r="G157" s="3"/>
      <c r="H157" s="3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3"/>
      <c r="W157" s="2"/>
    </row>
    <row r="158" spans="1:23" ht="60" customHeight="1" x14ac:dyDescent="0.3">
      <c r="A158" s="3"/>
      <c r="B158" s="2"/>
      <c r="C158" s="2"/>
      <c r="D158" s="3"/>
      <c r="E158" s="3"/>
      <c r="F158" s="3"/>
      <c r="G158" s="3"/>
      <c r="H158" s="3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3"/>
      <c r="W158" s="2"/>
    </row>
    <row r="159" spans="1:23" ht="60" customHeight="1" x14ac:dyDescent="0.3">
      <c r="A159" s="3"/>
      <c r="B159" s="2"/>
      <c r="C159" s="2"/>
      <c r="D159" s="3"/>
      <c r="E159" s="3"/>
      <c r="F159" s="3"/>
      <c r="G159" s="3"/>
      <c r="H159" s="3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3"/>
      <c r="W159" s="2"/>
    </row>
    <row r="160" spans="1:23" ht="60" customHeight="1" x14ac:dyDescent="0.3">
      <c r="A160" s="3"/>
      <c r="B160" s="2"/>
      <c r="C160" s="2"/>
      <c r="D160" s="3"/>
      <c r="E160" s="3"/>
      <c r="F160" s="3"/>
      <c r="G160" s="3"/>
      <c r="H160" s="3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3"/>
      <c r="W160" s="2"/>
    </row>
    <row r="161" spans="1:23" ht="60" customHeight="1" x14ac:dyDescent="0.3">
      <c r="A161" s="3"/>
      <c r="B161" s="2"/>
      <c r="C161" s="2"/>
      <c r="D161" s="3"/>
      <c r="E161" s="3"/>
      <c r="F161" s="3"/>
      <c r="G161" s="3"/>
      <c r="H161" s="3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3"/>
      <c r="W161" s="2"/>
    </row>
    <row r="162" spans="1:23" ht="60" customHeight="1" x14ac:dyDescent="0.3">
      <c r="A162" s="3"/>
      <c r="B162" s="2"/>
      <c r="C162" s="2"/>
      <c r="D162" s="3"/>
      <c r="E162" s="3"/>
      <c r="F162" s="3"/>
      <c r="G162" s="3"/>
      <c r="H162" s="3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3"/>
      <c r="W162" s="2"/>
    </row>
    <row r="163" spans="1:23" ht="60" customHeight="1" x14ac:dyDescent="0.3">
      <c r="A163" s="3"/>
      <c r="B163" s="2"/>
      <c r="C163" s="2"/>
      <c r="D163" s="3"/>
      <c r="E163" s="3"/>
      <c r="F163" s="3"/>
      <c r="G163" s="3"/>
      <c r="H163" s="3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3"/>
      <c r="W163" s="2"/>
    </row>
    <row r="164" spans="1:23" ht="60" customHeight="1" x14ac:dyDescent="0.3">
      <c r="A164" s="3"/>
      <c r="B164" s="2"/>
      <c r="C164" s="2"/>
      <c r="D164" s="3"/>
      <c r="E164" s="3"/>
      <c r="F164" s="3"/>
      <c r="G164" s="3"/>
      <c r="H164" s="3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3"/>
      <c r="W164" s="2"/>
    </row>
    <row r="165" spans="1:23" ht="60" customHeight="1" x14ac:dyDescent="0.3">
      <c r="A165" s="3"/>
      <c r="B165" s="2"/>
      <c r="C165" s="2"/>
      <c r="D165" s="3"/>
      <c r="E165" s="3"/>
      <c r="F165" s="3"/>
      <c r="G165" s="3"/>
      <c r="H165" s="3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3"/>
      <c r="W165" s="2"/>
    </row>
    <row r="166" spans="1:23" ht="60" customHeight="1" x14ac:dyDescent="0.3">
      <c r="A166" s="3"/>
      <c r="B166" s="2"/>
      <c r="C166" s="2"/>
      <c r="D166" s="3"/>
      <c r="E166" s="3"/>
      <c r="F166" s="3"/>
      <c r="G166" s="3"/>
      <c r="H166" s="3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3"/>
      <c r="W166" s="2"/>
    </row>
    <row r="167" spans="1:23" ht="60" customHeight="1" x14ac:dyDescent="0.3">
      <c r="A167" s="3"/>
      <c r="B167" s="2"/>
      <c r="C167" s="2"/>
      <c r="D167" s="3"/>
      <c r="E167" s="3"/>
      <c r="F167" s="3"/>
      <c r="G167" s="3"/>
      <c r="H167" s="3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2"/>
    </row>
    <row r="168" spans="1:23" ht="60" customHeight="1" x14ac:dyDescent="0.3">
      <c r="A168" s="3"/>
      <c r="B168" s="2"/>
      <c r="C168" s="2"/>
      <c r="D168" s="3"/>
      <c r="E168" s="3"/>
      <c r="F168" s="3"/>
      <c r="G168" s="3"/>
      <c r="H168" s="3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2"/>
    </row>
    <row r="169" spans="1:23" ht="60" customHeight="1" x14ac:dyDescent="0.3">
      <c r="A169" s="3"/>
      <c r="B169" s="2"/>
      <c r="C169" s="2"/>
      <c r="D169" s="3"/>
      <c r="E169" s="3"/>
      <c r="F169" s="3"/>
      <c r="G169" s="3"/>
      <c r="H169" s="3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2"/>
    </row>
    <row r="170" spans="1:23" ht="60" customHeight="1" x14ac:dyDescent="0.3">
      <c r="A170" s="3"/>
      <c r="B170" s="2"/>
      <c r="C170" s="2"/>
      <c r="D170" s="3"/>
      <c r="E170" s="3"/>
      <c r="F170" s="3"/>
      <c r="G170" s="3"/>
      <c r="H170" s="3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2"/>
    </row>
    <row r="171" spans="1:23" ht="60" customHeight="1" x14ac:dyDescent="0.3">
      <c r="A171" s="3"/>
      <c r="B171" s="2"/>
      <c r="C171" s="2"/>
      <c r="D171" s="3"/>
      <c r="E171" s="3"/>
      <c r="F171" s="3"/>
      <c r="G171" s="3"/>
      <c r="H171" s="3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3"/>
      <c r="W171" s="2"/>
    </row>
    <row r="172" spans="1:23" ht="60" customHeight="1" x14ac:dyDescent="0.3">
      <c r="A172" s="3"/>
      <c r="B172" s="2"/>
      <c r="C172" s="2"/>
      <c r="D172" s="3"/>
      <c r="E172" s="3"/>
      <c r="F172" s="3"/>
      <c r="G172" s="3"/>
      <c r="H172" s="3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3"/>
      <c r="W172" s="2"/>
    </row>
    <row r="173" spans="1:23" ht="60" customHeight="1" x14ac:dyDescent="0.3">
      <c r="A173" s="3"/>
      <c r="B173" s="2"/>
      <c r="C173" s="2"/>
      <c r="D173" s="3"/>
      <c r="E173" s="3"/>
      <c r="F173" s="3"/>
      <c r="G173" s="3"/>
      <c r="H173" s="3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3"/>
      <c r="W173" s="2"/>
    </row>
    <row r="174" spans="1:23" ht="60" customHeight="1" x14ac:dyDescent="0.3">
      <c r="A174" s="3"/>
      <c r="B174" s="2"/>
      <c r="C174" s="2"/>
      <c r="D174" s="3"/>
      <c r="E174" s="3"/>
      <c r="F174" s="3"/>
      <c r="G174" s="3"/>
      <c r="H174" s="3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3"/>
      <c r="W174" s="2"/>
    </row>
    <row r="175" spans="1:23" ht="60" customHeight="1" x14ac:dyDescent="0.3">
      <c r="A175" s="3"/>
      <c r="B175" s="2"/>
      <c r="C175" s="2"/>
      <c r="D175" s="3"/>
      <c r="E175" s="3"/>
      <c r="F175" s="3"/>
      <c r="G175" s="3"/>
      <c r="H175" s="3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3"/>
      <c r="W175" s="2"/>
    </row>
    <row r="176" spans="1:23" ht="60" customHeight="1" x14ac:dyDescent="0.3">
      <c r="A176" s="3"/>
      <c r="B176" s="2"/>
      <c r="C176" s="2"/>
      <c r="D176" s="3"/>
      <c r="E176" s="3"/>
      <c r="F176" s="3"/>
      <c r="G176" s="3"/>
      <c r="H176" s="3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3"/>
      <c r="W176" s="2"/>
    </row>
    <row r="177" spans="1:23" ht="60" customHeight="1" x14ac:dyDescent="0.3">
      <c r="A177" s="3"/>
      <c r="B177" s="2"/>
      <c r="C177" s="2"/>
      <c r="D177" s="3"/>
      <c r="E177" s="3"/>
      <c r="F177" s="3"/>
      <c r="G177" s="3"/>
      <c r="H177" s="3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3"/>
      <c r="W177" s="2"/>
    </row>
    <row r="178" spans="1:23" ht="60" customHeight="1" x14ac:dyDescent="0.3">
      <c r="A178" s="3"/>
      <c r="B178" s="2"/>
      <c r="C178" s="2"/>
      <c r="D178" s="3"/>
      <c r="E178" s="3"/>
      <c r="F178" s="3"/>
      <c r="G178" s="3"/>
      <c r="H178" s="3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3"/>
      <c r="W178" s="2"/>
    </row>
    <row r="179" spans="1:23" ht="60" customHeight="1" x14ac:dyDescent="0.3">
      <c r="A179" s="3"/>
      <c r="B179" s="2"/>
      <c r="C179" s="2"/>
      <c r="D179" s="3"/>
      <c r="E179" s="3"/>
      <c r="F179" s="3"/>
      <c r="G179" s="3"/>
      <c r="H179" s="3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3"/>
      <c r="W179" s="2"/>
    </row>
    <row r="180" spans="1:23" ht="60" customHeight="1" x14ac:dyDescent="0.3">
      <c r="A180" s="3"/>
      <c r="B180" s="2"/>
      <c r="C180" s="2"/>
      <c r="D180" s="3"/>
      <c r="E180" s="3"/>
      <c r="F180" s="3"/>
      <c r="G180" s="3"/>
      <c r="H180" s="3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3"/>
      <c r="W180" s="2"/>
    </row>
    <row r="181" spans="1:23" ht="60" customHeight="1" x14ac:dyDescent="0.3">
      <c r="A181" s="3"/>
      <c r="B181" s="2"/>
      <c r="C181" s="2"/>
      <c r="D181" s="3"/>
      <c r="E181" s="3"/>
      <c r="F181" s="3"/>
      <c r="G181" s="3"/>
      <c r="H181" s="3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"/>
      <c r="W181" s="2"/>
    </row>
    <row r="182" spans="1:23" ht="60" customHeight="1" x14ac:dyDescent="0.3">
      <c r="A182" s="3"/>
      <c r="B182" s="2"/>
      <c r="C182" s="2"/>
      <c r="D182" s="3"/>
      <c r="E182" s="3"/>
      <c r="F182" s="3"/>
      <c r="G182" s="3"/>
      <c r="H182" s="3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"/>
      <c r="W182" s="2"/>
    </row>
    <row r="183" spans="1:23" ht="60" customHeight="1" x14ac:dyDescent="0.3">
      <c r="A183" s="3"/>
      <c r="B183" s="2"/>
      <c r="C183" s="2"/>
      <c r="D183" s="3"/>
      <c r="E183" s="3"/>
      <c r="F183" s="3"/>
      <c r="G183" s="3"/>
      <c r="H183" s="3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"/>
      <c r="W183" s="2"/>
    </row>
    <row r="184" spans="1:23" ht="60" customHeight="1" x14ac:dyDescent="0.3">
      <c r="A184" s="3"/>
      <c r="B184" s="2"/>
      <c r="C184" s="2"/>
      <c r="D184" s="3"/>
      <c r="E184" s="3"/>
      <c r="F184" s="3"/>
      <c r="G184" s="3"/>
      <c r="H184" s="3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"/>
      <c r="W184" s="2"/>
    </row>
    <row r="185" spans="1:23" ht="60" customHeight="1" x14ac:dyDescent="0.3">
      <c r="A185" s="3"/>
      <c r="B185" s="2"/>
      <c r="C185" s="2"/>
      <c r="D185" s="3"/>
      <c r="E185" s="3"/>
      <c r="F185" s="3"/>
      <c r="G185" s="3"/>
      <c r="H185" s="3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"/>
      <c r="W185" s="2"/>
    </row>
    <row r="186" spans="1:23" ht="60" customHeight="1" x14ac:dyDescent="0.3">
      <c r="A186" s="3"/>
      <c r="B186" s="2"/>
      <c r="C186" s="2"/>
      <c r="D186" s="3"/>
      <c r="E186" s="3"/>
      <c r="F186" s="3"/>
      <c r="G186" s="3"/>
      <c r="H186" s="3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/>
      <c r="W186" s="2"/>
    </row>
    <row r="187" spans="1:23" ht="60" customHeight="1" x14ac:dyDescent="0.3">
      <c r="A187" s="3"/>
      <c r="B187" s="2"/>
      <c r="C187" s="2"/>
      <c r="D187" s="3"/>
      <c r="E187" s="3"/>
      <c r="F187" s="3"/>
      <c r="G187" s="3"/>
      <c r="H187" s="3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3"/>
      <c r="W187" s="2"/>
    </row>
    <row r="188" spans="1:23" ht="60" customHeight="1" x14ac:dyDescent="0.3">
      <c r="A188" s="3"/>
      <c r="B188" s="2"/>
      <c r="C188" s="2"/>
      <c r="D188" s="3"/>
      <c r="E188" s="3"/>
      <c r="F188" s="3"/>
      <c r="G188" s="3"/>
      <c r="H188" s="3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3"/>
      <c r="W188" s="2"/>
    </row>
    <row r="189" spans="1:23" ht="60" customHeight="1" x14ac:dyDescent="0.3">
      <c r="A189" s="3"/>
      <c r="B189" s="2"/>
      <c r="C189" s="2"/>
      <c r="D189" s="3"/>
      <c r="E189" s="3"/>
      <c r="F189" s="3"/>
      <c r="G189" s="3"/>
      <c r="H189" s="3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3"/>
      <c r="W189" s="2"/>
    </row>
    <row r="190" spans="1:23" ht="60" customHeight="1" x14ac:dyDescent="0.3">
      <c r="A190" s="3"/>
      <c r="B190" s="2"/>
      <c r="C190" s="2"/>
      <c r="D190" s="3"/>
      <c r="E190" s="3"/>
      <c r="F190" s="3"/>
      <c r="G190" s="3"/>
      <c r="H190" s="3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3"/>
      <c r="W190" s="2"/>
    </row>
    <row r="191" spans="1:23" ht="60" customHeight="1" x14ac:dyDescent="0.3">
      <c r="A191" s="3"/>
      <c r="B191" s="2"/>
      <c r="C191" s="2"/>
      <c r="D191" s="3"/>
      <c r="E191" s="3"/>
      <c r="F191" s="3"/>
      <c r="G191" s="3"/>
      <c r="H191" s="3"/>
      <c r="I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3"/>
      <c r="W191" s="2"/>
    </row>
    <row r="192" spans="1:23" ht="60" customHeight="1" x14ac:dyDescent="0.3">
      <c r="A192" s="3"/>
      <c r="B192" s="2"/>
      <c r="C192" s="2"/>
      <c r="D192" s="3"/>
      <c r="E192" s="3"/>
      <c r="F192" s="3"/>
      <c r="G192" s="3"/>
      <c r="H192" s="3"/>
      <c r="I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3"/>
      <c r="W192" s="2"/>
    </row>
    <row r="193" spans="1:23" ht="60" customHeight="1" x14ac:dyDescent="0.3">
      <c r="A193" s="3"/>
      <c r="B193" s="2"/>
      <c r="C193" s="2"/>
      <c r="D193" s="3"/>
      <c r="E193" s="3"/>
      <c r="F193" s="3"/>
      <c r="G193" s="3"/>
      <c r="H193" s="3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3"/>
      <c r="W193" s="2"/>
    </row>
    <row r="194" spans="1:23" ht="60" customHeight="1" x14ac:dyDescent="0.3">
      <c r="A194" s="3"/>
      <c r="B194" s="2"/>
      <c r="C194" s="2"/>
      <c r="D194" s="3"/>
      <c r="E194" s="3"/>
      <c r="F194" s="3"/>
      <c r="G194" s="3"/>
      <c r="H194" s="3"/>
      <c r="I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3"/>
      <c r="W194" s="2"/>
    </row>
    <row r="195" spans="1:23" ht="60" customHeight="1" x14ac:dyDescent="0.3">
      <c r="A195" s="3"/>
      <c r="B195" s="2"/>
      <c r="C195" s="2"/>
      <c r="D195" s="3"/>
      <c r="E195" s="3"/>
      <c r="F195" s="3"/>
      <c r="G195" s="3"/>
      <c r="H195" s="3"/>
      <c r="I195" s="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3"/>
      <c r="W195" s="2"/>
    </row>
    <row r="196" spans="1:23" ht="60" customHeight="1" x14ac:dyDescent="0.3">
      <c r="A196" s="3"/>
      <c r="B196" s="2"/>
      <c r="C196" s="2"/>
      <c r="D196" s="3"/>
      <c r="E196" s="3"/>
      <c r="F196" s="3"/>
      <c r="G196" s="3"/>
      <c r="H196" s="3"/>
      <c r="I196" s="3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3"/>
      <c r="W196" s="2"/>
    </row>
    <row r="197" spans="1:23" ht="60" customHeight="1" x14ac:dyDescent="0.3">
      <c r="A197" s="3"/>
      <c r="B197" s="2"/>
      <c r="C197" s="2"/>
      <c r="D197" s="3"/>
      <c r="E197" s="3"/>
      <c r="F197" s="3"/>
      <c r="G197" s="3"/>
      <c r="H197" s="3"/>
      <c r="I197" s="3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3"/>
      <c r="W197" s="2"/>
    </row>
    <row r="198" spans="1:23" ht="60" customHeight="1" x14ac:dyDescent="0.3">
      <c r="A198" s="3"/>
      <c r="B198" s="2"/>
      <c r="C198" s="2"/>
      <c r="D198" s="3"/>
      <c r="E198" s="3"/>
      <c r="F198" s="3"/>
      <c r="G198" s="3"/>
      <c r="H198" s="3"/>
      <c r="I198" s="3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3"/>
      <c r="W198" s="2"/>
    </row>
    <row r="199" spans="1:23" ht="60" customHeight="1" x14ac:dyDescent="0.3">
      <c r="A199" s="3"/>
      <c r="B199" s="2"/>
      <c r="C199" s="2"/>
      <c r="D199" s="3"/>
      <c r="E199" s="3"/>
      <c r="F199" s="3"/>
      <c r="G199" s="3"/>
      <c r="H199" s="3"/>
      <c r="I199" s="3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3"/>
      <c r="W199" s="2"/>
    </row>
    <row r="200" spans="1:23" ht="60" customHeight="1" x14ac:dyDescent="0.3">
      <c r="A200" s="3"/>
      <c r="B200" s="2"/>
      <c r="C200" s="2"/>
      <c r="D200" s="3"/>
      <c r="E200" s="3"/>
      <c r="F200" s="3"/>
      <c r="G200" s="3"/>
      <c r="H200" s="3"/>
      <c r="I200" s="3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3"/>
      <c r="W200" s="2"/>
    </row>
    <row r="201" spans="1:23" ht="60" customHeight="1" x14ac:dyDescent="0.3">
      <c r="A201" s="3"/>
      <c r="B201" s="2"/>
      <c r="C201" s="2"/>
      <c r="D201" s="3"/>
      <c r="E201" s="3"/>
      <c r="F201" s="3"/>
      <c r="G201" s="3"/>
      <c r="H201" s="3"/>
      <c r="I201" s="3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3"/>
      <c r="W201" s="2"/>
    </row>
    <row r="202" spans="1:23" ht="60" customHeight="1" x14ac:dyDescent="0.3">
      <c r="A202" s="3"/>
      <c r="B202" s="2"/>
      <c r="C202" s="2"/>
      <c r="D202" s="3"/>
      <c r="E202" s="3"/>
      <c r="F202" s="3"/>
      <c r="G202" s="3"/>
      <c r="H202" s="3"/>
      <c r="I202" s="3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3"/>
      <c r="W202" s="2"/>
    </row>
    <row r="203" spans="1:23" ht="60" customHeight="1" x14ac:dyDescent="0.3">
      <c r="A203" s="3"/>
      <c r="B203" s="2"/>
      <c r="C203" s="2"/>
      <c r="D203" s="3"/>
      <c r="E203" s="3"/>
      <c r="F203" s="3"/>
      <c r="G203" s="3"/>
      <c r="H203" s="3"/>
      <c r="I203" s="3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3"/>
      <c r="W203" s="2"/>
    </row>
    <row r="204" spans="1:23" ht="60" customHeight="1" x14ac:dyDescent="0.3">
      <c r="A204" s="3"/>
      <c r="B204" s="2"/>
      <c r="C204" s="2"/>
      <c r="D204" s="3"/>
      <c r="E204" s="3"/>
      <c r="F204" s="3"/>
      <c r="G204" s="3"/>
      <c r="H204" s="3"/>
      <c r="I204" s="3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3"/>
      <c r="W204" s="2"/>
    </row>
    <row r="205" spans="1:23" ht="60" customHeight="1" x14ac:dyDescent="0.3"/>
    <row r="206" ht="45" customHeight="1" x14ac:dyDescent="0.3"/>
  </sheetData>
  <sortState xmlns:xlrd2="http://schemas.microsoft.com/office/spreadsheetml/2017/richdata2" ref="A2:W33">
    <sortCondition ref="A2"/>
  </sortState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Erick Ivan</cp:lastModifiedBy>
  <dcterms:modified xsi:type="dcterms:W3CDTF">2020-07-31T15:14:37Z</dcterms:modified>
</cp:coreProperties>
</file>