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6C20F99-FC2C-4B95-B8B7-7224E95CB0A8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1" l="1"/>
  <c r="S7" i="1"/>
  <c r="Q7" i="1"/>
  <c r="O7" i="1"/>
  <c r="M7" i="1"/>
  <c r="K7" i="1"/>
  <c r="I7" i="1"/>
  <c r="U6" i="1"/>
  <c r="T6" i="1"/>
  <c r="S6" i="1"/>
  <c r="R6" i="1"/>
  <c r="Q6" i="1"/>
  <c r="P6" i="1"/>
  <c r="O6" i="1"/>
  <c r="N6" i="1"/>
  <c r="M6" i="1"/>
  <c r="L6" i="1"/>
  <c r="K6" i="1"/>
  <c r="I6" i="1"/>
</calcChain>
</file>

<file path=xl/sharedStrings.xml><?xml version="1.0" encoding="utf-8"?>
<sst xmlns="http://schemas.openxmlformats.org/spreadsheetml/2006/main" count="46" uniqueCount="39">
  <si>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</si>
  <si>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</si>
  <si>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</si>
  <si>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</si>
  <si>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</si>
  <si>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</si>
  <si>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</si>
  <si>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</si>
  <si>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</si>
  <si>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</si>
  <si>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</si>
  <si>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</si>
  <si>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</si>
  <si>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</si>
  <si>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</si>
  <si>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</si>
  <si>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</si>
  <si>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</si>
  <si>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</si>
  <si>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</si>
  <si>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</si>
  <si>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</si>
  <si>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Sillas</t>
  </si>
  <si>
    <t>Sillas mamalonas</t>
  </si>
  <si>
    <t>07  agosto 20</t>
  </si>
  <si>
    <t>Equipo y Mob.</t>
  </si>
  <si>
    <t>Estafeta</t>
  </si>
  <si>
    <t>Escritorio</t>
  </si>
  <si>
    <t>Rojo</t>
  </si>
  <si>
    <t>bici</t>
  </si>
  <si>
    <t>chingona</t>
  </si>
  <si>
    <t>Nuevo</t>
  </si>
  <si>
    <t xml:space="preserve">    </t>
  </si>
  <si>
    <t>bici verde</t>
  </si>
  <si>
    <t>es verde</t>
  </si>
  <si>
    <t>fedex</t>
  </si>
  <si>
    <t>INVENTARIO PRINCIPAL</t>
  </si>
  <si>
    <t>DFSD</t>
  </si>
  <si>
    <t>FDSFSDFS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</si>
</sst>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6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0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165" fontId="26" fillId="11" borderId="3" xfId="0" applyNumberFormat="1" applyFont="1" applyFill="1" applyBorder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165" fontId="28" fillId="11" borderId="3" xfId="0" applyNumberFormat="1" applyFont="1" applyFill="1" applyBorder="1" applyAlignment="1">
      <alignment horizontal="center" vertical="center"/>
    </xf>
    <xf numFmtId="165" fontId="29" fillId="11" borderId="3" xfId="0" applyNumberFormat="1" applyFont="1" applyFill="1" applyBorder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165" fontId="31" fillId="11" borderId="3" xfId="0" applyNumberFormat="1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1" borderId="3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42" fillId="11" borderId="3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44" fillId="11" borderId="3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46" fillId="11" borderId="3" xfId="0" applyFont="1" applyFill="1" applyBorder="1" applyAlignment="1">
      <alignment horizontal="center" vertical="center"/>
    </xf>
    <xf numFmtId="165" fontId="47" fillId="11" borderId="3" xfId="0" applyNumberFormat="1" applyFont="1" applyFill="1" applyBorder="1" applyAlignment="1">
      <alignment horizontal="center" vertical="center"/>
    </xf>
    <xf numFmtId="165" fontId="48" fillId="11" borderId="3" xfId="0" applyNumberFormat="1" applyFont="1" applyFill="1" applyBorder="1" applyAlignment="1">
      <alignment horizontal="center" vertical="center"/>
    </xf>
    <xf numFmtId="165" fontId="49" fillId="11" borderId="3" xfId="0" applyNumberFormat="1" applyFont="1" applyFill="1" applyBorder="1" applyAlignment="1">
      <alignment horizontal="center" vertical="center"/>
    </xf>
    <xf numFmtId="165" fontId="50" fillId="11" borderId="3" xfId="0" applyNumberFormat="1" applyFont="1" applyFill="1" applyBorder="1" applyAlignment="1">
      <alignment horizontal="center" vertical="center"/>
    </xf>
    <xf numFmtId="165" fontId="51" fillId="11" borderId="3" xfId="0" applyNumberFormat="1" applyFont="1" applyFill="1" applyBorder="1" applyAlignment="1">
      <alignment horizontal="center" vertical="center"/>
    </xf>
    <xf numFmtId="165" fontId="52" fillId="11" borderId="3" xfId="0" applyNumberFormat="1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2" borderId="3" xfId="0" applyNumberFormat="1" applyFont="1" applyFill="1" applyBorder="1" applyAlignment="1">
      <alignment horizontal="center" vertical="center"/>
    </xf>
    <xf numFmtId="165" fontId="63" fillId="12" borderId="3" xfId="0" applyNumberFormat="1" applyFont="1" applyFill="1" applyBorder="1" applyAlignment="1">
      <alignment horizontal="center" vertical="center"/>
    </xf>
    <xf numFmtId="165" fontId="64" fillId="12" borderId="3" xfId="0" applyNumberFormat="1" applyFont="1" applyFill="1" applyBorder="1" applyAlignment="1">
      <alignment horizontal="center" vertical="center"/>
    </xf>
    <xf numFmtId="165" fontId="65" fillId="12" borderId="3" xfId="0" applyNumberFormat="1" applyFont="1" applyFill="1" applyBorder="1" applyAlignment="1">
      <alignment horizontal="center" vertical="center"/>
    </xf>
    <xf numFmtId="165" fontId="66" fillId="12" borderId="3" xfId="0" applyNumberFormat="1" applyFont="1" applyFill="1" applyBorder="1" applyAlignment="1">
      <alignment horizontal="center" vertical="center"/>
    </xf>
    <xf numFmtId="165" fontId="67" fillId="12" borderId="3" xfId="0" applyNumberFormat="1" applyFont="1" applyFill="1" applyBorder="1" applyAlignment="1">
      <alignment horizontal="center" vertical="center"/>
    </xf>
    <xf numFmtId="165" fontId="68" fillId="1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2" width="40.73046875" customWidth="1" collapsed="1"/>
    <col min="3" max="21" width="20.73046875" customWidth="1" collapsed="1"/>
    <col min="22" max="22" width="36.796875" customWidth="1" collapsed="1"/>
    <col min="23" max="23" width="22" customWidth="1" collapsed="1"/>
    <col min="24" max="26" width="15.73046875" customWidth="1" collapsed="1"/>
  </cols>
  <sheetData>
    <row r="1" spans="1:23" ht="39.950000000000003" customHeight="1" x14ac:dyDescent="0.4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  <c r="W1" s="17" t="s">
        <v>21</v>
      </c>
    </row>
    <row r="2" spans="1:23" ht="28.5" customHeight="1" x14ac:dyDescent="0.45">
      <c r="A2" s="18" t="s">
        <v>22</v>
      </c>
      <c r="B2" s="19" t="s">
        <v>23</v>
      </c>
      <c r="C2" s="20" t="s">
        <v>24</v>
      </c>
      <c r="D2" s="21">
        <v>600</v>
      </c>
      <c r="V2" s="22" t="s">
        <v>25</v>
      </c>
      <c r="W2" s="23" t="s">
        <v>26</v>
      </c>
    </row>
    <row r="3" spans="1:23" ht="28.5" customHeight="1" x14ac:dyDescent="0.45">
      <c r="A3" s="24" t="s">
        <v>27</v>
      </c>
      <c r="B3" s="25" t="s">
        <v>28</v>
      </c>
      <c r="C3" s="26" t="s">
        <v>24</v>
      </c>
      <c r="D3" s="27">
        <v>600</v>
      </c>
      <c r="V3" s="28" t="s">
        <v>25</v>
      </c>
      <c r="W3" s="29" t="s">
        <v>26</v>
      </c>
    </row>
    <row r="4" spans="1:23" ht="28.5" customHeight="1" x14ac:dyDescent="0.45">
      <c r="A4" s="30" t="s">
        <v>29</v>
      </c>
      <c r="B4" s="31" t="s">
        <v>30</v>
      </c>
      <c r="C4" s="32" t="s">
        <v>24</v>
      </c>
      <c r="D4" s="33" t="s">
        <v>31</v>
      </c>
      <c r="E4" s="34" t="s">
        <v>32</v>
      </c>
      <c r="F4" s="36">
        <v>2</v>
      </c>
      <c r="G4" s="35">
        <v>1</v>
      </c>
      <c r="H4" s="37">
        <v>10000</v>
      </c>
      <c r="I4" s="38">
        <v>10000</v>
      </c>
      <c r="J4" s="39">
        <v>20000</v>
      </c>
      <c r="K4" s="40">
        <v>20000</v>
      </c>
      <c r="L4" s="41">
        <v>23200</v>
      </c>
      <c r="M4" s="42">
        <v>23200</v>
      </c>
      <c r="N4" s="47">
        <v>120.03999999999999</v>
      </c>
      <c r="O4" s="48">
        <v>120.03999999999999</v>
      </c>
      <c r="P4" s="43">
        <v>3485</v>
      </c>
      <c r="Q4" s="44">
        <v>3485</v>
      </c>
      <c r="R4" s="45">
        <v>3200</v>
      </c>
      <c r="S4" s="46">
        <v>3200</v>
      </c>
      <c r="T4" s="49">
        <v>10000</v>
      </c>
      <c r="U4" s="50">
        <v>10000</v>
      </c>
      <c r="V4" t="s">
        <v>37</v>
      </c>
    </row>
    <row r="5" spans="1:23" ht="28.5" customHeight="1" x14ac:dyDescent="0.45">
      <c r="A5" s="51" t="s">
        <v>33</v>
      </c>
      <c r="B5" s="52" t="s">
        <v>34</v>
      </c>
      <c r="C5" s="53" t="s">
        <v>24</v>
      </c>
      <c r="D5" s="54" t="s">
        <v>31</v>
      </c>
      <c r="E5" s="55" t="s">
        <v>32</v>
      </c>
      <c r="F5" s="58">
        <v>2</v>
      </c>
      <c r="G5" s="57">
        <v>1</v>
      </c>
      <c r="H5" s="59">
        <v>2000</v>
      </c>
      <c r="I5" s="60">
        <v>2000</v>
      </c>
      <c r="J5" s="61">
        <v>4000</v>
      </c>
      <c r="K5" s="62">
        <v>4000</v>
      </c>
      <c r="L5" s="63">
        <v>4640</v>
      </c>
      <c r="M5" s="64">
        <v>4640</v>
      </c>
      <c r="N5" s="69">
        <v>120.03999999999999</v>
      </c>
      <c r="O5" s="70">
        <v>120.03999999999999</v>
      </c>
      <c r="P5" s="65">
        <v>701</v>
      </c>
      <c r="Q5" s="66">
        <v>701</v>
      </c>
      <c r="R5" s="67">
        <v>640</v>
      </c>
      <c r="S5" s="68">
        <v>640</v>
      </c>
      <c r="T5" s="71">
        <v>2000</v>
      </c>
      <c r="U5" s="72">
        <v>2000</v>
      </c>
      <c r="V5" s="18" t="s">
        <v>36</v>
      </c>
      <c r="W5" s="56" t="s">
        <v>35</v>
      </c>
    </row>
    <row r="6" spans="1:23" ht="28.5" customHeight="1" x14ac:dyDescent="0.45">
      <c r="A6" s="8"/>
      <c r="B6" s="16"/>
      <c r="C6" s="9"/>
      <c r="D6" s="10"/>
      <c r="E6" s="10"/>
      <c r="F6" s="10"/>
      <c r="G6" s="10"/>
      <c r="H6" s="11"/>
      <c r="I6" s="73">
        <f>SUM(I2:I5)</f>
        <v>12000</v>
      </c>
      <c r="J6" s="11"/>
      <c r="K6" s="74">
        <f>SUM(K2:K5)</f>
        <v>24000</v>
      </c>
      <c r="L6" s="11">
        <f t="shared" ref="L6" si="0">J6+R6</f>
        <v>0</v>
      </c>
      <c r="M6" s="75">
        <f>SUM(M2:M5)</f>
        <v>27840</v>
      </c>
      <c r="N6" s="11">
        <f t="shared" ref="N6" si="1">J6+R6+P6+35</f>
        <v>40</v>
      </c>
      <c r="O6" s="76">
        <f>SUM(O2:O5)</f>
        <v>240.07999999999998</v>
      </c>
      <c r="P6" s="11">
        <f t="shared" ref="P6" si="2">(L6*0.15)+5</f>
        <v>5</v>
      </c>
      <c r="Q6" s="77">
        <f>SUM(Q2:Q5)</f>
        <v>4186</v>
      </c>
      <c r="R6" s="11">
        <f t="shared" ref="R6" si="3">J6*0.16</f>
        <v>0</v>
      </c>
      <c r="S6" s="78">
        <f>SUM(S2:S5)</f>
        <v>3840</v>
      </c>
      <c r="T6" s="11">
        <f t="shared" ref="T6" si="4">L6-H6-R6</f>
        <v>0</v>
      </c>
      <c r="U6" s="79">
        <f>SUM(U2:U5)</f>
        <v>12000</v>
      </c>
      <c r="V6" s="1" t="s">
        <v>38</v>
      </c>
      <c r="W6" s="1"/>
    </row>
    <row r="7" spans="1:23" ht="39.950000000000003" customHeight="1" x14ac:dyDescent="0.45">
      <c r="A7" s="12"/>
      <c r="B7" s="13"/>
      <c r="C7" s="13"/>
      <c r="D7" s="14"/>
      <c r="E7" s="14"/>
      <c r="F7" s="14"/>
      <c r="G7" s="14"/>
      <c r="H7" s="15"/>
      <c r="I7" s="15">
        <f>SUM(I6:I6)</f>
        <v>12000</v>
      </c>
      <c r="J7" s="15"/>
      <c r="K7" s="15">
        <f>SUM(K6:K6)</f>
        <v>24000</v>
      </c>
      <c r="L7" s="15"/>
      <c r="M7" s="15">
        <f>SUM(M6:M6)</f>
        <v>27840</v>
      </c>
      <c r="N7" s="15"/>
      <c r="O7" s="15">
        <f>SUM(O6:O6)</f>
        <v>240.07999999999998</v>
      </c>
      <c r="P7" s="15"/>
      <c r="Q7" s="15">
        <f>SUM(Q6:Q6)</f>
        <v>4186</v>
      </c>
      <c r="R7" s="15"/>
      <c r="S7" s="15">
        <f>SUM(S6:S6)</f>
        <v>3840</v>
      </c>
      <c r="T7" s="15"/>
      <c r="U7" s="15">
        <f>SUM(U6:U6)</f>
        <v>12000</v>
      </c>
      <c r="V7" s="13"/>
      <c r="W7" s="13"/>
    </row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spans="1:23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2015-06-05T18:19:34Z</dcterms:created>
  <dcterms:modified xsi:type="dcterms:W3CDTF">2020-08-07T18:18:31Z</dcterms:modified>
</cp:coreProperties>
</file>