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8_{8C6C8F1B-25FA-44A4-9795-14CA29B5AD8A}" xr6:coauthVersionLast="45" xr6:coauthVersionMax="45" xr10:uidLastSave="{00000000-0000-0000-0000-000000000000}"/>
  <bookViews>
    <workbookView xWindow="1950" yWindow="1890" windowWidth="26055" windowHeight="14310" xr2:uid="{00000000-000D-0000-FFFF-FFFF00000000}"/>
  </bookViews>
  <sheets>
    <sheet name="Inventario" sheetId="1" r:id="rId1"/>
    <sheet name="INVENTARIO GENERAL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1"/>
  <c r="F17" i="1"/>
  <c r="H15" i="1"/>
  <c r="F15" i="1"/>
  <c r="H14" i="1"/>
  <c r="F14" i="1"/>
  <c r="H13" i="1"/>
  <c r="F13" i="1"/>
  <c r="H12" i="1"/>
  <c r="F12" i="1"/>
  <c r="H11" i="1"/>
  <c r="F11" i="1"/>
  <c r="H8" i="1"/>
  <c r="F8" i="1"/>
  <c r="H6" i="1"/>
  <c r="F6" i="1"/>
</calcChain>
</file>

<file path=xl/sharedStrings.xml><?xml version="1.0" encoding="utf-8"?>
<sst xmlns="http://schemas.openxmlformats.org/spreadsheetml/2006/main" count="114" uniqueCount="83">
  <si>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</si>
  <si>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</si>
  <si>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</si>
  <si>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</si>
  <si>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</si>
  <si>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</si>
  <si>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</si>
  <si>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</si>
  <si>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</si>
  <si>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</si>
  <si>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</si>
  <si>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</si>
  <si>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</si>
  <si>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</si>
  <si>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</si>
  <si>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</si>
  <si>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</si>
  <si>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</si>
  <si>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SEMINUEVO</t>
  </si>
  <si>
    <t>USADO</t>
  </si>
  <si>
    <t>BUFF</t>
  </si>
  <si>
    <t>NUEVO</t>
  </si>
  <si>
    <t>CAMBER 29"</t>
  </si>
  <si>
    <t>ORANGE</t>
  </si>
  <si>
    <t>EPIC OIL 60ML</t>
  </si>
  <si>
    <t>GUANTES BELL CORTO</t>
  </si>
  <si>
    <t>LLANTA 29" GROUND</t>
  </si>
  <si>
    <t>MANUBRIO RACE FACE</t>
  </si>
  <si>
    <t>POSTE DE ASIENTO FUJI</t>
  </si>
  <si>
    <t>POSTE DE ASIENTO SPECIALIZED</t>
  </si>
  <si>
    <t xml:space="preserve">POTENCIA SPECIALIZED </t>
  </si>
  <si>
    <t>FECHA DE REGISTRO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</si>
  <si>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</si>
  <si>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</si>
  <si>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</si>
  <si>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</si>
  <si>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MEDIDA 31.8 - USADO</t>
  </si>
  <si>
    <t>MEDIDA 31.8 - SEMINUEVO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</si>
  <si>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</si>
  <si>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</si>
  <si>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</si>
  <si>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</si>
  <si>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</si>
  <si>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SHIFTERS DE GATILLO - 3x9 - COMO NUEVOS - UN PAR - SEMINUEVOS</t>
  </si>
  <si>
    <t>SHIFTERS SHIMANO ALIVIO 3x9</t>
  </si>
  <si>
    <t>BANDANA MULTIFUNCIONAL - VARIOS MODELOS Y COLORES - ABSORBENTE - FACIL DE LAVAR - NUEVOS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</si>
  <si>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</si>
  <si>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</si>
  <si>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</si>
  <si>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</si>
  <si>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</si>
  <si>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</si>
  <si>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LUBRICANTE DE ALTO RENDIMIENTO - PARA: CADENA, DESVIADORES, FUNDAS DE CABLE, ETC. - FACIL APLICACIÓN - TIPO GOTERO - NUEVO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</si>
  <si>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</si>
  <si>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</si>
  <si>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</si>
  <si>
    <t>PRECIO BASE UNIDAD</t>
  </si>
  <si>
    <t>bici regalada</t>
  </si>
  <si>
    <t>me la regalo mi tia</t>
  </si>
  <si>
    <t>13  agosto 20</t>
  </si>
  <si>
    <t>Usado</t>
  </si>
  <si>
    <t xml:space="preserve">             </t>
  </si>
  <si>
    <t>asiento regalado</t>
  </si>
  <si>
    <t>me lo regalo mi tio</t>
  </si>
  <si>
    <t>BICI AMARILLA</t>
  </si>
  <si>
    <t>AMARILLO CANARIO</t>
  </si>
  <si>
    <t>Nuevo</t>
  </si>
  <si>
    <t>pieza chingona</t>
  </si>
  <si>
    <t>eewrew</t>
  </si>
  <si>
    <t>17  agosto 20</t>
  </si>
  <si>
    <t>Bici Rojita</t>
  </si>
  <si>
    <t>asiento</t>
  </si>
  <si>
    <t>chingon</t>
  </si>
  <si>
    <t>nuevecito</t>
  </si>
  <si>
    <t>Bicicleta Chida</t>
  </si>
  <si>
    <t>Bicicleta Talla M</t>
  </si>
  <si>
    <t>1.3333333333333333</t>
  </si>
  <si>
    <t>1</t>
  </si>
  <si>
    <t>6000</t>
  </si>
  <si>
    <t>6000.0</t>
  </si>
  <si>
    <t>8000</t>
  </si>
  <si>
    <t>8000.0</t>
  </si>
  <si>
    <t>9280.0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</si>
</sst>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196" x14ac:knownFonts="1">
    <font>
      <sz val="11"/>
      <color rgb="FF000000"/>
      <name val="Calibri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u/>
      <sz val="11"/>
      <color rgb="FF000000"/>
      <name val="Calibri"/>
      <family val="2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5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FFF00"/>
        <bgColor rgb="FFFF2F2F"/>
      </patternFill>
    </fill>
    <fill>
      <patternFill patternType="solid">
        <fgColor rgb="FFEEEEEE"/>
      </patternFill>
    </fill>
    <fill>
      <patternFill patternType="solid">
        <fgColor rgb="FF03DF7B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10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5" borderId="2" applyNumberFormat="0" applyAlignment="0" applyProtection="0"/>
  </cellStyleXfs>
  <cellXfs count="213">
    <xf numFmtId="0" fontId="0" fillId="0" borderId="0" xfId="0" applyFont="1" applyAlignment="1"/>
    <xf numFmtId="164" fontId="0" fillId="0" borderId="0" xfId="0" applyNumberFormat="1" applyFont="1"/>
    <xf numFmtId="0" fontId="2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15" fontId="3" fillId="9" borderId="2" xfId="0" applyNumberFormat="1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15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6" borderId="2" xfId="1" applyFont="1" applyFill="1" applyAlignment="1">
      <alignment horizontal="center" vertical="center"/>
    </xf>
    <xf numFmtId="0" fontId="4" fillId="6" borderId="2" xfId="1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 wrapText="1"/>
    </xf>
    <xf numFmtId="15" fontId="3" fillId="10" borderId="2" xfId="0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5" fillId="0" borderId="0" xfId="0" applyFont="1" applyAlignment="1"/>
    <xf numFmtId="0" fontId="6" fillId="11" borderId="3" xfId="0" applyFont="1" applyFill="1" applyBorder="1" applyAlignment="1">
      <alignment horizontal="center" vertical="center"/>
    </xf>
    <xf numFmtId="165" fontId="7" fillId="11" borderId="3" xfId="0" applyNumberFormat="1" applyFont="1" applyFill="1" applyBorder="1" applyAlignment="1">
      <alignment horizontal="center" vertical="center"/>
    </xf>
    <xf numFmtId="165" fontId="8" fillId="11" borderId="3" xfId="0" applyNumberFormat="1" applyFont="1" applyFill="1" applyBorder="1" applyAlignment="1">
      <alignment horizontal="center" vertical="center"/>
    </xf>
    <xf numFmtId="165" fontId="9" fillId="11" borderId="3" xfId="0" applyNumberFormat="1" applyFont="1" applyFill="1" applyBorder="1" applyAlignment="1">
      <alignment horizontal="center" vertical="center"/>
    </xf>
    <xf numFmtId="165" fontId="10" fillId="11" borderId="3" xfId="0" applyNumberFormat="1" applyFont="1" applyFill="1" applyBorder="1" applyAlignment="1">
      <alignment horizontal="center" vertical="center"/>
    </xf>
    <xf numFmtId="165" fontId="11" fillId="11" borderId="3" xfId="0" applyNumberFormat="1" applyFont="1" applyFill="1" applyBorder="1" applyAlignment="1">
      <alignment horizontal="center" vertical="center"/>
    </xf>
    <xf numFmtId="165" fontId="12" fillId="11" borderId="3" xfId="0" applyNumberFormat="1" applyFont="1" applyFill="1" applyBorder="1" applyAlignment="1">
      <alignment horizontal="center" vertical="center"/>
    </xf>
    <xf numFmtId="165" fontId="13" fillId="11" borderId="3" xfId="0" applyNumberFormat="1" applyFont="1" applyFill="1" applyBorder="1" applyAlignment="1">
      <alignment horizontal="center" vertical="center"/>
    </xf>
    <xf numFmtId="0" fontId="14" fillId="11" borderId="4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horizontal="center" vertical="center"/>
    </xf>
    <xf numFmtId="0" fontId="16" fillId="11" borderId="4" xfId="0" applyFont="1" applyFill="1" applyBorder="1" applyAlignment="1">
      <alignment horizontal="center" vertical="center"/>
    </xf>
    <xf numFmtId="0" fontId="17" fillId="11" borderId="4" xfId="0" applyFont="1" applyFill="1" applyBorder="1" applyAlignment="1">
      <alignment horizontal="center" vertical="center"/>
    </xf>
    <xf numFmtId="0" fontId="18" fillId="11" borderId="4" xfId="0" applyFont="1" applyFill="1" applyBorder="1" applyAlignment="1">
      <alignment horizontal="center" vertical="center"/>
    </xf>
    <xf numFmtId="0" fontId="19" fillId="11" borderId="4" xfId="0" applyFont="1" applyFill="1" applyBorder="1" applyAlignment="1">
      <alignment horizontal="center" vertical="center"/>
    </xf>
    <xf numFmtId="165" fontId="20" fillId="11" borderId="4" xfId="0" applyNumberFormat="1" applyFont="1" applyFill="1" applyBorder="1" applyAlignment="1">
      <alignment horizontal="center" vertical="center"/>
    </xf>
    <xf numFmtId="165" fontId="21" fillId="11" borderId="4" xfId="0" applyNumberFormat="1" applyFont="1" applyFill="1" applyBorder="1" applyAlignment="1">
      <alignment horizontal="center" vertical="center"/>
    </xf>
    <xf numFmtId="165" fontId="22" fillId="11" borderId="4" xfId="0" applyNumberFormat="1" applyFont="1" applyFill="1" applyBorder="1" applyAlignment="1">
      <alignment horizontal="center" vertical="center"/>
    </xf>
    <xf numFmtId="165" fontId="23" fillId="11" borderId="4" xfId="0" applyNumberFormat="1" applyFont="1" applyFill="1" applyBorder="1" applyAlignment="1">
      <alignment horizontal="center" vertical="center"/>
    </xf>
    <xf numFmtId="165" fontId="24" fillId="11" borderId="4" xfId="0" applyNumberFormat="1" applyFont="1" applyFill="1" applyBorder="1" applyAlignment="1">
      <alignment horizontal="center" vertical="center"/>
    </xf>
    <xf numFmtId="165" fontId="25" fillId="11" borderId="4" xfId="0" applyNumberFormat="1" applyFont="1" applyFill="1" applyBorder="1" applyAlignment="1">
      <alignment horizontal="center" vertical="center"/>
    </xf>
    <xf numFmtId="165" fontId="26" fillId="11" borderId="4" xfId="0" applyNumberFormat="1" applyFont="1" applyFill="1" applyBorder="1" applyAlignment="1">
      <alignment horizontal="center" vertical="center"/>
    </xf>
    <xf numFmtId="165" fontId="27" fillId="11" borderId="4" xfId="0" applyNumberFormat="1" applyFont="1" applyFill="1" applyBorder="1" applyAlignment="1">
      <alignment horizontal="center" vertical="center"/>
    </xf>
    <xf numFmtId="165" fontId="28" fillId="11" borderId="4" xfId="0" applyNumberFormat="1" applyFont="1" applyFill="1" applyBorder="1" applyAlignment="1">
      <alignment horizontal="center" vertical="center"/>
    </xf>
    <xf numFmtId="165" fontId="29" fillId="11" borderId="4" xfId="0" applyNumberFormat="1" applyFont="1" applyFill="1" applyBorder="1" applyAlignment="1">
      <alignment horizontal="center" vertical="center"/>
    </xf>
    <xf numFmtId="165" fontId="30" fillId="11" borderId="4" xfId="0" applyNumberFormat="1" applyFont="1" applyFill="1" applyBorder="1" applyAlignment="1">
      <alignment horizontal="center" vertical="center"/>
    </xf>
    <xf numFmtId="165" fontId="31" fillId="11" borderId="4" xfId="0" applyNumberFormat="1" applyFont="1" applyFill="1" applyBorder="1" applyAlignment="1">
      <alignment horizontal="center" vertical="center"/>
    </xf>
    <xf numFmtId="165" fontId="32" fillId="11" borderId="4" xfId="0" applyNumberFormat="1" applyFont="1" applyFill="1" applyBorder="1" applyAlignment="1">
      <alignment horizontal="center" vertical="center"/>
    </xf>
    <xf numFmtId="165" fontId="33" fillId="11" borderId="4" xfId="0" applyNumberFormat="1" applyFont="1" applyFill="1" applyBorder="1" applyAlignment="1">
      <alignment horizontal="center" vertical="center"/>
    </xf>
    <xf numFmtId="165" fontId="34" fillId="11" borderId="4" xfId="0" applyNumberFormat="1" applyFont="1" applyFill="1" applyBorder="1" applyAlignment="1">
      <alignment horizontal="center" vertical="center"/>
    </xf>
    <xf numFmtId="0" fontId="35" fillId="11" borderId="4" xfId="0" applyFont="1" applyFill="1" applyBorder="1" applyAlignment="1">
      <alignment horizontal="center" vertical="center"/>
    </xf>
    <xf numFmtId="0" fontId="36" fillId="11" borderId="4" xfId="0" applyFont="1" applyFill="1" applyBorder="1" applyAlignment="1">
      <alignment horizontal="center" vertical="center"/>
    </xf>
    <xf numFmtId="0" fontId="37" fillId="11" borderId="4" xfId="0" applyFont="1" applyFill="1" applyBorder="1" applyAlignment="1">
      <alignment horizontal="center" vertical="center"/>
    </xf>
    <xf numFmtId="0" fontId="38" fillId="11" borderId="4" xfId="0" applyFont="1" applyFill="1" applyBorder="1" applyAlignment="1">
      <alignment horizontal="center" vertical="center"/>
    </xf>
    <xf numFmtId="0" fontId="39" fillId="11" borderId="4" xfId="0" applyFont="1" applyFill="1" applyBorder="1" applyAlignment="1">
      <alignment horizontal="center" vertical="center"/>
    </xf>
    <xf numFmtId="0" fontId="40" fillId="11" borderId="4" xfId="0" applyFont="1" applyFill="1" applyBorder="1" applyAlignment="1">
      <alignment horizontal="center" vertical="center"/>
    </xf>
    <xf numFmtId="165" fontId="41" fillId="11" borderId="4" xfId="0" applyNumberFormat="1" applyFont="1" applyFill="1" applyBorder="1" applyAlignment="1">
      <alignment horizontal="center" vertical="center"/>
    </xf>
    <xf numFmtId="165" fontId="42" fillId="11" borderId="4" xfId="0" applyNumberFormat="1" applyFont="1" applyFill="1" applyBorder="1" applyAlignment="1">
      <alignment horizontal="center" vertical="center"/>
    </xf>
    <xf numFmtId="165" fontId="43" fillId="11" borderId="4" xfId="0" applyNumberFormat="1" applyFont="1" applyFill="1" applyBorder="1" applyAlignment="1">
      <alignment horizontal="center" vertical="center"/>
    </xf>
    <xf numFmtId="165" fontId="44" fillId="11" borderId="4" xfId="0" applyNumberFormat="1" applyFont="1" applyFill="1" applyBorder="1" applyAlignment="1">
      <alignment horizontal="center" vertical="center"/>
    </xf>
    <xf numFmtId="165" fontId="45" fillId="11" borderId="4" xfId="0" applyNumberFormat="1" applyFont="1" applyFill="1" applyBorder="1" applyAlignment="1">
      <alignment horizontal="center" vertical="center"/>
    </xf>
    <xf numFmtId="165" fontId="46" fillId="11" borderId="4" xfId="0" applyNumberFormat="1" applyFont="1" applyFill="1" applyBorder="1" applyAlignment="1">
      <alignment horizontal="center" vertical="center"/>
    </xf>
    <xf numFmtId="165" fontId="47" fillId="11" borderId="4" xfId="0" applyNumberFormat="1" applyFont="1" applyFill="1" applyBorder="1" applyAlignment="1">
      <alignment horizontal="center" vertical="center"/>
    </xf>
    <xf numFmtId="165" fontId="48" fillId="11" borderId="4" xfId="0" applyNumberFormat="1" applyFont="1" applyFill="1" applyBorder="1" applyAlignment="1">
      <alignment horizontal="center" vertical="center"/>
    </xf>
    <xf numFmtId="165" fontId="49" fillId="11" borderId="4" xfId="0" applyNumberFormat="1" applyFont="1" applyFill="1" applyBorder="1" applyAlignment="1">
      <alignment horizontal="center" vertical="center"/>
    </xf>
    <xf numFmtId="165" fontId="50" fillId="11" borderId="4" xfId="0" applyNumberFormat="1" applyFont="1" applyFill="1" applyBorder="1" applyAlignment="1">
      <alignment horizontal="center" vertical="center"/>
    </xf>
    <xf numFmtId="165" fontId="51" fillId="11" borderId="4" xfId="0" applyNumberFormat="1" applyFont="1" applyFill="1" applyBorder="1" applyAlignment="1">
      <alignment horizontal="center" vertical="center"/>
    </xf>
    <xf numFmtId="165" fontId="52" fillId="11" borderId="4" xfId="0" applyNumberFormat="1" applyFont="1" applyFill="1" applyBorder="1" applyAlignment="1">
      <alignment horizontal="center" vertical="center"/>
    </xf>
    <xf numFmtId="165" fontId="53" fillId="11" borderId="4" xfId="0" applyNumberFormat="1" applyFont="1" applyFill="1" applyBorder="1" applyAlignment="1">
      <alignment horizontal="center" vertical="center"/>
    </xf>
    <xf numFmtId="165" fontId="54" fillId="11" borderId="4" xfId="0" applyNumberFormat="1" applyFont="1" applyFill="1" applyBorder="1" applyAlignment="1">
      <alignment horizontal="center" vertical="center"/>
    </xf>
    <xf numFmtId="165" fontId="55" fillId="11" borderId="4" xfId="0" applyNumberFormat="1" applyFont="1" applyFill="1" applyBorder="1" applyAlignment="1">
      <alignment horizontal="center" vertical="center"/>
    </xf>
    <xf numFmtId="0" fontId="56" fillId="11" borderId="4" xfId="0" applyFont="1" applyFill="1" applyBorder="1" applyAlignment="1">
      <alignment horizontal="center" vertical="center"/>
    </xf>
    <xf numFmtId="0" fontId="57" fillId="11" borderId="4" xfId="0" applyFont="1" applyFill="1" applyBorder="1" applyAlignment="1">
      <alignment horizontal="center" vertical="center"/>
    </xf>
    <xf numFmtId="0" fontId="58" fillId="11" borderId="4" xfId="0" applyFont="1" applyFill="1" applyBorder="1" applyAlignment="1">
      <alignment horizontal="center" vertical="center"/>
    </xf>
    <xf numFmtId="0" fontId="59" fillId="11" borderId="4" xfId="0" applyFont="1" applyFill="1" applyBorder="1" applyAlignment="1">
      <alignment horizontal="center" vertical="center"/>
    </xf>
    <xf numFmtId="0" fontId="60" fillId="11" borderId="4" xfId="0" applyFont="1" applyFill="1" applyBorder="1" applyAlignment="1">
      <alignment horizontal="center" vertical="center"/>
    </xf>
    <xf numFmtId="0" fontId="61" fillId="11" borderId="4" xfId="0" applyFont="1" applyFill="1" applyBorder="1" applyAlignment="1">
      <alignment horizontal="center" vertical="center"/>
    </xf>
    <xf numFmtId="165" fontId="62" fillId="11" borderId="4" xfId="0" applyNumberFormat="1" applyFont="1" applyFill="1" applyBorder="1" applyAlignment="1">
      <alignment horizontal="center" vertical="center"/>
    </xf>
    <xf numFmtId="165" fontId="63" fillId="11" borderId="4" xfId="0" applyNumberFormat="1" applyFont="1" applyFill="1" applyBorder="1" applyAlignment="1">
      <alignment horizontal="center" vertical="center"/>
    </xf>
    <xf numFmtId="165" fontId="64" fillId="11" borderId="4" xfId="0" applyNumberFormat="1" applyFont="1" applyFill="1" applyBorder="1" applyAlignment="1">
      <alignment horizontal="center" vertical="center"/>
    </xf>
    <xf numFmtId="165" fontId="65" fillId="11" borderId="4" xfId="0" applyNumberFormat="1" applyFont="1" applyFill="1" applyBorder="1" applyAlignment="1">
      <alignment horizontal="center" vertical="center"/>
    </xf>
    <xf numFmtId="165" fontId="66" fillId="11" borderId="4" xfId="0" applyNumberFormat="1" applyFont="1" applyFill="1" applyBorder="1" applyAlignment="1">
      <alignment horizontal="center" vertical="center"/>
    </xf>
    <xf numFmtId="165" fontId="67" fillId="11" borderId="4" xfId="0" applyNumberFormat="1" applyFont="1" applyFill="1" applyBorder="1" applyAlignment="1">
      <alignment horizontal="center" vertical="center"/>
    </xf>
    <xf numFmtId="165" fontId="68" fillId="11" borderId="4" xfId="0" applyNumberFormat="1" applyFont="1" applyFill="1" applyBorder="1" applyAlignment="1">
      <alignment horizontal="center" vertical="center"/>
    </xf>
    <xf numFmtId="165" fontId="69" fillId="11" borderId="4" xfId="0" applyNumberFormat="1" applyFont="1" applyFill="1" applyBorder="1" applyAlignment="1">
      <alignment horizontal="center" vertical="center"/>
    </xf>
    <xf numFmtId="165" fontId="70" fillId="11" borderId="4" xfId="0" applyNumberFormat="1" applyFont="1" applyFill="1" applyBorder="1" applyAlignment="1">
      <alignment horizontal="center" vertical="center"/>
    </xf>
    <xf numFmtId="165" fontId="71" fillId="11" borderId="4" xfId="0" applyNumberFormat="1" applyFont="1" applyFill="1" applyBorder="1" applyAlignment="1">
      <alignment horizontal="center" vertical="center"/>
    </xf>
    <xf numFmtId="165" fontId="72" fillId="11" borderId="4" xfId="0" applyNumberFormat="1" applyFont="1" applyFill="1" applyBorder="1" applyAlignment="1">
      <alignment horizontal="center" vertical="center"/>
    </xf>
    <xf numFmtId="165" fontId="73" fillId="11" borderId="4" xfId="0" applyNumberFormat="1" applyFont="1" applyFill="1" applyBorder="1" applyAlignment="1">
      <alignment horizontal="center" vertical="center"/>
    </xf>
    <xf numFmtId="165" fontId="74" fillId="11" borderId="4" xfId="0" applyNumberFormat="1" applyFont="1" applyFill="1" applyBorder="1" applyAlignment="1">
      <alignment horizontal="center" vertical="center"/>
    </xf>
    <xf numFmtId="165" fontId="75" fillId="11" borderId="4" xfId="0" applyNumberFormat="1" applyFont="1" applyFill="1" applyBorder="1" applyAlignment="1">
      <alignment horizontal="center" vertical="center"/>
    </xf>
    <xf numFmtId="165" fontId="76" fillId="11" borderId="4" xfId="0" applyNumberFormat="1" applyFont="1" applyFill="1" applyBorder="1" applyAlignment="1">
      <alignment horizontal="center" vertical="center"/>
    </xf>
    <xf numFmtId="0" fontId="77" fillId="11" borderId="5" xfId="0" applyFont="1" applyFill="1" applyBorder="1" applyAlignment="1">
      <alignment horizontal="center" vertical="center"/>
    </xf>
    <xf numFmtId="165" fontId="78" fillId="11" borderId="5" xfId="0" applyNumberFormat="1" applyFont="1" applyFill="1" applyBorder="1" applyAlignment="1">
      <alignment horizontal="center" vertical="center"/>
    </xf>
    <xf numFmtId="165" fontId="79" fillId="11" borderId="5" xfId="0" applyNumberFormat="1" applyFont="1" applyFill="1" applyBorder="1" applyAlignment="1">
      <alignment horizontal="center" vertical="center"/>
    </xf>
    <xf numFmtId="165" fontId="80" fillId="11" borderId="5" xfId="0" applyNumberFormat="1" applyFont="1" applyFill="1" applyBorder="1" applyAlignment="1">
      <alignment horizontal="center" vertical="center"/>
    </xf>
    <xf numFmtId="165" fontId="81" fillId="11" borderId="5" xfId="0" applyNumberFormat="1" applyFont="1" applyFill="1" applyBorder="1" applyAlignment="1">
      <alignment horizontal="center" vertical="center"/>
    </xf>
    <xf numFmtId="165" fontId="82" fillId="11" borderId="5" xfId="0" applyNumberFormat="1" applyFont="1" applyFill="1" applyBorder="1" applyAlignment="1">
      <alignment horizontal="center" vertical="center"/>
    </xf>
    <xf numFmtId="165" fontId="83" fillId="11" borderId="5" xfId="0" applyNumberFormat="1" applyFont="1" applyFill="1" applyBorder="1" applyAlignment="1">
      <alignment horizontal="center" vertical="center"/>
    </xf>
    <xf numFmtId="165" fontId="84" fillId="11" borderId="5" xfId="0" applyNumberFormat="1" applyFont="1" applyFill="1" applyBorder="1" applyAlignment="1">
      <alignment horizontal="center" vertical="center"/>
    </xf>
    <xf numFmtId="0" fontId="85" fillId="11" borderId="5" xfId="0" applyFont="1" applyFill="1" applyBorder="1" applyAlignment="1">
      <alignment horizontal="center" vertical="center"/>
    </xf>
    <xf numFmtId="165" fontId="86" fillId="11" borderId="5" xfId="0" applyNumberFormat="1" applyFont="1" applyFill="1" applyBorder="1" applyAlignment="1">
      <alignment horizontal="center" vertical="center"/>
    </xf>
    <xf numFmtId="165" fontId="87" fillId="11" borderId="5" xfId="0" applyNumberFormat="1" applyFont="1" applyFill="1" applyBorder="1" applyAlignment="1">
      <alignment horizontal="center" vertical="center"/>
    </xf>
    <xf numFmtId="165" fontId="88" fillId="11" borderId="5" xfId="0" applyNumberFormat="1" applyFont="1" applyFill="1" applyBorder="1" applyAlignment="1">
      <alignment horizontal="center" vertical="center"/>
    </xf>
    <xf numFmtId="165" fontId="89" fillId="11" borderId="5" xfId="0" applyNumberFormat="1" applyFont="1" applyFill="1" applyBorder="1" applyAlignment="1">
      <alignment horizontal="center" vertical="center"/>
    </xf>
    <xf numFmtId="165" fontId="90" fillId="11" borderId="5" xfId="0" applyNumberFormat="1" applyFont="1" applyFill="1" applyBorder="1" applyAlignment="1">
      <alignment horizontal="center" vertical="center"/>
    </xf>
    <xf numFmtId="165" fontId="91" fillId="11" borderId="5" xfId="0" applyNumberFormat="1" applyFont="1" applyFill="1" applyBorder="1" applyAlignment="1">
      <alignment horizontal="center" vertical="center"/>
    </xf>
    <xf numFmtId="165" fontId="92" fillId="11" borderId="5" xfId="0" applyNumberFormat="1" applyFont="1" applyFill="1" applyBorder="1" applyAlignment="1">
      <alignment horizontal="center" vertical="center"/>
    </xf>
    <xf numFmtId="0" fontId="93" fillId="11" borderId="5" xfId="0" applyFont="1" applyFill="1" applyBorder="1" applyAlignment="1">
      <alignment horizontal="center" vertical="center"/>
    </xf>
    <xf numFmtId="0" fontId="94" fillId="11" borderId="5" xfId="0" applyFont="1" applyFill="1" applyBorder="1" applyAlignment="1">
      <alignment horizontal="center" vertical="center"/>
    </xf>
    <xf numFmtId="0" fontId="95" fillId="11" borderId="5" xfId="0" applyFont="1" applyFill="1" applyBorder="1" applyAlignment="1">
      <alignment horizontal="center" vertical="center"/>
    </xf>
    <xf numFmtId="0" fontId="96" fillId="11" borderId="5" xfId="0" applyFont="1" applyFill="1" applyBorder="1" applyAlignment="1">
      <alignment horizontal="center" vertical="center"/>
    </xf>
    <xf numFmtId="0" fontId="97" fillId="11" borderId="5" xfId="0" applyFont="1" applyFill="1" applyBorder="1" applyAlignment="1">
      <alignment horizontal="center" vertical="center"/>
    </xf>
    <xf numFmtId="0" fontId="98" fillId="11" borderId="5" xfId="0" applyFont="1" applyFill="1" applyBorder="1" applyAlignment="1">
      <alignment horizontal="center" vertical="center"/>
    </xf>
    <xf numFmtId="0" fontId="99" fillId="11" borderId="5" xfId="0" applyFont="1" applyFill="1" applyBorder="1" applyAlignment="1">
      <alignment horizontal="center" vertical="center"/>
    </xf>
    <xf numFmtId="165" fontId="100" fillId="11" borderId="5" xfId="0" applyNumberFormat="1" applyFont="1" applyFill="1" applyBorder="1" applyAlignment="1">
      <alignment horizontal="center" vertical="center"/>
    </xf>
    <xf numFmtId="165" fontId="101" fillId="11" borderId="5" xfId="0" applyNumberFormat="1" applyFont="1" applyFill="1" applyBorder="1" applyAlignment="1">
      <alignment horizontal="center" vertical="center"/>
    </xf>
    <xf numFmtId="165" fontId="102" fillId="11" borderId="5" xfId="0" applyNumberFormat="1" applyFont="1" applyFill="1" applyBorder="1" applyAlignment="1">
      <alignment horizontal="center" vertical="center"/>
    </xf>
    <xf numFmtId="165" fontId="103" fillId="11" borderId="5" xfId="0" applyNumberFormat="1" applyFont="1" applyFill="1" applyBorder="1" applyAlignment="1">
      <alignment horizontal="center" vertical="center"/>
    </xf>
    <xf numFmtId="165" fontId="104" fillId="11" borderId="5" xfId="0" applyNumberFormat="1" applyFont="1" applyFill="1" applyBorder="1" applyAlignment="1">
      <alignment horizontal="center" vertical="center"/>
    </xf>
    <xf numFmtId="165" fontId="105" fillId="11" borderId="5" xfId="0" applyNumberFormat="1" applyFont="1" applyFill="1" applyBorder="1" applyAlignment="1">
      <alignment horizontal="center" vertical="center"/>
    </xf>
    <xf numFmtId="165" fontId="106" fillId="11" borderId="5" xfId="0" applyNumberFormat="1" applyFont="1" applyFill="1" applyBorder="1" applyAlignment="1">
      <alignment horizontal="center" vertical="center"/>
    </xf>
    <xf numFmtId="165" fontId="107" fillId="11" borderId="5" xfId="0" applyNumberFormat="1" applyFont="1" applyFill="1" applyBorder="1" applyAlignment="1">
      <alignment horizontal="center" vertical="center"/>
    </xf>
    <xf numFmtId="165" fontId="108" fillId="11" borderId="5" xfId="0" applyNumberFormat="1" applyFont="1" applyFill="1" applyBorder="1" applyAlignment="1">
      <alignment horizontal="center" vertical="center"/>
    </xf>
    <xf numFmtId="165" fontId="109" fillId="11" borderId="5" xfId="0" applyNumberFormat="1" applyFont="1" applyFill="1" applyBorder="1" applyAlignment="1">
      <alignment horizontal="center" vertical="center"/>
    </xf>
    <xf numFmtId="165" fontId="110" fillId="11" borderId="5" xfId="0" applyNumberFormat="1" applyFont="1" applyFill="1" applyBorder="1" applyAlignment="1">
      <alignment horizontal="center" vertical="center"/>
    </xf>
    <xf numFmtId="165" fontId="111" fillId="11" borderId="5" xfId="0" applyNumberFormat="1" applyFont="1" applyFill="1" applyBorder="1" applyAlignment="1">
      <alignment horizontal="center" vertical="center"/>
    </xf>
    <xf numFmtId="165" fontId="112" fillId="11" borderId="5" xfId="0" applyNumberFormat="1" applyFont="1" applyFill="1" applyBorder="1" applyAlignment="1">
      <alignment horizontal="center" vertical="center"/>
    </xf>
    <xf numFmtId="165" fontId="113" fillId="11" borderId="5" xfId="0" applyNumberFormat="1" applyFont="1" applyFill="1" applyBorder="1" applyAlignment="1">
      <alignment horizontal="center" vertical="center"/>
    </xf>
    <xf numFmtId="0" fontId="114" fillId="11" borderId="5" xfId="0" applyFont="1" applyFill="1" applyBorder="1" applyAlignment="1">
      <alignment horizontal="center" vertical="center"/>
    </xf>
    <xf numFmtId="0" fontId="115" fillId="11" borderId="5" xfId="0" applyFont="1" applyFill="1" applyBorder="1" applyAlignment="1">
      <alignment horizontal="center" vertical="center"/>
    </xf>
    <xf numFmtId="0" fontId="116" fillId="11" borderId="5" xfId="0" applyFont="1" applyFill="1" applyBorder="1" applyAlignment="1">
      <alignment horizontal="center" vertical="center"/>
    </xf>
    <xf numFmtId="0" fontId="117" fillId="11" borderId="5" xfId="0" applyFont="1" applyFill="1" applyBorder="1" applyAlignment="1">
      <alignment horizontal="center" vertical="center"/>
    </xf>
    <xf numFmtId="0" fontId="118" fillId="11" borderId="5" xfId="0" applyFont="1" applyFill="1" applyBorder="1" applyAlignment="1">
      <alignment horizontal="center" vertical="center"/>
    </xf>
    <xf numFmtId="0" fontId="119" fillId="11" borderId="5" xfId="0" applyFont="1" applyFill="1" applyBorder="1" applyAlignment="1">
      <alignment horizontal="center" vertical="center"/>
    </xf>
    <xf numFmtId="0" fontId="120" fillId="11" borderId="5" xfId="0" applyFont="1" applyFill="1" applyBorder="1" applyAlignment="1">
      <alignment horizontal="center" vertical="center"/>
    </xf>
    <xf numFmtId="165" fontId="121" fillId="11" borderId="5" xfId="0" applyNumberFormat="1" applyFont="1" applyFill="1" applyBorder="1" applyAlignment="1">
      <alignment horizontal="center" vertical="center"/>
    </xf>
    <xf numFmtId="165" fontId="122" fillId="11" borderId="5" xfId="0" applyNumberFormat="1" applyFont="1" applyFill="1" applyBorder="1" applyAlignment="1">
      <alignment horizontal="center" vertical="center"/>
    </xf>
    <xf numFmtId="165" fontId="123" fillId="11" borderId="5" xfId="0" applyNumberFormat="1" applyFont="1" applyFill="1" applyBorder="1" applyAlignment="1">
      <alignment horizontal="center" vertical="center"/>
    </xf>
    <xf numFmtId="165" fontId="124" fillId="11" borderId="5" xfId="0" applyNumberFormat="1" applyFont="1" applyFill="1" applyBorder="1" applyAlignment="1">
      <alignment horizontal="center" vertical="center"/>
    </xf>
    <xf numFmtId="165" fontId="125" fillId="11" borderId="5" xfId="0" applyNumberFormat="1" applyFont="1" applyFill="1" applyBorder="1" applyAlignment="1">
      <alignment horizontal="center" vertical="center"/>
    </xf>
    <xf numFmtId="165" fontId="126" fillId="11" borderId="5" xfId="0" applyNumberFormat="1" applyFont="1" applyFill="1" applyBorder="1" applyAlignment="1">
      <alignment horizontal="center" vertical="center"/>
    </xf>
    <xf numFmtId="165" fontId="127" fillId="11" borderId="5" xfId="0" applyNumberFormat="1" applyFont="1" applyFill="1" applyBorder="1" applyAlignment="1">
      <alignment horizontal="center" vertical="center"/>
    </xf>
    <xf numFmtId="165" fontId="128" fillId="11" borderId="5" xfId="0" applyNumberFormat="1" applyFont="1" applyFill="1" applyBorder="1" applyAlignment="1">
      <alignment horizontal="center" vertical="center"/>
    </xf>
    <xf numFmtId="165" fontId="129" fillId="11" borderId="5" xfId="0" applyNumberFormat="1" applyFont="1" applyFill="1" applyBorder="1" applyAlignment="1">
      <alignment horizontal="center" vertical="center"/>
    </xf>
    <xf numFmtId="165" fontId="130" fillId="11" borderId="5" xfId="0" applyNumberFormat="1" applyFont="1" applyFill="1" applyBorder="1" applyAlignment="1">
      <alignment horizontal="center" vertical="center"/>
    </xf>
    <xf numFmtId="165" fontId="131" fillId="11" borderId="5" xfId="0" applyNumberFormat="1" applyFont="1" applyFill="1" applyBorder="1" applyAlignment="1">
      <alignment horizontal="center" vertical="center"/>
    </xf>
    <xf numFmtId="165" fontId="132" fillId="11" borderId="5" xfId="0" applyNumberFormat="1" applyFont="1" applyFill="1" applyBorder="1" applyAlignment="1">
      <alignment horizontal="center" vertical="center"/>
    </xf>
    <xf numFmtId="165" fontId="133" fillId="11" borderId="5" xfId="0" applyNumberFormat="1" applyFont="1" applyFill="1" applyBorder="1" applyAlignment="1">
      <alignment horizontal="center" vertical="center"/>
    </xf>
    <xf numFmtId="165" fontId="134" fillId="11" borderId="5" xfId="0" applyNumberFormat="1" applyFont="1" applyFill="1" applyBorder="1" applyAlignment="1">
      <alignment horizontal="center" vertical="center"/>
    </xf>
    <xf numFmtId="165" fontId="135" fillId="12" borderId="5" xfId="0" applyNumberFormat="1" applyFont="1" applyFill="1" applyBorder="1" applyAlignment="1">
      <alignment horizontal="center" vertical="center"/>
    </xf>
    <xf numFmtId="165" fontId="136" fillId="12" borderId="5" xfId="0" applyNumberFormat="1" applyFont="1" applyFill="1" applyBorder="1" applyAlignment="1">
      <alignment horizontal="center" vertical="center"/>
    </xf>
    <xf numFmtId="165" fontId="137" fillId="12" borderId="5" xfId="0" applyNumberFormat="1" applyFont="1" applyFill="1" applyBorder="1" applyAlignment="1">
      <alignment horizontal="center" vertical="center"/>
    </xf>
    <xf numFmtId="165" fontId="138" fillId="12" borderId="5" xfId="0" applyNumberFormat="1" applyFont="1" applyFill="1" applyBorder="1" applyAlignment="1">
      <alignment horizontal="center" vertical="center"/>
    </xf>
    <xf numFmtId="165" fontId="139" fillId="12" borderId="5" xfId="0" applyNumberFormat="1" applyFont="1" applyFill="1" applyBorder="1" applyAlignment="1">
      <alignment horizontal="center" vertical="center"/>
    </xf>
    <xf numFmtId="165" fontId="140" fillId="12" borderId="5" xfId="0" applyNumberFormat="1" applyFont="1" applyFill="1" applyBorder="1" applyAlignment="1">
      <alignment horizontal="center" vertical="center"/>
    </xf>
    <xf numFmtId="165" fontId="141" fillId="12" borderId="5" xfId="0" applyNumberFormat="1" applyFont="1" applyFill="1" applyBorder="1" applyAlignment="1">
      <alignment horizontal="center" vertical="center"/>
    </xf>
    <xf numFmtId="0" fontId="142" fillId="11" borderId="9" xfId="0" applyBorder="true" applyFill="true" applyFont="true">
      <alignment horizontal="center" vertical="center"/>
    </xf>
    <xf numFmtId="0" fontId="143" fillId="11" borderId="9" xfId="0" applyBorder="true" applyFill="true" applyFont="true">
      <alignment horizontal="center" vertical="center"/>
    </xf>
    <xf numFmtId="0" fontId="144" fillId="11" borderId="9" xfId="0" applyBorder="true" applyFill="true" applyFont="true">
      <alignment horizontal="center" vertical="center"/>
    </xf>
    <xf numFmtId="0" fontId="145" fillId="11" borderId="9" xfId="0" applyBorder="true" applyFill="true" applyFont="true">
      <alignment horizontal="center" vertical="center"/>
    </xf>
    <xf numFmtId="0" fontId="146" fillId="11" borderId="9" xfId="0" applyBorder="true" applyFill="true" applyFont="true">
      <alignment horizontal="center" vertical="center"/>
    </xf>
    <xf numFmtId="0" fontId="147" fillId="11" borderId="9" xfId="0" applyBorder="true" applyFill="true" applyFont="true">
      <alignment horizontal="center" vertical="center"/>
    </xf>
    <xf numFmtId="0" fontId="148" fillId="11" borderId="9" xfId="0" applyBorder="true" applyFill="true" applyFont="true">
      <alignment horizontal="center" vertical="center"/>
    </xf>
    <xf numFmtId="0" fontId="149" fillId="11" borderId="9" xfId="0" applyBorder="true" applyFill="true" applyFont="true">
      <alignment horizontal="center" vertical="center"/>
    </xf>
    <xf numFmtId="0" fontId="150" fillId="11" borderId="9" xfId="0" applyBorder="true" applyFill="true" applyFont="true">
      <alignment horizontal="center" vertical="center"/>
    </xf>
    <xf numFmtId="0" fontId="151" fillId="11" borderId="9" xfId="0" applyBorder="true" applyFill="true" applyFont="true">
      <alignment horizontal="center" vertical="center"/>
    </xf>
    <xf numFmtId="0" fontId="152" fillId="11" borderId="9" xfId="0" applyBorder="true" applyFill="true" applyFont="true">
      <alignment horizontal="center" vertical="center"/>
    </xf>
    <xf numFmtId="0" fontId="153" fillId="11" borderId="9" xfId="0" applyBorder="true" applyFill="true" applyFont="true">
      <alignment horizontal="center" vertical="center"/>
    </xf>
    <xf numFmtId="0" fontId="154" fillId="11" borderId="9" xfId="0" applyBorder="true" applyFill="true" applyFont="true">
      <alignment horizontal="center" vertical="center"/>
    </xf>
    <xf numFmtId="0" fontId="155" fillId="11" borderId="9" xfId="0" applyBorder="true" applyFill="true" applyFont="true">
      <alignment horizontal="center" vertical="center"/>
    </xf>
    <xf numFmtId="0" fontId="156" fillId="11" borderId="9" xfId="0" applyBorder="true" applyFill="true" applyFont="true">
      <alignment horizontal="center" vertical="center"/>
    </xf>
    <xf numFmtId="166" fontId="157" fillId="11" borderId="9" xfId="0" applyNumberFormat="true" applyBorder="true" applyFill="true" applyFont="true">
      <alignment horizontal="center" vertical="center"/>
    </xf>
    <xf numFmtId="0" fontId="158" fillId="11" borderId="9" xfId="0" applyBorder="true" applyFill="true" applyFont="true">
      <alignment horizontal="center" vertical="center"/>
    </xf>
    <xf numFmtId="166" fontId="159" fillId="11" borderId="9" xfId="0" applyNumberFormat="true" applyBorder="true" applyFill="true" applyFont="true">
      <alignment horizontal="center" vertical="center"/>
    </xf>
    <xf numFmtId="166" fontId="160" fillId="11" borderId="9" xfId="0" applyNumberFormat="true" applyBorder="true" applyFill="true" applyFont="true">
      <alignment horizontal="center" vertical="center"/>
    </xf>
    <xf numFmtId="166" fontId="161" fillId="11" borderId="9" xfId="0" applyNumberFormat="true" applyBorder="true" applyFill="true" applyFont="true">
      <alignment horizontal="center" vertical="center"/>
    </xf>
    <xf numFmtId="166" fontId="162" fillId="11" borderId="9" xfId="0" applyNumberFormat="true" applyBorder="true" applyFill="true" applyFont="true">
      <alignment horizontal="center" vertical="center"/>
    </xf>
    <xf numFmtId="166" fontId="163" fillId="11" borderId="9" xfId="0" applyNumberFormat="true" applyBorder="true" applyFill="true" applyFont="true">
      <alignment horizontal="center" vertical="center"/>
    </xf>
    <xf numFmtId="166" fontId="164" fillId="11" borderId="9" xfId="0" applyNumberFormat="true" applyBorder="true" applyFill="true" applyFont="true">
      <alignment horizontal="center" vertical="center"/>
    </xf>
    <xf numFmtId="166" fontId="165" fillId="11" borderId="9" xfId="0" applyNumberFormat="true" applyBorder="true" applyFill="true" applyFont="true">
      <alignment horizontal="center" vertical="center"/>
    </xf>
    <xf numFmtId="166" fontId="166" fillId="11" borderId="9" xfId="0" applyNumberFormat="true" applyBorder="true" applyFill="true" applyFont="true">
      <alignment horizontal="center" vertical="center"/>
    </xf>
    <xf numFmtId="166" fontId="167" fillId="11" borderId="9" xfId="0" applyNumberFormat="true" applyBorder="true" applyFill="true" applyFont="true">
      <alignment horizontal="center" vertical="center"/>
    </xf>
    <xf numFmtId="166" fontId="168" fillId="11" borderId="9" xfId="0" applyNumberFormat="true" applyBorder="true" applyFill="true" applyFont="true">
      <alignment horizontal="center" vertical="center"/>
    </xf>
    <xf numFmtId="166" fontId="169" fillId="11" borderId="9" xfId="0" applyNumberFormat="true" applyBorder="true" applyFill="true" applyFont="true">
      <alignment horizontal="center" vertical="center"/>
    </xf>
    <xf numFmtId="166" fontId="170" fillId="11" borderId="9" xfId="0" applyNumberFormat="true" applyBorder="true" applyFill="true" applyFont="true">
      <alignment horizontal="center" vertical="center"/>
    </xf>
    <xf numFmtId="166" fontId="171" fillId="11" borderId="9" xfId="0" applyNumberFormat="true" applyBorder="true" applyFill="true" applyFont="true">
      <alignment horizontal="center" vertical="center"/>
    </xf>
    <xf numFmtId="166" fontId="172" fillId="11" borderId="9" xfId="0" applyNumberFormat="true" applyBorder="true" applyFill="true" applyFont="true">
      <alignment horizontal="center" vertical="center"/>
    </xf>
    <xf numFmtId="166" fontId="173" fillId="12" borderId="9" xfId="0" applyNumberFormat="true" applyFill="true" applyBorder="true" applyFont="true">
      <alignment horizontal="center" vertical="center"/>
    </xf>
    <xf numFmtId="166" fontId="174" fillId="12" borderId="9" xfId="0" applyNumberFormat="true" applyFill="true" applyBorder="true" applyFont="true">
      <alignment horizontal="center" vertical="center"/>
    </xf>
    <xf numFmtId="166" fontId="175" fillId="12" borderId="9" xfId="0" applyNumberFormat="true" applyFill="true" applyBorder="true" applyFont="true">
      <alignment horizontal="center" vertical="center"/>
    </xf>
    <xf numFmtId="166" fontId="176" fillId="12" borderId="9" xfId="0" applyNumberFormat="true" applyFill="true" applyBorder="true" applyFont="true">
      <alignment horizontal="center" vertical="center"/>
    </xf>
    <xf numFmtId="166" fontId="177" fillId="12" borderId="9" xfId="0" applyNumberFormat="true" applyFill="true" applyBorder="true" applyFont="true">
      <alignment horizontal="center" vertical="center"/>
    </xf>
    <xf numFmtId="166" fontId="178" fillId="12" borderId="9" xfId="0" applyNumberFormat="true" applyFill="true" applyBorder="true" applyFont="true">
      <alignment horizontal="center" vertical="center"/>
    </xf>
    <xf numFmtId="166" fontId="179" fillId="12" borderId="9" xfId="0" applyNumberFormat="true" applyFill="true" applyBorder="true" applyFont="true">
      <alignment horizontal="center" vertical="center"/>
    </xf>
    <xf numFmtId="0" fontId="180" fillId="11" borderId="9" xfId="0" applyBorder="true" applyFill="true" applyFont="true">
      <alignment horizontal="center" vertical="center"/>
    </xf>
    <xf numFmtId="0" fontId="181" fillId="11" borderId="9" xfId="0" applyBorder="true" applyFill="true" applyFont="true">
      <alignment horizontal="center" vertical="center"/>
    </xf>
    <xf numFmtId="166" fontId="182" fillId="11" borderId="9" xfId="0" applyNumberFormat="true" applyBorder="true" applyFill="true" applyFont="true">
      <alignment horizontal="center" vertical="center"/>
    </xf>
    <xf numFmtId="0" fontId="183" fillId="11" borderId="9" xfId="0" applyBorder="true" applyFill="true" applyFont="true">
      <alignment horizontal="center" vertical="center"/>
    </xf>
    <xf numFmtId="166" fontId="184" fillId="11" borderId="9" xfId="0" applyNumberFormat="true" applyBorder="true" applyFill="true" applyFont="true">
      <alignment horizontal="center" vertical="center"/>
    </xf>
    <xf numFmtId="166" fontId="185" fillId="11" borderId="9" xfId="0" applyNumberFormat="true" applyBorder="true" applyFill="true" applyFont="true">
      <alignment horizontal="center" vertical="center"/>
    </xf>
    <xf numFmtId="166" fontId="186" fillId="11" borderId="9" xfId="0" applyNumberFormat="true" applyBorder="true" applyFill="true" applyFont="true">
      <alignment horizontal="center" vertical="center"/>
    </xf>
    <xf numFmtId="166" fontId="187" fillId="11" borderId="9" xfId="0" applyNumberFormat="true" applyBorder="true" applyFill="true" applyFont="true">
      <alignment horizontal="center" vertical="center"/>
    </xf>
    <xf numFmtId="166" fontId="188" fillId="11" borderId="9" xfId="0" applyNumberFormat="true" applyBorder="true" applyFill="true" applyFont="true">
      <alignment horizontal="center" vertical="center"/>
    </xf>
    <xf numFmtId="166" fontId="189" fillId="11" borderId="9" xfId="0" applyNumberFormat="true" applyBorder="true" applyFill="true" applyFont="true">
      <alignment horizontal="center" vertical="center"/>
    </xf>
    <xf numFmtId="166" fontId="190" fillId="11" borderId="9" xfId="0" applyNumberFormat="true" applyBorder="true" applyFill="true" applyFont="true">
      <alignment horizontal="center" vertical="center"/>
    </xf>
    <xf numFmtId="166" fontId="191" fillId="11" borderId="9" xfId="0" applyNumberFormat="true" applyBorder="true" applyFill="true" applyFont="true">
      <alignment horizontal="center" vertical="center"/>
    </xf>
    <xf numFmtId="166" fontId="192" fillId="11" borderId="9" xfId="0" applyNumberFormat="true" applyBorder="true" applyFill="true" applyFont="true">
      <alignment horizontal="center" vertical="center"/>
    </xf>
    <xf numFmtId="166" fontId="193" fillId="11" borderId="9" xfId="0" applyNumberFormat="true" applyBorder="true" applyFill="true" applyFont="true">
      <alignment horizontal="center" vertical="center"/>
    </xf>
    <xf numFmtId="166" fontId="194" fillId="11" borderId="9" xfId="0" applyNumberFormat="true" applyBorder="true" applyFill="true" applyFont="true">
      <alignment horizontal="center" vertical="center"/>
    </xf>
    <xf numFmtId="166" fontId="195" fillId="11" borderId="9" xfId="0" applyNumberFormat="true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5"/>
  <sheetViews>
    <sheetView tabSelected="1" zoomScale="85" zoomScaleNormal="85" workbookViewId="0">
      <pane xSplit="1" ySplit="1" topLeftCell="B8" activePane="bottomRight" state="frozen"/>
      <selection pane="topRight" activeCell="C1" sqref="C1"/>
      <selection pane="bottomLeft" activeCell="A2" sqref="A2"/>
      <selection pane="bottomRight" activeCell="A20" sqref="A20"/>
    </sheetView>
  </sheetViews>
  <sheetFormatPr baseColWidth="10" defaultColWidth="14.42578125" defaultRowHeight="15" customHeight="1" x14ac:dyDescent="0.25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21" customWidth="true" width="20.7109375" collapsed="true"/>
    <col min="22" max="25" customWidth="true" width="10.7109375" collapsed="true"/>
  </cols>
  <sheetData>
    <row r="1" spans="1:25" ht="39.950000000000003" customHeight="1" x14ac:dyDescent="0.25">
      <c r="A1" s="2"/>
      <c r="B1" s="3" t="s">
        <v>0</v>
      </c>
      <c r="C1" s="3" t="s">
        <v>31</v>
      </c>
      <c r="D1" s="18" t="s">
        <v>1</v>
      </c>
      <c r="E1" s="3" t="s">
        <v>2</v>
      </c>
      <c r="F1" s="3" t="s">
        <v>3</v>
      </c>
      <c r="G1" s="3" t="s">
        <v>4</v>
      </c>
      <c r="H1" s="4" t="s">
        <v>5</v>
      </c>
      <c r="I1" s="4" t="s">
        <v>6</v>
      </c>
      <c r="J1" s="5" t="s">
        <v>56</v>
      </c>
      <c r="K1" s="5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4" t="s">
        <v>16</v>
      </c>
      <c r="U1" s="4" t="s">
        <v>17</v>
      </c>
    </row>
    <row r="2" spans="1:25" ht="30.0" customHeight="true" x14ac:dyDescent="0.25">
      <c r="A2" s="7" t="s">
        <v>20</v>
      </c>
      <c r="B2" s="11" t="s">
        <v>45</v>
      </c>
      <c r="C2" s="12">
        <v>43837</v>
      </c>
      <c r="D2" s="13" t="s">
        <v>21</v>
      </c>
      <c r="E2" s="13"/>
      <c r="F2" s="13"/>
      <c r="G2" s="94">
        <v>180</v>
      </c>
      <c r="H2" s="10">
        <v>27</v>
      </c>
      <c r="I2" s="95">
        <v>4860</v>
      </c>
      <c r="J2" s="10">
        <v>60</v>
      </c>
      <c r="K2" s="96">
        <v>10800</v>
      </c>
      <c r="L2" s="10">
        <v>69.599999999999994</v>
      </c>
      <c r="M2" s="97">
        <v>12527.999999999998</v>
      </c>
      <c r="N2" s="10">
        <v>120.03999999999999</v>
      </c>
      <c r="O2" s="100">
        <v>21607.199999999997</v>
      </c>
      <c r="P2" s="10">
        <v>15.44</v>
      </c>
      <c r="Q2" s="98">
        <v>2779.2</v>
      </c>
      <c r="R2" s="10">
        <v>9.6</v>
      </c>
      <c r="S2" s="99">
        <v>1728</v>
      </c>
      <c r="T2" s="10">
        <v>32.999999999999993</v>
      </c>
      <c r="U2" s="101">
        <v>5939.9999999999991</v>
      </c>
    </row>
    <row r="3" spans="1:25" ht="30.0" customHeight="true" x14ac:dyDescent="0.25">
      <c r="A3" s="7" t="s">
        <v>24</v>
      </c>
      <c r="B3" s="11" t="s">
        <v>52</v>
      </c>
      <c r="C3" s="12">
        <v>43847</v>
      </c>
      <c r="D3" s="13" t="s">
        <v>21</v>
      </c>
      <c r="E3" s="13"/>
      <c r="F3" s="13"/>
      <c r="G3" s="102">
        <v>189</v>
      </c>
      <c r="H3" s="10">
        <v>14.96</v>
      </c>
      <c r="I3" s="103">
        <v>2827.44</v>
      </c>
      <c r="J3" s="10">
        <v>30</v>
      </c>
      <c r="K3" s="104">
        <v>5670</v>
      </c>
      <c r="L3" s="10">
        <v>34.799999999999997</v>
      </c>
      <c r="M3" s="105">
        <v>6577.2</v>
      </c>
      <c r="N3" s="10">
        <v>80.02</v>
      </c>
      <c r="O3" s="108">
        <v>15123.779999999999</v>
      </c>
      <c r="P3" s="10">
        <v>10.219999999999999</v>
      </c>
      <c r="Q3" s="106">
        <v>1931.5799999999997</v>
      </c>
      <c r="R3" s="10">
        <v>4.8</v>
      </c>
      <c r="S3" s="107">
        <v>907.19999999999993</v>
      </c>
      <c r="T3" s="10">
        <v>15.039999999999996</v>
      </c>
      <c r="U3" s="109">
        <v>2842.559999999999</v>
      </c>
    </row>
    <row r="4" spans="1:25" ht="30.0" customHeight="true" x14ac:dyDescent="0.25">
      <c r="A4" s="7" t="s">
        <v>25</v>
      </c>
      <c r="B4" s="11" t="s">
        <v>53</v>
      </c>
      <c r="C4" s="12">
        <v>43837</v>
      </c>
      <c r="D4" s="13" t="s">
        <v>21</v>
      </c>
      <c r="E4" s="13"/>
      <c r="F4" s="13"/>
      <c r="G4" s="23">
        <v>1</v>
      </c>
      <c r="H4" s="10">
        <v>50</v>
      </c>
      <c r="I4" s="24">
        <v>50</v>
      </c>
      <c r="J4" s="10">
        <v>150</v>
      </c>
      <c r="K4" s="25">
        <v>150</v>
      </c>
      <c r="L4" s="10">
        <v>174</v>
      </c>
      <c r="M4" s="26">
        <v>174</v>
      </c>
      <c r="N4" s="10">
        <v>240.1</v>
      </c>
      <c r="O4" s="29">
        <v>240.1</v>
      </c>
      <c r="P4" s="10">
        <v>31.099999999999998</v>
      </c>
      <c r="Q4" s="27">
        <v>31.099999999999998</v>
      </c>
      <c r="R4" s="10">
        <v>24</v>
      </c>
      <c r="S4" s="28">
        <v>24</v>
      </c>
      <c r="T4" s="10">
        <v>100</v>
      </c>
      <c r="U4" s="30">
        <v>100</v>
      </c>
    </row>
    <row r="5" spans="1:25" ht="30.0" customHeight="true" x14ac:dyDescent="0.25">
      <c r="A5" s="19" t="s">
        <v>26</v>
      </c>
      <c r="B5" s="19" t="s">
        <v>33</v>
      </c>
      <c r="C5" s="20">
        <v>43853</v>
      </c>
      <c r="D5" s="21" t="s">
        <v>19</v>
      </c>
      <c r="E5" s="21"/>
      <c r="F5" s="21"/>
      <c r="G5" s="21">
        <v>1</v>
      </c>
      <c r="H5" s="10">
        <v>300</v>
      </c>
      <c r="I5" s="10">
        <v>300</v>
      </c>
      <c r="J5" s="10">
        <v>300</v>
      </c>
      <c r="K5" s="10">
        <v>300</v>
      </c>
      <c r="L5" s="10">
        <v>348</v>
      </c>
      <c r="M5" s="10">
        <v>348</v>
      </c>
      <c r="N5" s="10">
        <v>440.2</v>
      </c>
      <c r="O5" s="10">
        <v>440.2</v>
      </c>
      <c r="P5" s="10">
        <v>57.199999999999996</v>
      </c>
      <c r="Q5" s="10">
        <v>57.199999999999996</v>
      </c>
      <c r="R5" s="10">
        <v>48</v>
      </c>
      <c r="S5" s="10">
        <v>48</v>
      </c>
      <c r="T5" s="10">
        <v>0</v>
      </c>
      <c r="U5" s="10">
        <v>0</v>
      </c>
    </row>
    <row r="6" spans="1:25" ht="30.0" customHeight="true" x14ac:dyDescent="0.25">
      <c r="A6" s="7" t="s">
        <v>46</v>
      </c>
      <c r="B6" s="11" t="s">
        <v>54</v>
      </c>
      <c r="C6" s="12">
        <v>43837</v>
      </c>
      <c r="D6" s="13" t="s">
        <v>19</v>
      </c>
      <c r="E6" s="13" t="s">
        <v>23</v>
      </c>
      <c r="F6" s="13" t="n">
        <f>14600/7500</f>
        <v>1.9466666666666668</v>
      </c>
      <c r="G6" s="13">
        <v>1</v>
      </c>
      <c r="H6" s="10" t="n">
        <f>J6/F6</f>
        <v>205.4794520547945</v>
      </c>
      <c r="I6" s="10">
        <v>205.47945205479451</v>
      </c>
      <c r="J6" s="10">
        <v>400</v>
      </c>
      <c r="K6" s="10">
        <v>400</v>
      </c>
      <c r="L6" s="10">
        <v>464</v>
      </c>
      <c r="M6" s="10">
        <v>464</v>
      </c>
      <c r="N6" s="10">
        <v>573.6</v>
      </c>
      <c r="O6" s="10">
        <v>573.6</v>
      </c>
      <c r="P6" s="10">
        <v>74.599999999999994</v>
      </c>
      <c r="Q6" s="10">
        <v>74.599999999999994</v>
      </c>
      <c r="R6" s="10">
        <v>64</v>
      </c>
      <c r="S6" s="10">
        <v>64</v>
      </c>
      <c r="T6" s="10">
        <v>194.52054794520552</v>
      </c>
      <c r="U6" s="10">
        <v>194.52054794520552</v>
      </c>
    </row>
    <row r="7" spans="1:25" ht="30.0" customHeight="true" x14ac:dyDescent="0.25">
      <c r="A7" s="7" t="s">
        <v>47</v>
      </c>
      <c r="B7" s="11" t="s">
        <v>32</v>
      </c>
      <c r="C7" s="12">
        <v>43843</v>
      </c>
      <c r="D7" s="13" t="s">
        <v>19</v>
      </c>
      <c r="E7" s="13"/>
      <c r="F7" s="13"/>
      <c r="G7" s="13">
        <v>1</v>
      </c>
      <c r="H7" s="10">
        <v>250</v>
      </c>
      <c r="I7" s="10">
        <v>250</v>
      </c>
      <c r="J7" s="10">
        <v>250</v>
      </c>
      <c r="K7" s="10">
        <v>250</v>
      </c>
      <c r="L7" s="10">
        <v>290</v>
      </c>
      <c r="M7" s="10">
        <v>290</v>
      </c>
      <c r="N7" s="10">
        <v>373.5</v>
      </c>
      <c r="O7" s="10">
        <v>373.5</v>
      </c>
      <c r="P7" s="10">
        <v>48.5</v>
      </c>
      <c r="Q7" s="10">
        <v>48.5</v>
      </c>
      <c r="R7" s="10">
        <v>40</v>
      </c>
      <c r="S7" s="10">
        <v>40</v>
      </c>
      <c r="T7" s="10">
        <v>0</v>
      </c>
      <c r="U7" s="10">
        <v>0</v>
      </c>
    </row>
    <row r="8" spans="1:25" ht="30.0" customHeight="true" x14ac:dyDescent="0.25">
      <c r="A8" s="7" t="s">
        <v>48</v>
      </c>
      <c r="B8" s="11" t="s">
        <v>34</v>
      </c>
      <c r="C8" s="12">
        <v>43843</v>
      </c>
      <c r="D8" s="13" t="s">
        <v>19</v>
      </c>
      <c r="E8" s="13" t="s">
        <v>23</v>
      </c>
      <c r="F8" s="13" t="n">
        <f>14600/7500</f>
        <v>1.9466666666666668</v>
      </c>
      <c r="G8" s="13">
        <v>1</v>
      </c>
      <c r="H8" s="10" t="n">
        <f>J8/F8</f>
        <v>128.42465753424656</v>
      </c>
      <c r="I8" s="10">
        <v>128.42465753424656</v>
      </c>
      <c r="J8" s="10">
        <v>250</v>
      </c>
      <c r="K8" s="10">
        <v>250</v>
      </c>
      <c r="L8" s="10">
        <v>290</v>
      </c>
      <c r="M8" s="10">
        <v>290</v>
      </c>
      <c r="N8" s="10">
        <v>373.5</v>
      </c>
      <c r="O8" s="10">
        <v>373.5</v>
      </c>
      <c r="P8" s="10">
        <v>48.5</v>
      </c>
      <c r="Q8" s="10">
        <v>48.5</v>
      </c>
      <c r="R8" s="10">
        <v>40</v>
      </c>
      <c r="S8" s="10">
        <v>40</v>
      </c>
      <c r="T8" s="10">
        <v>121.57534246575344</v>
      </c>
      <c r="U8" s="10">
        <v>121.57534246575344</v>
      </c>
    </row>
    <row r="9" spans="1:25" ht="30.0" customHeight="true" x14ac:dyDescent="0.25">
      <c r="A9" s="7" t="s">
        <v>49</v>
      </c>
      <c r="B9" s="11" t="s">
        <v>50</v>
      </c>
      <c r="C9" s="12">
        <v>43843</v>
      </c>
      <c r="D9" s="13" t="s">
        <v>19</v>
      </c>
      <c r="E9" s="13"/>
      <c r="F9" s="13"/>
      <c r="G9" s="13">
        <v>2</v>
      </c>
      <c r="H9" s="10">
        <v>400</v>
      </c>
      <c r="I9" s="10">
        <v>800</v>
      </c>
      <c r="J9" s="10">
        <v>400</v>
      </c>
      <c r="K9" s="10">
        <v>800</v>
      </c>
      <c r="L9" s="10">
        <v>464</v>
      </c>
      <c r="M9" s="10">
        <v>928</v>
      </c>
      <c r="N9" s="10">
        <v>573.6</v>
      </c>
      <c r="O9" s="10">
        <v>1147.2</v>
      </c>
      <c r="P9" s="10">
        <v>74.599999999999994</v>
      </c>
      <c r="Q9" s="10">
        <v>149.19999999999999</v>
      </c>
      <c r="R9" s="10">
        <v>64</v>
      </c>
      <c r="S9" s="10">
        <v>128</v>
      </c>
      <c r="T9" s="10">
        <v>0</v>
      </c>
      <c r="U9" s="10">
        <v>0</v>
      </c>
    </row>
    <row r="10" spans="1:25" ht="30.0" customHeight="true" x14ac:dyDescent="0.25">
      <c r="A10" s="7" t="s">
        <v>51</v>
      </c>
      <c r="B10" s="7" t="s">
        <v>55</v>
      </c>
      <c r="C10" s="8">
        <v>44008</v>
      </c>
      <c r="D10" s="9" t="s">
        <v>18</v>
      </c>
      <c r="E10" s="9"/>
      <c r="F10" s="9"/>
      <c r="G10" s="9">
        <v>2</v>
      </c>
      <c r="H10" s="10">
        <v>212.5</v>
      </c>
      <c r="I10" s="10">
        <v>425</v>
      </c>
      <c r="J10" s="10">
        <v>700</v>
      </c>
      <c r="K10" s="10">
        <v>1400</v>
      </c>
      <c r="L10" s="10">
        <v>812</v>
      </c>
      <c r="M10" s="10">
        <v>1624</v>
      </c>
      <c r="N10" s="10">
        <v>973.8</v>
      </c>
      <c r="O10" s="10">
        <v>1947.6</v>
      </c>
      <c r="P10" s="10">
        <v>126.8</v>
      </c>
      <c r="Q10" s="10">
        <v>253.6</v>
      </c>
      <c r="R10" s="10">
        <v>112</v>
      </c>
      <c r="S10" s="10">
        <v>224</v>
      </c>
      <c r="T10" s="10">
        <v>487.5</v>
      </c>
      <c r="U10" s="10">
        <v>975</v>
      </c>
    </row>
    <row r="11" spans="1:25" ht="30.0" customHeight="true" x14ac:dyDescent="0.25">
      <c r="A11" s="7" t="s">
        <v>27</v>
      </c>
      <c r="B11" s="11" t="s">
        <v>35</v>
      </c>
      <c r="C11" s="12">
        <v>43837</v>
      </c>
      <c r="D11" s="13" t="s">
        <v>19</v>
      </c>
      <c r="E11" s="13" t="s">
        <v>23</v>
      </c>
      <c r="F11" s="13" t="n">
        <f>14600/7500</f>
        <v>1.9466666666666668</v>
      </c>
      <c r="G11" s="13">
        <v>1</v>
      </c>
      <c r="H11" s="10" t="n">
        <f t="shared" ref="H11:H15" si="0">J11/F11</f>
        <v>256.8493150684931</v>
      </c>
      <c r="I11" s="10">
        <v>256.84931506849313</v>
      </c>
      <c r="J11" s="10">
        <v>500</v>
      </c>
      <c r="K11" s="10">
        <v>500</v>
      </c>
      <c r="L11" s="10">
        <v>580</v>
      </c>
      <c r="M11" s="10">
        <v>580</v>
      </c>
      <c r="N11" s="10">
        <v>707</v>
      </c>
      <c r="O11" s="10">
        <v>707</v>
      </c>
      <c r="P11" s="10">
        <v>92</v>
      </c>
      <c r="Q11" s="10">
        <v>92</v>
      </c>
      <c r="R11" s="10">
        <v>80</v>
      </c>
      <c r="S11" s="10">
        <v>80</v>
      </c>
      <c r="T11" s="10">
        <v>243.15068493150687</v>
      </c>
      <c r="U11" s="10">
        <v>243.15068493150687</v>
      </c>
      <c r="Y11" s="1"/>
    </row>
    <row r="12" spans="1:25" ht="30.0" customHeight="true" x14ac:dyDescent="0.25">
      <c r="A12" s="7" t="s">
        <v>28</v>
      </c>
      <c r="B12" s="11" t="s">
        <v>36</v>
      </c>
      <c r="C12" s="12">
        <v>43837</v>
      </c>
      <c r="D12" s="13" t="s">
        <v>19</v>
      </c>
      <c r="E12" s="13" t="s">
        <v>23</v>
      </c>
      <c r="F12" s="13" t="n">
        <f>14600/7500</f>
        <v>1.9466666666666668</v>
      </c>
      <c r="G12" s="13">
        <v>1</v>
      </c>
      <c r="H12" s="10" t="n">
        <f t="shared" si="0"/>
        <v>128.42465753424656</v>
      </c>
      <c r="I12" s="10">
        <v>128.42465753424656</v>
      </c>
      <c r="J12" s="10">
        <v>250</v>
      </c>
      <c r="K12" s="10">
        <v>250</v>
      </c>
      <c r="L12" s="10">
        <v>290</v>
      </c>
      <c r="M12" s="10">
        <v>290</v>
      </c>
      <c r="N12" s="10">
        <v>373.5</v>
      </c>
      <c r="O12" s="10">
        <v>373.5</v>
      </c>
      <c r="P12" s="10">
        <v>48.5</v>
      </c>
      <c r="Q12" s="10">
        <v>48.5</v>
      </c>
      <c r="R12" s="10">
        <v>40</v>
      </c>
      <c r="S12" s="10">
        <v>40</v>
      </c>
      <c r="T12" s="10">
        <v>121.57534246575344</v>
      </c>
      <c r="U12" s="10">
        <v>121.57534246575344</v>
      </c>
    </row>
    <row r="13" spans="1:25" ht="30.0" customHeight="true" x14ac:dyDescent="0.25">
      <c r="A13" s="7" t="s">
        <v>29</v>
      </c>
      <c r="B13" s="11" t="s">
        <v>37</v>
      </c>
      <c r="C13" s="12">
        <v>43853</v>
      </c>
      <c r="D13" s="13" t="s">
        <v>19</v>
      </c>
      <c r="E13" s="13" t="s">
        <v>22</v>
      </c>
      <c r="F13" s="13" t="n">
        <f>22950/18500</f>
        <v>1.2405405405405405</v>
      </c>
      <c r="G13" s="13">
        <v>1</v>
      </c>
      <c r="H13" s="10" t="n">
        <f t="shared" si="0"/>
        <v>483.66013071895424</v>
      </c>
      <c r="I13" s="10">
        <v>483.66013071895424</v>
      </c>
      <c r="J13" s="10">
        <v>600</v>
      </c>
      <c r="K13" s="10">
        <v>600</v>
      </c>
      <c r="L13" s="10">
        <v>696</v>
      </c>
      <c r="M13" s="10">
        <v>696</v>
      </c>
      <c r="N13" s="10">
        <v>840.4</v>
      </c>
      <c r="O13" s="10">
        <v>840.4</v>
      </c>
      <c r="P13" s="10">
        <v>109.39999999999999</v>
      </c>
      <c r="Q13" s="10">
        <v>109.39999999999999</v>
      </c>
      <c r="R13" s="10">
        <v>96</v>
      </c>
      <c r="S13" s="10">
        <v>96</v>
      </c>
      <c r="T13" s="10">
        <v>116.33986928104576</v>
      </c>
      <c r="U13" s="10">
        <v>116.33986928104576</v>
      </c>
    </row>
    <row r="14" spans="1:25" ht="30.0" customHeight="true" x14ac:dyDescent="0.25">
      <c r="A14" s="7" t="s">
        <v>30</v>
      </c>
      <c r="B14" s="11" t="s">
        <v>38</v>
      </c>
      <c r="C14" s="12">
        <v>43853</v>
      </c>
      <c r="D14" s="13" t="s">
        <v>19</v>
      </c>
      <c r="E14" s="13" t="s">
        <v>22</v>
      </c>
      <c r="F14" s="13" t="n">
        <f>22950/18500</f>
        <v>1.2405405405405405</v>
      </c>
      <c r="G14" s="13">
        <v>1</v>
      </c>
      <c r="H14" s="10" t="n">
        <f t="shared" si="0"/>
        <v>403.05010893246185</v>
      </c>
      <c r="I14" s="10">
        <v>403.05010893246185</v>
      </c>
      <c r="J14" s="10">
        <v>500</v>
      </c>
      <c r="K14" s="10">
        <v>500</v>
      </c>
      <c r="L14" s="10">
        <v>580</v>
      </c>
      <c r="M14" s="10">
        <v>580</v>
      </c>
      <c r="N14" s="10">
        <v>707</v>
      </c>
      <c r="O14" s="10">
        <v>707</v>
      </c>
      <c r="P14" s="10">
        <v>92</v>
      </c>
      <c r="Q14" s="10">
        <v>92</v>
      </c>
      <c r="R14" s="10">
        <v>80</v>
      </c>
      <c r="S14" s="10">
        <v>80</v>
      </c>
      <c r="T14" s="10">
        <v>96.949891067538147</v>
      </c>
      <c r="U14" s="10">
        <v>96.949891067538147</v>
      </c>
    </row>
    <row r="15" spans="1:25" ht="30.0" customHeight="true" x14ac:dyDescent="0.25">
      <c r="A15" s="7" t="s">
        <v>39</v>
      </c>
      <c r="B15" s="11" t="s">
        <v>40</v>
      </c>
      <c r="C15" s="12">
        <v>43853</v>
      </c>
      <c r="D15" s="13" t="s">
        <v>19</v>
      </c>
      <c r="E15" s="13" t="s">
        <v>22</v>
      </c>
      <c r="F15" s="13" t="n">
        <f>22950/18500</f>
        <v>1.2405405405405405</v>
      </c>
      <c r="G15" s="13">
        <v>1</v>
      </c>
      <c r="H15" s="10" t="n">
        <f t="shared" si="0"/>
        <v>967.3202614379085</v>
      </c>
      <c r="I15" s="10">
        <v>967.32026143790847</v>
      </c>
      <c r="J15" s="10">
        <v>1200</v>
      </c>
      <c r="K15" s="10">
        <v>1200</v>
      </c>
      <c r="L15" s="10">
        <v>1392</v>
      </c>
      <c r="M15" s="10">
        <v>1392</v>
      </c>
      <c r="N15" s="10">
        <v>1640.8</v>
      </c>
      <c r="O15" s="10">
        <v>1640.8</v>
      </c>
      <c r="P15" s="10">
        <v>213.79999999999998</v>
      </c>
      <c r="Q15" s="10">
        <v>213.79999999999998</v>
      </c>
      <c r="R15" s="10">
        <v>192</v>
      </c>
      <c r="S15" s="10">
        <v>192</v>
      </c>
      <c r="T15" s="10">
        <v>232.67973856209153</v>
      </c>
      <c r="U15" s="10">
        <v>232.67973856209153</v>
      </c>
    </row>
    <row r="16" spans="1:25" ht="30.0" customHeight="true" x14ac:dyDescent="0.25">
      <c r="A16" s="19" t="s">
        <v>41</v>
      </c>
      <c r="B16" s="19" t="s">
        <v>42</v>
      </c>
      <c r="C16" s="20">
        <v>43853</v>
      </c>
      <c r="D16" s="21" t="s">
        <v>19</v>
      </c>
      <c r="E16" s="21"/>
      <c r="F16" s="21"/>
      <c r="G16" s="21">
        <v>1</v>
      </c>
      <c r="H16" s="10">
        <v>2500</v>
      </c>
      <c r="I16" s="10">
        <v>2500</v>
      </c>
      <c r="J16" s="10">
        <v>2500</v>
      </c>
      <c r="K16" s="10">
        <v>2500</v>
      </c>
      <c r="L16" s="10">
        <v>2900</v>
      </c>
      <c r="M16" s="10">
        <v>2900</v>
      </c>
      <c r="N16" s="10">
        <v>3375</v>
      </c>
      <c r="O16" s="10">
        <v>3375</v>
      </c>
      <c r="P16" s="10">
        <v>440</v>
      </c>
      <c r="Q16" s="10">
        <v>440</v>
      </c>
      <c r="R16" s="10">
        <v>400</v>
      </c>
      <c r="S16" s="10">
        <v>400</v>
      </c>
      <c r="T16" s="10">
        <v>0</v>
      </c>
      <c r="U16" s="10">
        <v>0</v>
      </c>
    </row>
    <row r="17" spans="1:21" ht="30.0" customHeight="true" x14ac:dyDescent="0.25">
      <c r="A17" s="7" t="s">
        <v>44</v>
      </c>
      <c r="B17" s="11" t="s">
        <v>43</v>
      </c>
      <c r="C17" s="12">
        <v>43853</v>
      </c>
      <c r="D17" s="13" t="s">
        <v>19</v>
      </c>
      <c r="E17" s="13" t="s">
        <v>22</v>
      </c>
      <c r="F17" s="13" t="n">
        <f>22950/18500</f>
        <v>1.2405405405405405</v>
      </c>
      <c r="G17" s="13">
        <v>1</v>
      </c>
      <c r="H17" s="10" t="n">
        <f>J17/F17</f>
        <v>403.05010893246185</v>
      </c>
      <c r="I17" s="10">
        <v>403.05010893246185</v>
      </c>
      <c r="J17" s="10">
        <v>500</v>
      </c>
      <c r="K17" s="10">
        <v>500</v>
      </c>
      <c r="L17" s="10">
        <v>580</v>
      </c>
      <c r="M17" s="10">
        <v>580</v>
      </c>
      <c r="N17" s="10">
        <v>707</v>
      </c>
      <c r="O17" s="10">
        <v>707</v>
      </c>
      <c r="P17" s="10">
        <v>92</v>
      </c>
      <c r="Q17" s="10">
        <v>92</v>
      </c>
      <c r="R17" s="10">
        <v>80</v>
      </c>
      <c r="S17" s="10">
        <v>80</v>
      </c>
      <c r="T17" s="10">
        <v>96.949891067538147</v>
      </c>
      <c r="U17" s="10">
        <v>96.949891067538147</v>
      </c>
    </row>
    <row r="18" spans="1:21" ht="30.0" customHeight="true" x14ac:dyDescent="0.25">
      <c r="A18" s="31" t="s">
        <v>57</v>
      </c>
      <c r="B18" s="35" t="s">
        <v>58</v>
      </c>
      <c r="C18" s="32" t="s">
        <v>59</v>
      </c>
      <c r="D18" s="33" t="s">
        <v>60</v>
      </c>
      <c r="E18" s="34" t="s">
        <v>61</v>
      </c>
      <c r="F18" s="37">
        <v>2</v>
      </c>
      <c r="G18" s="36">
        <v>1</v>
      </c>
      <c r="H18" s="38">
        <v>10000</v>
      </c>
      <c r="I18" s="39">
        <v>10000</v>
      </c>
      <c r="J18" s="40">
        <v>20000</v>
      </c>
      <c r="K18" s="41">
        <v>20000</v>
      </c>
      <c r="L18" s="42">
        <v>23200</v>
      </c>
      <c r="M18" s="43">
        <v>23200</v>
      </c>
      <c r="N18" s="48">
        <v>26720</v>
      </c>
      <c r="O18" s="49">
        <v>26720</v>
      </c>
      <c r="P18" s="44">
        <v>3485</v>
      </c>
      <c r="Q18" s="45">
        <v>3485</v>
      </c>
      <c r="R18" s="46">
        <v>3200</v>
      </c>
      <c r="S18" s="47">
        <v>3200</v>
      </c>
      <c r="T18" s="50">
        <v>10000</v>
      </c>
      <c r="U18" s="51">
        <v>10000</v>
      </c>
    </row>
    <row r="19" spans="1:21" ht="30.0" customHeight="true" x14ac:dyDescent="0.25">
      <c r="A19" s="52" t="s">
        <v>62</v>
      </c>
      <c r="B19" s="56" t="s">
        <v>63</v>
      </c>
      <c r="C19" s="53" t="s">
        <v>59</v>
      </c>
      <c r="D19" s="54" t="s">
        <v>60</v>
      </c>
      <c r="E19" s="55" t="s">
        <v>61</v>
      </c>
      <c r="F19" s="58">
        <v>4</v>
      </c>
      <c r="G19" s="57">
        <v>1</v>
      </c>
      <c r="H19" s="59">
        <v>3000</v>
      </c>
      <c r="I19" s="60">
        <v>3000</v>
      </c>
      <c r="J19" s="61">
        <v>12000</v>
      </c>
      <c r="K19" s="62">
        <v>12000</v>
      </c>
      <c r="L19" s="63">
        <v>13919.999999999998</v>
      </c>
      <c r="M19" s="64">
        <v>13919.999999999998</v>
      </c>
      <c r="N19" s="69">
        <v>16048</v>
      </c>
      <c r="O19" s="70">
        <v>16048</v>
      </c>
      <c r="P19" s="65">
        <v>2092.9999999999995</v>
      </c>
      <c r="Q19" s="66">
        <v>2092.9999999999995</v>
      </c>
      <c r="R19" s="67">
        <v>1920</v>
      </c>
      <c r="S19" s="68">
        <v>1920</v>
      </c>
      <c r="T19" s="71">
        <v>8999.9999999999982</v>
      </c>
      <c r="U19" s="72">
        <v>8999.9999999999982</v>
      </c>
    </row>
    <row r="20" spans="1:21" ht="30.0" customHeight="true" x14ac:dyDescent="0.25">
      <c r="A20" s="73" t="s">
        <v>64</v>
      </c>
      <c r="B20" s="77" t="s">
        <v>65</v>
      </c>
      <c r="C20" s="74" t="s">
        <v>59</v>
      </c>
      <c r="D20" s="75" t="s">
        <v>66</v>
      </c>
      <c r="E20" s="76" t="s">
        <v>61</v>
      </c>
      <c r="F20" s="79">
        <v>2</v>
      </c>
      <c r="G20" s="78">
        <v>1</v>
      </c>
      <c r="H20" s="80">
        <v>10000</v>
      </c>
      <c r="I20" t="n" s="201">
        <v>10200.0</v>
      </c>
      <c r="J20" s="82">
        <v>20000</v>
      </c>
      <c r="K20" t="n" s="202">
        <v>20200.0</v>
      </c>
      <c r="L20" t="n" s="203">
        <v>23200.0</v>
      </c>
      <c r="M20" t="n" s="204">
        <v>23200.0</v>
      </c>
      <c r="N20" t="n" s="209">
        <v>26720.0</v>
      </c>
      <c r="O20" t="n" s="210">
        <v>26720.0</v>
      </c>
      <c r="P20" t="n" s="205">
        <v>3485.0</v>
      </c>
      <c r="Q20" t="n" s="206">
        <v>3485.0</v>
      </c>
      <c r="R20" t="n" s="207">
        <v>3200.0</v>
      </c>
      <c r="S20" t="n" s="208">
        <v>3200.0</v>
      </c>
      <c r="T20" t="n" s="211">
        <v>10000.0</v>
      </c>
      <c r="U20" t="n" s="212">
        <v>10000.0</v>
      </c>
    </row>
    <row r="21" spans="1:21" ht="30.0" customHeight="true" x14ac:dyDescent="0.25">
      <c r="A21" s="110" t="s">
        <v>67</v>
      </c>
      <c r="B21" s="114" t="s">
        <v>68</v>
      </c>
      <c r="C21" s="111" t="s">
        <v>69</v>
      </c>
      <c r="D21" s="112" t="s">
        <v>66</v>
      </c>
      <c r="E21" s="113" t="s">
        <v>70</v>
      </c>
      <c r="F21" s="116">
        <v>10.032520325203253</v>
      </c>
      <c r="G21" s="115">
        <v>1</v>
      </c>
      <c r="H21" s="117">
        <v>123</v>
      </c>
      <c r="I21" s="118">
        <v>123</v>
      </c>
      <c r="J21" s="119">
        <v>1234</v>
      </c>
      <c r="K21" s="120">
        <v>1234</v>
      </c>
      <c r="L21" s="121">
        <v>1431.4399999999998</v>
      </c>
      <c r="M21" s="122">
        <v>1431.4399999999998</v>
      </c>
      <c r="N21" s="127">
        <v>1686.1559999999999</v>
      </c>
      <c r="O21" s="128">
        <v>1686.1559999999999</v>
      </c>
      <c r="P21" s="123">
        <v>219.71599999999998</v>
      </c>
      <c r="Q21" s="124">
        <v>219.71599999999998</v>
      </c>
      <c r="R21" s="125">
        <v>197.44</v>
      </c>
      <c r="S21" s="126">
        <v>197.44</v>
      </c>
      <c r="T21" s="129">
        <v>1110.9999999999998</v>
      </c>
      <c r="U21" s="130">
        <v>1110.9999999999998</v>
      </c>
    </row>
    <row r="22" spans="1:21" ht="30.0" customHeight="true" x14ac:dyDescent="0.25">
      <c r="A22" s="131" t="s">
        <v>71</v>
      </c>
      <c r="B22" s="135" t="s">
        <v>72</v>
      </c>
      <c r="C22" s="132" t="s">
        <v>69</v>
      </c>
      <c r="D22" s="133" t="s">
        <v>66</v>
      </c>
      <c r="E22" s="134" t="s">
        <v>73</v>
      </c>
      <c r="F22" s="137">
        <v>2</v>
      </c>
      <c r="G22" s="136">
        <v>1</v>
      </c>
      <c r="H22" s="138">
        <v>100</v>
      </c>
      <c r="I22" s="139">
        <v>100</v>
      </c>
      <c r="J22" s="140">
        <v>200</v>
      </c>
      <c r="K22" s="141">
        <v>200</v>
      </c>
      <c r="L22" s="142">
        <v>231.99999999999997</v>
      </c>
      <c r="M22" s="143">
        <v>231.99999999999997</v>
      </c>
      <c r="N22" s="148">
        <v>306.8</v>
      </c>
      <c r="O22" s="149">
        <v>306.8</v>
      </c>
      <c r="P22" s="144">
        <v>39.799999999999997</v>
      </c>
      <c r="Q22" s="145">
        <v>39.799999999999997</v>
      </c>
      <c r="R22" s="146">
        <v>32</v>
      </c>
      <c r="S22" s="147">
        <v>32</v>
      </c>
      <c r="T22" s="150">
        <v>99.999999999999972</v>
      </c>
      <c r="U22" s="151">
        <v>99.999999999999972</v>
      </c>
    </row>
    <row r="23" ht="30.0" customHeight="true">
      <c r="A23" t="s" s="159">
        <v>74</v>
      </c>
      <c r="B23" t="s" s="172">
        <v>75</v>
      </c>
      <c r="C23" t="s" s="161">
        <v>69</v>
      </c>
      <c r="D23" t="s" s="162">
        <v>66</v>
      </c>
      <c r="E23" t="s" s="163">
        <v>61</v>
      </c>
      <c r="F23" t="n" s="200">
        <v>1.9803921568627452</v>
      </c>
      <c r="G23" t="n" s="198">
        <v>4.0</v>
      </c>
      <c r="H23" t="n" s="176">
        <v>6000.0</v>
      </c>
      <c r="I23" t="n" s="177">
        <v>6000.0</v>
      </c>
      <c r="J23" t="n" s="178">
        <v>8000.0</v>
      </c>
      <c r="K23" t="n" s="179">
        <v>8000.0</v>
      </c>
      <c r="L23" t="n" s="180">
        <v>9280.0</v>
      </c>
      <c r="M23" t="n" s="181">
        <v>9280.0</v>
      </c>
      <c r="N23" t="n" s="186">
        <v>10712.0</v>
      </c>
      <c r="O23" t="n" s="187">
        <v>10712.0</v>
      </c>
      <c r="P23" t="n" s="182">
        <v>1397.0</v>
      </c>
      <c r="Q23" t="n" s="183">
        <v>1397.0</v>
      </c>
      <c r="R23" t="n" s="184">
        <v>1280.0</v>
      </c>
      <c r="S23" t="n" s="185">
        <v>1280.0</v>
      </c>
      <c r="T23" t="n" s="188">
        <v>2000.0</v>
      </c>
      <c r="U23" t="n" s="189">
        <v>2000.0</v>
      </c>
    </row>
    <row r="24" spans="1:21" ht="30.0" customHeight="true" x14ac:dyDescent="0.25">
      <c r="A24" s="14"/>
      <c r="B24" s="15"/>
      <c r="C24" s="15"/>
      <c r="D24" s="16"/>
      <c r="E24" s="16"/>
      <c r="F24" s="16"/>
      <c r="G24" s="16"/>
      <c r="H24" s="17"/>
      <c r="I24" t="n" s="190">
        <f>SUM(I2:I23)</f>
        <v>44211.69869221357</v>
      </c>
      <c r="J24" s="17"/>
      <c r="K24" t="n" s="191">
        <f>SUM(K2:K23)</f>
        <v>87504.0</v>
      </c>
      <c r="L24" s="17"/>
      <c r="M24" t="n" s="192">
        <f>SUM(M2:M23)</f>
        <v>101504.64</v>
      </c>
      <c r="N24" s="17"/>
      <c r="O24" t="n" s="193">
        <f>SUM(O2:O23)</f>
        <v>132370.336</v>
      </c>
      <c r="P24" s="17"/>
      <c r="Q24" t="n" s="194">
        <f>SUM(Q2:Q23)</f>
        <v>17180.696</v>
      </c>
      <c r="R24" s="17"/>
      <c r="S24" t="n" s="195">
        <f>SUM(S2:S23)</f>
        <v>14000.640000000001</v>
      </c>
      <c r="T24" s="17"/>
      <c r="U24" t="n" s="196">
        <f>SUM(U2:U23)</f>
        <v>43292.30130778643</v>
      </c>
    </row>
    <row r="35" spans="13:13" ht="15" customHeight="1" x14ac:dyDescent="0.25">
      <c r="M35" s="22"/>
    </row>
  </sheetData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12E3B-0E05-4131-A40E-F3A1600C25BC}">
  <dimension ref="A1"/>
  <sheetViews>
    <sheetView workbookViewId="0">
      <selection activeCell="D23" sqref="D23"/>
    </sheetView>
  </sheetViews>
  <sheetFormatPr baseColWidth="10" defaultColWidth="11.5703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</vt:lpstr>
      <vt:lpstr>INVENTARIO 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Usuario</cp:lastModifiedBy>
  <dcterms:modified xsi:type="dcterms:W3CDTF">2020-08-17T19:00:09Z</dcterms:modified>
</cp:coreProperties>
</file>