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E79F6576-DFB6-4DAE-9FD1-FE89F06123C9}" xr6:coauthVersionLast="45" xr6:coauthVersionMax="45" xr10:uidLastSave="{00000000-0000-0000-0000-000000000000}"/>
  <bookViews>
    <workbookView xWindow="-120" yWindow="-120" windowWidth="29040" windowHeight="15990" activeTab="7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" i="7" l="1"/>
  <c r="K5" i="7"/>
  <c r="F5" i="7"/>
  <c r="H5" i="7" s="1"/>
  <c r="I5" i="7" s="1"/>
  <c r="L5" i="7" l="1"/>
  <c r="S5" i="7"/>
  <c r="R4" i="7"/>
  <c r="K4" i="7"/>
  <c r="F4" i="7"/>
  <c r="H4" i="7" s="1"/>
  <c r="I4" i="7" s="1"/>
  <c r="R3" i="7"/>
  <c r="K3" i="7"/>
  <c r="I3" i="7"/>
  <c r="R2" i="7"/>
  <c r="K2" i="7"/>
  <c r="F2" i="7"/>
  <c r="H2" i="7" s="1"/>
  <c r="I2" i="7" s="1"/>
  <c r="I6" i="7" l="1"/>
  <c r="K6" i="7"/>
  <c r="M5" i="7"/>
  <c r="P5" i="7"/>
  <c r="T5" i="7"/>
  <c r="U5" i="7" s="1"/>
  <c r="S4" i="7"/>
  <c r="L4" i="7"/>
  <c r="S3" i="7"/>
  <c r="L3" i="7"/>
  <c r="L2" i="7"/>
  <c r="S2" i="7"/>
  <c r="Q2" i="6"/>
  <c r="Q3" i="6" s="1"/>
  <c r="S2" i="6"/>
  <c r="S3" i="6" s="1"/>
  <c r="O3" i="6"/>
  <c r="M3" i="6"/>
  <c r="O2" i="6"/>
  <c r="M2" i="6"/>
  <c r="K2" i="6"/>
  <c r="I2" i="6"/>
  <c r="Q5" i="7" l="1"/>
  <c r="N5" i="7"/>
  <c r="S6" i="7"/>
  <c r="M4" i="7"/>
  <c r="T4" i="7"/>
  <c r="U4" i="7" s="1"/>
  <c r="P4" i="7"/>
  <c r="M3" i="7"/>
  <c r="T3" i="7"/>
  <c r="U3" i="7" s="1"/>
  <c r="P3" i="7"/>
  <c r="M2" i="7"/>
  <c r="T2" i="7"/>
  <c r="U2" i="7" s="1"/>
  <c r="P2" i="7"/>
  <c r="I3" i="6"/>
  <c r="U6" i="7" l="1"/>
  <c r="M6" i="7"/>
  <c r="O5" i="7"/>
  <c r="Q4" i="7"/>
  <c r="N4" i="7"/>
  <c r="Q3" i="7"/>
  <c r="N3" i="7"/>
  <c r="Q2" i="7"/>
  <c r="N2" i="7"/>
  <c r="K3" i="6"/>
  <c r="J7" i="5"/>
  <c r="L7" i="5" s="1"/>
  <c r="M7" i="5" s="1"/>
  <c r="I7" i="5"/>
  <c r="G7" i="5"/>
  <c r="J6" i="5"/>
  <c r="L6" i="5" s="1"/>
  <c r="M6" i="5" s="1"/>
  <c r="I6" i="5"/>
  <c r="G6" i="5"/>
  <c r="Q6" i="7" l="1"/>
  <c r="O4" i="7"/>
  <c r="O3" i="7"/>
  <c r="O2" i="7"/>
  <c r="K7" i="5"/>
  <c r="K6" i="5"/>
  <c r="O5" i="5"/>
  <c r="H5" i="5" s="1"/>
  <c r="J5" i="5"/>
  <c r="K5" i="5" s="1"/>
  <c r="G5" i="5"/>
  <c r="O6" i="7" l="1"/>
  <c r="L5" i="5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G6" i="4" s="1"/>
  <c r="J2" i="4" l="1"/>
  <c r="K2" i="4" s="1"/>
  <c r="K6" i="4" s="1"/>
  <c r="I2" i="4"/>
  <c r="I6" i="4" s="1"/>
  <c r="N2" i="3" l="1"/>
  <c r="H2" i="3" s="1"/>
  <c r="G2" i="3"/>
  <c r="G3" i="3" s="1"/>
  <c r="N7" i="2"/>
  <c r="H7" i="2" s="1"/>
  <c r="G7" i="2"/>
  <c r="I2" i="3" l="1"/>
  <c r="I3" i="3" s="1"/>
  <c r="J2" i="3"/>
  <c r="K2" i="3" s="1"/>
  <c r="K3" i="3" s="1"/>
  <c r="I7" i="2"/>
  <c r="J7" i="2"/>
  <c r="K7" i="2" s="1"/>
  <c r="N4" i="2" l="1"/>
  <c r="H4" i="2" s="1"/>
  <c r="N6" i="2" l="1"/>
  <c r="H6" i="2" s="1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</calcChain>
</file>

<file path=xl/sharedStrings.xml><?xml version="1.0" encoding="utf-8"?>
<sst xmlns="http://schemas.openxmlformats.org/spreadsheetml/2006/main" count="507" uniqueCount="173">
  <si>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</si>
  <si>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</si>
  <si>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</si>
  <si>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</si>
  <si>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</si>
  <si>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</si>
  <si>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</si>
  <si>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</si>
  <si>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</si>
  <si>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</si>
  <si>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</si>
  <si>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</si>
  <si>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</si>
  <si>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</si>
  <si>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</si>
  <si>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</si>
  <si>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</si>
  <si>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</si>
  <si>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</si>
  <si>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</si>
  <si>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</si>
  <si>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</si>
  <si>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</si>
  <si>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</si>
  <si>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</si>
  <si>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</si>
  <si>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</si>
  <si>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</si>
  <si>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</si>
  <si>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</si>
  <si>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</si>
  <si>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</si>
  <si>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</si>
  <si>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</si>
  <si>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</si>
  <si>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</si>
  <si>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</si>
  <si>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</si>
  <si>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</si>
  <si>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</si>
  <si>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</si>
  <si>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</si>
  <si>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</si>
  <si>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</si>
  <si>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</si>
  <si>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</si>
  <si>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</si>
  <si>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</si>
  <si>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</si>
  <si>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</si>
  <si>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</si>
  <si>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</si>
  <si>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</si>
  <si>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</si>
  <si>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</si>
  <si>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</si>
  <si>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</si>
  <si>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</si>
  <si>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</si>
  <si>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</si>
  <si>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</si>
  <si>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</si>
  <si>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</si>
  <si>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</si>
  <si>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</si>
  <si>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</si>
  <si>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</si>
  <si>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</si>
  <si>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</si>
  <si>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</si>
  <si>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</si>
  <si>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</si>
  <si>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</si>
  <si>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</si>
  <si>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</si>
  <si>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</si>
  <si>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</si>
  <si>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</si>
  <si>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</si>
  <si>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</si>
  <si>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</si>
  <si>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</si>
  <si>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</si>
  <si>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</si>
  <si>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</si>
  <si>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</si>
  <si>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</si>
  <si>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</si>
  <si>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</si>
  <si>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</si>
  <si>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</si>
  <si>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</si>
  <si>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</si>
  <si>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</si>
  <si>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</si>
  <si>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</si>
  <si>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</si>
  <si>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</si>
  <si>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</si>
  <si>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</si>
  <si>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FECHA DE REGISTRO</t>
  </si>
  <si>
    <t>PRECIO ML NETO</t>
  </si>
  <si>
    <t>IVA NETA</t>
  </si>
  <si>
    <t>MEDIO DE VENTA</t>
  </si>
  <si>
    <t>DESVIADOR TRASERO XTR</t>
  </si>
  <si>
    <t xml:space="preserve">PARA 9s - DETALLES ESTETICOS  - USADO </t>
  </si>
  <si>
    <t>MERCADO LIBRE</t>
  </si>
  <si>
    <t>COYUCA DE BENITEZ, GUERRERO</t>
  </si>
  <si>
    <t>DESVIADOR TRAERO SLX 10s</t>
  </si>
  <si>
    <t>PARA 9s Y 10s - MUY PRECISO - DETALLES ESTETICOS - USADO</t>
  </si>
  <si>
    <t>SHIFTERS XT 3x9</t>
  </si>
  <si>
    <t>SHIFTERS DE GATILLO - 3x9 - DETALLES ESTETICOS - UN PAR - USADO</t>
  </si>
  <si>
    <t>MEXPOST</t>
  </si>
  <si>
    <t>PEDALES DUALES</t>
  </si>
  <si>
    <t>SISTEMA DE PEDAL AUTOMATICO Y PLANO - SEMINUEVO</t>
  </si>
  <si>
    <t xml:space="preserve">COSTO </t>
  </si>
  <si>
    <t xml:space="preserve">COSTO        NETO </t>
  </si>
  <si>
    <t xml:space="preserve">PRECIO BASE </t>
  </si>
  <si>
    <t>PRECIO ML</t>
  </si>
  <si>
    <t xml:space="preserve">COMISIÒN ML </t>
  </si>
  <si>
    <t>COMISIÒN ML NETA</t>
  </si>
  <si>
    <t xml:space="preserve">IVA </t>
  </si>
  <si>
    <t xml:space="preserve">UTILIDAD </t>
  </si>
  <si>
    <t>UTILIDAD   NETA</t>
  </si>
  <si>
    <t>PRECIO SHOP</t>
  </si>
  <si>
    <t>PRECIO SHOP NETO</t>
  </si>
  <si>
    <t>FOLIO DE VENTA</t>
  </si>
  <si>
    <t>SHIFTERS SHIMANO ALIVIO 3x9</t>
  </si>
  <si>
    <t>SHIFTERS DE GATILLO - 3x9 - COMO NUEVOS - UN PAR - SEMINUEVOS</t>
  </si>
  <si>
    <t>18  AGOSTO</t>
  </si>
  <si>
    <t>Mercado Libre</t>
  </si>
  <si>
    <t>MORELIA, MICHOACÀN</t>
  </si>
  <si>
    <t>LUBRICANTE DE ALTO RENDIMIENTO - PARA: CADENA, DESVIADORES, FUNDAS DE CABLE, ETC. - FACIL APLICACIÓN - TIPO GOTERO - NUEVO</t>
  </si>
  <si>
    <t/>
  </si>
  <si>
    <t>AGUASCALIENTES, AGS</t>
  </si>
  <si>
    <t xml:space="preserve">RINES MAVIC F219 26" </t>
  </si>
  <si>
    <t>RODADO 26" - MASAS DE BALERO SELLADO - SERVICIO RECIEN HECHO - GRASA DE LITIO - PIÑON DE 9s - PAR DE RINES - USADO</t>
  </si>
  <si>
    <t>ASIENTO GT</t>
  </si>
  <si>
    <t>TALLA 144mm - MUY COMODO - SEMINUEVO</t>
  </si>
  <si>
    <t>SEMINUEVO</t>
  </si>
  <si>
    <t>BICI RUTA SCHWINN</t>
  </si>
  <si>
    <t xml:space="preserve">TALLA L </t>
  </si>
  <si>
    <t>SERVICIO</t>
  </si>
  <si>
    <t>DESPONCHADA</t>
  </si>
  <si>
    <t>19  agosto 20</t>
  </si>
  <si>
    <t xml:space="preserve">    </t>
  </si>
  <si>
    <t>BICI FUJI ABSOLUTE</t>
  </si>
  <si>
    <t>BICI PARA CIUDAD - LLANTAS NUEVAS 700x38 - TALLA S - FRENOS DE DISCO TEKTRO - TRANSMISION 3x8 - CAMBIOS DE GATILLO - RECIEN ALINEADA - SEMINUEVA</t>
  </si>
  <si>
    <t>19  AGOSTO</t>
  </si>
  <si>
    <t>0.0</t>
  </si>
  <si>
    <t>1</t>
  </si>
  <si>
    <t>4111.59</t>
  </si>
  <si>
    <t>5600.0</t>
  </si>
  <si>
    <t>213</t>
  </si>
  <si>
    <t>HOLA</t>
  </si>
  <si>
    <t>superservicio</t>
  </si>
  <si>
    <t>BANDANA MULTIFUNCIONAL - VARIOS MODELOS Y COLORES - ABSORBENTE - FACIL DE LAVAR - NUEVOS</t>
  </si>
  <si>
    <t>27.0</t>
  </si>
  <si>
    <t>60.0</t>
  </si>
  <si>
    <t>wawis</t>
  </si>
  <si>
    <t>wawis 2</t>
  </si>
  <si>
    <t>uff</t>
  </si>
  <si>
    <t>FDSFS</t>
  </si>
  <si>
    <t>dsadas</t>
  </si>
  <si>
    <t>DASDSADS</t>
  </si>
  <si>
    <t>dfdf</t>
  </si>
  <si>
    <t>nose</t>
  </si>
  <si>
    <t>SDFD</t>
  </si>
  <si>
    <t>ASIENTO WTB ROCKET</t>
  </si>
  <si>
    <t>TALLA 125mm - PARA MUJER - USADO</t>
  </si>
  <si>
    <t>280.0</t>
  </si>
  <si>
    <t>Local</t>
  </si>
  <si>
    <t>20  AGOSTO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</si>
</sst>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820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"/>
      <color rgb="FF3F3F3F"/>
      <name val="Calibri"/>
      <family val="2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EEEEEE"/>
      </patternFill>
    </fill>
    <fill>
      <patternFill patternType="solid">
        <fgColor rgb="FF03DF7B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865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15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 wrapText="1"/>
    </xf>
    <xf numFmtId="0" fontId="8" fillId="3" borderId="1" xfId="1" applyFont="1" applyFill="1" applyAlignment="1">
      <alignment horizontal="center" vertical="center" wrapText="1"/>
    </xf>
    <xf numFmtId="15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2" borderId="1" xfId="1" applyFont="1" applyAlignment="1">
      <alignment horizontal="center" vertical="center" wrapText="1"/>
    </xf>
    <xf numFmtId="0" fontId="7" fillId="4" borderId="1" xfId="1" applyFont="1" applyFill="1" applyAlignment="1">
      <alignment horizontal="center" vertical="center" wrapText="1"/>
    </xf>
    <xf numFmtId="164" fontId="7" fillId="4" borderId="1" xfId="1" applyNumberFormat="1" applyFont="1" applyFill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10" fillId="14" borderId="4" xfId="0" applyFont="1" applyFill="1" applyBorder="1" applyAlignment="1">
      <alignment horizontal="center" vertical="center"/>
    </xf>
    <xf numFmtId="0" fontId="11" fillId="14" borderId="4" xfId="0" applyFont="1" applyFill="1" applyBorder="1" applyAlignment="1">
      <alignment horizontal="center" vertical="center"/>
    </xf>
    <xf numFmtId="0" fontId="12" fillId="14" borderId="4" xfId="0" applyFont="1" applyFill="1" applyBorder="1" applyAlignment="1">
      <alignment horizontal="center" vertical="center"/>
    </xf>
    <xf numFmtId="0" fontId="13" fillId="14" borderId="4" xfId="0" applyFont="1" applyFill="1" applyBorder="1" applyAlignment="1">
      <alignment horizontal="center" vertical="center"/>
    </xf>
    <xf numFmtId="0" fontId="14" fillId="14" borderId="4" xfId="0" applyFont="1" applyFill="1" applyBorder="1" applyAlignment="1">
      <alignment horizontal="center" vertical="center"/>
    </xf>
    <xf numFmtId="0" fontId="15" fillId="14" borderId="4" xfId="0" applyFont="1" applyFill="1" applyBorder="1" applyAlignment="1">
      <alignment horizontal="center" vertical="center"/>
    </xf>
    <xf numFmtId="165" fontId="16" fillId="14" borderId="4" xfId="0" applyNumberFormat="1" applyFont="1" applyFill="1" applyBorder="1" applyAlignment="1">
      <alignment horizontal="center" vertical="center"/>
    </xf>
    <xf numFmtId="165" fontId="17" fillId="14" borderId="4" xfId="0" applyNumberFormat="1" applyFont="1" applyFill="1" applyBorder="1" applyAlignment="1">
      <alignment horizontal="center" vertical="center"/>
    </xf>
    <xf numFmtId="165" fontId="18" fillId="14" borderId="4" xfId="0" applyNumberFormat="1" applyFont="1" applyFill="1" applyBorder="1" applyAlignment="1">
      <alignment horizontal="center" vertical="center"/>
    </xf>
    <xf numFmtId="0" fontId="19" fillId="14" borderId="4" xfId="0" applyFont="1" applyFill="1" applyBorder="1" applyAlignment="1">
      <alignment horizontal="center" vertical="center"/>
    </xf>
    <xf numFmtId="165" fontId="20" fillId="14" borderId="4" xfId="0" applyNumberFormat="1" applyFont="1" applyFill="1" applyBorder="1" applyAlignment="1">
      <alignment horizontal="center" vertical="center"/>
    </xf>
    <xf numFmtId="165" fontId="21" fillId="14" borderId="4" xfId="0" applyNumberFormat="1" applyFont="1" applyFill="1" applyBorder="1" applyAlignment="1">
      <alignment horizontal="center" vertical="center"/>
    </xf>
    <xf numFmtId="165" fontId="22" fillId="14" borderId="4" xfId="0" applyNumberFormat="1" applyFont="1" applyFill="1" applyBorder="1" applyAlignment="1">
      <alignment horizontal="center" vertical="center"/>
    </xf>
    <xf numFmtId="165" fontId="23" fillId="14" borderId="4" xfId="0" applyNumberFormat="1" applyFont="1" applyFill="1" applyBorder="1" applyAlignment="1">
      <alignment horizontal="center" vertical="center"/>
    </xf>
    <xf numFmtId="165" fontId="24" fillId="14" borderId="4" xfId="0" applyNumberFormat="1" applyFont="1" applyFill="1" applyBorder="1" applyAlignment="1">
      <alignment horizontal="center" vertical="center"/>
    </xf>
    <xf numFmtId="165" fontId="25" fillId="14" borderId="4" xfId="0" applyNumberFormat="1" applyFont="1" applyFill="1" applyBorder="1" applyAlignment="1">
      <alignment horizontal="center" vertical="center"/>
    </xf>
    <xf numFmtId="165" fontId="26" fillId="14" borderId="4" xfId="0" applyNumberFormat="1" applyFont="1" applyFill="1" applyBorder="1" applyAlignment="1">
      <alignment horizontal="center" vertical="center"/>
    </xf>
    <xf numFmtId="165" fontId="27" fillId="14" borderId="4" xfId="0" applyNumberFormat="1" applyFont="1" applyFill="1" applyBorder="1" applyAlignment="1">
      <alignment horizontal="center" vertical="center"/>
    </xf>
    <xf numFmtId="165" fontId="28" fillId="14" borderId="4" xfId="0" applyNumberFormat="1" applyFont="1" applyFill="1" applyBorder="1" applyAlignment="1">
      <alignment horizontal="center" vertical="center"/>
    </xf>
    <xf numFmtId="165" fontId="29" fillId="14" borderId="4" xfId="0" applyNumberFormat="1" applyFont="1" applyFill="1" applyBorder="1" applyAlignment="1">
      <alignment horizontal="center" vertical="center"/>
    </xf>
    <xf numFmtId="165" fontId="30" fillId="14" borderId="4" xfId="0" applyNumberFormat="1" applyFont="1" applyFill="1" applyBorder="1" applyAlignment="1">
      <alignment horizontal="center" vertical="center"/>
    </xf>
    <xf numFmtId="0" fontId="31" fillId="14" borderId="4" xfId="0" applyFont="1" applyFill="1" applyBorder="1" applyAlignment="1">
      <alignment horizontal="center" vertical="center"/>
    </xf>
    <xf numFmtId="0" fontId="32" fillId="14" borderId="4" xfId="0" applyFont="1" applyFill="1" applyBorder="1" applyAlignment="1">
      <alignment horizontal="center" vertical="center"/>
    </xf>
    <xf numFmtId="0" fontId="33" fillId="14" borderId="4" xfId="0" applyFont="1" applyFill="1" applyBorder="1" applyAlignment="1">
      <alignment horizontal="center" vertical="center"/>
    </xf>
    <xf numFmtId="0" fontId="34" fillId="14" borderId="4" xfId="0" applyFont="1" applyFill="1" applyBorder="1" applyAlignment="1">
      <alignment horizontal="center" vertical="center"/>
    </xf>
    <xf numFmtId="0" fontId="35" fillId="14" borderId="4" xfId="0" applyFont="1" applyFill="1" applyBorder="1" applyAlignment="1">
      <alignment horizontal="center" vertical="center"/>
    </xf>
    <xf numFmtId="0" fontId="36" fillId="14" borderId="4" xfId="0" applyFont="1" applyFill="1" applyBorder="1" applyAlignment="1">
      <alignment horizontal="center" vertical="center"/>
    </xf>
    <xf numFmtId="0" fontId="37" fillId="14" borderId="4" xfId="0" applyFont="1" applyFill="1" applyBorder="1" applyAlignment="1">
      <alignment horizontal="center" vertical="center"/>
    </xf>
    <xf numFmtId="0" fontId="38" fillId="14" borderId="4" xfId="0" applyFont="1" applyFill="1" applyBorder="1" applyAlignment="1">
      <alignment horizontal="center" vertical="center"/>
    </xf>
    <xf numFmtId="165" fontId="39" fillId="14" borderId="4" xfId="0" applyNumberFormat="1" applyFont="1" applyFill="1" applyBorder="1" applyAlignment="1">
      <alignment horizontal="center" vertical="center"/>
    </xf>
    <xf numFmtId="165" fontId="40" fillId="14" borderId="4" xfId="0" applyNumberFormat="1" applyFont="1" applyFill="1" applyBorder="1" applyAlignment="1">
      <alignment horizontal="center" vertical="center"/>
    </xf>
    <xf numFmtId="165" fontId="41" fillId="14" borderId="4" xfId="0" applyNumberFormat="1" applyFont="1" applyFill="1" applyBorder="1" applyAlignment="1">
      <alignment horizontal="center" vertical="center"/>
    </xf>
    <xf numFmtId="0" fontId="42" fillId="14" borderId="4" xfId="0" applyFont="1" applyFill="1" applyBorder="1" applyAlignment="1">
      <alignment horizontal="center" vertical="center"/>
    </xf>
    <xf numFmtId="165" fontId="43" fillId="14" borderId="4" xfId="0" applyNumberFormat="1" applyFont="1" applyFill="1" applyBorder="1" applyAlignment="1">
      <alignment horizontal="center" vertical="center"/>
    </xf>
    <xf numFmtId="165" fontId="44" fillId="14" borderId="4" xfId="0" applyNumberFormat="1" applyFont="1" applyFill="1" applyBorder="1" applyAlignment="1">
      <alignment horizontal="center" vertical="center"/>
    </xf>
    <xf numFmtId="165" fontId="45" fillId="14" borderId="4" xfId="0" applyNumberFormat="1" applyFont="1" applyFill="1" applyBorder="1" applyAlignment="1">
      <alignment horizontal="center" vertical="center"/>
    </xf>
    <xf numFmtId="165" fontId="46" fillId="14" borderId="4" xfId="0" applyNumberFormat="1" applyFont="1" applyFill="1" applyBorder="1" applyAlignment="1">
      <alignment horizontal="center" vertical="center"/>
    </xf>
    <xf numFmtId="165" fontId="47" fillId="14" borderId="4" xfId="0" applyNumberFormat="1" applyFont="1" applyFill="1" applyBorder="1" applyAlignment="1">
      <alignment horizontal="center" vertical="center"/>
    </xf>
    <xf numFmtId="165" fontId="48" fillId="14" borderId="4" xfId="0" applyNumberFormat="1" applyFont="1" applyFill="1" applyBorder="1" applyAlignment="1">
      <alignment horizontal="center" vertical="center"/>
    </xf>
    <xf numFmtId="165" fontId="49" fillId="14" borderId="4" xfId="0" applyNumberFormat="1" applyFont="1" applyFill="1" applyBorder="1" applyAlignment="1">
      <alignment horizontal="center" vertical="center"/>
    </xf>
    <xf numFmtId="165" fontId="50" fillId="14" borderId="4" xfId="0" applyNumberFormat="1" applyFont="1" applyFill="1" applyBorder="1" applyAlignment="1">
      <alignment horizontal="center" vertical="center"/>
    </xf>
    <xf numFmtId="165" fontId="51" fillId="14" borderId="4" xfId="0" applyNumberFormat="1" applyFont="1" applyFill="1" applyBorder="1" applyAlignment="1">
      <alignment horizontal="center" vertical="center"/>
    </xf>
    <xf numFmtId="165" fontId="52" fillId="14" borderId="4" xfId="0" applyNumberFormat="1" applyFont="1" applyFill="1" applyBorder="1" applyAlignment="1">
      <alignment horizontal="center" vertical="center"/>
    </xf>
    <xf numFmtId="165" fontId="53" fillId="14" borderId="4" xfId="0" applyNumberFormat="1" applyFont="1" applyFill="1" applyBorder="1" applyAlignment="1">
      <alignment horizontal="center" vertical="center"/>
    </xf>
    <xf numFmtId="0" fontId="54" fillId="14" borderId="4" xfId="0" applyFont="1" applyFill="1" applyBorder="1" applyAlignment="1">
      <alignment horizontal="center" vertical="center"/>
    </xf>
    <xf numFmtId="0" fontId="55" fillId="14" borderId="4" xfId="0" applyFont="1" applyFill="1" applyBorder="1" applyAlignment="1">
      <alignment horizontal="center" vertical="center"/>
    </xf>
    <xf numFmtId="0" fontId="56" fillId="14" borderId="4" xfId="0" applyFont="1" applyFill="1" applyBorder="1" applyAlignment="1">
      <alignment horizontal="center" vertical="center"/>
    </xf>
    <xf numFmtId="0" fontId="57" fillId="14" borderId="4" xfId="0" applyFont="1" applyFill="1" applyBorder="1" applyAlignment="1">
      <alignment horizontal="center" vertical="center"/>
    </xf>
    <xf numFmtId="0" fontId="58" fillId="14" borderId="4" xfId="0" applyFont="1" applyFill="1" applyBorder="1" applyAlignment="1">
      <alignment horizontal="center" vertical="center"/>
    </xf>
    <xf numFmtId="0" fontId="59" fillId="14" borderId="4" xfId="0" applyFont="1" applyFill="1" applyBorder="1" applyAlignment="1">
      <alignment horizontal="center" vertical="center"/>
    </xf>
    <xf numFmtId="0" fontId="60" fillId="14" borderId="4" xfId="0" applyFont="1" applyFill="1" applyBorder="1" applyAlignment="1">
      <alignment horizontal="center" vertical="center"/>
    </xf>
    <xf numFmtId="0" fontId="61" fillId="14" borderId="4" xfId="0" applyFont="1" applyFill="1" applyBorder="1" applyAlignment="1">
      <alignment horizontal="center" vertical="center"/>
    </xf>
    <xf numFmtId="165" fontId="62" fillId="14" borderId="4" xfId="0" applyNumberFormat="1" applyFont="1" applyFill="1" applyBorder="1" applyAlignment="1">
      <alignment horizontal="center" vertical="center"/>
    </xf>
    <xf numFmtId="165" fontId="63" fillId="14" borderId="4" xfId="0" applyNumberFormat="1" applyFont="1" applyFill="1" applyBorder="1" applyAlignment="1">
      <alignment horizontal="center" vertical="center"/>
    </xf>
    <xf numFmtId="165" fontId="64" fillId="14" borderId="4" xfId="0" applyNumberFormat="1" applyFont="1" applyFill="1" applyBorder="1" applyAlignment="1">
      <alignment horizontal="center" vertical="center"/>
    </xf>
    <xf numFmtId="0" fontId="65" fillId="14" borderId="4" xfId="0" applyFont="1" applyFill="1" applyBorder="1" applyAlignment="1">
      <alignment horizontal="center" vertical="center"/>
    </xf>
    <xf numFmtId="165" fontId="66" fillId="14" borderId="4" xfId="0" applyNumberFormat="1" applyFont="1" applyFill="1" applyBorder="1" applyAlignment="1">
      <alignment horizontal="center" vertical="center"/>
    </xf>
    <xf numFmtId="165" fontId="67" fillId="14" borderId="4" xfId="0" applyNumberFormat="1" applyFont="1" applyFill="1" applyBorder="1" applyAlignment="1">
      <alignment horizontal="center" vertical="center"/>
    </xf>
    <xf numFmtId="165" fontId="68" fillId="14" borderId="4" xfId="0" applyNumberFormat="1" applyFont="1" applyFill="1" applyBorder="1" applyAlignment="1">
      <alignment horizontal="center" vertical="center"/>
    </xf>
    <xf numFmtId="165" fontId="69" fillId="14" borderId="4" xfId="0" applyNumberFormat="1" applyFont="1" applyFill="1" applyBorder="1" applyAlignment="1">
      <alignment horizontal="center" vertical="center"/>
    </xf>
    <xf numFmtId="165" fontId="70" fillId="14" borderId="4" xfId="0" applyNumberFormat="1" applyFont="1" applyFill="1" applyBorder="1" applyAlignment="1">
      <alignment horizontal="center" vertical="center"/>
    </xf>
    <xf numFmtId="165" fontId="71" fillId="14" borderId="4" xfId="0" applyNumberFormat="1" applyFont="1" applyFill="1" applyBorder="1" applyAlignment="1">
      <alignment horizontal="center" vertical="center"/>
    </xf>
    <xf numFmtId="165" fontId="72" fillId="14" borderId="4" xfId="0" applyNumberFormat="1" applyFont="1" applyFill="1" applyBorder="1" applyAlignment="1">
      <alignment horizontal="center" vertical="center"/>
    </xf>
    <xf numFmtId="165" fontId="73" fillId="14" borderId="4" xfId="0" applyNumberFormat="1" applyFont="1" applyFill="1" applyBorder="1" applyAlignment="1">
      <alignment horizontal="center" vertical="center"/>
    </xf>
    <xf numFmtId="165" fontId="74" fillId="14" borderId="4" xfId="0" applyNumberFormat="1" applyFont="1" applyFill="1" applyBorder="1" applyAlignment="1">
      <alignment horizontal="center" vertical="center"/>
    </xf>
    <xf numFmtId="165" fontId="75" fillId="14" borderId="4" xfId="0" applyNumberFormat="1" applyFont="1" applyFill="1" applyBorder="1" applyAlignment="1">
      <alignment horizontal="center" vertical="center"/>
    </xf>
    <xf numFmtId="165" fontId="76" fillId="14" borderId="4" xfId="0" applyNumberFormat="1" applyFont="1" applyFill="1" applyBorder="1" applyAlignment="1">
      <alignment horizontal="center" vertical="center"/>
    </xf>
    <xf numFmtId="0" fontId="77" fillId="14" borderId="4" xfId="0" applyFont="1" applyFill="1" applyBorder="1" applyAlignment="1">
      <alignment horizontal="center" vertical="center"/>
    </xf>
    <xf numFmtId="0" fontId="78" fillId="14" borderId="4" xfId="0" applyFont="1" applyFill="1" applyBorder="1" applyAlignment="1">
      <alignment horizontal="center" vertical="center"/>
    </xf>
    <xf numFmtId="0" fontId="79" fillId="14" borderId="4" xfId="0" applyFont="1" applyFill="1" applyBorder="1" applyAlignment="1">
      <alignment horizontal="center" vertical="center"/>
    </xf>
    <xf numFmtId="0" fontId="80" fillId="14" borderId="4" xfId="0" applyFont="1" applyFill="1" applyBorder="1" applyAlignment="1">
      <alignment horizontal="center" vertical="center"/>
    </xf>
    <xf numFmtId="0" fontId="81" fillId="14" borderId="4" xfId="0" applyFont="1" applyFill="1" applyBorder="1" applyAlignment="1">
      <alignment horizontal="center" vertical="center"/>
    </xf>
    <xf numFmtId="0" fontId="82" fillId="14" borderId="4" xfId="0" applyFont="1" applyFill="1" applyBorder="1" applyAlignment="1">
      <alignment horizontal="center" vertical="center"/>
    </xf>
    <xf numFmtId="0" fontId="83" fillId="14" borderId="4" xfId="0" applyFont="1" applyFill="1" applyBorder="1" applyAlignment="1">
      <alignment horizontal="center" vertical="center"/>
    </xf>
    <xf numFmtId="0" fontId="84" fillId="14" borderId="4" xfId="0" applyFont="1" applyFill="1" applyBorder="1" applyAlignment="1">
      <alignment horizontal="center" vertical="center"/>
    </xf>
    <xf numFmtId="165" fontId="85" fillId="14" borderId="4" xfId="0" applyNumberFormat="1" applyFont="1" applyFill="1" applyBorder="1" applyAlignment="1">
      <alignment horizontal="center" vertical="center"/>
    </xf>
    <xf numFmtId="165" fontId="86" fillId="14" borderId="4" xfId="0" applyNumberFormat="1" applyFont="1" applyFill="1" applyBorder="1" applyAlignment="1">
      <alignment horizontal="center" vertical="center"/>
    </xf>
    <xf numFmtId="165" fontId="87" fillId="14" borderId="4" xfId="0" applyNumberFormat="1" applyFont="1" applyFill="1" applyBorder="1" applyAlignment="1">
      <alignment horizontal="center" vertical="center"/>
    </xf>
    <xf numFmtId="0" fontId="88" fillId="14" borderId="4" xfId="0" applyFont="1" applyFill="1" applyBorder="1" applyAlignment="1">
      <alignment horizontal="center" vertical="center"/>
    </xf>
    <xf numFmtId="165" fontId="89" fillId="14" borderId="4" xfId="0" applyNumberFormat="1" applyFont="1" applyFill="1" applyBorder="1" applyAlignment="1">
      <alignment horizontal="center" vertical="center"/>
    </xf>
    <xf numFmtId="165" fontId="90" fillId="14" borderId="4" xfId="0" applyNumberFormat="1" applyFont="1" applyFill="1" applyBorder="1" applyAlignment="1">
      <alignment horizontal="center" vertical="center"/>
    </xf>
    <xf numFmtId="165" fontId="91" fillId="14" borderId="4" xfId="0" applyNumberFormat="1" applyFont="1" applyFill="1" applyBorder="1" applyAlignment="1">
      <alignment horizontal="center" vertical="center"/>
    </xf>
    <xf numFmtId="165" fontId="92" fillId="14" borderId="4" xfId="0" applyNumberFormat="1" applyFont="1" applyFill="1" applyBorder="1" applyAlignment="1">
      <alignment horizontal="center" vertical="center"/>
    </xf>
    <xf numFmtId="165" fontId="93" fillId="14" borderId="4" xfId="0" applyNumberFormat="1" applyFont="1" applyFill="1" applyBorder="1" applyAlignment="1">
      <alignment horizontal="center" vertical="center"/>
    </xf>
    <xf numFmtId="165" fontId="94" fillId="14" borderId="4" xfId="0" applyNumberFormat="1" applyFont="1" applyFill="1" applyBorder="1" applyAlignment="1">
      <alignment horizontal="center" vertical="center"/>
    </xf>
    <xf numFmtId="165" fontId="95" fillId="14" borderId="4" xfId="0" applyNumberFormat="1" applyFont="1" applyFill="1" applyBorder="1" applyAlignment="1">
      <alignment horizontal="center" vertical="center"/>
    </xf>
    <xf numFmtId="165" fontId="96" fillId="14" borderId="4" xfId="0" applyNumberFormat="1" applyFont="1" applyFill="1" applyBorder="1" applyAlignment="1">
      <alignment horizontal="center" vertical="center"/>
    </xf>
    <xf numFmtId="165" fontId="97" fillId="14" borderId="4" xfId="0" applyNumberFormat="1" applyFont="1" applyFill="1" applyBorder="1" applyAlignment="1">
      <alignment horizontal="center" vertical="center"/>
    </xf>
    <xf numFmtId="165" fontId="98" fillId="14" borderId="4" xfId="0" applyNumberFormat="1" applyFont="1" applyFill="1" applyBorder="1" applyAlignment="1">
      <alignment horizontal="center" vertical="center"/>
    </xf>
    <xf numFmtId="165" fontId="99" fillId="14" borderId="4" xfId="0" applyNumberFormat="1" applyFont="1" applyFill="1" applyBorder="1" applyAlignment="1">
      <alignment horizontal="center" vertical="center"/>
    </xf>
    <xf numFmtId="0" fontId="100" fillId="14" borderId="4" xfId="0" applyFont="1" applyFill="1" applyBorder="1" applyAlignment="1">
      <alignment horizontal="center" vertical="center"/>
    </xf>
    <xf numFmtId="0" fontId="101" fillId="14" borderId="4" xfId="0" applyFont="1" applyFill="1" applyBorder="1" applyAlignment="1">
      <alignment horizontal="center" vertical="center"/>
    </xf>
    <xf numFmtId="0" fontId="102" fillId="14" borderId="4" xfId="0" applyFont="1" applyFill="1" applyBorder="1" applyAlignment="1">
      <alignment horizontal="center" vertical="center"/>
    </xf>
    <xf numFmtId="0" fontId="103" fillId="14" borderId="4" xfId="0" applyFont="1" applyFill="1" applyBorder="1" applyAlignment="1">
      <alignment horizontal="center" vertical="center"/>
    </xf>
    <xf numFmtId="0" fontId="104" fillId="14" borderId="4" xfId="0" applyFont="1" applyFill="1" applyBorder="1" applyAlignment="1">
      <alignment horizontal="center" vertical="center"/>
    </xf>
    <xf numFmtId="0" fontId="105" fillId="14" borderId="4" xfId="0" applyFont="1" applyFill="1" applyBorder="1" applyAlignment="1">
      <alignment horizontal="center" vertical="center"/>
    </xf>
    <xf numFmtId="0" fontId="106" fillId="14" borderId="4" xfId="0" applyFont="1" applyFill="1" applyBorder="1" applyAlignment="1">
      <alignment horizontal="center" vertical="center"/>
    </xf>
    <xf numFmtId="0" fontId="107" fillId="14" borderId="4" xfId="0" applyFont="1" applyFill="1" applyBorder="1" applyAlignment="1">
      <alignment horizontal="center" vertical="center"/>
    </xf>
    <xf numFmtId="165" fontId="108" fillId="14" borderId="4" xfId="0" applyNumberFormat="1" applyFont="1" applyFill="1" applyBorder="1" applyAlignment="1">
      <alignment horizontal="center" vertical="center"/>
    </xf>
    <xf numFmtId="165" fontId="109" fillId="14" borderId="4" xfId="0" applyNumberFormat="1" applyFont="1" applyFill="1" applyBorder="1" applyAlignment="1">
      <alignment horizontal="center" vertical="center"/>
    </xf>
    <xf numFmtId="165" fontId="110" fillId="14" borderId="4" xfId="0" applyNumberFormat="1" applyFont="1" applyFill="1" applyBorder="1" applyAlignment="1">
      <alignment horizontal="center" vertical="center"/>
    </xf>
    <xf numFmtId="0" fontId="111" fillId="14" borderId="4" xfId="0" applyFont="1" applyFill="1" applyBorder="1" applyAlignment="1">
      <alignment horizontal="center" vertical="center"/>
    </xf>
    <xf numFmtId="165" fontId="112" fillId="14" borderId="4" xfId="0" applyNumberFormat="1" applyFont="1" applyFill="1" applyBorder="1" applyAlignment="1">
      <alignment horizontal="center" vertical="center"/>
    </xf>
    <xf numFmtId="165" fontId="113" fillId="14" borderId="4" xfId="0" applyNumberFormat="1" applyFont="1" applyFill="1" applyBorder="1" applyAlignment="1">
      <alignment horizontal="center" vertical="center"/>
    </xf>
    <xf numFmtId="165" fontId="114" fillId="14" borderId="4" xfId="0" applyNumberFormat="1" applyFont="1" applyFill="1" applyBorder="1" applyAlignment="1">
      <alignment horizontal="center" vertical="center"/>
    </xf>
    <xf numFmtId="165" fontId="115" fillId="14" borderId="4" xfId="0" applyNumberFormat="1" applyFont="1" applyFill="1" applyBorder="1" applyAlignment="1">
      <alignment horizontal="center" vertical="center"/>
    </xf>
    <xf numFmtId="165" fontId="116" fillId="14" borderId="4" xfId="0" applyNumberFormat="1" applyFont="1" applyFill="1" applyBorder="1" applyAlignment="1">
      <alignment horizontal="center" vertical="center"/>
    </xf>
    <xf numFmtId="165" fontId="117" fillId="14" borderId="4" xfId="0" applyNumberFormat="1" applyFont="1" applyFill="1" applyBorder="1" applyAlignment="1">
      <alignment horizontal="center" vertical="center"/>
    </xf>
    <xf numFmtId="165" fontId="118" fillId="14" borderId="4" xfId="0" applyNumberFormat="1" applyFont="1" applyFill="1" applyBorder="1" applyAlignment="1">
      <alignment horizontal="center" vertical="center"/>
    </xf>
    <xf numFmtId="165" fontId="119" fillId="14" borderId="4" xfId="0" applyNumberFormat="1" applyFont="1" applyFill="1" applyBorder="1" applyAlignment="1">
      <alignment horizontal="center" vertical="center"/>
    </xf>
    <xf numFmtId="165" fontId="120" fillId="14" borderId="4" xfId="0" applyNumberFormat="1" applyFont="1" applyFill="1" applyBorder="1" applyAlignment="1">
      <alignment horizontal="center" vertical="center"/>
    </xf>
    <xf numFmtId="165" fontId="121" fillId="14" borderId="4" xfId="0" applyNumberFormat="1" applyFont="1" applyFill="1" applyBorder="1" applyAlignment="1">
      <alignment horizontal="center" vertical="center"/>
    </xf>
    <xf numFmtId="165" fontId="122" fillId="14" borderId="4" xfId="0" applyNumberFormat="1" applyFont="1" applyFill="1" applyBorder="1" applyAlignment="1">
      <alignment horizontal="center" vertical="center"/>
    </xf>
    <xf numFmtId="0" fontId="123" fillId="14" borderId="4" xfId="0" applyFont="1" applyFill="1" applyBorder="1" applyAlignment="1">
      <alignment horizontal="center" vertical="center"/>
    </xf>
    <xf numFmtId="0" fontId="124" fillId="14" borderId="4" xfId="0" applyFont="1" applyFill="1" applyBorder="1" applyAlignment="1">
      <alignment horizontal="center" vertical="center"/>
    </xf>
    <xf numFmtId="165" fontId="125" fillId="15" borderId="4" xfId="0" applyNumberFormat="1" applyFont="1" applyFill="1" applyBorder="1" applyAlignment="1">
      <alignment horizontal="center" vertical="center"/>
    </xf>
    <xf numFmtId="165" fontId="126" fillId="15" borderId="4" xfId="0" applyNumberFormat="1" applyFont="1" applyFill="1" applyBorder="1" applyAlignment="1">
      <alignment horizontal="center" vertical="center"/>
    </xf>
    <xf numFmtId="165" fontId="127" fillId="15" borderId="4" xfId="0" applyNumberFormat="1" applyFont="1" applyFill="1" applyBorder="1" applyAlignment="1">
      <alignment horizontal="center" vertical="center"/>
    </xf>
    <xf numFmtId="165" fontId="128" fillId="15" borderId="4" xfId="0" applyNumberFormat="1" applyFont="1" applyFill="1" applyBorder="1" applyAlignment="1">
      <alignment horizontal="center" vertical="center"/>
    </xf>
    <xf numFmtId="165" fontId="129" fillId="15" borderId="4" xfId="0" applyNumberFormat="1" applyFont="1" applyFill="1" applyBorder="1" applyAlignment="1">
      <alignment horizontal="center" vertical="center"/>
    </xf>
    <xf numFmtId="165" fontId="130" fillId="15" borderId="4" xfId="0" applyNumberFormat="1" applyFont="1" applyFill="1" applyBorder="1" applyAlignment="1">
      <alignment horizontal="center" vertical="center"/>
    </xf>
    <xf numFmtId="165" fontId="131" fillId="15" borderId="4" xfId="0" applyNumberFormat="1" applyFont="1" applyFill="1" applyBorder="1" applyAlignment="1">
      <alignment horizontal="center" vertical="center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132" fillId="14" borderId="8" xfId="0" applyBorder="true" applyFill="true" applyFont="true">
      <alignment horizontal="center" vertical="center"/>
    </xf>
    <xf numFmtId="0" fontId="133" fillId="14" borderId="8" xfId="0" applyBorder="true" applyFill="true" applyFont="true">
      <alignment horizontal="center" vertical="center"/>
    </xf>
    <xf numFmtId="0" fontId="134" fillId="14" borderId="8" xfId="0" applyBorder="true" applyFill="true" applyFont="true">
      <alignment horizontal="center" vertical="center"/>
    </xf>
    <xf numFmtId="0" fontId="135" fillId="14" borderId="8" xfId="0" applyBorder="true" applyFill="true" applyFont="true">
      <alignment horizontal="center" vertical="center"/>
    </xf>
    <xf numFmtId="0" fontId="136" fillId="14" borderId="8" xfId="0" applyBorder="true" applyFill="true" applyFont="true">
      <alignment horizontal="center" vertical="center"/>
    </xf>
    <xf numFmtId="0" fontId="137" fillId="14" borderId="8" xfId="0" applyBorder="true" applyFill="true" applyFont="true">
      <alignment horizontal="center" vertical="center"/>
    </xf>
    <xf numFmtId="0" fontId="138" fillId="14" borderId="8" xfId="0" applyBorder="true" applyFill="true" applyFont="true">
      <alignment horizontal="center" vertical="center"/>
    </xf>
    <xf numFmtId="166" fontId="139" fillId="14" borderId="8" xfId="0" applyNumberFormat="true" applyBorder="true" applyFill="true" applyFont="true">
      <alignment horizontal="center" vertical="center"/>
    </xf>
    <xf numFmtId="0" fontId="140" fillId="14" borderId="8" xfId="0" applyBorder="true" applyFill="true" applyFont="true">
      <alignment horizontal="center" vertical="center"/>
    </xf>
    <xf numFmtId="166" fontId="141" fillId="14" borderId="8" xfId="0" applyNumberFormat="true" applyBorder="true" applyFill="true" applyFont="true">
      <alignment horizontal="center" vertical="center"/>
    </xf>
    <xf numFmtId="166" fontId="142" fillId="14" borderId="8" xfId="0" applyNumberFormat="true" applyBorder="true" applyFill="true" applyFont="true">
      <alignment horizontal="center" vertical="center"/>
    </xf>
    <xf numFmtId="166" fontId="143" fillId="14" borderId="8" xfId="0" applyNumberFormat="true" applyBorder="true" applyFill="true" applyFont="true">
      <alignment horizontal="center" vertical="center"/>
    </xf>
    <xf numFmtId="166" fontId="144" fillId="14" borderId="8" xfId="0" applyNumberFormat="true" applyBorder="true" applyFill="true" applyFont="true">
      <alignment horizontal="center" vertical="center"/>
    </xf>
    <xf numFmtId="166" fontId="145" fillId="14" borderId="8" xfId="0" applyNumberFormat="true" applyBorder="true" applyFill="true" applyFont="true">
      <alignment horizontal="center" vertical="center"/>
    </xf>
    <xf numFmtId="166" fontId="146" fillId="14" borderId="8" xfId="0" applyNumberFormat="true" applyBorder="true" applyFill="true" applyFont="true">
      <alignment horizontal="center" vertical="center"/>
    </xf>
    <xf numFmtId="166" fontId="147" fillId="14" borderId="8" xfId="0" applyNumberFormat="true" applyBorder="true" applyFill="true" applyFont="true">
      <alignment horizontal="center" vertical="center"/>
    </xf>
    <xf numFmtId="166" fontId="148" fillId="14" borderId="8" xfId="0" applyNumberFormat="true" applyBorder="true" applyFill="true" applyFont="true">
      <alignment horizontal="center" vertical="center"/>
    </xf>
    <xf numFmtId="166" fontId="149" fillId="14" borderId="8" xfId="0" applyNumberFormat="true" applyBorder="true" applyFill="true" applyFont="true">
      <alignment horizontal="center" vertical="center"/>
    </xf>
    <xf numFmtId="166" fontId="150" fillId="14" borderId="8" xfId="0" applyNumberFormat="true" applyBorder="true" applyFill="true" applyFont="true">
      <alignment horizontal="center" vertical="center"/>
    </xf>
    <xf numFmtId="166" fontId="151" fillId="14" borderId="8" xfId="0" applyNumberFormat="true" applyBorder="true" applyFill="true" applyFont="true">
      <alignment horizontal="center" vertical="center"/>
    </xf>
    <xf numFmtId="166" fontId="152" fillId="14" borderId="8" xfId="0" applyNumberFormat="true" applyBorder="true" applyFill="true" applyFont="true">
      <alignment horizontal="center" vertical="center"/>
    </xf>
    <xf numFmtId="166" fontId="153" fillId="14" borderId="8" xfId="0" applyNumberFormat="true" applyBorder="true" applyFill="true" applyFont="true">
      <alignment horizontal="center" vertical="center"/>
    </xf>
    <xf numFmtId="166" fontId="154" fillId="14" borderId="8" xfId="0" applyNumberFormat="true" applyBorder="true" applyFill="true" applyFont="true">
      <alignment horizontal="center" vertical="center"/>
    </xf>
    <xf numFmtId="166" fontId="155" fillId="15" borderId="8" xfId="0" applyNumberFormat="true" applyBorder="true" applyFill="true" applyFont="true">
      <alignment horizontal="center" vertical="center"/>
    </xf>
    <xf numFmtId="166" fontId="156" fillId="15" borderId="8" xfId="0" applyNumberFormat="true" applyBorder="true" applyFill="true" applyFont="true">
      <alignment horizontal="center" vertical="center"/>
    </xf>
    <xf numFmtId="166" fontId="157" fillId="15" borderId="8" xfId="0" applyNumberFormat="true" applyBorder="true" applyFill="true" applyFont="true">
      <alignment horizontal="center" vertical="center"/>
    </xf>
    <xf numFmtId="166" fontId="158" fillId="15" borderId="8" xfId="0" applyNumberFormat="true" applyBorder="true" applyFill="true" applyFont="true">
      <alignment horizontal="center" vertical="center"/>
    </xf>
    <xf numFmtId="166" fontId="159" fillId="15" borderId="8" xfId="0" applyNumberFormat="true" applyBorder="true" applyFill="true" applyFont="true">
      <alignment horizontal="center" vertical="center"/>
    </xf>
    <xf numFmtId="166" fontId="160" fillId="15" borderId="8" xfId="0" applyNumberFormat="true" applyBorder="true" applyFill="true" applyFont="true">
      <alignment horizontal="center" vertical="center"/>
    </xf>
    <xf numFmtId="166" fontId="161" fillId="15" borderId="8" xfId="0" applyNumberFormat="true" applyBorder="true" applyFill="true" applyFont="true">
      <alignment horizontal="center" vertical="center"/>
    </xf>
    <xf numFmtId="0" fontId="162" fillId="14" borderId="8" xfId="0" applyBorder="true" applyFill="true" applyFont="true">
      <alignment horizontal="center" vertical="center"/>
    </xf>
    <xf numFmtId="0" fontId="163" fillId="14" borderId="8" xfId="0" applyBorder="true" applyFill="true" applyFont="true">
      <alignment horizontal="center" vertical="center"/>
    </xf>
    <xf numFmtId="0" fontId="164" fillId="14" borderId="8" xfId="0" applyBorder="true" applyFill="true" applyFont="true">
      <alignment horizontal="center" vertical="center"/>
    </xf>
    <xf numFmtId="0" fontId="165" fillId="14" borderId="8" xfId="0" applyBorder="true" applyFill="true" applyFont="true">
      <alignment horizontal="center" vertical="center"/>
    </xf>
    <xf numFmtId="0" fontId="166" fillId="14" borderId="8" xfId="0" applyBorder="true" applyFill="true" applyFont="true">
      <alignment horizontal="center" vertical="center"/>
    </xf>
    <xf numFmtId="0" fontId="167" fillId="14" borderId="8" xfId="0" applyBorder="true" applyFill="true" applyFont="true">
      <alignment horizontal="center" vertical="center"/>
    </xf>
    <xf numFmtId="0" fontId="168" fillId="14" borderId="8" xfId="0" applyBorder="true" applyFill="true" applyFont="true">
      <alignment horizontal="center" vertical="center"/>
    </xf>
    <xf numFmtId="0" fontId="169" fillId="14" borderId="8" xfId="0" applyBorder="true" applyFill="true" applyFont="true">
      <alignment horizontal="center" vertical="center"/>
    </xf>
    <xf numFmtId="0" fontId="170" fillId="14" borderId="8" xfId="0" applyBorder="true" applyFill="true" applyFont="true">
      <alignment horizontal="center" vertical="center"/>
    </xf>
    <xf numFmtId="0" fontId="171" fillId="14" borderId="8" xfId="0" applyBorder="true" applyFill="true" applyFont="true">
      <alignment horizontal="center" vertical="center"/>
    </xf>
    <xf numFmtId="0" fontId="172" fillId="14" borderId="8" xfId="0" applyBorder="true" applyFill="true" applyFont="true">
      <alignment horizontal="center" vertical="center"/>
    </xf>
    <xf numFmtId="0" fontId="173" fillId="14" borderId="8" xfId="0" applyBorder="true" applyFill="true" applyFont="true">
      <alignment horizontal="center" vertical="center"/>
    </xf>
    <xf numFmtId="166" fontId="174" fillId="14" borderId="8" xfId="0" applyNumberFormat="true" applyBorder="true" applyFill="true" applyFont="true">
      <alignment horizontal="center" vertical="center"/>
    </xf>
    <xf numFmtId="166" fontId="175" fillId="14" borderId="8" xfId="0" applyNumberFormat="true" applyBorder="true" applyFill="true" applyFont="true">
      <alignment horizontal="center" vertical="center"/>
    </xf>
    <xf numFmtId="166" fontId="176" fillId="14" borderId="8" xfId="0" applyNumberFormat="true" applyBorder="true" applyFill="true" applyFont="true">
      <alignment horizontal="center" vertical="center"/>
    </xf>
    <xf numFmtId="166" fontId="177" fillId="14" borderId="8" xfId="0" applyNumberFormat="true" applyBorder="true" applyFill="true" applyFont="true">
      <alignment horizontal="center" vertical="center"/>
    </xf>
    <xf numFmtId="0" fontId="178" fillId="14" borderId="8" xfId="0" applyBorder="true" applyFill="true" applyFont="true">
      <alignment horizontal="center" vertical="center"/>
    </xf>
    <xf numFmtId="166" fontId="179" fillId="14" borderId="8" xfId="0" applyNumberFormat="true" applyBorder="true" applyFill="true" applyFont="true">
      <alignment horizontal="center" vertical="center"/>
    </xf>
    <xf numFmtId="166" fontId="180" fillId="14" borderId="8" xfId="0" applyNumberFormat="true" applyBorder="true" applyFill="true" applyFont="true">
      <alignment horizontal="center" vertical="center"/>
    </xf>
    <xf numFmtId="166" fontId="181" fillId="14" borderId="8" xfId="0" applyNumberFormat="true" applyBorder="true" applyFill="true" applyFont="true">
      <alignment horizontal="center" vertical="center"/>
    </xf>
    <xf numFmtId="166" fontId="182" fillId="14" borderId="8" xfId="0" applyNumberFormat="true" applyBorder="true" applyFill="true" applyFont="true">
      <alignment horizontal="center" vertical="center"/>
    </xf>
    <xf numFmtId="166" fontId="183" fillId="14" borderId="8" xfId="0" applyNumberFormat="true" applyBorder="true" applyFill="true" applyFont="true">
      <alignment horizontal="center" vertical="center"/>
    </xf>
    <xf numFmtId="166" fontId="184" fillId="14" borderId="8" xfId="0" applyNumberFormat="true" applyBorder="true" applyFill="true" applyFont="true">
      <alignment horizontal="center" vertical="center"/>
    </xf>
    <xf numFmtId="166" fontId="185" fillId="14" borderId="8" xfId="0" applyNumberFormat="true" applyBorder="true" applyFill="true" applyFont="true">
      <alignment horizontal="center" vertical="center"/>
    </xf>
    <xf numFmtId="166" fontId="186" fillId="14" borderId="8" xfId="0" applyNumberFormat="true" applyBorder="true" applyFill="true" applyFont="true">
      <alignment horizontal="center" vertical="center"/>
    </xf>
    <xf numFmtId="166" fontId="187" fillId="14" borderId="8" xfId="0" applyNumberFormat="true" applyBorder="true" applyFill="true" applyFont="true">
      <alignment horizontal="center" vertical="center"/>
    </xf>
    <xf numFmtId="166" fontId="188" fillId="14" borderId="8" xfId="0" applyNumberFormat="true" applyBorder="true" applyFill="true" applyFont="true">
      <alignment horizontal="center" vertical="center"/>
    </xf>
    <xf numFmtId="166" fontId="189" fillId="14" borderId="8" xfId="0" applyNumberFormat="true" applyBorder="true" applyFill="true" applyFont="true">
      <alignment horizontal="center" vertical="center"/>
    </xf>
    <xf numFmtId="0" fontId="190" fillId="14" borderId="8" xfId="0" applyBorder="true" applyFill="true" applyFont="true">
      <alignment horizontal="center" vertical="center"/>
    </xf>
    <xf numFmtId="0" fontId="191" fillId="14" borderId="8" xfId="0" applyBorder="true" applyFill="true" applyFont="true">
      <alignment horizontal="center" vertical="center"/>
    </xf>
    <xf numFmtId="166" fontId="192" fillId="15" borderId="8" xfId="0" applyNumberFormat="true" applyBorder="true" applyFill="true" applyFont="true">
      <alignment horizontal="center" vertical="center"/>
    </xf>
    <xf numFmtId="166" fontId="193" fillId="15" borderId="8" xfId="0" applyNumberFormat="true" applyBorder="true" applyFill="true" applyFont="true">
      <alignment horizontal="center" vertical="center"/>
    </xf>
    <xf numFmtId="166" fontId="194" fillId="15" borderId="8" xfId="0" applyNumberFormat="true" applyBorder="true" applyFill="true" applyFont="true">
      <alignment horizontal="center" vertical="center"/>
    </xf>
    <xf numFmtId="166" fontId="195" fillId="15" borderId="8" xfId="0" applyNumberFormat="true" applyBorder="true" applyFill="true" applyFont="true">
      <alignment horizontal="center" vertical="center"/>
    </xf>
    <xf numFmtId="166" fontId="196" fillId="15" borderId="8" xfId="0" applyNumberFormat="true" applyBorder="true" applyFill="true" applyFont="true">
      <alignment horizontal="center" vertical="center"/>
    </xf>
    <xf numFmtId="166" fontId="197" fillId="15" borderId="8" xfId="0" applyNumberFormat="true" applyBorder="true" applyFill="true" applyFont="true">
      <alignment horizontal="center" vertical="center"/>
    </xf>
    <xf numFmtId="166" fontId="198" fillId="15" borderId="8" xfId="0" applyNumberFormat="true" applyBorder="true" applyFill="true" applyFont="true">
      <alignment horizontal="center" vertical="center"/>
    </xf>
    <xf numFmtId="0" fontId="199" fillId="14" borderId="8" xfId="0" applyBorder="true" applyFill="true" applyFont="true">
      <alignment horizontal="center" vertical="center"/>
    </xf>
    <xf numFmtId="0" fontId="200" fillId="14" borderId="8" xfId="0" applyBorder="true" applyFill="true" applyFont="true">
      <alignment horizontal="center" vertical="center"/>
    </xf>
    <xf numFmtId="0" fontId="201" fillId="14" borderId="8" xfId="0" applyBorder="true" applyFill="true" applyFont="true">
      <alignment horizontal="center" vertical="center"/>
    </xf>
    <xf numFmtId="0" fontId="202" fillId="14" borderId="8" xfId="0" applyBorder="true" applyFill="true" applyFont="true">
      <alignment horizontal="center" vertical="center"/>
    </xf>
    <xf numFmtId="0" fontId="203" fillId="14" borderId="8" xfId="0" applyBorder="true" applyFill="true" applyFont="true">
      <alignment horizontal="center" vertical="center"/>
    </xf>
    <xf numFmtId="0" fontId="204" fillId="14" borderId="8" xfId="0" applyBorder="true" applyFill="true" applyFont="true">
      <alignment horizontal="center" vertical="center"/>
    </xf>
    <xf numFmtId="0" fontId="205" fillId="14" borderId="8" xfId="0" applyBorder="true" applyFill="true" applyFont="true">
      <alignment horizontal="center" vertical="center"/>
    </xf>
    <xf numFmtId="166" fontId="206" fillId="14" borderId="8" xfId="0" applyNumberFormat="true" applyBorder="true" applyFill="true" applyFont="true">
      <alignment horizontal="center" vertical="center"/>
    </xf>
    <xf numFmtId="0" fontId="207" fillId="14" borderId="8" xfId="0" applyBorder="true" applyFill="true" applyFont="true">
      <alignment horizontal="center" vertical="center"/>
    </xf>
    <xf numFmtId="166" fontId="208" fillId="14" borderId="8" xfId="0" applyNumberFormat="true" applyBorder="true" applyFill="true" applyFont="true">
      <alignment horizontal="center" vertical="center"/>
    </xf>
    <xf numFmtId="166" fontId="209" fillId="14" borderId="8" xfId="0" applyNumberFormat="true" applyBorder="true" applyFill="true" applyFont="true">
      <alignment horizontal="center" vertical="center"/>
    </xf>
    <xf numFmtId="166" fontId="210" fillId="14" borderId="8" xfId="0" applyNumberFormat="true" applyBorder="true" applyFill="true" applyFont="true">
      <alignment horizontal="center" vertical="center"/>
    </xf>
    <xf numFmtId="166" fontId="211" fillId="14" borderId="8" xfId="0" applyNumberFormat="true" applyBorder="true" applyFill="true" applyFont="true">
      <alignment horizontal="center" vertical="center"/>
    </xf>
    <xf numFmtId="166" fontId="212" fillId="14" borderId="8" xfId="0" applyNumberFormat="true" applyBorder="true" applyFill="true" applyFont="true">
      <alignment horizontal="center" vertical="center"/>
    </xf>
    <xf numFmtId="166" fontId="213" fillId="14" borderId="8" xfId="0" applyNumberFormat="true" applyBorder="true" applyFill="true" applyFont="true">
      <alignment horizontal="center" vertical="center"/>
    </xf>
    <xf numFmtId="166" fontId="214" fillId="14" borderId="8" xfId="0" applyNumberFormat="true" applyBorder="true" applyFill="true" applyFont="true">
      <alignment horizontal="center" vertical="center"/>
    </xf>
    <xf numFmtId="166" fontId="215" fillId="14" borderId="8" xfId="0" applyNumberFormat="true" applyBorder="true" applyFill="true" applyFont="true">
      <alignment horizontal="center" vertical="center"/>
    </xf>
    <xf numFmtId="166" fontId="216" fillId="14" borderId="8" xfId="0" applyNumberFormat="true" applyBorder="true" applyFill="true" applyFont="true">
      <alignment horizontal="center" vertical="center"/>
    </xf>
    <xf numFmtId="166" fontId="217" fillId="14" borderId="8" xfId="0" applyNumberFormat="true" applyBorder="true" applyFill="true" applyFont="true">
      <alignment horizontal="center" vertical="center"/>
    </xf>
    <xf numFmtId="166" fontId="218" fillId="14" borderId="8" xfId="0" applyNumberFormat="true" applyBorder="true" applyFill="true" applyFont="true">
      <alignment horizontal="center" vertical="center"/>
    </xf>
    <xf numFmtId="166" fontId="219" fillId="14" borderId="8" xfId="0" applyNumberFormat="true" applyBorder="true" applyFill="true" applyFont="true">
      <alignment horizontal="center" vertical="center"/>
    </xf>
    <xf numFmtId="166" fontId="220" fillId="14" borderId="8" xfId="0" applyNumberFormat="true" applyBorder="true" applyFill="true" applyFont="true">
      <alignment horizontal="center" vertical="center"/>
    </xf>
    <xf numFmtId="166" fontId="221" fillId="14" borderId="8" xfId="0" applyNumberFormat="true" applyBorder="true" applyFill="true" applyFont="true">
      <alignment horizontal="center" vertical="center"/>
    </xf>
    <xf numFmtId="0" fontId="222" fillId="14" borderId="8" xfId="0" applyBorder="true" applyFill="true" applyFont="true">
      <alignment horizontal="center" vertical="center"/>
    </xf>
    <xf numFmtId="0" fontId="223" fillId="14" borderId="8" xfId="0" applyBorder="true" applyFill="true" applyFont="true">
      <alignment horizontal="center" vertical="center"/>
    </xf>
    <xf numFmtId="166" fontId="224" fillId="15" borderId="8" xfId="0" applyNumberFormat="true" applyBorder="true" applyFill="true" applyFont="true">
      <alignment horizontal="center" vertical="center"/>
    </xf>
    <xf numFmtId="166" fontId="225" fillId="15" borderId="8" xfId="0" applyNumberFormat="true" applyBorder="true" applyFill="true" applyFont="true">
      <alignment horizontal="center" vertical="center"/>
    </xf>
    <xf numFmtId="166" fontId="226" fillId="15" borderId="8" xfId="0" applyNumberFormat="true" applyBorder="true" applyFill="true" applyFont="true">
      <alignment horizontal="center" vertical="center"/>
    </xf>
    <xf numFmtId="166" fontId="227" fillId="15" borderId="8" xfId="0" applyNumberFormat="true" applyBorder="true" applyFill="true" applyFont="true">
      <alignment horizontal="center" vertical="center"/>
    </xf>
    <xf numFmtId="166" fontId="228" fillId="15" borderId="8" xfId="0" applyNumberFormat="true" applyBorder="true" applyFill="true" applyFont="true">
      <alignment horizontal="center" vertical="center"/>
    </xf>
    <xf numFmtId="166" fontId="229" fillId="15" borderId="8" xfId="0" applyNumberFormat="true" applyBorder="true" applyFill="true" applyFont="true">
      <alignment horizontal="center" vertical="center"/>
    </xf>
    <xf numFmtId="166" fontId="230" fillId="15" borderId="8" xfId="0" applyNumberFormat="true" applyBorder="true" applyFill="true" applyFont="true">
      <alignment horizontal="center" vertical="center"/>
    </xf>
    <xf numFmtId="0" fontId="231" fillId="14" borderId="8" xfId="0" applyBorder="true" applyFill="true" applyFont="true">
      <alignment horizontal="center" vertical="center"/>
    </xf>
    <xf numFmtId="0" fontId="232" fillId="14" borderId="8" xfId="0" applyBorder="true" applyFill="true" applyFont="true">
      <alignment horizontal="center" vertical="center"/>
    </xf>
    <xf numFmtId="0" fontId="233" fillId="14" borderId="8" xfId="0" applyBorder="true" applyFill="true" applyFont="true">
      <alignment horizontal="center" vertical="center"/>
    </xf>
    <xf numFmtId="0" fontId="234" fillId="14" borderId="8" xfId="0" applyBorder="true" applyFill="true" applyFont="true">
      <alignment horizontal="center" vertical="center"/>
    </xf>
    <xf numFmtId="0" fontId="235" fillId="14" borderId="8" xfId="0" applyBorder="true" applyFill="true" applyFont="true">
      <alignment horizontal="center" vertical="center"/>
    </xf>
    <xf numFmtId="0" fontId="236" fillId="14" borderId="8" xfId="0" applyBorder="true" applyFill="true" applyFont="true">
      <alignment horizontal="center" vertical="center"/>
    </xf>
    <xf numFmtId="0" fontId="237" fillId="14" borderId="8" xfId="0" applyBorder="true" applyFill="true" applyFont="true">
      <alignment horizontal="center" vertical="center"/>
    </xf>
    <xf numFmtId="166" fontId="238" fillId="14" borderId="8" xfId="0" applyNumberFormat="true" applyBorder="true" applyFill="true" applyFont="true">
      <alignment horizontal="center" vertical="center"/>
    </xf>
    <xf numFmtId="0" fontId="239" fillId="14" borderId="8" xfId="0" applyBorder="true" applyFill="true" applyFont="true">
      <alignment horizontal="center" vertical="center"/>
    </xf>
    <xf numFmtId="166" fontId="240" fillId="14" borderId="8" xfId="0" applyNumberFormat="true" applyBorder="true" applyFill="true" applyFont="true">
      <alignment horizontal="center" vertical="center"/>
    </xf>
    <xf numFmtId="166" fontId="241" fillId="14" borderId="8" xfId="0" applyNumberFormat="true" applyBorder="true" applyFill="true" applyFont="true">
      <alignment horizontal="center" vertical="center"/>
    </xf>
    <xf numFmtId="166" fontId="242" fillId="14" borderId="8" xfId="0" applyNumberFormat="true" applyBorder="true" applyFill="true" applyFont="true">
      <alignment horizontal="center" vertical="center"/>
    </xf>
    <xf numFmtId="166" fontId="243" fillId="14" borderId="8" xfId="0" applyNumberFormat="true" applyBorder="true" applyFill="true" applyFont="true">
      <alignment horizontal="center" vertical="center"/>
    </xf>
    <xf numFmtId="166" fontId="244" fillId="14" borderId="8" xfId="0" applyNumberFormat="true" applyBorder="true" applyFill="true" applyFont="true">
      <alignment horizontal="center" vertical="center"/>
    </xf>
    <xf numFmtId="166" fontId="245" fillId="14" borderId="8" xfId="0" applyNumberFormat="true" applyBorder="true" applyFill="true" applyFont="true">
      <alignment horizontal="center" vertical="center"/>
    </xf>
    <xf numFmtId="166" fontId="246" fillId="14" borderId="8" xfId="0" applyNumberFormat="true" applyBorder="true" applyFill="true" applyFont="true">
      <alignment horizontal="center" vertical="center"/>
    </xf>
    <xf numFmtId="166" fontId="247" fillId="14" borderId="8" xfId="0" applyNumberFormat="true" applyBorder="true" applyFill="true" applyFont="true">
      <alignment horizontal="center" vertical="center"/>
    </xf>
    <xf numFmtId="166" fontId="248" fillId="14" borderId="8" xfId="0" applyNumberFormat="true" applyBorder="true" applyFill="true" applyFont="true">
      <alignment horizontal="center" vertical="center"/>
    </xf>
    <xf numFmtId="166" fontId="249" fillId="14" borderId="8" xfId="0" applyNumberFormat="true" applyBorder="true" applyFill="true" applyFont="true">
      <alignment horizontal="center" vertical="center"/>
    </xf>
    <xf numFmtId="166" fontId="250" fillId="14" borderId="8" xfId="0" applyNumberFormat="true" applyBorder="true" applyFill="true" applyFont="true">
      <alignment horizontal="center" vertical="center"/>
    </xf>
    <xf numFmtId="166" fontId="251" fillId="14" borderId="8" xfId="0" applyNumberFormat="true" applyBorder="true" applyFill="true" applyFont="true">
      <alignment horizontal="center" vertical="center"/>
    </xf>
    <xf numFmtId="166" fontId="252" fillId="14" borderId="8" xfId="0" applyNumberFormat="true" applyBorder="true" applyFill="true" applyFont="true">
      <alignment horizontal="center" vertical="center"/>
    </xf>
    <xf numFmtId="166" fontId="253" fillId="14" borderId="8" xfId="0" applyNumberFormat="true" applyBorder="true" applyFill="true" applyFont="true">
      <alignment horizontal="center" vertical="center"/>
    </xf>
    <xf numFmtId="0" fontId="254" fillId="14" borderId="8" xfId="0" applyBorder="true" applyFill="true" applyFont="true">
      <alignment horizontal="center" vertical="center"/>
    </xf>
    <xf numFmtId="0" fontId="255" fillId="14" borderId="8" xfId="0" applyBorder="true" applyFill="true" applyFont="true">
      <alignment horizontal="center" vertical="center"/>
    </xf>
    <xf numFmtId="166" fontId="256" fillId="15" borderId="8" xfId="0" applyNumberFormat="true" applyBorder="true" applyFill="true" applyFont="true">
      <alignment horizontal="center" vertical="center"/>
    </xf>
    <xf numFmtId="166" fontId="257" fillId="15" borderId="8" xfId="0" applyNumberFormat="true" applyBorder="true" applyFill="true" applyFont="true">
      <alignment horizontal="center" vertical="center"/>
    </xf>
    <xf numFmtId="166" fontId="258" fillId="15" borderId="8" xfId="0" applyNumberFormat="true" applyBorder="true" applyFill="true" applyFont="true">
      <alignment horizontal="center" vertical="center"/>
    </xf>
    <xf numFmtId="166" fontId="259" fillId="15" borderId="8" xfId="0" applyNumberFormat="true" applyBorder="true" applyFill="true" applyFont="true">
      <alignment horizontal="center" vertical="center"/>
    </xf>
    <xf numFmtId="166" fontId="260" fillId="15" borderId="8" xfId="0" applyNumberFormat="true" applyBorder="true" applyFill="true" applyFont="true">
      <alignment horizontal="center" vertical="center"/>
    </xf>
    <xf numFmtId="166" fontId="261" fillId="15" borderId="8" xfId="0" applyNumberFormat="true" applyBorder="true" applyFill="true" applyFont="true">
      <alignment horizontal="center" vertical="center"/>
    </xf>
    <xf numFmtId="166" fontId="262" fillId="15" borderId="8" xfId="0" applyNumberFormat="true" applyBorder="true" applyFill="true" applyFont="true">
      <alignment horizontal="center" vertical="center"/>
    </xf>
    <xf numFmtId="0" fontId="263" fillId="14" borderId="8" xfId="0" applyBorder="true" applyFill="true" applyFont="true">
      <alignment horizontal="center" vertical="center"/>
    </xf>
    <xf numFmtId="0" fontId="264" fillId="14" borderId="8" xfId="0" applyBorder="true" applyFill="true" applyFont="true">
      <alignment horizontal="center" vertical="center"/>
    </xf>
    <xf numFmtId="0" fontId="265" fillId="14" borderId="8" xfId="0" applyBorder="true" applyFill="true" applyFont="true">
      <alignment horizontal="center" vertical="center"/>
    </xf>
    <xf numFmtId="0" fontId="266" fillId="14" borderId="8" xfId="0" applyBorder="true" applyFill="true" applyFont="true">
      <alignment horizontal="center" vertical="center"/>
    </xf>
    <xf numFmtId="0" fontId="267" fillId="14" borderId="8" xfId="0" applyBorder="true" applyFill="true" applyFont="true">
      <alignment horizontal="center" vertical="center"/>
    </xf>
    <xf numFmtId="0" fontId="268" fillId="14" borderId="8" xfId="0" applyBorder="true" applyFill="true" applyFont="true">
      <alignment horizontal="center" vertical="center"/>
    </xf>
    <xf numFmtId="0" fontId="269" fillId="14" borderId="8" xfId="0" applyBorder="true" applyFill="true" applyFont="true">
      <alignment horizontal="center" vertical="center"/>
    </xf>
    <xf numFmtId="166" fontId="270" fillId="14" borderId="8" xfId="0" applyNumberFormat="true" applyBorder="true" applyFill="true" applyFont="true">
      <alignment horizontal="center" vertical="center"/>
    </xf>
    <xf numFmtId="0" fontId="271" fillId="14" borderId="8" xfId="0" applyBorder="true" applyFill="true" applyFont="true">
      <alignment horizontal="center" vertical="center"/>
    </xf>
    <xf numFmtId="166" fontId="272" fillId="14" borderId="8" xfId="0" applyNumberFormat="true" applyBorder="true" applyFill="true" applyFont="true">
      <alignment horizontal="center" vertical="center"/>
    </xf>
    <xf numFmtId="166" fontId="273" fillId="14" borderId="8" xfId="0" applyNumberFormat="true" applyBorder="true" applyFill="true" applyFont="true">
      <alignment horizontal="center" vertical="center"/>
    </xf>
    <xf numFmtId="166" fontId="274" fillId="14" borderId="8" xfId="0" applyNumberFormat="true" applyBorder="true" applyFill="true" applyFont="true">
      <alignment horizontal="center" vertical="center"/>
    </xf>
    <xf numFmtId="166" fontId="275" fillId="14" borderId="8" xfId="0" applyNumberFormat="true" applyBorder="true" applyFill="true" applyFont="true">
      <alignment horizontal="center" vertical="center"/>
    </xf>
    <xf numFmtId="166" fontId="276" fillId="14" borderId="8" xfId="0" applyNumberFormat="true" applyBorder="true" applyFill="true" applyFont="true">
      <alignment horizontal="center" vertical="center"/>
    </xf>
    <xf numFmtId="166" fontId="277" fillId="14" borderId="8" xfId="0" applyNumberFormat="true" applyBorder="true" applyFill="true" applyFont="true">
      <alignment horizontal="center" vertical="center"/>
    </xf>
    <xf numFmtId="166" fontId="278" fillId="14" borderId="8" xfId="0" applyNumberFormat="true" applyBorder="true" applyFill="true" applyFont="true">
      <alignment horizontal="center" vertical="center"/>
    </xf>
    <xf numFmtId="166" fontId="279" fillId="14" borderId="8" xfId="0" applyNumberFormat="true" applyBorder="true" applyFill="true" applyFont="true">
      <alignment horizontal="center" vertical="center"/>
    </xf>
    <xf numFmtId="166" fontId="280" fillId="14" borderId="8" xfId="0" applyNumberFormat="true" applyBorder="true" applyFill="true" applyFont="true">
      <alignment horizontal="center" vertical="center"/>
    </xf>
    <xf numFmtId="166" fontId="281" fillId="14" borderId="8" xfId="0" applyNumberFormat="true" applyBorder="true" applyFill="true" applyFont="true">
      <alignment horizontal="center" vertical="center"/>
    </xf>
    <xf numFmtId="166" fontId="282" fillId="14" borderId="8" xfId="0" applyNumberFormat="true" applyBorder="true" applyFill="true" applyFont="true">
      <alignment horizontal="center" vertical="center"/>
    </xf>
    <xf numFmtId="166" fontId="283" fillId="14" borderId="8" xfId="0" applyNumberFormat="true" applyBorder="true" applyFill="true" applyFont="true">
      <alignment horizontal="center" vertical="center"/>
    </xf>
    <xf numFmtId="166" fontId="284" fillId="14" borderId="8" xfId="0" applyNumberFormat="true" applyBorder="true" applyFill="true" applyFont="true">
      <alignment horizontal="center" vertical="center"/>
    </xf>
    <xf numFmtId="166" fontId="285" fillId="14" borderId="8" xfId="0" applyNumberFormat="true" applyBorder="true" applyFill="true" applyFont="true">
      <alignment horizontal="center" vertical="center"/>
    </xf>
    <xf numFmtId="0" fontId="286" fillId="14" borderId="8" xfId="0" applyBorder="true" applyFill="true" applyFont="true">
      <alignment horizontal="center" vertical="center"/>
    </xf>
    <xf numFmtId="0" fontId="287" fillId="14" borderId="8" xfId="0" applyBorder="true" applyFill="true" applyFont="true">
      <alignment horizontal="center" vertical="center"/>
    </xf>
    <xf numFmtId="166" fontId="288" fillId="15" borderId="8" xfId="0" applyNumberFormat="true" applyBorder="true" applyFill="true" applyFont="true">
      <alignment horizontal="center" vertical="center"/>
    </xf>
    <xf numFmtId="166" fontId="289" fillId="15" borderId="8" xfId="0" applyNumberFormat="true" applyBorder="true" applyFill="true" applyFont="true">
      <alignment horizontal="center" vertical="center"/>
    </xf>
    <xf numFmtId="166" fontId="290" fillId="15" borderId="8" xfId="0" applyNumberFormat="true" applyBorder="true" applyFill="true" applyFont="true">
      <alignment horizontal="center" vertical="center"/>
    </xf>
    <xf numFmtId="166" fontId="291" fillId="15" borderId="8" xfId="0" applyNumberFormat="true" applyBorder="true" applyFill="true" applyFont="true">
      <alignment horizontal="center" vertical="center"/>
    </xf>
    <xf numFmtId="166" fontId="292" fillId="15" borderId="8" xfId="0" applyNumberFormat="true" applyBorder="true" applyFill="true" applyFont="true">
      <alignment horizontal="center" vertical="center"/>
    </xf>
    <xf numFmtId="166" fontId="293" fillId="15" borderId="8" xfId="0" applyNumberFormat="true" applyBorder="true" applyFill="true" applyFont="true">
      <alignment horizontal="center" vertical="center"/>
    </xf>
    <xf numFmtId="166" fontId="294" fillId="15" borderId="8" xfId="0" applyNumberFormat="true" applyBorder="true" applyFill="true" applyFont="true">
      <alignment horizontal="center" vertical="center"/>
    </xf>
    <xf numFmtId="0" fontId="295" fillId="14" borderId="8" xfId="0" applyBorder="true" applyFill="true" applyFont="true">
      <alignment horizontal="center" vertical="center"/>
    </xf>
    <xf numFmtId="0" fontId="296" fillId="14" borderId="8" xfId="0" applyBorder="true" applyFill="true" applyFont="true">
      <alignment horizontal="center" vertical="center"/>
    </xf>
    <xf numFmtId="0" fontId="297" fillId="14" borderId="8" xfId="0" applyBorder="true" applyFill="true" applyFont="true">
      <alignment horizontal="center" vertical="center"/>
    </xf>
    <xf numFmtId="0" fontId="298" fillId="14" borderId="8" xfId="0" applyBorder="true" applyFill="true" applyFont="true">
      <alignment horizontal="center" vertical="center"/>
    </xf>
    <xf numFmtId="0" fontId="299" fillId="14" borderId="8" xfId="0" applyBorder="true" applyFill="true" applyFont="true">
      <alignment horizontal="center" vertical="center"/>
    </xf>
    <xf numFmtId="0" fontId="300" fillId="14" borderId="8" xfId="0" applyBorder="true" applyFill="true" applyFont="true">
      <alignment horizontal="center" vertical="center"/>
    </xf>
    <xf numFmtId="0" fontId="301" fillId="14" borderId="8" xfId="0" applyBorder="true" applyFill="true" applyFont="true">
      <alignment horizontal="center" vertical="center"/>
    </xf>
    <xf numFmtId="0" fontId="302" fillId="14" borderId="8" xfId="0" applyBorder="true" applyFill="true" applyFont="true">
      <alignment horizontal="center" vertical="center"/>
    </xf>
    <xf numFmtId="0" fontId="303" fillId="14" borderId="8" xfId="0" applyBorder="true" applyFill="true" applyFont="true">
      <alignment horizontal="center" vertical="center"/>
    </xf>
    <xf numFmtId="0" fontId="304" fillId="14" borderId="8" xfId="0" applyBorder="true" applyFill="true" applyFont="true">
      <alignment horizontal="center" vertical="center"/>
    </xf>
    <xf numFmtId="0" fontId="305" fillId="14" borderId="8" xfId="0" applyBorder="true" applyFill="true" applyFont="true">
      <alignment horizontal="center" vertical="center"/>
    </xf>
    <xf numFmtId="0" fontId="306" fillId="14" borderId="8" xfId="0" applyBorder="true" applyFill="true" applyFont="true">
      <alignment horizontal="center" vertical="center"/>
    </xf>
    <xf numFmtId="166" fontId="307" fillId="14" borderId="8" xfId="0" applyNumberFormat="true" applyBorder="true" applyFill="true" applyFont="true">
      <alignment horizontal="center" vertical="center"/>
    </xf>
    <xf numFmtId="166" fontId="308" fillId="14" borderId="8" xfId="0" applyNumberFormat="true" applyBorder="true" applyFill="true" applyFont="true">
      <alignment horizontal="center" vertical="center"/>
    </xf>
    <xf numFmtId="166" fontId="309" fillId="14" borderId="8" xfId="0" applyNumberFormat="true" applyBorder="true" applyFill="true" applyFont="true">
      <alignment horizontal="center" vertical="center"/>
    </xf>
    <xf numFmtId="166" fontId="310" fillId="14" borderId="8" xfId="0" applyNumberFormat="true" applyBorder="true" applyFill="true" applyFont="true">
      <alignment horizontal="center" vertical="center"/>
    </xf>
    <xf numFmtId="0" fontId="311" fillId="14" borderId="8" xfId="0" applyBorder="true" applyFill="true" applyFont="true">
      <alignment horizontal="center" vertical="center"/>
    </xf>
    <xf numFmtId="166" fontId="312" fillId="14" borderId="8" xfId="0" applyNumberFormat="true" applyBorder="true" applyFill="true" applyFont="true">
      <alignment horizontal="center" vertical="center"/>
    </xf>
    <xf numFmtId="166" fontId="313" fillId="14" borderId="8" xfId="0" applyNumberFormat="true" applyBorder="true" applyFill="true" applyFont="true">
      <alignment horizontal="center" vertical="center"/>
    </xf>
    <xf numFmtId="166" fontId="314" fillId="14" borderId="8" xfId="0" applyNumberFormat="true" applyBorder="true" applyFill="true" applyFont="true">
      <alignment horizontal="center" vertical="center"/>
    </xf>
    <xf numFmtId="166" fontId="315" fillId="14" borderId="8" xfId="0" applyNumberFormat="true" applyBorder="true" applyFill="true" applyFont="true">
      <alignment horizontal="center" vertical="center"/>
    </xf>
    <xf numFmtId="166" fontId="316" fillId="14" borderId="8" xfId="0" applyNumberFormat="true" applyBorder="true" applyFill="true" applyFont="true">
      <alignment horizontal="center" vertical="center"/>
    </xf>
    <xf numFmtId="166" fontId="317" fillId="14" borderId="8" xfId="0" applyNumberFormat="true" applyBorder="true" applyFill="true" applyFont="true">
      <alignment horizontal="center" vertical="center"/>
    </xf>
    <xf numFmtId="166" fontId="318" fillId="14" borderId="8" xfId="0" applyNumberFormat="true" applyBorder="true" applyFill="true" applyFont="true">
      <alignment horizontal="center" vertical="center"/>
    </xf>
    <xf numFmtId="166" fontId="319" fillId="14" borderId="8" xfId="0" applyNumberFormat="true" applyBorder="true" applyFill="true" applyFont="true">
      <alignment horizontal="center" vertical="center"/>
    </xf>
    <xf numFmtId="166" fontId="320" fillId="14" borderId="8" xfId="0" applyNumberFormat="true" applyBorder="true" applyFill="true" applyFont="true">
      <alignment horizontal="center" vertical="center"/>
    </xf>
    <xf numFmtId="166" fontId="321" fillId="14" borderId="8" xfId="0" applyNumberFormat="true" applyBorder="true" applyFill="true" applyFont="true">
      <alignment horizontal="center" vertical="center"/>
    </xf>
    <xf numFmtId="166" fontId="322" fillId="14" borderId="8" xfId="0" applyNumberFormat="true" applyBorder="true" applyFill="true" applyFont="true">
      <alignment horizontal="center" vertical="center"/>
    </xf>
    <xf numFmtId="0" fontId="323" fillId="14" borderId="8" xfId="0" applyBorder="true" applyFill="true" applyFont="true">
      <alignment horizontal="center" vertical="center"/>
    </xf>
    <xf numFmtId="0" fontId="324" fillId="14" borderId="8" xfId="0" applyBorder="true" applyFill="true" applyFont="true">
      <alignment horizontal="center" vertical="center"/>
    </xf>
    <xf numFmtId="166" fontId="325" fillId="15" borderId="8" xfId="0" applyNumberFormat="true" applyBorder="true" applyFill="true" applyFont="true">
      <alignment horizontal="center" vertical="center"/>
    </xf>
    <xf numFmtId="166" fontId="326" fillId="15" borderId="8" xfId="0" applyNumberFormat="true" applyBorder="true" applyFill="true" applyFont="true">
      <alignment horizontal="center" vertical="center"/>
    </xf>
    <xf numFmtId="166" fontId="327" fillId="15" borderId="8" xfId="0" applyNumberFormat="true" applyBorder="true" applyFill="true" applyFont="true">
      <alignment horizontal="center" vertical="center"/>
    </xf>
    <xf numFmtId="166" fontId="328" fillId="15" borderId="8" xfId="0" applyNumberFormat="true" applyBorder="true" applyFill="true" applyFont="true">
      <alignment horizontal="center" vertical="center"/>
    </xf>
    <xf numFmtId="166" fontId="329" fillId="15" borderId="8" xfId="0" applyNumberFormat="true" applyBorder="true" applyFill="true" applyFont="true">
      <alignment horizontal="center" vertical="center"/>
    </xf>
    <xf numFmtId="166" fontId="330" fillId="15" borderId="8" xfId="0" applyNumberFormat="true" applyBorder="true" applyFill="true" applyFont="true">
      <alignment horizontal="center" vertical="center"/>
    </xf>
    <xf numFmtId="166" fontId="331" fillId="15" borderId="8" xfId="0" applyNumberFormat="true" applyBorder="true" applyFill="true" applyFont="true">
      <alignment horizontal="center" vertical="center"/>
    </xf>
    <xf numFmtId="0" fontId="332" fillId="14" borderId="8" xfId="0" applyBorder="true" applyFill="true" applyFont="true">
      <alignment horizontal="center" vertical="center"/>
    </xf>
    <xf numFmtId="0" fontId="333" fillId="14" borderId="8" xfId="0" applyBorder="true" applyFill="true" applyFont="true">
      <alignment horizontal="center" vertical="center"/>
    </xf>
    <xf numFmtId="0" fontId="334" fillId="14" borderId="8" xfId="0" applyBorder="true" applyFill="true" applyFont="true">
      <alignment horizontal="center" vertical="center"/>
    </xf>
    <xf numFmtId="0" fontId="335" fillId="14" borderId="8" xfId="0" applyBorder="true" applyFill="true" applyFont="true">
      <alignment horizontal="center" vertical="center"/>
    </xf>
    <xf numFmtId="0" fontId="336" fillId="14" borderId="8" xfId="0" applyBorder="true" applyFill="true" applyFont="true">
      <alignment horizontal="center" vertical="center"/>
    </xf>
    <xf numFmtId="0" fontId="337" fillId="14" borderId="8" xfId="0" applyBorder="true" applyFill="true" applyFont="true">
      <alignment horizontal="center" vertical="center"/>
    </xf>
    <xf numFmtId="0" fontId="338" fillId="14" borderId="8" xfId="0" applyBorder="true" applyFill="true" applyFont="true">
      <alignment horizontal="center" vertical="center"/>
    </xf>
    <xf numFmtId="166" fontId="339" fillId="14" borderId="8" xfId="0" applyNumberFormat="true" applyBorder="true" applyFill="true" applyFont="true">
      <alignment horizontal="center" vertical="center"/>
    </xf>
    <xf numFmtId="0" fontId="340" fillId="14" borderId="8" xfId="0" applyBorder="true" applyFill="true" applyFont="true">
      <alignment horizontal="center" vertical="center"/>
    </xf>
    <xf numFmtId="166" fontId="341" fillId="14" borderId="8" xfId="0" applyNumberFormat="true" applyBorder="true" applyFill="true" applyFont="true">
      <alignment horizontal="center" vertical="center"/>
    </xf>
    <xf numFmtId="166" fontId="342" fillId="14" borderId="8" xfId="0" applyNumberFormat="true" applyBorder="true" applyFill="true" applyFont="true">
      <alignment horizontal="center" vertical="center"/>
    </xf>
    <xf numFmtId="166" fontId="343" fillId="14" borderId="8" xfId="0" applyNumberFormat="true" applyBorder="true" applyFill="true" applyFont="true">
      <alignment horizontal="center" vertical="center"/>
    </xf>
    <xf numFmtId="166" fontId="344" fillId="14" borderId="8" xfId="0" applyNumberFormat="true" applyBorder="true" applyFill="true" applyFont="true">
      <alignment horizontal="center" vertical="center"/>
    </xf>
    <xf numFmtId="166" fontId="345" fillId="14" borderId="8" xfId="0" applyNumberFormat="true" applyBorder="true" applyFill="true" applyFont="true">
      <alignment horizontal="center" vertical="center"/>
    </xf>
    <xf numFmtId="166" fontId="346" fillId="14" borderId="8" xfId="0" applyNumberFormat="true" applyBorder="true" applyFill="true" applyFont="true">
      <alignment horizontal="center" vertical="center"/>
    </xf>
    <xf numFmtId="166" fontId="347" fillId="14" borderId="8" xfId="0" applyNumberFormat="true" applyBorder="true" applyFill="true" applyFont="true">
      <alignment horizontal="center" vertical="center"/>
    </xf>
    <xf numFmtId="166" fontId="348" fillId="14" borderId="8" xfId="0" applyNumberFormat="true" applyBorder="true" applyFill="true" applyFont="true">
      <alignment horizontal="center" vertical="center"/>
    </xf>
    <xf numFmtId="166" fontId="349" fillId="14" borderId="8" xfId="0" applyNumberFormat="true" applyBorder="true" applyFill="true" applyFont="true">
      <alignment horizontal="center" vertical="center"/>
    </xf>
    <xf numFmtId="166" fontId="350" fillId="14" borderId="8" xfId="0" applyNumberFormat="true" applyBorder="true" applyFill="true" applyFont="true">
      <alignment horizontal="center" vertical="center"/>
    </xf>
    <xf numFmtId="166" fontId="351" fillId="14" borderId="8" xfId="0" applyNumberFormat="true" applyBorder="true" applyFill="true" applyFont="true">
      <alignment horizontal="center" vertical="center"/>
    </xf>
    <xf numFmtId="166" fontId="352" fillId="14" borderId="8" xfId="0" applyNumberFormat="true" applyBorder="true" applyFill="true" applyFont="true">
      <alignment horizontal="center" vertical="center"/>
    </xf>
    <xf numFmtId="166" fontId="353" fillId="14" borderId="8" xfId="0" applyNumberFormat="true" applyBorder="true" applyFill="true" applyFont="true">
      <alignment horizontal="center" vertical="center"/>
    </xf>
    <xf numFmtId="166" fontId="354" fillId="14" borderId="8" xfId="0" applyNumberFormat="true" applyBorder="true" applyFill="true" applyFont="true">
      <alignment horizontal="center" vertical="center"/>
    </xf>
    <xf numFmtId="0" fontId="355" fillId="14" borderId="8" xfId="0" applyBorder="true" applyFill="true" applyFont="true">
      <alignment horizontal="center" vertical="center"/>
    </xf>
    <xf numFmtId="0" fontId="356" fillId="14" borderId="8" xfId="0" applyBorder="true" applyFill="true" applyFont="true">
      <alignment horizontal="center" vertical="center"/>
    </xf>
    <xf numFmtId="166" fontId="357" fillId="15" borderId="8" xfId="0" applyNumberFormat="true" applyBorder="true" applyFill="true" applyFont="true">
      <alignment horizontal="center" vertical="center"/>
    </xf>
    <xf numFmtId="166" fontId="358" fillId="15" borderId="8" xfId="0" applyNumberFormat="true" applyBorder="true" applyFill="true" applyFont="true">
      <alignment horizontal="center" vertical="center"/>
    </xf>
    <xf numFmtId="166" fontId="359" fillId="15" borderId="8" xfId="0" applyNumberFormat="true" applyBorder="true" applyFill="true" applyFont="true">
      <alignment horizontal="center" vertical="center"/>
    </xf>
    <xf numFmtId="166" fontId="360" fillId="15" borderId="8" xfId="0" applyNumberFormat="true" applyBorder="true" applyFill="true" applyFont="true">
      <alignment horizontal="center" vertical="center"/>
    </xf>
    <xf numFmtId="166" fontId="361" fillId="15" borderId="8" xfId="0" applyNumberFormat="true" applyBorder="true" applyFill="true" applyFont="true">
      <alignment horizontal="center" vertical="center"/>
    </xf>
    <xf numFmtId="166" fontId="362" fillId="15" borderId="8" xfId="0" applyNumberFormat="true" applyBorder="true" applyFill="true" applyFont="true">
      <alignment horizontal="center" vertical="center"/>
    </xf>
    <xf numFmtId="166" fontId="363" fillId="15" borderId="8" xfId="0" applyNumberFormat="true" applyBorder="true" applyFill="true" applyFont="true">
      <alignment horizontal="center" vertical="center"/>
    </xf>
    <xf numFmtId="0" fontId="364" fillId="14" borderId="8" xfId="0" applyBorder="true" applyFill="true" applyFont="true">
      <alignment horizontal="center" vertical="center"/>
    </xf>
    <xf numFmtId="0" fontId="365" fillId="14" borderId="8" xfId="0" applyBorder="true" applyFill="true" applyFont="true">
      <alignment horizontal="center" vertical="center"/>
    </xf>
    <xf numFmtId="0" fontId="366" fillId="14" borderId="8" xfId="0" applyBorder="true" applyFill="true" applyFont="true">
      <alignment horizontal="center" vertical="center"/>
    </xf>
    <xf numFmtId="0" fontId="367" fillId="14" borderId="8" xfId="0" applyBorder="true" applyFill="true" applyFont="true">
      <alignment horizontal="center" vertical="center"/>
    </xf>
    <xf numFmtId="0" fontId="368" fillId="14" borderId="8" xfId="0" applyBorder="true" applyFill="true" applyFont="true">
      <alignment horizontal="center" vertical="center"/>
    </xf>
    <xf numFmtId="0" fontId="369" fillId="14" borderId="8" xfId="0" applyBorder="true" applyFill="true" applyFont="true">
      <alignment horizontal="center" vertical="center"/>
    </xf>
    <xf numFmtId="0" fontId="370" fillId="14" borderId="8" xfId="0" applyBorder="true" applyFill="true" applyFont="true">
      <alignment horizontal="center" vertical="center"/>
    </xf>
    <xf numFmtId="166" fontId="371" fillId="14" borderId="8" xfId="0" applyNumberFormat="true" applyBorder="true" applyFill="true" applyFont="true">
      <alignment horizontal="center" vertical="center"/>
    </xf>
    <xf numFmtId="0" fontId="372" fillId="14" borderId="8" xfId="0" applyBorder="true" applyFill="true" applyFont="true">
      <alignment horizontal="center" vertical="center"/>
    </xf>
    <xf numFmtId="166" fontId="373" fillId="14" borderId="8" xfId="0" applyNumberFormat="true" applyBorder="true" applyFill="true" applyFont="true">
      <alignment horizontal="center" vertical="center"/>
    </xf>
    <xf numFmtId="166" fontId="374" fillId="14" borderId="8" xfId="0" applyNumberFormat="true" applyBorder="true" applyFill="true" applyFont="true">
      <alignment horizontal="center" vertical="center"/>
    </xf>
    <xf numFmtId="166" fontId="375" fillId="14" borderId="8" xfId="0" applyNumberFormat="true" applyBorder="true" applyFill="true" applyFont="true">
      <alignment horizontal="center" vertical="center"/>
    </xf>
    <xf numFmtId="166" fontId="376" fillId="14" borderId="8" xfId="0" applyNumberFormat="true" applyBorder="true" applyFill="true" applyFont="true">
      <alignment horizontal="center" vertical="center"/>
    </xf>
    <xf numFmtId="166" fontId="377" fillId="14" borderId="8" xfId="0" applyNumberFormat="true" applyBorder="true" applyFill="true" applyFont="true">
      <alignment horizontal="center" vertical="center"/>
    </xf>
    <xf numFmtId="166" fontId="378" fillId="14" borderId="8" xfId="0" applyNumberFormat="true" applyBorder="true" applyFill="true" applyFont="true">
      <alignment horizontal="center" vertical="center"/>
    </xf>
    <xf numFmtId="166" fontId="379" fillId="14" borderId="8" xfId="0" applyNumberFormat="true" applyBorder="true" applyFill="true" applyFont="true">
      <alignment horizontal="center" vertical="center"/>
    </xf>
    <xf numFmtId="166" fontId="380" fillId="14" borderId="8" xfId="0" applyNumberFormat="true" applyBorder="true" applyFill="true" applyFont="true">
      <alignment horizontal="center" vertical="center"/>
    </xf>
    <xf numFmtId="166" fontId="381" fillId="14" borderId="8" xfId="0" applyNumberFormat="true" applyBorder="true" applyFill="true" applyFont="true">
      <alignment horizontal="center" vertical="center"/>
    </xf>
    <xf numFmtId="166" fontId="382" fillId="14" borderId="8" xfId="0" applyNumberFormat="true" applyBorder="true" applyFill="true" applyFont="true">
      <alignment horizontal="center" vertical="center"/>
    </xf>
    <xf numFmtId="166" fontId="383" fillId="14" borderId="8" xfId="0" applyNumberFormat="true" applyBorder="true" applyFill="true" applyFont="true">
      <alignment horizontal="center" vertical="center"/>
    </xf>
    <xf numFmtId="166" fontId="384" fillId="14" borderId="8" xfId="0" applyNumberFormat="true" applyBorder="true" applyFill="true" applyFont="true">
      <alignment horizontal="center" vertical="center"/>
    </xf>
    <xf numFmtId="166" fontId="385" fillId="14" borderId="8" xfId="0" applyNumberFormat="true" applyBorder="true" applyFill="true" applyFont="true">
      <alignment horizontal="center" vertical="center"/>
    </xf>
    <xf numFmtId="166" fontId="386" fillId="14" borderId="8" xfId="0" applyNumberFormat="true" applyBorder="true" applyFill="true" applyFont="true">
      <alignment horizontal="center" vertical="center"/>
    </xf>
    <xf numFmtId="0" fontId="387" fillId="14" borderId="8" xfId="0" applyBorder="true" applyFill="true" applyFont="true">
      <alignment horizontal="center" vertical="center"/>
    </xf>
    <xf numFmtId="0" fontId="388" fillId="14" borderId="8" xfId="0" applyBorder="true" applyFill="true" applyFont="true">
      <alignment horizontal="center" vertical="center"/>
    </xf>
    <xf numFmtId="166" fontId="389" fillId="15" borderId="8" xfId="0" applyNumberFormat="true" applyBorder="true" applyFill="true" applyFont="true">
      <alignment horizontal="center" vertical="center"/>
    </xf>
    <xf numFmtId="166" fontId="390" fillId="15" borderId="8" xfId="0" applyNumberFormat="true" applyBorder="true" applyFill="true" applyFont="true">
      <alignment horizontal="center" vertical="center"/>
    </xf>
    <xf numFmtId="166" fontId="391" fillId="15" borderId="8" xfId="0" applyNumberFormat="true" applyBorder="true" applyFill="true" applyFont="true">
      <alignment horizontal="center" vertical="center"/>
    </xf>
    <xf numFmtId="166" fontId="392" fillId="15" borderId="8" xfId="0" applyNumberFormat="true" applyBorder="true" applyFill="true" applyFont="true">
      <alignment horizontal="center" vertical="center"/>
    </xf>
    <xf numFmtId="166" fontId="393" fillId="15" borderId="8" xfId="0" applyNumberFormat="true" applyBorder="true" applyFill="true" applyFont="true">
      <alignment horizontal="center" vertical="center"/>
    </xf>
    <xf numFmtId="166" fontId="394" fillId="15" borderId="8" xfId="0" applyNumberFormat="true" applyBorder="true" applyFill="true" applyFont="true">
      <alignment horizontal="center" vertical="center"/>
    </xf>
    <xf numFmtId="166" fontId="395" fillId="15" borderId="8" xfId="0" applyNumberFormat="true" applyBorder="true" applyFill="true" applyFont="true">
      <alignment horizontal="center" vertical="center"/>
    </xf>
    <xf numFmtId="0" fontId="396" fillId="14" borderId="8" xfId="0" applyBorder="true" applyFill="true" applyFont="true">
      <alignment horizontal="center" vertical="center"/>
    </xf>
    <xf numFmtId="0" fontId="397" fillId="14" borderId="8" xfId="0" applyBorder="true" applyFill="true" applyFont="true">
      <alignment horizontal="center" vertical="center"/>
    </xf>
    <xf numFmtId="0" fontId="398" fillId="14" borderId="8" xfId="0" applyBorder="true" applyFill="true" applyFont="true">
      <alignment horizontal="center" vertical="center"/>
    </xf>
    <xf numFmtId="0" fontId="399" fillId="14" borderId="8" xfId="0" applyBorder="true" applyFill="true" applyFont="true">
      <alignment horizontal="center" vertical="center"/>
    </xf>
    <xf numFmtId="0" fontId="400" fillId="14" borderId="8" xfId="0" applyBorder="true" applyFill="true" applyFont="true">
      <alignment horizontal="center" vertical="center"/>
    </xf>
    <xf numFmtId="0" fontId="401" fillId="14" borderId="8" xfId="0" applyBorder="true" applyFill="true" applyFont="true">
      <alignment horizontal="center" vertical="center"/>
    </xf>
    <xf numFmtId="0" fontId="402" fillId="14" borderId="8" xfId="0" applyBorder="true" applyFill="true" applyFont="true">
      <alignment horizontal="center" vertical="center"/>
    </xf>
    <xf numFmtId="166" fontId="403" fillId="14" borderId="8" xfId="0" applyNumberFormat="true" applyBorder="true" applyFill="true" applyFont="true">
      <alignment horizontal="center" vertical="center"/>
    </xf>
    <xf numFmtId="0" fontId="404" fillId="14" borderId="8" xfId="0" applyBorder="true" applyFill="true" applyFont="true">
      <alignment horizontal="center" vertical="center"/>
    </xf>
    <xf numFmtId="166" fontId="405" fillId="14" borderId="8" xfId="0" applyNumberFormat="true" applyBorder="true" applyFill="true" applyFont="true">
      <alignment horizontal="center" vertical="center"/>
    </xf>
    <xf numFmtId="166" fontId="406" fillId="14" borderId="8" xfId="0" applyNumberFormat="true" applyBorder="true" applyFill="true" applyFont="true">
      <alignment horizontal="center" vertical="center"/>
    </xf>
    <xf numFmtId="166" fontId="407" fillId="14" borderId="8" xfId="0" applyNumberFormat="true" applyBorder="true" applyFill="true" applyFont="true">
      <alignment horizontal="center" vertical="center"/>
    </xf>
    <xf numFmtId="166" fontId="408" fillId="14" borderId="8" xfId="0" applyNumberFormat="true" applyBorder="true" applyFill="true" applyFont="true">
      <alignment horizontal="center" vertical="center"/>
    </xf>
    <xf numFmtId="166" fontId="409" fillId="14" borderId="8" xfId="0" applyNumberFormat="true" applyBorder="true" applyFill="true" applyFont="true">
      <alignment horizontal="center" vertical="center"/>
    </xf>
    <xf numFmtId="166" fontId="410" fillId="14" borderId="8" xfId="0" applyNumberFormat="true" applyBorder="true" applyFill="true" applyFont="true">
      <alignment horizontal="center" vertical="center"/>
    </xf>
    <xf numFmtId="166" fontId="411" fillId="14" borderId="8" xfId="0" applyNumberFormat="true" applyBorder="true" applyFill="true" applyFont="true">
      <alignment horizontal="center" vertical="center"/>
    </xf>
    <xf numFmtId="166" fontId="412" fillId="14" borderId="8" xfId="0" applyNumberFormat="true" applyBorder="true" applyFill="true" applyFont="true">
      <alignment horizontal="center" vertical="center"/>
    </xf>
    <xf numFmtId="166" fontId="413" fillId="14" borderId="8" xfId="0" applyNumberFormat="true" applyBorder="true" applyFill="true" applyFont="true">
      <alignment horizontal="center" vertical="center"/>
    </xf>
    <xf numFmtId="166" fontId="414" fillId="14" borderId="8" xfId="0" applyNumberFormat="true" applyBorder="true" applyFill="true" applyFont="true">
      <alignment horizontal="center" vertical="center"/>
    </xf>
    <xf numFmtId="166" fontId="415" fillId="14" borderId="8" xfId="0" applyNumberFormat="true" applyBorder="true" applyFill="true" applyFont="true">
      <alignment horizontal="center" vertical="center"/>
    </xf>
    <xf numFmtId="166" fontId="416" fillId="14" borderId="8" xfId="0" applyNumberFormat="true" applyBorder="true" applyFill="true" applyFont="true">
      <alignment horizontal="center" vertical="center"/>
    </xf>
    <xf numFmtId="166" fontId="417" fillId="14" borderId="8" xfId="0" applyNumberFormat="true" applyBorder="true" applyFill="true" applyFont="true">
      <alignment horizontal="center" vertical="center"/>
    </xf>
    <xf numFmtId="166" fontId="418" fillId="14" borderId="8" xfId="0" applyNumberFormat="true" applyBorder="true" applyFill="true" applyFont="true">
      <alignment horizontal="center" vertical="center"/>
    </xf>
    <xf numFmtId="0" fontId="419" fillId="14" borderId="8" xfId="0" applyBorder="true" applyFill="true" applyFont="true">
      <alignment horizontal="center" vertical="center"/>
    </xf>
    <xf numFmtId="0" fontId="420" fillId="14" borderId="8" xfId="0" applyBorder="true" applyFill="true" applyFont="true">
      <alignment horizontal="center" vertical="center"/>
    </xf>
    <xf numFmtId="166" fontId="421" fillId="15" borderId="8" xfId="0" applyNumberFormat="true" applyBorder="true" applyFill="true" applyFont="true">
      <alignment horizontal="center" vertical="center"/>
    </xf>
    <xf numFmtId="166" fontId="422" fillId="15" borderId="8" xfId="0" applyNumberFormat="true" applyBorder="true" applyFill="true" applyFont="true">
      <alignment horizontal="center" vertical="center"/>
    </xf>
    <xf numFmtId="166" fontId="423" fillId="15" borderId="8" xfId="0" applyNumberFormat="true" applyBorder="true" applyFill="true" applyFont="true">
      <alignment horizontal="center" vertical="center"/>
    </xf>
    <xf numFmtId="166" fontId="424" fillId="15" borderId="8" xfId="0" applyNumberFormat="true" applyBorder="true" applyFill="true" applyFont="true">
      <alignment horizontal="center" vertical="center"/>
    </xf>
    <xf numFmtId="166" fontId="425" fillId="15" borderId="8" xfId="0" applyNumberFormat="true" applyBorder="true" applyFill="true" applyFont="true">
      <alignment horizontal="center" vertical="center"/>
    </xf>
    <xf numFmtId="166" fontId="426" fillId="15" borderId="8" xfId="0" applyNumberFormat="true" applyBorder="true" applyFill="true" applyFont="true">
      <alignment horizontal="center" vertical="center"/>
    </xf>
    <xf numFmtId="166" fontId="427" fillId="15" borderId="8" xfId="0" applyNumberFormat="true" applyBorder="true" applyFill="true" applyFont="true">
      <alignment horizontal="center" vertical="center"/>
    </xf>
    <xf numFmtId="0" fontId="428" fillId="14" borderId="8" xfId="0" applyBorder="true" applyFill="true" applyFont="true">
      <alignment horizontal="center" vertical="center"/>
    </xf>
    <xf numFmtId="0" fontId="429" fillId="14" borderId="8" xfId="0" applyBorder="true" applyFill="true" applyFont="true">
      <alignment horizontal="center" vertical="center"/>
    </xf>
    <xf numFmtId="0" fontId="430" fillId="14" borderId="8" xfId="0" applyBorder="true" applyFill="true" applyFont="true">
      <alignment horizontal="center" vertical="center"/>
    </xf>
    <xf numFmtId="0" fontId="431" fillId="14" borderId="8" xfId="0" applyBorder="true" applyFill="true" applyFont="true">
      <alignment horizontal="center" vertical="center"/>
    </xf>
    <xf numFmtId="0" fontId="432" fillId="14" borderId="8" xfId="0" applyBorder="true" applyFill="true" applyFont="true">
      <alignment horizontal="center" vertical="center"/>
    </xf>
    <xf numFmtId="0" fontId="433" fillId="14" borderId="8" xfId="0" applyBorder="true" applyFill="true" applyFont="true">
      <alignment horizontal="center" vertical="center"/>
    </xf>
    <xf numFmtId="0" fontId="434" fillId="14" borderId="8" xfId="0" applyBorder="true" applyFill="true" applyFont="true">
      <alignment horizontal="center" vertical="center"/>
    </xf>
    <xf numFmtId="166" fontId="435" fillId="14" borderId="8" xfId="0" applyNumberFormat="true" applyBorder="true" applyFill="true" applyFont="true">
      <alignment horizontal="center" vertical="center"/>
    </xf>
    <xf numFmtId="0" fontId="436" fillId="14" borderId="8" xfId="0" applyBorder="true" applyFill="true" applyFont="true">
      <alignment horizontal="center" vertical="center"/>
    </xf>
    <xf numFmtId="166" fontId="437" fillId="14" borderId="8" xfId="0" applyNumberFormat="true" applyBorder="true" applyFill="true" applyFont="true">
      <alignment horizontal="center" vertical="center"/>
    </xf>
    <xf numFmtId="166" fontId="438" fillId="14" borderId="8" xfId="0" applyNumberFormat="true" applyBorder="true" applyFill="true" applyFont="true">
      <alignment horizontal="center" vertical="center"/>
    </xf>
    <xf numFmtId="166" fontId="439" fillId="14" borderId="8" xfId="0" applyNumberFormat="true" applyBorder="true" applyFill="true" applyFont="true">
      <alignment horizontal="center" vertical="center"/>
    </xf>
    <xf numFmtId="166" fontId="440" fillId="14" borderId="8" xfId="0" applyNumberFormat="true" applyBorder="true" applyFill="true" applyFont="true">
      <alignment horizontal="center" vertical="center"/>
    </xf>
    <xf numFmtId="166" fontId="441" fillId="14" borderId="8" xfId="0" applyNumberFormat="true" applyBorder="true" applyFill="true" applyFont="true">
      <alignment horizontal="center" vertical="center"/>
    </xf>
    <xf numFmtId="166" fontId="442" fillId="14" borderId="8" xfId="0" applyNumberFormat="true" applyBorder="true" applyFill="true" applyFont="true">
      <alignment horizontal="center" vertical="center"/>
    </xf>
    <xf numFmtId="166" fontId="443" fillId="14" borderId="8" xfId="0" applyNumberFormat="true" applyBorder="true" applyFill="true" applyFont="true">
      <alignment horizontal="center" vertical="center"/>
    </xf>
    <xf numFmtId="166" fontId="444" fillId="14" borderId="8" xfId="0" applyNumberFormat="true" applyBorder="true" applyFill="true" applyFont="true">
      <alignment horizontal="center" vertical="center"/>
    </xf>
    <xf numFmtId="166" fontId="445" fillId="14" borderId="8" xfId="0" applyNumberFormat="true" applyBorder="true" applyFill="true" applyFont="true">
      <alignment horizontal="center" vertical="center"/>
    </xf>
    <xf numFmtId="166" fontId="446" fillId="14" borderId="8" xfId="0" applyNumberFormat="true" applyBorder="true" applyFill="true" applyFont="true">
      <alignment horizontal="center" vertical="center"/>
    </xf>
    <xf numFmtId="166" fontId="447" fillId="14" borderId="8" xfId="0" applyNumberFormat="true" applyBorder="true" applyFill="true" applyFont="true">
      <alignment horizontal="center" vertical="center"/>
    </xf>
    <xf numFmtId="166" fontId="448" fillId="14" borderId="8" xfId="0" applyNumberFormat="true" applyBorder="true" applyFill="true" applyFont="true">
      <alignment horizontal="center" vertical="center"/>
    </xf>
    <xf numFmtId="166" fontId="449" fillId="14" borderId="8" xfId="0" applyNumberFormat="true" applyBorder="true" applyFill="true" applyFont="true">
      <alignment horizontal="center" vertical="center"/>
    </xf>
    <xf numFmtId="166" fontId="450" fillId="14" borderId="8" xfId="0" applyNumberFormat="true" applyBorder="true" applyFill="true" applyFont="true">
      <alignment horizontal="center" vertical="center"/>
    </xf>
    <xf numFmtId="0" fontId="451" fillId="14" borderId="8" xfId="0" applyBorder="true" applyFill="true" applyFont="true">
      <alignment horizontal="center" vertical="center"/>
    </xf>
    <xf numFmtId="0" fontId="452" fillId="14" borderId="8" xfId="0" applyBorder="true" applyFill="true" applyFont="true">
      <alignment horizontal="center" vertical="center"/>
    </xf>
    <xf numFmtId="166" fontId="453" fillId="15" borderId="8" xfId="0" applyNumberFormat="true" applyBorder="true" applyFill="true" applyFont="true">
      <alignment horizontal="center" vertical="center"/>
    </xf>
    <xf numFmtId="166" fontId="454" fillId="15" borderId="8" xfId="0" applyNumberFormat="true" applyBorder="true" applyFill="true" applyFont="true">
      <alignment horizontal="center" vertical="center"/>
    </xf>
    <xf numFmtId="166" fontId="455" fillId="15" borderId="8" xfId="0" applyNumberFormat="true" applyBorder="true" applyFill="true" applyFont="true">
      <alignment horizontal="center" vertical="center"/>
    </xf>
    <xf numFmtId="166" fontId="456" fillId="15" borderId="8" xfId="0" applyNumberFormat="true" applyBorder="true" applyFill="true" applyFont="true">
      <alignment horizontal="center" vertical="center"/>
    </xf>
    <xf numFmtId="166" fontId="457" fillId="15" borderId="8" xfId="0" applyNumberFormat="true" applyBorder="true" applyFill="true" applyFont="true">
      <alignment horizontal="center" vertical="center"/>
    </xf>
    <xf numFmtId="166" fontId="458" fillId="15" borderId="8" xfId="0" applyNumberFormat="true" applyBorder="true" applyFill="true" applyFont="true">
      <alignment horizontal="center" vertical="center"/>
    </xf>
    <xf numFmtId="166" fontId="459" fillId="15" borderId="8" xfId="0" applyNumberFormat="true" applyBorder="true" applyFill="true" applyFont="true">
      <alignment horizontal="center" vertical="center"/>
    </xf>
    <xf numFmtId="0" fontId="460" fillId="14" borderId="8" xfId="0" applyBorder="true" applyFill="true" applyFont="true">
      <alignment horizontal="center" vertical="center"/>
    </xf>
    <xf numFmtId="0" fontId="461" fillId="14" borderId="8" xfId="0" applyBorder="true" applyFill="true" applyFont="true">
      <alignment horizontal="center" vertical="center"/>
    </xf>
    <xf numFmtId="0" fontId="462" fillId="14" borderId="8" xfId="0" applyBorder="true" applyFill="true" applyFont="true">
      <alignment horizontal="center" vertical="center"/>
    </xf>
    <xf numFmtId="0" fontId="463" fillId="14" borderId="8" xfId="0" applyBorder="true" applyFill="true" applyFont="true">
      <alignment horizontal="center" vertical="center"/>
    </xf>
    <xf numFmtId="0" fontId="464" fillId="14" borderId="8" xfId="0" applyBorder="true" applyFill="true" applyFont="true">
      <alignment horizontal="center" vertical="center"/>
    </xf>
    <xf numFmtId="0" fontId="465" fillId="14" borderId="8" xfId="0" applyBorder="true" applyFill="true" applyFont="true">
      <alignment horizontal="center" vertical="center"/>
    </xf>
    <xf numFmtId="0" fontId="466" fillId="14" borderId="8" xfId="0" applyBorder="true" applyFill="true" applyFont="true">
      <alignment horizontal="center" vertical="center"/>
    </xf>
    <xf numFmtId="166" fontId="467" fillId="14" borderId="8" xfId="0" applyNumberFormat="true" applyBorder="true" applyFill="true" applyFont="true">
      <alignment horizontal="center" vertical="center"/>
    </xf>
    <xf numFmtId="0" fontId="468" fillId="14" borderId="8" xfId="0" applyBorder="true" applyFill="true" applyFont="true">
      <alignment horizontal="center" vertical="center"/>
    </xf>
    <xf numFmtId="166" fontId="469" fillId="14" borderId="8" xfId="0" applyNumberFormat="true" applyBorder="true" applyFill="true" applyFont="true">
      <alignment horizontal="center" vertical="center"/>
    </xf>
    <xf numFmtId="166" fontId="470" fillId="14" borderId="8" xfId="0" applyNumberFormat="true" applyBorder="true" applyFill="true" applyFont="true">
      <alignment horizontal="center" vertical="center"/>
    </xf>
    <xf numFmtId="166" fontId="471" fillId="14" borderId="8" xfId="0" applyNumberFormat="true" applyBorder="true" applyFill="true" applyFont="true">
      <alignment horizontal="center" vertical="center"/>
    </xf>
    <xf numFmtId="166" fontId="472" fillId="14" borderId="8" xfId="0" applyNumberFormat="true" applyBorder="true" applyFill="true" applyFont="true">
      <alignment horizontal="center" vertical="center"/>
    </xf>
    <xf numFmtId="166" fontId="473" fillId="14" borderId="8" xfId="0" applyNumberFormat="true" applyBorder="true" applyFill="true" applyFont="true">
      <alignment horizontal="center" vertical="center"/>
    </xf>
    <xf numFmtId="166" fontId="474" fillId="14" borderId="8" xfId="0" applyNumberFormat="true" applyBorder="true" applyFill="true" applyFont="true">
      <alignment horizontal="center" vertical="center"/>
    </xf>
    <xf numFmtId="166" fontId="475" fillId="14" borderId="8" xfId="0" applyNumberFormat="true" applyBorder="true" applyFill="true" applyFont="true">
      <alignment horizontal="center" vertical="center"/>
    </xf>
    <xf numFmtId="166" fontId="476" fillId="14" borderId="8" xfId="0" applyNumberFormat="true" applyBorder="true" applyFill="true" applyFont="true">
      <alignment horizontal="center" vertical="center"/>
    </xf>
    <xf numFmtId="166" fontId="477" fillId="14" borderId="8" xfId="0" applyNumberFormat="true" applyBorder="true" applyFill="true" applyFont="true">
      <alignment horizontal="center" vertical="center"/>
    </xf>
    <xf numFmtId="166" fontId="478" fillId="14" borderId="8" xfId="0" applyNumberFormat="true" applyBorder="true" applyFill="true" applyFont="true">
      <alignment horizontal="center" vertical="center"/>
    </xf>
    <xf numFmtId="166" fontId="479" fillId="14" borderId="8" xfId="0" applyNumberFormat="true" applyBorder="true" applyFill="true" applyFont="true">
      <alignment horizontal="center" vertical="center"/>
    </xf>
    <xf numFmtId="166" fontId="480" fillId="14" borderId="8" xfId="0" applyNumberFormat="true" applyBorder="true" applyFill="true" applyFont="true">
      <alignment horizontal="center" vertical="center"/>
    </xf>
    <xf numFmtId="166" fontId="481" fillId="14" borderId="8" xfId="0" applyNumberFormat="true" applyBorder="true" applyFill="true" applyFont="true">
      <alignment horizontal="center" vertical="center"/>
    </xf>
    <xf numFmtId="166" fontId="482" fillId="14" borderId="8" xfId="0" applyNumberFormat="true" applyBorder="true" applyFill="true" applyFont="true">
      <alignment horizontal="center" vertical="center"/>
    </xf>
    <xf numFmtId="0" fontId="483" fillId="14" borderId="8" xfId="0" applyBorder="true" applyFill="true" applyFont="true">
      <alignment horizontal="center" vertical="center"/>
    </xf>
    <xf numFmtId="0" fontId="484" fillId="14" borderId="8" xfId="0" applyBorder="true" applyFill="true" applyFont="true">
      <alignment horizontal="center" vertical="center"/>
    </xf>
    <xf numFmtId="166" fontId="485" fillId="15" borderId="8" xfId="0" applyNumberFormat="true" applyBorder="true" applyFill="true" applyFont="true">
      <alignment horizontal="center" vertical="center"/>
    </xf>
    <xf numFmtId="166" fontId="486" fillId="15" borderId="8" xfId="0" applyNumberFormat="true" applyBorder="true" applyFill="true" applyFont="true">
      <alignment horizontal="center" vertical="center"/>
    </xf>
    <xf numFmtId="166" fontId="487" fillId="15" borderId="8" xfId="0" applyNumberFormat="true" applyBorder="true" applyFill="true" applyFont="true">
      <alignment horizontal="center" vertical="center"/>
    </xf>
    <xf numFmtId="166" fontId="488" fillId="15" borderId="8" xfId="0" applyNumberFormat="true" applyBorder="true" applyFill="true" applyFont="true">
      <alignment horizontal="center" vertical="center"/>
    </xf>
    <xf numFmtId="166" fontId="489" fillId="15" borderId="8" xfId="0" applyNumberFormat="true" applyBorder="true" applyFill="true" applyFont="true">
      <alignment horizontal="center" vertical="center"/>
    </xf>
    <xf numFmtId="166" fontId="490" fillId="15" borderId="8" xfId="0" applyNumberFormat="true" applyBorder="true" applyFill="true" applyFont="true">
      <alignment horizontal="center" vertical="center"/>
    </xf>
    <xf numFmtId="166" fontId="491" fillId="15" borderId="8" xfId="0" applyNumberFormat="true" applyBorder="true" applyFill="true" applyFont="true">
      <alignment horizontal="center" vertical="center"/>
    </xf>
    <xf numFmtId="0" fontId="492" fillId="14" borderId="8" xfId="0" applyBorder="true" applyFill="true" applyFont="true">
      <alignment horizontal="center" vertical="center"/>
    </xf>
    <xf numFmtId="0" fontId="493" fillId="14" borderId="8" xfId="0" applyBorder="true" applyFill="true" applyFont="true">
      <alignment horizontal="center" vertical="center"/>
    </xf>
    <xf numFmtId="0" fontId="494" fillId="14" borderId="8" xfId="0" applyBorder="true" applyFill="true" applyFont="true">
      <alignment horizontal="center" vertical="center"/>
    </xf>
    <xf numFmtId="0" fontId="495" fillId="14" borderId="8" xfId="0" applyBorder="true" applyFill="true" applyFont="true">
      <alignment horizontal="center" vertical="center"/>
    </xf>
    <xf numFmtId="0" fontId="496" fillId="14" borderId="8" xfId="0" applyBorder="true" applyFill="true" applyFont="true">
      <alignment horizontal="center" vertical="center"/>
    </xf>
    <xf numFmtId="0" fontId="497" fillId="14" borderId="8" xfId="0" applyBorder="true" applyFill="true" applyFont="true">
      <alignment horizontal="center" vertical="center"/>
    </xf>
    <xf numFmtId="0" fontId="498" fillId="14" borderId="8" xfId="0" applyBorder="true" applyFill="true" applyFont="true">
      <alignment horizontal="center" vertical="center"/>
    </xf>
    <xf numFmtId="166" fontId="499" fillId="14" borderId="8" xfId="0" applyNumberFormat="true" applyBorder="true" applyFill="true" applyFont="true">
      <alignment horizontal="center" vertical="center"/>
    </xf>
    <xf numFmtId="0" fontId="500" fillId="14" borderId="8" xfId="0" applyBorder="true" applyFill="true" applyFont="true">
      <alignment horizontal="center" vertical="center"/>
    </xf>
    <xf numFmtId="166" fontId="501" fillId="14" borderId="8" xfId="0" applyNumberFormat="true" applyBorder="true" applyFill="true" applyFont="true">
      <alignment horizontal="center" vertical="center"/>
    </xf>
    <xf numFmtId="166" fontId="502" fillId="14" borderId="8" xfId="0" applyNumberFormat="true" applyBorder="true" applyFill="true" applyFont="true">
      <alignment horizontal="center" vertical="center"/>
    </xf>
    <xf numFmtId="166" fontId="503" fillId="14" borderId="8" xfId="0" applyNumberFormat="true" applyBorder="true" applyFill="true" applyFont="true">
      <alignment horizontal="center" vertical="center"/>
    </xf>
    <xf numFmtId="166" fontId="504" fillId="14" borderId="8" xfId="0" applyNumberFormat="true" applyBorder="true" applyFill="true" applyFont="true">
      <alignment horizontal="center" vertical="center"/>
    </xf>
    <xf numFmtId="166" fontId="505" fillId="14" borderId="8" xfId="0" applyNumberFormat="true" applyBorder="true" applyFill="true" applyFont="true">
      <alignment horizontal="center" vertical="center"/>
    </xf>
    <xf numFmtId="166" fontId="506" fillId="14" borderId="8" xfId="0" applyNumberFormat="true" applyBorder="true" applyFill="true" applyFont="true">
      <alignment horizontal="center" vertical="center"/>
    </xf>
    <xf numFmtId="166" fontId="507" fillId="14" borderId="8" xfId="0" applyNumberFormat="true" applyBorder="true" applyFill="true" applyFont="true">
      <alignment horizontal="center" vertical="center"/>
    </xf>
    <xf numFmtId="166" fontId="508" fillId="14" borderId="8" xfId="0" applyNumberFormat="true" applyBorder="true" applyFill="true" applyFont="true">
      <alignment horizontal="center" vertical="center"/>
    </xf>
    <xf numFmtId="166" fontId="509" fillId="14" borderId="8" xfId="0" applyNumberFormat="true" applyBorder="true" applyFill="true" applyFont="true">
      <alignment horizontal="center" vertical="center"/>
    </xf>
    <xf numFmtId="166" fontId="510" fillId="14" borderId="8" xfId="0" applyNumberFormat="true" applyBorder="true" applyFill="true" applyFont="true">
      <alignment horizontal="center" vertical="center"/>
    </xf>
    <xf numFmtId="166" fontId="511" fillId="14" borderId="8" xfId="0" applyNumberFormat="true" applyBorder="true" applyFill="true" applyFont="true">
      <alignment horizontal="center" vertical="center"/>
    </xf>
    <xf numFmtId="166" fontId="512" fillId="14" borderId="8" xfId="0" applyNumberFormat="true" applyBorder="true" applyFill="true" applyFont="true">
      <alignment horizontal="center" vertical="center"/>
    </xf>
    <xf numFmtId="166" fontId="513" fillId="14" borderId="8" xfId="0" applyNumberFormat="true" applyBorder="true" applyFill="true" applyFont="true">
      <alignment horizontal="center" vertical="center"/>
    </xf>
    <xf numFmtId="166" fontId="514" fillId="14" borderId="8" xfId="0" applyNumberFormat="true" applyBorder="true" applyFill="true" applyFont="true">
      <alignment horizontal="center" vertical="center"/>
    </xf>
    <xf numFmtId="0" fontId="515" fillId="14" borderId="8" xfId="0" applyBorder="true" applyFill="true" applyFont="true">
      <alignment horizontal="center" vertical="center"/>
    </xf>
    <xf numFmtId="0" fontId="516" fillId="14" borderId="8" xfId="0" applyBorder="true" applyFill="true" applyFont="true">
      <alignment horizontal="center" vertical="center"/>
    </xf>
    <xf numFmtId="166" fontId="517" fillId="15" borderId="8" xfId="0" applyNumberFormat="true" applyBorder="true" applyFill="true" applyFont="true">
      <alignment horizontal="center" vertical="center"/>
    </xf>
    <xf numFmtId="166" fontId="518" fillId="15" borderId="8" xfId="0" applyNumberFormat="true" applyBorder="true" applyFill="true" applyFont="true">
      <alignment horizontal="center" vertical="center"/>
    </xf>
    <xf numFmtId="166" fontId="519" fillId="15" borderId="8" xfId="0" applyNumberFormat="true" applyBorder="true" applyFill="true" applyFont="true">
      <alignment horizontal="center" vertical="center"/>
    </xf>
    <xf numFmtId="166" fontId="520" fillId="15" borderId="8" xfId="0" applyNumberFormat="true" applyBorder="true" applyFill="true" applyFont="true">
      <alignment horizontal="center" vertical="center"/>
    </xf>
    <xf numFmtId="166" fontId="521" fillId="15" borderId="8" xfId="0" applyNumberFormat="true" applyBorder="true" applyFill="true" applyFont="true">
      <alignment horizontal="center" vertical="center"/>
    </xf>
    <xf numFmtId="166" fontId="522" fillId="15" borderId="8" xfId="0" applyNumberFormat="true" applyBorder="true" applyFill="true" applyFont="true">
      <alignment horizontal="center" vertical="center"/>
    </xf>
    <xf numFmtId="166" fontId="523" fillId="15" borderId="8" xfId="0" applyNumberFormat="true" applyBorder="true" applyFill="true" applyFont="true">
      <alignment horizontal="center" vertical="center"/>
    </xf>
    <xf numFmtId="0" fontId="524" fillId="14" borderId="8" xfId="0" applyBorder="true" applyFill="true" applyFont="true">
      <alignment horizontal="center" vertical="center"/>
    </xf>
    <xf numFmtId="0" fontId="525" fillId="14" borderId="8" xfId="0" applyBorder="true" applyFill="true" applyFont="true">
      <alignment horizontal="center" vertical="center"/>
    </xf>
    <xf numFmtId="0" fontId="526" fillId="14" borderId="8" xfId="0" applyBorder="true" applyFill="true" applyFont="true">
      <alignment horizontal="center" vertical="center"/>
    </xf>
    <xf numFmtId="0" fontId="527" fillId="14" borderId="8" xfId="0" applyBorder="true" applyFill="true" applyFont="true">
      <alignment horizontal="center" vertical="center"/>
    </xf>
    <xf numFmtId="0" fontId="528" fillId="14" borderId="8" xfId="0" applyBorder="true" applyFill="true" applyFont="true">
      <alignment horizontal="center" vertical="center"/>
    </xf>
    <xf numFmtId="0" fontId="529" fillId="14" borderId="8" xfId="0" applyBorder="true" applyFill="true" applyFont="true">
      <alignment horizontal="center" vertical="center"/>
    </xf>
    <xf numFmtId="0" fontId="530" fillId="14" borderId="8" xfId="0" applyBorder="true" applyFill="true" applyFont="true">
      <alignment horizontal="center" vertical="center"/>
    </xf>
    <xf numFmtId="0" fontId="531" fillId="14" borderId="8" xfId="0" applyBorder="true" applyFill="true" applyFont="true">
      <alignment horizontal="center" vertical="center"/>
    </xf>
    <xf numFmtId="0" fontId="532" fillId="14" borderId="8" xfId="0" applyBorder="true" applyFill="true" applyFont="true">
      <alignment horizontal="center" vertical="center"/>
    </xf>
    <xf numFmtId="0" fontId="533" fillId="14" borderId="8" xfId="0" applyBorder="true" applyFill="true" applyFont="true">
      <alignment horizontal="center" vertical="center"/>
    </xf>
    <xf numFmtId="0" fontId="534" fillId="14" borderId="8" xfId="0" applyBorder="true" applyFill="true" applyFont="true">
      <alignment horizontal="center" vertical="center"/>
    </xf>
    <xf numFmtId="0" fontId="535" fillId="14" borderId="8" xfId="0" applyBorder="true" applyFill="true" applyFont="true">
      <alignment horizontal="center" vertical="center"/>
    </xf>
    <xf numFmtId="166" fontId="536" fillId="14" borderId="8" xfId="0" applyNumberFormat="true" applyBorder="true" applyFill="true" applyFont="true">
      <alignment horizontal="center" vertical="center"/>
    </xf>
    <xf numFmtId="166" fontId="537" fillId="14" borderId="8" xfId="0" applyNumberFormat="true" applyBorder="true" applyFill="true" applyFont="true">
      <alignment horizontal="center" vertical="center"/>
    </xf>
    <xf numFmtId="166" fontId="538" fillId="14" borderId="8" xfId="0" applyNumberFormat="true" applyBorder="true" applyFill="true" applyFont="true">
      <alignment horizontal="center" vertical="center"/>
    </xf>
    <xf numFmtId="166" fontId="539" fillId="14" borderId="8" xfId="0" applyNumberFormat="true" applyBorder="true" applyFill="true" applyFont="true">
      <alignment horizontal="center" vertical="center"/>
    </xf>
    <xf numFmtId="0" fontId="540" fillId="14" borderId="8" xfId="0" applyBorder="true" applyFill="true" applyFont="true">
      <alignment horizontal="center" vertical="center"/>
    </xf>
    <xf numFmtId="166" fontId="541" fillId="14" borderId="8" xfId="0" applyNumberFormat="true" applyBorder="true" applyFill="true" applyFont="true">
      <alignment horizontal="center" vertical="center"/>
    </xf>
    <xf numFmtId="166" fontId="542" fillId="14" borderId="8" xfId="0" applyNumberFormat="true" applyBorder="true" applyFill="true" applyFont="true">
      <alignment horizontal="center" vertical="center"/>
    </xf>
    <xf numFmtId="166" fontId="543" fillId="14" borderId="8" xfId="0" applyNumberFormat="true" applyBorder="true" applyFill="true" applyFont="true">
      <alignment horizontal="center" vertical="center"/>
    </xf>
    <xf numFmtId="166" fontId="544" fillId="14" borderId="8" xfId="0" applyNumberFormat="true" applyBorder="true" applyFill="true" applyFont="true">
      <alignment horizontal="center" vertical="center"/>
    </xf>
    <xf numFmtId="166" fontId="545" fillId="14" borderId="8" xfId="0" applyNumberFormat="true" applyBorder="true" applyFill="true" applyFont="true">
      <alignment horizontal="center" vertical="center"/>
    </xf>
    <xf numFmtId="166" fontId="546" fillId="14" borderId="8" xfId="0" applyNumberFormat="true" applyBorder="true" applyFill="true" applyFont="true">
      <alignment horizontal="center" vertical="center"/>
    </xf>
    <xf numFmtId="166" fontId="547" fillId="14" borderId="8" xfId="0" applyNumberFormat="true" applyBorder="true" applyFill="true" applyFont="true">
      <alignment horizontal="center" vertical="center"/>
    </xf>
    <xf numFmtId="166" fontId="548" fillId="14" borderId="8" xfId="0" applyNumberFormat="true" applyBorder="true" applyFill="true" applyFont="true">
      <alignment horizontal="center" vertical="center"/>
    </xf>
    <xf numFmtId="166" fontId="549" fillId="14" borderId="8" xfId="0" applyNumberFormat="true" applyBorder="true" applyFill="true" applyFont="true">
      <alignment horizontal="center" vertical="center"/>
    </xf>
    <xf numFmtId="166" fontId="550" fillId="14" borderId="8" xfId="0" applyNumberFormat="true" applyBorder="true" applyFill="true" applyFont="true">
      <alignment horizontal="center" vertical="center"/>
    </xf>
    <xf numFmtId="166" fontId="551" fillId="14" borderId="8" xfId="0" applyNumberFormat="true" applyBorder="true" applyFill="true" applyFont="true">
      <alignment horizontal="center" vertical="center"/>
    </xf>
    <xf numFmtId="0" fontId="552" fillId="14" borderId="8" xfId="0" applyBorder="true" applyFill="true" applyFont="true">
      <alignment horizontal="center" vertical="center"/>
    </xf>
    <xf numFmtId="0" fontId="553" fillId="14" borderId="8" xfId="0" applyBorder="true" applyFill="true" applyFont="true">
      <alignment horizontal="center" vertical="center"/>
    </xf>
    <xf numFmtId="166" fontId="554" fillId="15" borderId="8" xfId="0" applyNumberFormat="true" applyBorder="true" applyFill="true" applyFont="true">
      <alignment horizontal="center" vertical="center"/>
    </xf>
    <xf numFmtId="166" fontId="555" fillId="15" borderId="8" xfId="0" applyNumberFormat="true" applyBorder="true" applyFill="true" applyFont="true">
      <alignment horizontal="center" vertical="center"/>
    </xf>
    <xf numFmtId="166" fontId="556" fillId="15" borderId="8" xfId="0" applyNumberFormat="true" applyBorder="true" applyFill="true" applyFont="true">
      <alignment horizontal="center" vertical="center"/>
    </xf>
    <xf numFmtId="166" fontId="557" fillId="15" borderId="8" xfId="0" applyNumberFormat="true" applyBorder="true" applyFill="true" applyFont="true">
      <alignment horizontal="center" vertical="center"/>
    </xf>
    <xf numFmtId="166" fontId="558" fillId="15" borderId="8" xfId="0" applyNumberFormat="true" applyBorder="true" applyFill="true" applyFont="true">
      <alignment horizontal="center" vertical="center"/>
    </xf>
    <xf numFmtId="166" fontId="559" fillId="15" borderId="8" xfId="0" applyNumberFormat="true" applyBorder="true" applyFill="true" applyFont="true">
      <alignment horizontal="center" vertical="center"/>
    </xf>
    <xf numFmtId="166" fontId="560" fillId="15" borderId="8" xfId="0" applyNumberFormat="true" applyBorder="true" applyFill="true" applyFont="true">
      <alignment horizontal="center" vertical="center"/>
    </xf>
    <xf numFmtId="0" fontId="561" fillId="14" borderId="8" xfId="0" applyBorder="true" applyFill="true" applyFont="true">
      <alignment horizontal="center" vertical="center"/>
    </xf>
    <xf numFmtId="0" fontId="562" fillId="14" borderId="8" xfId="0" applyBorder="true" applyFill="true" applyFont="true">
      <alignment horizontal="center" vertical="center"/>
    </xf>
    <xf numFmtId="0" fontId="563" fillId="14" borderId="8" xfId="0" applyBorder="true" applyFill="true" applyFont="true">
      <alignment horizontal="center" vertical="center"/>
    </xf>
    <xf numFmtId="0" fontId="564" fillId="14" borderId="8" xfId="0" applyBorder="true" applyFill="true" applyFont="true">
      <alignment horizontal="center" vertical="center"/>
    </xf>
    <xf numFmtId="0" fontId="565" fillId="14" borderId="8" xfId="0" applyBorder="true" applyFill="true" applyFont="true">
      <alignment horizontal="center" vertical="center"/>
    </xf>
    <xf numFmtId="0" fontId="566" fillId="14" borderId="8" xfId="0" applyBorder="true" applyFill="true" applyFont="true">
      <alignment horizontal="center" vertical="center"/>
    </xf>
    <xf numFmtId="0" fontId="567" fillId="14" borderId="8" xfId="0" applyBorder="true" applyFill="true" applyFont="true">
      <alignment horizontal="center" vertical="center"/>
    </xf>
    <xf numFmtId="0" fontId="568" fillId="14" borderId="8" xfId="0" applyBorder="true" applyFill="true" applyFont="true">
      <alignment horizontal="center" vertical="center"/>
    </xf>
    <xf numFmtId="0" fontId="569" fillId="14" borderId="8" xfId="0" applyBorder="true" applyFill="true" applyFont="true">
      <alignment horizontal="center" vertical="center"/>
    </xf>
    <xf numFmtId="0" fontId="570" fillId="14" borderId="8" xfId="0" applyBorder="true" applyFill="true" applyFont="true">
      <alignment horizontal="center" vertical="center"/>
    </xf>
    <xf numFmtId="0" fontId="571" fillId="14" borderId="8" xfId="0" applyBorder="true" applyFill="true" applyFont="true">
      <alignment horizontal="center" vertical="center"/>
    </xf>
    <xf numFmtId="0" fontId="572" fillId="14" borderId="8" xfId="0" applyBorder="true" applyFill="true" applyFont="true">
      <alignment horizontal="center" vertical="center"/>
    </xf>
    <xf numFmtId="166" fontId="573" fillId="14" borderId="8" xfId="0" applyNumberFormat="true" applyBorder="true" applyFill="true" applyFont="true">
      <alignment horizontal="center" vertical="center"/>
    </xf>
    <xf numFmtId="166" fontId="574" fillId="14" borderId="8" xfId="0" applyNumberFormat="true" applyBorder="true" applyFill="true" applyFont="true">
      <alignment horizontal="center" vertical="center"/>
    </xf>
    <xf numFmtId="166" fontId="575" fillId="14" borderId="8" xfId="0" applyNumberFormat="true" applyBorder="true" applyFill="true" applyFont="true">
      <alignment horizontal="center" vertical="center"/>
    </xf>
    <xf numFmtId="166" fontId="576" fillId="14" borderId="8" xfId="0" applyNumberFormat="true" applyBorder="true" applyFill="true" applyFont="true">
      <alignment horizontal="center" vertical="center"/>
    </xf>
    <xf numFmtId="0" fontId="577" fillId="14" borderId="8" xfId="0" applyBorder="true" applyFill="true" applyFont="true">
      <alignment horizontal="center" vertical="center"/>
    </xf>
    <xf numFmtId="166" fontId="578" fillId="14" borderId="8" xfId="0" applyNumberFormat="true" applyBorder="true" applyFill="true" applyFont="true">
      <alignment horizontal="center" vertical="center"/>
    </xf>
    <xf numFmtId="166" fontId="579" fillId="14" borderId="8" xfId="0" applyNumberFormat="true" applyBorder="true" applyFill="true" applyFont="true">
      <alignment horizontal="center" vertical="center"/>
    </xf>
    <xf numFmtId="166" fontId="580" fillId="14" borderId="8" xfId="0" applyNumberFormat="true" applyBorder="true" applyFill="true" applyFont="true">
      <alignment horizontal="center" vertical="center"/>
    </xf>
    <xf numFmtId="166" fontId="581" fillId="14" borderId="8" xfId="0" applyNumberFormat="true" applyBorder="true" applyFill="true" applyFont="true">
      <alignment horizontal="center" vertical="center"/>
    </xf>
    <xf numFmtId="166" fontId="582" fillId="14" borderId="8" xfId="0" applyNumberFormat="true" applyBorder="true" applyFill="true" applyFont="true">
      <alignment horizontal="center" vertical="center"/>
    </xf>
    <xf numFmtId="166" fontId="583" fillId="14" borderId="8" xfId="0" applyNumberFormat="true" applyBorder="true" applyFill="true" applyFont="true">
      <alignment horizontal="center" vertical="center"/>
    </xf>
    <xf numFmtId="166" fontId="584" fillId="14" borderId="8" xfId="0" applyNumberFormat="true" applyBorder="true" applyFill="true" applyFont="true">
      <alignment horizontal="center" vertical="center"/>
    </xf>
    <xf numFmtId="166" fontId="585" fillId="14" borderId="8" xfId="0" applyNumberFormat="true" applyBorder="true" applyFill="true" applyFont="true">
      <alignment horizontal="center" vertical="center"/>
    </xf>
    <xf numFmtId="166" fontId="586" fillId="14" borderId="8" xfId="0" applyNumberFormat="true" applyBorder="true" applyFill="true" applyFont="true">
      <alignment horizontal="center" vertical="center"/>
    </xf>
    <xf numFmtId="166" fontId="587" fillId="14" borderId="8" xfId="0" applyNumberFormat="true" applyBorder="true" applyFill="true" applyFont="true">
      <alignment horizontal="center" vertical="center"/>
    </xf>
    <xf numFmtId="166" fontId="588" fillId="14" borderId="8" xfId="0" applyNumberFormat="true" applyBorder="true" applyFill="true" applyFont="true">
      <alignment horizontal="center" vertical="center"/>
    </xf>
    <xf numFmtId="0" fontId="589" fillId="14" borderId="8" xfId="0" applyBorder="true" applyFill="true" applyFont="true">
      <alignment horizontal="center" vertical="center"/>
    </xf>
    <xf numFmtId="0" fontId="590" fillId="14" borderId="8" xfId="0" applyBorder="true" applyFill="true" applyFont="true">
      <alignment horizontal="center" vertical="center"/>
    </xf>
    <xf numFmtId="166" fontId="591" fillId="15" borderId="8" xfId="0" applyNumberFormat="true" applyBorder="true" applyFill="true" applyFont="true">
      <alignment horizontal="center" vertical="center"/>
    </xf>
    <xf numFmtId="166" fontId="592" fillId="15" borderId="8" xfId="0" applyNumberFormat="true" applyBorder="true" applyFill="true" applyFont="true">
      <alignment horizontal="center" vertical="center"/>
    </xf>
    <xf numFmtId="166" fontId="593" fillId="15" borderId="8" xfId="0" applyNumberFormat="true" applyBorder="true" applyFill="true" applyFont="true">
      <alignment horizontal="center" vertical="center"/>
    </xf>
    <xf numFmtId="166" fontId="594" fillId="15" borderId="8" xfId="0" applyNumberFormat="true" applyBorder="true" applyFill="true" applyFont="true">
      <alignment horizontal="center" vertical="center"/>
    </xf>
    <xf numFmtId="166" fontId="595" fillId="15" borderId="8" xfId="0" applyNumberFormat="true" applyBorder="true" applyFill="true" applyFont="true">
      <alignment horizontal="center" vertical="center"/>
    </xf>
    <xf numFmtId="166" fontId="596" fillId="15" borderId="8" xfId="0" applyNumberFormat="true" applyBorder="true" applyFill="true" applyFont="true">
      <alignment horizontal="center" vertical="center"/>
    </xf>
    <xf numFmtId="166" fontId="597" fillId="15" borderId="8" xfId="0" applyNumberFormat="true" applyBorder="true" applyFill="true" applyFont="true">
      <alignment horizontal="center" vertical="center"/>
    </xf>
    <xf numFmtId="0" fontId="598" fillId="14" borderId="8" xfId="0" applyBorder="true" applyFill="true" applyFont="true">
      <alignment horizontal="center" vertical="center"/>
    </xf>
    <xf numFmtId="0" fontId="599" fillId="14" borderId="8" xfId="0" applyBorder="true" applyFill="true" applyFont="true">
      <alignment horizontal="center" vertical="center"/>
    </xf>
    <xf numFmtId="0" fontId="600" fillId="14" borderId="8" xfId="0" applyBorder="true" applyFill="true" applyFont="true">
      <alignment horizontal="center" vertical="center"/>
    </xf>
    <xf numFmtId="0" fontId="601" fillId="14" borderId="8" xfId="0" applyBorder="true" applyFill="true" applyFont="true">
      <alignment horizontal="center" vertical="center"/>
    </xf>
    <xf numFmtId="0" fontId="602" fillId="14" borderId="8" xfId="0" applyBorder="true" applyFill="true" applyFont="true">
      <alignment horizontal="center" vertical="center"/>
    </xf>
    <xf numFmtId="0" fontId="603" fillId="14" borderId="8" xfId="0" applyBorder="true" applyFill="true" applyFont="true">
      <alignment horizontal="center" vertical="center"/>
    </xf>
    <xf numFmtId="0" fontId="604" fillId="14" borderId="8" xfId="0" applyBorder="true" applyFill="true" applyFont="true">
      <alignment horizontal="center" vertical="center"/>
    </xf>
    <xf numFmtId="0" fontId="605" fillId="14" borderId="8" xfId="0" applyBorder="true" applyFill="true" applyFont="true">
      <alignment horizontal="center" vertical="center"/>
    </xf>
    <xf numFmtId="0" fontId="606" fillId="14" borderId="8" xfId="0" applyBorder="true" applyFill="true" applyFont="true">
      <alignment horizontal="center" vertical="center"/>
    </xf>
    <xf numFmtId="0" fontId="607" fillId="14" borderId="8" xfId="0" applyBorder="true" applyFill="true" applyFont="true">
      <alignment horizontal="center" vertical="center"/>
    </xf>
    <xf numFmtId="0" fontId="608" fillId="14" borderId="8" xfId="0" applyBorder="true" applyFill="true" applyFont="true">
      <alignment horizontal="center" vertical="center"/>
    </xf>
    <xf numFmtId="0" fontId="609" fillId="14" borderId="8" xfId="0" applyBorder="true" applyFill="true" applyFont="true">
      <alignment horizontal="center" vertical="center"/>
    </xf>
    <xf numFmtId="166" fontId="610" fillId="14" borderId="8" xfId="0" applyNumberFormat="true" applyBorder="true" applyFill="true" applyFont="true">
      <alignment horizontal="center" vertical="center"/>
    </xf>
    <xf numFmtId="166" fontId="611" fillId="14" borderId="8" xfId="0" applyNumberFormat="true" applyBorder="true" applyFill="true" applyFont="true">
      <alignment horizontal="center" vertical="center"/>
    </xf>
    <xf numFmtId="166" fontId="612" fillId="14" borderId="8" xfId="0" applyNumberFormat="true" applyBorder="true" applyFill="true" applyFont="true">
      <alignment horizontal="center" vertical="center"/>
    </xf>
    <xf numFmtId="166" fontId="613" fillId="14" borderId="8" xfId="0" applyNumberFormat="true" applyBorder="true" applyFill="true" applyFont="true">
      <alignment horizontal="center" vertical="center"/>
    </xf>
    <xf numFmtId="0" fontId="614" fillId="14" borderId="8" xfId="0" applyBorder="true" applyFill="true" applyFont="true">
      <alignment horizontal="center" vertical="center"/>
    </xf>
    <xf numFmtId="166" fontId="615" fillId="14" borderId="8" xfId="0" applyNumberFormat="true" applyBorder="true" applyFill="true" applyFont="true">
      <alignment horizontal="center" vertical="center"/>
    </xf>
    <xf numFmtId="166" fontId="616" fillId="14" borderId="8" xfId="0" applyNumberFormat="true" applyBorder="true" applyFill="true" applyFont="true">
      <alignment horizontal="center" vertical="center"/>
    </xf>
    <xf numFmtId="166" fontId="617" fillId="14" borderId="8" xfId="0" applyNumberFormat="true" applyBorder="true" applyFill="true" applyFont="true">
      <alignment horizontal="center" vertical="center"/>
    </xf>
    <xf numFmtId="166" fontId="618" fillId="14" borderId="8" xfId="0" applyNumberFormat="true" applyBorder="true" applyFill="true" applyFont="true">
      <alignment horizontal="center" vertical="center"/>
    </xf>
    <xf numFmtId="166" fontId="619" fillId="14" borderId="8" xfId="0" applyNumberFormat="true" applyBorder="true" applyFill="true" applyFont="true">
      <alignment horizontal="center" vertical="center"/>
    </xf>
    <xf numFmtId="166" fontId="620" fillId="14" borderId="8" xfId="0" applyNumberFormat="true" applyBorder="true" applyFill="true" applyFont="true">
      <alignment horizontal="center" vertical="center"/>
    </xf>
    <xf numFmtId="166" fontId="621" fillId="14" borderId="8" xfId="0" applyNumberFormat="true" applyBorder="true" applyFill="true" applyFont="true">
      <alignment horizontal="center" vertical="center"/>
    </xf>
    <xf numFmtId="166" fontId="622" fillId="14" borderId="8" xfId="0" applyNumberFormat="true" applyBorder="true" applyFill="true" applyFont="true">
      <alignment horizontal="center" vertical="center"/>
    </xf>
    <xf numFmtId="166" fontId="623" fillId="14" borderId="8" xfId="0" applyNumberFormat="true" applyBorder="true" applyFill="true" applyFont="true">
      <alignment horizontal="center" vertical="center"/>
    </xf>
    <xf numFmtId="166" fontId="624" fillId="14" borderId="8" xfId="0" applyNumberFormat="true" applyBorder="true" applyFill="true" applyFont="true">
      <alignment horizontal="center" vertical="center"/>
    </xf>
    <xf numFmtId="166" fontId="625" fillId="14" borderId="8" xfId="0" applyNumberFormat="true" applyBorder="true" applyFill="true" applyFont="true">
      <alignment horizontal="center" vertical="center"/>
    </xf>
    <xf numFmtId="0" fontId="626" fillId="14" borderId="8" xfId="0" applyBorder="true" applyFill="true" applyFont="true">
      <alignment horizontal="center" vertical="center"/>
    </xf>
    <xf numFmtId="0" fontId="627" fillId="14" borderId="8" xfId="0" applyBorder="true" applyFill="true" applyFont="true">
      <alignment horizontal="center" vertical="center"/>
    </xf>
    <xf numFmtId="166" fontId="628" fillId="15" borderId="8" xfId="0" applyNumberFormat="true" applyBorder="true" applyFill="true" applyFont="true">
      <alignment horizontal="center" vertical="center"/>
    </xf>
    <xf numFmtId="166" fontId="629" fillId="15" borderId="8" xfId="0" applyNumberFormat="true" applyBorder="true" applyFill="true" applyFont="true">
      <alignment horizontal="center" vertical="center"/>
    </xf>
    <xf numFmtId="166" fontId="630" fillId="15" borderId="8" xfId="0" applyNumberFormat="true" applyBorder="true" applyFill="true" applyFont="true">
      <alignment horizontal="center" vertical="center"/>
    </xf>
    <xf numFmtId="166" fontId="631" fillId="15" borderId="8" xfId="0" applyNumberFormat="true" applyBorder="true" applyFill="true" applyFont="true">
      <alignment horizontal="center" vertical="center"/>
    </xf>
    <xf numFmtId="166" fontId="632" fillId="15" borderId="8" xfId="0" applyNumberFormat="true" applyBorder="true" applyFill="true" applyFont="true">
      <alignment horizontal="center" vertical="center"/>
    </xf>
    <xf numFmtId="166" fontId="633" fillId="15" borderId="8" xfId="0" applyNumberFormat="true" applyBorder="true" applyFill="true" applyFont="true">
      <alignment horizontal="center" vertical="center"/>
    </xf>
    <xf numFmtId="166" fontId="634" fillId="15" borderId="8" xfId="0" applyNumberFormat="true" applyBorder="true" applyFill="true" applyFont="true">
      <alignment horizontal="center" vertical="center"/>
    </xf>
    <xf numFmtId="0" fontId="635" fillId="14" borderId="8" xfId="0" applyBorder="true" applyFill="true" applyFont="true">
      <alignment horizontal="center" vertical="center"/>
    </xf>
    <xf numFmtId="0" fontId="636" fillId="14" borderId="8" xfId="0" applyBorder="true" applyFill="true" applyFont="true">
      <alignment horizontal="center" vertical="center"/>
    </xf>
    <xf numFmtId="0" fontId="637" fillId="14" borderId="8" xfId="0" applyBorder="true" applyFill="true" applyFont="true">
      <alignment horizontal="center" vertical="center"/>
    </xf>
    <xf numFmtId="0" fontId="638" fillId="14" borderId="8" xfId="0" applyBorder="true" applyFill="true" applyFont="true">
      <alignment horizontal="center" vertical="center"/>
    </xf>
    <xf numFmtId="0" fontId="639" fillId="14" borderId="8" xfId="0" applyBorder="true" applyFill="true" applyFont="true">
      <alignment horizontal="center" vertical="center"/>
    </xf>
    <xf numFmtId="0" fontId="640" fillId="14" borderId="8" xfId="0" applyBorder="true" applyFill="true" applyFont="true">
      <alignment horizontal="center" vertical="center"/>
    </xf>
    <xf numFmtId="0" fontId="641" fillId="14" borderId="8" xfId="0" applyBorder="true" applyFill="true" applyFont="true">
      <alignment horizontal="center" vertical="center"/>
    </xf>
    <xf numFmtId="0" fontId="642" fillId="14" borderId="8" xfId="0" applyBorder="true" applyFill="true" applyFont="true">
      <alignment horizontal="center" vertical="center"/>
    </xf>
    <xf numFmtId="0" fontId="643" fillId="14" borderId="8" xfId="0" applyBorder="true" applyFill="true" applyFont="true">
      <alignment horizontal="center" vertical="center"/>
    </xf>
    <xf numFmtId="0" fontId="644" fillId="14" borderId="8" xfId="0" applyBorder="true" applyFill="true" applyFont="true">
      <alignment horizontal="center" vertical="center"/>
    </xf>
    <xf numFmtId="0" fontId="645" fillId="14" borderId="8" xfId="0" applyBorder="true" applyFill="true" applyFont="true">
      <alignment horizontal="center" vertical="center"/>
    </xf>
    <xf numFmtId="0" fontId="646" fillId="14" borderId="8" xfId="0" applyBorder="true" applyFill="true" applyFont="true">
      <alignment horizontal="center" vertical="center"/>
    </xf>
    <xf numFmtId="166" fontId="647" fillId="14" borderId="8" xfId="0" applyNumberFormat="true" applyBorder="true" applyFill="true" applyFont="true">
      <alignment horizontal="center" vertical="center"/>
    </xf>
    <xf numFmtId="166" fontId="648" fillId="14" borderId="8" xfId="0" applyNumberFormat="true" applyBorder="true" applyFill="true" applyFont="true">
      <alignment horizontal="center" vertical="center"/>
    </xf>
    <xf numFmtId="166" fontId="649" fillId="14" borderId="8" xfId="0" applyNumberFormat="true" applyBorder="true" applyFill="true" applyFont="true">
      <alignment horizontal="center" vertical="center"/>
    </xf>
    <xf numFmtId="166" fontId="650" fillId="14" borderId="8" xfId="0" applyNumberFormat="true" applyBorder="true" applyFill="true" applyFont="true">
      <alignment horizontal="center" vertical="center"/>
    </xf>
    <xf numFmtId="0" fontId="651" fillId="14" borderId="8" xfId="0" applyBorder="true" applyFill="true" applyFont="true">
      <alignment horizontal="center" vertical="center"/>
    </xf>
    <xf numFmtId="166" fontId="652" fillId="14" borderId="8" xfId="0" applyNumberFormat="true" applyBorder="true" applyFill="true" applyFont="true">
      <alignment horizontal="center" vertical="center"/>
    </xf>
    <xf numFmtId="166" fontId="653" fillId="14" borderId="8" xfId="0" applyNumberFormat="true" applyBorder="true" applyFill="true" applyFont="true">
      <alignment horizontal="center" vertical="center"/>
    </xf>
    <xf numFmtId="166" fontId="654" fillId="14" borderId="8" xfId="0" applyNumberFormat="true" applyBorder="true" applyFill="true" applyFont="true">
      <alignment horizontal="center" vertical="center"/>
    </xf>
    <xf numFmtId="166" fontId="655" fillId="14" borderId="8" xfId="0" applyNumberFormat="true" applyBorder="true" applyFill="true" applyFont="true">
      <alignment horizontal="center" vertical="center"/>
    </xf>
    <xf numFmtId="166" fontId="656" fillId="14" borderId="8" xfId="0" applyNumberFormat="true" applyBorder="true" applyFill="true" applyFont="true">
      <alignment horizontal="center" vertical="center"/>
    </xf>
    <xf numFmtId="166" fontId="657" fillId="14" borderId="8" xfId="0" applyNumberFormat="true" applyBorder="true" applyFill="true" applyFont="true">
      <alignment horizontal="center" vertical="center"/>
    </xf>
    <xf numFmtId="166" fontId="658" fillId="14" borderId="8" xfId="0" applyNumberFormat="true" applyBorder="true" applyFill="true" applyFont="true">
      <alignment horizontal="center" vertical="center"/>
    </xf>
    <xf numFmtId="166" fontId="659" fillId="14" borderId="8" xfId="0" applyNumberFormat="true" applyBorder="true" applyFill="true" applyFont="true">
      <alignment horizontal="center" vertical="center"/>
    </xf>
    <xf numFmtId="166" fontId="660" fillId="14" borderId="8" xfId="0" applyNumberFormat="true" applyBorder="true" applyFill="true" applyFont="true">
      <alignment horizontal="center" vertical="center"/>
    </xf>
    <xf numFmtId="166" fontId="661" fillId="14" borderId="8" xfId="0" applyNumberFormat="true" applyBorder="true" applyFill="true" applyFont="true">
      <alignment horizontal="center" vertical="center"/>
    </xf>
    <xf numFmtId="166" fontId="662" fillId="14" borderId="8" xfId="0" applyNumberFormat="true" applyBorder="true" applyFill="true" applyFont="true">
      <alignment horizontal="center" vertical="center"/>
    </xf>
    <xf numFmtId="0" fontId="663" fillId="14" borderId="8" xfId="0" applyBorder="true" applyFill="true" applyFont="true">
      <alignment horizontal="center" vertical="center"/>
    </xf>
    <xf numFmtId="0" fontId="664" fillId="14" borderId="8" xfId="0" applyBorder="true" applyFill="true" applyFont="true">
      <alignment horizontal="center" vertical="center"/>
    </xf>
    <xf numFmtId="166" fontId="665" fillId="15" borderId="8" xfId="0" applyNumberFormat="true" applyBorder="true" applyFill="true" applyFont="true">
      <alignment horizontal="center" vertical="center"/>
    </xf>
    <xf numFmtId="166" fontId="666" fillId="15" borderId="8" xfId="0" applyNumberFormat="true" applyBorder="true" applyFill="true" applyFont="true">
      <alignment horizontal="center" vertical="center"/>
    </xf>
    <xf numFmtId="166" fontId="667" fillId="15" borderId="8" xfId="0" applyNumberFormat="true" applyBorder="true" applyFill="true" applyFont="true">
      <alignment horizontal="center" vertical="center"/>
    </xf>
    <xf numFmtId="166" fontId="668" fillId="15" borderId="8" xfId="0" applyNumberFormat="true" applyBorder="true" applyFill="true" applyFont="true">
      <alignment horizontal="center" vertical="center"/>
    </xf>
    <xf numFmtId="166" fontId="669" fillId="15" borderId="8" xfId="0" applyNumberFormat="true" applyBorder="true" applyFill="true" applyFont="true">
      <alignment horizontal="center" vertical="center"/>
    </xf>
    <xf numFmtId="166" fontId="670" fillId="15" borderId="8" xfId="0" applyNumberFormat="true" applyBorder="true" applyFill="true" applyFont="true">
      <alignment horizontal="center" vertical="center"/>
    </xf>
    <xf numFmtId="166" fontId="671" fillId="15" borderId="8" xfId="0" applyNumberFormat="true" applyBorder="true" applyFill="true" applyFont="true">
      <alignment horizontal="center" vertical="center"/>
    </xf>
    <xf numFmtId="0" fontId="672" fillId="14" borderId="8" xfId="0" applyBorder="true" applyFill="true" applyFont="true">
      <alignment horizontal="center" vertical="center"/>
    </xf>
    <xf numFmtId="0" fontId="673" fillId="14" borderId="8" xfId="0" applyBorder="true" applyFill="true" applyFont="true">
      <alignment horizontal="center" vertical="center"/>
    </xf>
    <xf numFmtId="0" fontId="674" fillId="14" borderId="8" xfId="0" applyBorder="true" applyFill="true" applyFont="true">
      <alignment horizontal="center" vertical="center"/>
    </xf>
    <xf numFmtId="0" fontId="675" fillId="14" borderId="8" xfId="0" applyBorder="true" applyFill="true" applyFont="true">
      <alignment horizontal="center" vertical="center"/>
    </xf>
    <xf numFmtId="0" fontId="676" fillId="14" borderId="8" xfId="0" applyBorder="true" applyFill="true" applyFont="true">
      <alignment horizontal="center" vertical="center"/>
    </xf>
    <xf numFmtId="0" fontId="677" fillId="14" borderId="8" xfId="0" applyBorder="true" applyFill="true" applyFont="true">
      <alignment horizontal="center" vertical="center"/>
    </xf>
    <xf numFmtId="0" fontId="678" fillId="14" borderId="8" xfId="0" applyBorder="true" applyFill="true" applyFont="true">
      <alignment horizontal="center" vertical="center"/>
    </xf>
    <xf numFmtId="0" fontId="679" fillId="14" borderId="8" xfId="0" applyBorder="true" applyFill="true" applyFont="true">
      <alignment horizontal="center" vertical="center"/>
    </xf>
    <xf numFmtId="0" fontId="680" fillId="14" borderId="8" xfId="0" applyBorder="true" applyFill="true" applyFont="true">
      <alignment horizontal="center" vertical="center"/>
    </xf>
    <xf numFmtId="0" fontId="681" fillId="14" borderId="8" xfId="0" applyBorder="true" applyFill="true" applyFont="true">
      <alignment horizontal="center" vertical="center"/>
    </xf>
    <xf numFmtId="0" fontId="682" fillId="14" borderId="8" xfId="0" applyBorder="true" applyFill="true" applyFont="true">
      <alignment horizontal="center" vertical="center"/>
    </xf>
    <xf numFmtId="0" fontId="683" fillId="14" borderId="8" xfId="0" applyBorder="true" applyFill="true" applyFont="true">
      <alignment horizontal="center" vertical="center"/>
    </xf>
    <xf numFmtId="166" fontId="684" fillId="14" borderId="8" xfId="0" applyNumberFormat="true" applyBorder="true" applyFill="true" applyFont="true">
      <alignment horizontal="center" vertical="center"/>
    </xf>
    <xf numFmtId="166" fontId="685" fillId="14" borderId="8" xfId="0" applyNumberFormat="true" applyBorder="true" applyFill="true" applyFont="true">
      <alignment horizontal="center" vertical="center"/>
    </xf>
    <xf numFmtId="166" fontId="686" fillId="14" borderId="8" xfId="0" applyNumberFormat="true" applyBorder="true" applyFill="true" applyFont="true">
      <alignment horizontal="center" vertical="center"/>
    </xf>
    <xf numFmtId="166" fontId="687" fillId="14" borderId="8" xfId="0" applyNumberFormat="true" applyBorder="true" applyFill="true" applyFont="true">
      <alignment horizontal="center" vertical="center"/>
    </xf>
    <xf numFmtId="0" fontId="688" fillId="14" borderId="8" xfId="0" applyBorder="true" applyFill="true" applyFont="true">
      <alignment horizontal="center" vertical="center"/>
    </xf>
    <xf numFmtId="166" fontId="689" fillId="14" borderId="8" xfId="0" applyNumberFormat="true" applyBorder="true" applyFill="true" applyFont="true">
      <alignment horizontal="center" vertical="center"/>
    </xf>
    <xf numFmtId="166" fontId="690" fillId="14" borderId="8" xfId="0" applyNumberFormat="true" applyBorder="true" applyFill="true" applyFont="true">
      <alignment horizontal="center" vertical="center"/>
    </xf>
    <xf numFmtId="166" fontId="691" fillId="14" borderId="8" xfId="0" applyNumberFormat="true" applyBorder="true" applyFill="true" applyFont="true">
      <alignment horizontal="center" vertical="center"/>
    </xf>
    <xf numFmtId="166" fontId="692" fillId="14" borderId="8" xfId="0" applyNumberFormat="true" applyBorder="true" applyFill="true" applyFont="true">
      <alignment horizontal="center" vertical="center"/>
    </xf>
    <xf numFmtId="166" fontId="693" fillId="14" borderId="8" xfId="0" applyNumberFormat="true" applyBorder="true" applyFill="true" applyFont="true">
      <alignment horizontal="center" vertical="center"/>
    </xf>
    <xf numFmtId="166" fontId="694" fillId="14" borderId="8" xfId="0" applyNumberFormat="true" applyBorder="true" applyFill="true" applyFont="true">
      <alignment horizontal="center" vertical="center"/>
    </xf>
    <xf numFmtId="166" fontId="695" fillId="14" borderId="8" xfId="0" applyNumberFormat="true" applyBorder="true" applyFill="true" applyFont="true">
      <alignment horizontal="center" vertical="center"/>
    </xf>
    <xf numFmtId="166" fontId="696" fillId="14" borderId="8" xfId="0" applyNumberFormat="true" applyBorder="true" applyFill="true" applyFont="true">
      <alignment horizontal="center" vertical="center"/>
    </xf>
    <xf numFmtId="166" fontId="697" fillId="14" borderId="8" xfId="0" applyNumberFormat="true" applyBorder="true" applyFill="true" applyFont="true">
      <alignment horizontal="center" vertical="center"/>
    </xf>
    <xf numFmtId="166" fontId="698" fillId="14" borderId="8" xfId="0" applyNumberFormat="true" applyBorder="true" applyFill="true" applyFont="true">
      <alignment horizontal="center" vertical="center"/>
    </xf>
    <xf numFmtId="166" fontId="699" fillId="14" borderId="8" xfId="0" applyNumberFormat="true" applyBorder="true" applyFill="true" applyFont="true">
      <alignment horizontal="center" vertical="center"/>
    </xf>
    <xf numFmtId="0" fontId="700" fillId="14" borderId="8" xfId="0" applyBorder="true" applyFill="true" applyFont="true">
      <alignment horizontal="center" vertical="center"/>
    </xf>
    <xf numFmtId="0" fontId="701" fillId="14" borderId="8" xfId="0" applyBorder="true" applyFill="true" applyFont="true">
      <alignment horizontal="center" vertical="center"/>
    </xf>
    <xf numFmtId="166" fontId="702" fillId="15" borderId="8" xfId="0" applyNumberFormat="true" applyBorder="true" applyFill="true" applyFont="true">
      <alignment horizontal="center" vertical="center"/>
    </xf>
    <xf numFmtId="166" fontId="703" fillId="15" borderId="8" xfId="0" applyNumberFormat="true" applyBorder="true" applyFill="true" applyFont="true">
      <alignment horizontal="center" vertical="center"/>
    </xf>
    <xf numFmtId="166" fontId="704" fillId="15" borderId="8" xfId="0" applyNumberFormat="true" applyBorder="true" applyFill="true" applyFont="true">
      <alignment horizontal="center" vertical="center"/>
    </xf>
    <xf numFmtId="166" fontId="705" fillId="15" borderId="8" xfId="0" applyNumberFormat="true" applyBorder="true" applyFill="true" applyFont="true">
      <alignment horizontal="center" vertical="center"/>
    </xf>
    <xf numFmtId="166" fontId="706" fillId="15" borderId="8" xfId="0" applyNumberFormat="true" applyBorder="true" applyFill="true" applyFont="true">
      <alignment horizontal="center" vertical="center"/>
    </xf>
    <xf numFmtId="166" fontId="707" fillId="15" borderId="8" xfId="0" applyNumberFormat="true" applyBorder="true" applyFill="true" applyFont="true">
      <alignment horizontal="center" vertical="center"/>
    </xf>
    <xf numFmtId="166" fontId="708" fillId="15" borderId="8" xfId="0" applyNumberFormat="true" applyBorder="true" applyFill="true" applyFont="true">
      <alignment horizontal="center" vertical="center"/>
    </xf>
    <xf numFmtId="0" fontId="709" fillId="14" borderId="8" xfId="0" applyBorder="true" applyFill="true" applyFont="true">
      <alignment horizontal="center" vertical="center"/>
    </xf>
    <xf numFmtId="0" fontId="710" fillId="14" borderId="8" xfId="0" applyBorder="true" applyFill="true" applyFont="true">
      <alignment horizontal="center" vertical="center"/>
    </xf>
    <xf numFmtId="0" fontId="711" fillId="14" borderId="8" xfId="0" applyBorder="true" applyFill="true" applyFont="true">
      <alignment horizontal="center" vertical="center"/>
    </xf>
    <xf numFmtId="0" fontId="712" fillId="14" borderId="8" xfId="0" applyBorder="true" applyFill="true" applyFont="true">
      <alignment horizontal="center" vertical="center"/>
    </xf>
    <xf numFmtId="0" fontId="713" fillId="14" borderId="8" xfId="0" applyBorder="true" applyFill="true" applyFont="true">
      <alignment horizontal="center" vertical="center"/>
    </xf>
    <xf numFmtId="0" fontId="714" fillId="14" borderId="8" xfId="0" applyBorder="true" applyFill="true" applyFont="true">
      <alignment horizontal="center" vertical="center"/>
    </xf>
    <xf numFmtId="0" fontId="715" fillId="14" borderId="8" xfId="0" applyBorder="true" applyFill="true" applyFont="true">
      <alignment horizontal="center" vertical="center"/>
    </xf>
    <xf numFmtId="0" fontId="716" fillId="14" borderId="8" xfId="0" applyBorder="true" applyFill="true" applyFont="true">
      <alignment horizontal="center" vertical="center"/>
    </xf>
    <xf numFmtId="0" fontId="717" fillId="14" borderId="8" xfId="0" applyBorder="true" applyFill="true" applyFont="true">
      <alignment horizontal="center" vertical="center"/>
    </xf>
    <xf numFmtId="0" fontId="718" fillId="14" borderId="8" xfId="0" applyBorder="true" applyFill="true" applyFont="true">
      <alignment horizontal="center" vertical="center"/>
    </xf>
    <xf numFmtId="0" fontId="719" fillId="14" borderId="8" xfId="0" applyBorder="true" applyFill="true" applyFont="true">
      <alignment horizontal="center" vertical="center"/>
    </xf>
    <xf numFmtId="0" fontId="720" fillId="14" borderId="8" xfId="0" applyBorder="true" applyFill="true" applyFont="true">
      <alignment horizontal="center" vertical="center"/>
    </xf>
    <xf numFmtId="166" fontId="721" fillId="14" borderId="8" xfId="0" applyNumberFormat="true" applyBorder="true" applyFill="true" applyFont="true">
      <alignment horizontal="center" vertical="center"/>
    </xf>
    <xf numFmtId="166" fontId="722" fillId="14" borderId="8" xfId="0" applyNumberFormat="true" applyBorder="true" applyFill="true" applyFont="true">
      <alignment horizontal="center" vertical="center"/>
    </xf>
    <xf numFmtId="166" fontId="723" fillId="14" borderId="8" xfId="0" applyNumberFormat="true" applyBorder="true" applyFill="true" applyFont="true">
      <alignment horizontal="center" vertical="center"/>
    </xf>
    <xf numFmtId="166" fontId="724" fillId="14" borderId="8" xfId="0" applyNumberFormat="true" applyBorder="true" applyFill="true" applyFont="true">
      <alignment horizontal="center" vertical="center"/>
    </xf>
    <xf numFmtId="0" fontId="725" fillId="14" borderId="8" xfId="0" applyBorder="true" applyFill="true" applyFont="true">
      <alignment horizontal="center" vertical="center"/>
    </xf>
    <xf numFmtId="166" fontId="726" fillId="14" borderId="8" xfId="0" applyNumberFormat="true" applyBorder="true" applyFill="true" applyFont="true">
      <alignment horizontal="center" vertical="center"/>
    </xf>
    <xf numFmtId="166" fontId="727" fillId="14" borderId="8" xfId="0" applyNumberFormat="true" applyBorder="true" applyFill="true" applyFont="true">
      <alignment horizontal="center" vertical="center"/>
    </xf>
    <xf numFmtId="166" fontId="728" fillId="14" borderId="8" xfId="0" applyNumberFormat="true" applyBorder="true" applyFill="true" applyFont="true">
      <alignment horizontal="center" vertical="center"/>
    </xf>
    <xf numFmtId="166" fontId="729" fillId="14" borderId="8" xfId="0" applyNumberFormat="true" applyBorder="true" applyFill="true" applyFont="true">
      <alignment horizontal="center" vertical="center"/>
    </xf>
    <xf numFmtId="166" fontId="730" fillId="14" borderId="8" xfId="0" applyNumberFormat="true" applyBorder="true" applyFill="true" applyFont="true">
      <alignment horizontal="center" vertical="center"/>
    </xf>
    <xf numFmtId="166" fontId="731" fillId="14" borderId="8" xfId="0" applyNumberFormat="true" applyBorder="true" applyFill="true" applyFont="true">
      <alignment horizontal="center" vertical="center"/>
    </xf>
    <xf numFmtId="166" fontId="732" fillId="14" borderId="8" xfId="0" applyNumberFormat="true" applyBorder="true" applyFill="true" applyFont="true">
      <alignment horizontal="center" vertical="center"/>
    </xf>
    <xf numFmtId="166" fontId="733" fillId="14" borderId="8" xfId="0" applyNumberFormat="true" applyBorder="true" applyFill="true" applyFont="true">
      <alignment horizontal="center" vertical="center"/>
    </xf>
    <xf numFmtId="166" fontId="734" fillId="14" borderId="8" xfId="0" applyNumberFormat="true" applyBorder="true" applyFill="true" applyFont="true">
      <alignment horizontal="center" vertical="center"/>
    </xf>
    <xf numFmtId="166" fontId="735" fillId="14" borderId="8" xfId="0" applyNumberFormat="true" applyBorder="true" applyFill="true" applyFont="true">
      <alignment horizontal="center" vertical="center"/>
    </xf>
    <xf numFmtId="166" fontId="736" fillId="14" borderId="8" xfId="0" applyNumberFormat="true" applyBorder="true" applyFill="true" applyFont="true">
      <alignment horizontal="center" vertical="center"/>
    </xf>
    <xf numFmtId="0" fontId="737" fillId="14" borderId="8" xfId="0" applyBorder="true" applyFill="true" applyFont="true">
      <alignment horizontal="center" vertical="center"/>
    </xf>
    <xf numFmtId="0" fontId="738" fillId="14" borderId="8" xfId="0" applyBorder="true" applyFill="true" applyFont="true">
      <alignment horizontal="center" vertical="center"/>
    </xf>
    <xf numFmtId="166" fontId="739" fillId="15" borderId="8" xfId="0" applyNumberFormat="true" applyBorder="true" applyFill="true" applyFont="true">
      <alignment horizontal="center" vertical="center"/>
    </xf>
    <xf numFmtId="166" fontId="740" fillId="15" borderId="8" xfId="0" applyNumberFormat="true" applyBorder="true" applyFill="true" applyFont="true">
      <alignment horizontal="center" vertical="center"/>
    </xf>
    <xf numFmtId="166" fontId="741" fillId="15" borderId="8" xfId="0" applyNumberFormat="true" applyBorder="true" applyFill="true" applyFont="true">
      <alignment horizontal="center" vertical="center"/>
    </xf>
    <xf numFmtId="166" fontId="742" fillId="15" borderId="8" xfId="0" applyNumberFormat="true" applyBorder="true" applyFill="true" applyFont="true">
      <alignment horizontal="center" vertical="center"/>
    </xf>
    <xf numFmtId="166" fontId="743" fillId="15" borderId="8" xfId="0" applyNumberFormat="true" applyBorder="true" applyFill="true" applyFont="true">
      <alignment horizontal="center" vertical="center"/>
    </xf>
    <xf numFmtId="166" fontId="744" fillId="15" borderId="8" xfId="0" applyNumberFormat="true" applyBorder="true" applyFill="true" applyFont="true">
      <alignment horizontal="center" vertical="center"/>
    </xf>
    <xf numFmtId="166" fontId="745" fillId="15" borderId="8" xfId="0" applyNumberFormat="true" applyBorder="true" applyFill="true" applyFont="true">
      <alignment horizontal="center" vertical="center"/>
    </xf>
    <xf numFmtId="0" fontId="746" fillId="14" borderId="8" xfId="0" applyBorder="true" applyFill="true" applyFont="true">
      <alignment horizontal="center" vertical="center"/>
    </xf>
    <xf numFmtId="0" fontId="747" fillId="14" borderId="8" xfId="0" applyBorder="true" applyFill="true" applyFont="true">
      <alignment horizontal="center" vertical="center"/>
    </xf>
    <xf numFmtId="0" fontId="748" fillId="14" borderId="8" xfId="0" applyBorder="true" applyFill="true" applyFont="true">
      <alignment horizontal="center" vertical="center"/>
    </xf>
    <xf numFmtId="0" fontId="749" fillId="14" borderId="8" xfId="0" applyBorder="true" applyFill="true" applyFont="true">
      <alignment horizontal="center" vertical="center"/>
    </xf>
    <xf numFmtId="0" fontId="750" fillId="14" borderId="8" xfId="0" applyBorder="true" applyFill="true" applyFont="true">
      <alignment horizontal="center" vertical="center"/>
    </xf>
    <xf numFmtId="0" fontId="751" fillId="14" borderId="8" xfId="0" applyBorder="true" applyFill="true" applyFont="true">
      <alignment horizontal="center" vertical="center"/>
    </xf>
    <xf numFmtId="0" fontId="752" fillId="14" borderId="8" xfId="0" applyBorder="true" applyFill="true" applyFont="true">
      <alignment horizontal="center" vertical="center"/>
    </xf>
    <xf numFmtId="0" fontId="753" fillId="14" borderId="8" xfId="0" applyBorder="true" applyFill="true" applyFont="true">
      <alignment horizontal="center" vertical="center"/>
    </xf>
    <xf numFmtId="0" fontId="754" fillId="14" borderId="8" xfId="0" applyBorder="true" applyFill="true" applyFont="true">
      <alignment horizontal="center" vertical="center"/>
    </xf>
    <xf numFmtId="0" fontId="755" fillId="14" borderId="8" xfId="0" applyBorder="true" applyFill="true" applyFont="true">
      <alignment horizontal="center" vertical="center"/>
    </xf>
    <xf numFmtId="0" fontId="756" fillId="14" borderId="8" xfId="0" applyBorder="true" applyFill="true" applyFont="true">
      <alignment horizontal="center" vertical="center"/>
    </xf>
    <xf numFmtId="0" fontId="757" fillId="14" borderId="8" xfId="0" applyBorder="true" applyFill="true" applyFont="true">
      <alignment horizontal="center" vertical="center"/>
    </xf>
    <xf numFmtId="166" fontId="758" fillId="14" borderId="8" xfId="0" applyNumberFormat="true" applyBorder="true" applyFill="true" applyFont="true">
      <alignment horizontal="center" vertical="center"/>
    </xf>
    <xf numFmtId="166" fontId="759" fillId="14" borderId="8" xfId="0" applyNumberFormat="true" applyBorder="true" applyFill="true" applyFont="true">
      <alignment horizontal="center" vertical="center"/>
    </xf>
    <xf numFmtId="166" fontId="760" fillId="14" borderId="8" xfId="0" applyNumberFormat="true" applyBorder="true" applyFill="true" applyFont="true">
      <alignment horizontal="center" vertical="center"/>
    </xf>
    <xf numFmtId="166" fontId="761" fillId="14" borderId="8" xfId="0" applyNumberFormat="true" applyBorder="true" applyFill="true" applyFont="true">
      <alignment horizontal="center" vertical="center"/>
    </xf>
    <xf numFmtId="0" fontId="762" fillId="14" borderId="8" xfId="0" applyBorder="true" applyFill="true" applyFont="true">
      <alignment horizontal="center" vertical="center"/>
    </xf>
    <xf numFmtId="166" fontId="763" fillId="14" borderId="8" xfId="0" applyNumberFormat="true" applyBorder="true" applyFill="true" applyFont="true">
      <alignment horizontal="center" vertical="center"/>
    </xf>
    <xf numFmtId="166" fontId="764" fillId="14" borderId="8" xfId="0" applyNumberFormat="true" applyBorder="true" applyFill="true" applyFont="true">
      <alignment horizontal="center" vertical="center"/>
    </xf>
    <xf numFmtId="166" fontId="765" fillId="14" borderId="8" xfId="0" applyNumberFormat="true" applyBorder="true" applyFill="true" applyFont="true">
      <alignment horizontal="center" vertical="center"/>
    </xf>
    <xf numFmtId="166" fontId="766" fillId="14" borderId="8" xfId="0" applyNumberFormat="true" applyBorder="true" applyFill="true" applyFont="true">
      <alignment horizontal="center" vertical="center"/>
    </xf>
    <xf numFmtId="166" fontId="767" fillId="14" borderId="8" xfId="0" applyNumberFormat="true" applyBorder="true" applyFill="true" applyFont="true">
      <alignment horizontal="center" vertical="center"/>
    </xf>
    <xf numFmtId="166" fontId="768" fillId="14" borderId="8" xfId="0" applyNumberFormat="true" applyBorder="true" applyFill="true" applyFont="true">
      <alignment horizontal="center" vertical="center"/>
    </xf>
    <xf numFmtId="166" fontId="769" fillId="14" borderId="8" xfId="0" applyNumberFormat="true" applyBorder="true" applyFill="true" applyFont="true">
      <alignment horizontal="center" vertical="center"/>
    </xf>
    <xf numFmtId="166" fontId="770" fillId="14" borderId="8" xfId="0" applyNumberFormat="true" applyBorder="true" applyFill="true" applyFont="true">
      <alignment horizontal="center" vertical="center"/>
    </xf>
    <xf numFmtId="166" fontId="771" fillId="14" borderId="8" xfId="0" applyNumberFormat="true" applyBorder="true" applyFill="true" applyFont="true">
      <alignment horizontal="center" vertical="center"/>
    </xf>
    <xf numFmtId="166" fontId="772" fillId="14" borderId="8" xfId="0" applyNumberFormat="true" applyBorder="true" applyFill="true" applyFont="true">
      <alignment horizontal="center" vertical="center"/>
    </xf>
    <xf numFmtId="166" fontId="773" fillId="14" borderId="8" xfId="0" applyNumberFormat="true" applyBorder="true" applyFill="true" applyFont="true">
      <alignment horizontal="center" vertical="center"/>
    </xf>
    <xf numFmtId="0" fontId="774" fillId="14" borderId="8" xfId="0" applyBorder="true" applyFill="true" applyFont="true">
      <alignment horizontal="center" vertical="center"/>
    </xf>
    <xf numFmtId="0" fontId="775" fillId="14" borderId="8" xfId="0" applyBorder="true" applyFill="true" applyFont="true">
      <alignment horizontal="center" vertical="center"/>
    </xf>
    <xf numFmtId="166" fontId="776" fillId="15" borderId="8" xfId="0" applyNumberFormat="true" applyBorder="true" applyFill="true" applyFont="true">
      <alignment horizontal="center" vertical="center"/>
    </xf>
    <xf numFmtId="166" fontId="777" fillId="15" borderId="8" xfId="0" applyNumberFormat="true" applyBorder="true" applyFill="true" applyFont="true">
      <alignment horizontal="center" vertical="center"/>
    </xf>
    <xf numFmtId="166" fontId="778" fillId="15" borderId="8" xfId="0" applyNumberFormat="true" applyBorder="true" applyFill="true" applyFont="true">
      <alignment horizontal="center" vertical="center"/>
    </xf>
    <xf numFmtId="166" fontId="779" fillId="15" borderId="8" xfId="0" applyNumberFormat="true" applyBorder="true" applyFill="true" applyFont="true">
      <alignment horizontal="center" vertical="center"/>
    </xf>
    <xf numFmtId="166" fontId="780" fillId="15" borderId="8" xfId="0" applyNumberFormat="true" applyBorder="true" applyFill="true" applyFont="true">
      <alignment horizontal="center" vertical="center"/>
    </xf>
    <xf numFmtId="166" fontId="781" fillId="15" borderId="8" xfId="0" applyNumberFormat="true" applyBorder="true" applyFill="true" applyFont="true">
      <alignment horizontal="center" vertical="center"/>
    </xf>
    <xf numFmtId="166" fontId="782" fillId="15" borderId="8" xfId="0" applyNumberFormat="true" applyBorder="true" applyFill="true" applyFont="true">
      <alignment horizontal="center" vertical="center"/>
    </xf>
    <xf numFmtId="0" fontId="783" fillId="14" borderId="8" xfId="0" applyBorder="true" applyFill="true" applyFont="true">
      <alignment horizontal="center" vertical="center"/>
    </xf>
    <xf numFmtId="0" fontId="784" fillId="14" borderId="8" xfId="0" applyBorder="true" applyFill="true" applyFont="true">
      <alignment horizontal="center" vertical="center"/>
    </xf>
    <xf numFmtId="0" fontId="785" fillId="14" borderId="8" xfId="0" applyBorder="true" applyFill="true" applyFont="true">
      <alignment horizontal="center" vertical="center"/>
    </xf>
    <xf numFmtId="0" fontId="786" fillId="14" borderId="8" xfId="0" applyBorder="true" applyFill="true" applyFont="true">
      <alignment horizontal="center" vertical="center"/>
    </xf>
    <xf numFmtId="0" fontId="787" fillId="14" borderId="8" xfId="0" applyBorder="true" applyFill="true" applyFont="true">
      <alignment horizontal="center" vertical="center"/>
    </xf>
    <xf numFmtId="0" fontId="788" fillId="14" borderId="8" xfId="0" applyBorder="true" applyFill="true" applyFont="true">
      <alignment horizontal="center" vertical="center"/>
    </xf>
    <xf numFmtId="0" fontId="789" fillId="14" borderId="8" xfId="0" applyBorder="true" applyFill="true" applyFont="true">
      <alignment horizontal="center" vertical="center"/>
    </xf>
    <xf numFmtId="0" fontId="790" fillId="14" borderId="8" xfId="0" applyBorder="true" applyFill="true" applyFont="true">
      <alignment horizontal="center" vertical="center"/>
    </xf>
    <xf numFmtId="0" fontId="791" fillId="14" borderId="8" xfId="0" applyBorder="true" applyFill="true" applyFont="true">
      <alignment horizontal="center" vertical="center"/>
    </xf>
    <xf numFmtId="0" fontId="792" fillId="14" borderId="8" xfId="0" applyBorder="true" applyFill="true" applyFont="true">
      <alignment horizontal="center" vertical="center"/>
    </xf>
    <xf numFmtId="0" fontId="793" fillId="14" borderId="8" xfId="0" applyBorder="true" applyFill="true" applyFont="true">
      <alignment horizontal="center" vertical="center"/>
    </xf>
    <xf numFmtId="0" fontId="794" fillId="14" borderId="8" xfId="0" applyBorder="true" applyFill="true" applyFont="true">
      <alignment horizontal="center" vertical="center"/>
    </xf>
    <xf numFmtId="166" fontId="795" fillId="14" borderId="8" xfId="0" applyNumberFormat="true" applyBorder="true" applyFill="true" applyFont="true">
      <alignment horizontal="center" vertical="center"/>
    </xf>
    <xf numFmtId="166" fontId="796" fillId="14" borderId="8" xfId="0" applyNumberFormat="true" applyBorder="true" applyFill="true" applyFont="true">
      <alignment horizontal="center" vertical="center"/>
    </xf>
    <xf numFmtId="166" fontId="797" fillId="14" borderId="8" xfId="0" applyNumberFormat="true" applyBorder="true" applyFill="true" applyFont="true">
      <alignment horizontal="center" vertical="center"/>
    </xf>
    <xf numFmtId="166" fontId="798" fillId="14" borderId="8" xfId="0" applyNumberFormat="true" applyBorder="true" applyFill="true" applyFont="true">
      <alignment horizontal="center" vertical="center"/>
    </xf>
    <xf numFmtId="0" fontId="799" fillId="14" borderId="8" xfId="0" applyBorder="true" applyFill="true" applyFont="true">
      <alignment horizontal="center" vertical="center"/>
    </xf>
    <xf numFmtId="166" fontId="800" fillId="14" borderId="8" xfId="0" applyNumberFormat="true" applyBorder="true" applyFill="true" applyFont="true">
      <alignment horizontal="center" vertical="center"/>
    </xf>
    <xf numFmtId="166" fontId="801" fillId="14" borderId="8" xfId="0" applyNumberFormat="true" applyBorder="true" applyFill="true" applyFont="true">
      <alignment horizontal="center" vertical="center"/>
    </xf>
    <xf numFmtId="166" fontId="802" fillId="14" borderId="8" xfId="0" applyNumberFormat="true" applyBorder="true" applyFill="true" applyFont="true">
      <alignment horizontal="center" vertical="center"/>
    </xf>
    <xf numFmtId="166" fontId="803" fillId="14" borderId="8" xfId="0" applyNumberFormat="true" applyBorder="true" applyFill="true" applyFont="true">
      <alignment horizontal="center" vertical="center"/>
    </xf>
    <xf numFmtId="166" fontId="804" fillId="14" borderId="8" xfId="0" applyNumberFormat="true" applyBorder="true" applyFill="true" applyFont="true">
      <alignment horizontal="center" vertical="center"/>
    </xf>
    <xf numFmtId="166" fontId="805" fillId="14" borderId="8" xfId="0" applyNumberFormat="true" applyBorder="true" applyFill="true" applyFont="true">
      <alignment horizontal="center" vertical="center"/>
    </xf>
    <xf numFmtId="166" fontId="806" fillId="14" borderId="8" xfId="0" applyNumberFormat="true" applyBorder="true" applyFill="true" applyFont="true">
      <alignment horizontal="center" vertical="center"/>
    </xf>
    <xf numFmtId="166" fontId="807" fillId="14" borderId="8" xfId="0" applyNumberFormat="true" applyBorder="true" applyFill="true" applyFont="true">
      <alignment horizontal="center" vertical="center"/>
    </xf>
    <xf numFmtId="166" fontId="808" fillId="14" borderId="8" xfId="0" applyNumberFormat="true" applyBorder="true" applyFill="true" applyFont="true">
      <alignment horizontal="center" vertical="center"/>
    </xf>
    <xf numFmtId="166" fontId="809" fillId="14" borderId="8" xfId="0" applyNumberFormat="true" applyBorder="true" applyFill="true" applyFont="true">
      <alignment horizontal="center" vertical="center"/>
    </xf>
    <xf numFmtId="166" fontId="810" fillId="14" borderId="8" xfId="0" applyNumberFormat="true" applyBorder="true" applyFill="true" applyFont="true">
      <alignment horizontal="center" vertical="center"/>
    </xf>
    <xf numFmtId="0" fontId="811" fillId="14" borderId="8" xfId="0" applyBorder="true" applyFill="true" applyFont="true">
      <alignment horizontal="center" vertical="center"/>
    </xf>
    <xf numFmtId="0" fontId="812" fillId="14" borderId="8" xfId="0" applyBorder="true" applyFill="true" applyFont="true">
      <alignment horizontal="center" vertical="center"/>
    </xf>
    <xf numFmtId="166" fontId="813" fillId="15" borderId="8" xfId="0" applyNumberFormat="true" applyBorder="true" applyFill="true" applyFont="true">
      <alignment horizontal="center" vertical="center"/>
    </xf>
    <xf numFmtId="166" fontId="814" fillId="15" borderId="8" xfId="0" applyNumberFormat="true" applyBorder="true" applyFill="true" applyFont="true">
      <alignment horizontal="center" vertical="center"/>
    </xf>
    <xf numFmtId="166" fontId="815" fillId="15" borderId="8" xfId="0" applyNumberFormat="true" applyBorder="true" applyFill="true" applyFont="true">
      <alignment horizontal="center" vertical="center"/>
    </xf>
    <xf numFmtId="166" fontId="816" fillId="15" borderId="8" xfId="0" applyNumberFormat="true" applyBorder="true" applyFill="true" applyFont="true">
      <alignment horizontal="center" vertical="center"/>
    </xf>
    <xf numFmtId="166" fontId="817" fillId="15" borderId="8" xfId="0" applyNumberFormat="true" applyBorder="true" applyFill="true" applyFont="true">
      <alignment horizontal="center" vertical="center"/>
    </xf>
    <xf numFmtId="166" fontId="818" fillId="15" borderId="8" xfId="0" applyNumberFormat="true" applyBorder="true" applyFill="true" applyFont="true">
      <alignment horizontal="center" vertical="center"/>
    </xf>
    <xf numFmtId="166" fontId="819" fillId="15" borderId="8" xfId="0" applyNumberFormat="true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_rels/drawing8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9CCC9-8BA5-434A-A1DC-F761FD069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881742</xdr:colOff>
      <xdr:row>0</xdr:row>
      <xdr:rowOff>0</xdr:rowOff>
    </xdr:from>
    <xdr:to>
      <xdr:col>0</xdr:col>
      <xdr:colOff>2569027</xdr:colOff>
      <xdr:row>0</xdr:row>
      <xdr:rowOff>801461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A6335A7-0D2C-4ABF-9F3A-6A00F5385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742" y="0"/>
          <a:ext cx="1687285" cy="10014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 t="n">
        <f t="shared" ref="G2:G12" si="0">F2*D2</f>
        <v>250.0</v>
      </c>
      <c r="H2" s="8">
        <v>100</v>
      </c>
      <c r="I2" s="8" t="n">
        <f t="shared" ref="I2:I12" si="1">H2*D2</f>
        <v>100.0</v>
      </c>
      <c r="J2" s="8" t="n">
        <f t="shared" ref="J2:J12" si="2">F2-H2</f>
        <v>150.0</v>
      </c>
      <c r="K2" s="8" t="n">
        <f t="shared" ref="K2:K7" si="3">J2*D2</f>
        <v>150.0</v>
      </c>
      <c r="L2" s="7"/>
      <c r="M2" s="7"/>
      <c r="N2" s="7"/>
      <c r="O2" s="19" t="s">
        <v>53</v>
      </c>
    </row>
    <row r="3" spans="1:15" ht="60" customHeight="1" x14ac:dyDescent="0.25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 t="n">
        <f t="shared" si="0"/>
        <v>400.0</v>
      </c>
      <c r="H3" s="8" t="n">
        <f t="shared" ref="H3:H5" si="4">F3/N3</f>
        <v>205.4794520547945</v>
      </c>
      <c r="I3" s="8" t="n">
        <f t="shared" si="1"/>
        <v>205.4794520547945</v>
      </c>
      <c r="J3" s="8" t="n">
        <f t="shared" si="2"/>
        <v>194.5205479452055</v>
      </c>
      <c r="K3" s="8" t="n">
        <f t="shared" si="3"/>
        <v>194.5205479452055</v>
      </c>
      <c r="L3" s="7"/>
      <c r="M3" s="7" t="s">
        <v>18</v>
      </c>
      <c r="N3" s="7" t="n">
        <f t="shared" ref="N3:N5" si="5">14600/7500</f>
        <v>1.9466666666666668</v>
      </c>
      <c r="O3" s="19" t="s">
        <v>52</v>
      </c>
    </row>
    <row r="4" spans="1:15" ht="60" customHeight="1" x14ac:dyDescent="0.25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 t="n">
        <f t="shared" si="0"/>
        <v>3500.0</v>
      </c>
      <c r="H4" s="8" t="n">
        <f t="shared" si="4"/>
        <v>1797.945205479452</v>
      </c>
      <c r="I4" s="8" t="n">
        <f t="shared" si="1"/>
        <v>1797.945205479452</v>
      </c>
      <c r="J4" s="8" t="n">
        <f t="shared" si="2"/>
        <v>1702.054794520548</v>
      </c>
      <c r="K4" s="8" t="n">
        <f t="shared" si="3"/>
        <v>1702.054794520548</v>
      </c>
      <c r="L4" s="7"/>
      <c r="M4" s="7" t="s">
        <v>18</v>
      </c>
      <c r="N4" s="7" t="n">
        <f t="shared" si="5"/>
        <v>1.9466666666666668</v>
      </c>
      <c r="O4" s="19" t="s">
        <v>54</v>
      </c>
    </row>
    <row r="5" spans="1:15" ht="60" customHeight="1" x14ac:dyDescent="0.25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 t="n">
        <f t="shared" si="0"/>
        <v>950.0</v>
      </c>
      <c r="H5" s="8" t="n">
        <f t="shared" si="4"/>
        <v>488.01369863013696</v>
      </c>
      <c r="I5" s="8" t="n">
        <f t="shared" si="1"/>
        <v>488.01369863013696</v>
      </c>
      <c r="J5" s="8" t="n">
        <f t="shared" si="2"/>
        <v>461.98630136986304</v>
      </c>
      <c r="K5" s="8" t="n">
        <f t="shared" si="3"/>
        <v>461.98630136986304</v>
      </c>
      <c r="L5" s="7"/>
      <c r="M5" s="7" t="s">
        <v>18</v>
      </c>
      <c r="N5" s="7" t="n">
        <f t="shared" si="5"/>
        <v>1.9466666666666668</v>
      </c>
      <c r="O5" s="19" t="s">
        <v>48</v>
      </c>
    </row>
    <row r="6" spans="1:15" ht="60" customHeight="1" x14ac:dyDescent="0.25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 t="n">
        <f t="shared" si="0"/>
        <v>263.6</v>
      </c>
      <c r="H6" s="8">
        <v>0</v>
      </c>
      <c r="I6" s="8" t="n">
        <f t="shared" si="1"/>
        <v>0.0</v>
      </c>
      <c r="J6" s="8" t="n">
        <f t="shared" si="2"/>
        <v>263.6</v>
      </c>
      <c r="K6" s="8" t="n">
        <f t="shared" si="3"/>
        <v>263.6</v>
      </c>
      <c r="L6" s="7"/>
      <c r="M6" s="7"/>
      <c r="N6" s="7"/>
      <c r="O6" s="19" t="s">
        <v>48</v>
      </c>
    </row>
    <row r="7" spans="1:15" ht="60" customHeight="1" x14ac:dyDescent="0.25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 t="n">
        <f t="shared" si="0"/>
        <v>180.0</v>
      </c>
      <c r="H7" s="8">
        <v>27</v>
      </c>
      <c r="I7" s="8" t="n">
        <f t="shared" si="1"/>
        <v>81.0</v>
      </c>
      <c r="J7" s="8" t="n">
        <f t="shared" si="2"/>
        <v>33.0</v>
      </c>
      <c r="K7" s="8" t="n">
        <f t="shared" si="3"/>
        <v>99.0</v>
      </c>
      <c r="L7" s="7"/>
      <c r="M7" s="7"/>
      <c r="N7" s="7"/>
      <c r="O7" s="19" t="s">
        <v>48</v>
      </c>
    </row>
    <row r="8" spans="1:15" ht="60" customHeight="1" x14ac:dyDescent="0.25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 t="n">
        <f t="shared" si="0"/>
        <v>500.0</v>
      </c>
      <c r="H8" s="12" t="n">
        <f t="shared" ref="H8" si="6">F8/N8</f>
        <v>256.8493150684931</v>
      </c>
      <c r="I8" s="12" t="n">
        <f t="shared" si="1"/>
        <v>256.8493150684931</v>
      </c>
      <c r="J8" s="12" t="n">
        <f t="shared" si="2"/>
        <v>243.15068493150687</v>
      </c>
      <c r="K8" s="8" t="n">
        <f>J8*D8</f>
        <v>243.15068493150687</v>
      </c>
      <c r="L8" s="11"/>
      <c r="M8" s="11" t="s">
        <v>18</v>
      </c>
      <c r="N8" s="11" t="n">
        <f t="shared" ref="N8" si="7">14600/7500</f>
        <v>1.9466666666666668</v>
      </c>
      <c r="O8" s="19" t="s">
        <v>51</v>
      </c>
    </row>
    <row r="9" spans="1:15" ht="60" customHeight="1" x14ac:dyDescent="0.25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 t="n">
        <f t="shared" si="0"/>
        <v>60.0</v>
      </c>
      <c r="H9" s="12">
        <v>27</v>
      </c>
      <c r="I9" s="12" t="n">
        <f t="shared" si="1"/>
        <v>27.0</v>
      </c>
      <c r="J9" s="12" t="n">
        <f t="shared" si="2"/>
        <v>33.0</v>
      </c>
      <c r="K9" s="8" t="n">
        <f t="shared" ref="K9:K12" si="8">J9*D9</f>
        <v>33.0</v>
      </c>
      <c r="L9" s="11"/>
      <c r="M9" s="11"/>
      <c r="N9" s="11"/>
      <c r="O9" s="19" t="s">
        <v>48</v>
      </c>
    </row>
    <row r="10" spans="1:15" ht="60" customHeight="1" x14ac:dyDescent="0.25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 t="n">
        <f t="shared" si="0"/>
        <v>250.0</v>
      </c>
      <c r="H10" s="12">
        <v>0</v>
      </c>
      <c r="I10" s="12" t="n">
        <f t="shared" si="1"/>
        <v>0.0</v>
      </c>
      <c r="J10" s="12" t="n">
        <f t="shared" si="2"/>
        <v>250.0</v>
      </c>
      <c r="K10" s="8" t="n">
        <f t="shared" si="8"/>
        <v>250.0</v>
      </c>
      <c r="L10" s="11"/>
      <c r="M10" s="11"/>
      <c r="N10" s="11"/>
      <c r="O10" s="19" t="s">
        <v>48</v>
      </c>
    </row>
    <row r="11" spans="1:15" ht="60" customHeight="1" x14ac:dyDescent="0.25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 t="n">
        <f t="shared" si="0"/>
        <v>150.0</v>
      </c>
      <c r="H11" s="16">
        <v>130</v>
      </c>
      <c r="I11" s="12" t="n">
        <f t="shared" si="1"/>
        <v>130.0</v>
      </c>
      <c r="J11" s="12" t="n">
        <f t="shared" si="2"/>
        <v>20.0</v>
      </c>
      <c r="K11" s="8" t="n">
        <f t="shared" si="8"/>
        <v>20.0</v>
      </c>
      <c r="L11" s="17"/>
      <c r="M11" s="17"/>
      <c r="N11" s="17"/>
      <c r="O11" s="19" t="s">
        <v>48</v>
      </c>
    </row>
    <row r="12" spans="1:15" ht="60" customHeight="1" x14ac:dyDescent="0.25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 t="n">
        <f t="shared" si="0"/>
        <v>350.0</v>
      </c>
      <c r="H12" s="16">
        <v>60</v>
      </c>
      <c r="I12" s="12" t="n">
        <f t="shared" si="1"/>
        <v>60.0</v>
      </c>
      <c r="J12" s="12" t="n">
        <f t="shared" si="2"/>
        <v>290.0</v>
      </c>
      <c r="K12" s="8" t="n">
        <f t="shared" si="8"/>
        <v>290.0</v>
      </c>
      <c r="L12" s="17"/>
      <c r="M12" s="17"/>
      <c r="N12" s="17"/>
      <c r="O12" s="19" t="s">
        <v>48</v>
      </c>
    </row>
    <row r="13" spans="1:15" ht="60" customHeight="1" x14ac:dyDescent="0.25">
      <c r="A13" s="6"/>
      <c r="B13" s="6"/>
      <c r="C13" s="6"/>
      <c r="D13" s="6"/>
      <c r="E13" s="6"/>
      <c r="F13" s="5"/>
      <c r="G13" s="5" t="n">
        <f>SUM(G2:G12)</f>
        <v>6853.6</v>
      </c>
      <c r="H13" s="5"/>
      <c r="I13" s="5" t="n">
        <f>SUM(I2:I12)</f>
        <v>3146.287671232876</v>
      </c>
      <c r="J13" s="5"/>
      <c r="K13" s="5" t="n">
        <f>SUM(K2:K12)</f>
        <v>3707.3123287671237</v>
      </c>
      <c r="L13" s="6"/>
      <c r="M13" s="6"/>
      <c r="N13" s="6"/>
      <c r="O13" s="24"/>
    </row>
    <row r="14" spans="1:15" ht="60" customHeight="1" x14ac:dyDescent="0.25"/>
    <row r="15" spans="1:15" ht="60" customHeight="1" x14ac:dyDescent="0.25"/>
    <row r="16" spans="1:15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  <row r="130" ht="60" customHeight="1" x14ac:dyDescent="0.25"/>
    <row r="131" ht="60" customHeight="1" x14ac:dyDescent="0.25"/>
    <row r="132" ht="60" customHeight="1" x14ac:dyDescent="0.25"/>
    <row r="133" ht="60" customHeight="1" x14ac:dyDescent="0.25"/>
    <row r="134" ht="60" customHeight="1" x14ac:dyDescent="0.25"/>
    <row r="135" ht="60" customHeight="1" x14ac:dyDescent="0.25"/>
    <row r="136" ht="60" customHeight="1" x14ac:dyDescent="0.25"/>
    <row r="137" ht="60" customHeight="1" x14ac:dyDescent="0.25"/>
    <row r="138" ht="60" customHeight="1" x14ac:dyDescent="0.25"/>
    <row r="139" ht="60" customHeight="1" x14ac:dyDescent="0.25"/>
    <row r="140" ht="60" customHeight="1" x14ac:dyDescent="0.25"/>
    <row r="141" ht="60" customHeight="1" x14ac:dyDescent="0.25"/>
    <row r="142" ht="60" customHeight="1" x14ac:dyDescent="0.25"/>
    <row r="143" ht="60" customHeight="1" x14ac:dyDescent="0.25"/>
    <row r="144" ht="60" customHeight="1" x14ac:dyDescent="0.25"/>
    <row r="145" ht="60" customHeight="1" x14ac:dyDescent="0.25"/>
    <row r="146" ht="60" customHeight="1" x14ac:dyDescent="0.25"/>
    <row r="147" ht="60" customHeight="1" x14ac:dyDescent="0.25"/>
    <row r="148" ht="60" customHeight="1" x14ac:dyDescent="0.25"/>
    <row r="149" ht="60" customHeight="1" x14ac:dyDescent="0.25"/>
    <row r="150" ht="60" customHeight="1" x14ac:dyDescent="0.25"/>
    <row r="151" ht="60" customHeight="1" x14ac:dyDescent="0.25"/>
    <row r="152" ht="60" customHeight="1" x14ac:dyDescent="0.25"/>
    <row r="153" ht="60" customHeight="1" x14ac:dyDescent="0.25"/>
    <row r="154" ht="60" customHeight="1" x14ac:dyDescent="0.25"/>
    <row r="155" ht="60" customHeight="1" x14ac:dyDescent="0.25"/>
    <row r="156" ht="60" customHeight="1" x14ac:dyDescent="0.25"/>
    <row r="157" ht="60" customHeight="1" x14ac:dyDescent="0.25"/>
    <row r="158" ht="60" customHeight="1" x14ac:dyDescent="0.25"/>
    <row r="159" ht="60" customHeight="1" x14ac:dyDescent="0.25"/>
    <row r="160" ht="60" customHeight="1" x14ac:dyDescent="0.25"/>
    <row r="161" ht="60" customHeight="1" x14ac:dyDescent="0.25"/>
    <row r="162" ht="60" customHeight="1" x14ac:dyDescent="0.25"/>
    <row r="163" ht="60" customHeight="1" x14ac:dyDescent="0.25"/>
    <row r="164" ht="60" customHeight="1" x14ac:dyDescent="0.25"/>
    <row r="165" ht="60" customHeight="1" x14ac:dyDescent="0.25"/>
    <row r="166" ht="60" customHeight="1" x14ac:dyDescent="0.25"/>
    <row r="167" ht="60" customHeight="1" x14ac:dyDescent="0.25"/>
    <row r="168" ht="60" customHeight="1" x14ac:dyDescent="0.25"/>
    <row r="169" ht="60" customHeight="1" x14ac:dyDescent="0.25"/>
    <row r="170" ht="60" customHeight="1" x14ac:dyDescent="0.25"/>
    <row r="171" ht="60" customHeight="1" x14ac:dyDescent="0.25"/>
    <row r="172" ht="60" customHeight="1" x14ac:dyDescent="0.25"/>
    <row r="173" ht="60" customHeight="1" x14ac:dyDescent="0.25"/>
    <row r="174" ht="60" customHeight="1" x14ac:dyDescent="0.25"/>
    <row r="175" ht="60" customHeight="1" x14ac:dyDescent="0.25"/>
    <row r="176" ht="60" customHeight="1" x14ac:dyDescent="0.25"/>
    <row r="177" ht="60" customHeight="1" x14ac:dyDescent="0.25"/>
    <row r="178" ht="60" customHeight="1" x14ac:dyDescent="0.25"/>
    <row r="179" ht="60" customHeight="1" x14ac:dyDescent="0.25"/>
    <row r="180" ht="60" customHeight="1" x14ac:dyDescent="0.25"/>
    <row r="181" ht="60" customHeight="1" x14ac:dyDescent="0.25"/>
    <row r="182" ht="60" customHeight="1" x14ac:dyDescent="0.25"/>
    <row r="183" ht="60" customHeight="1" x14ac:dyDescent="0.25"/>
    <row r="184" ht="60" customHeight="1" x14ac:dyDescent="0.25"/>
    <row r="185" ht="60" customHeight="1" x14ac:dyDescent="0.25"/>
    <row r="186" ht="60" customHeight="1" x14ac:dyDescent="0.25"/>
    <row r="187" ht="60" customHeight="1" x14ac:dyDescent="0.25"/>
    <row r="188" ht="60" customHeight="1" x14ac:dyDescent="0.25"/>
    <row r="189" ht="60" customHeight="1" x14ac:dyDescent="0.25"/>
    <row r="190" ht="60" customHeight="1" x14ac:dyDescent="0.25"/>
    <row r="191" ht="60" customHeight="1" x14ac:dyDescent="0.25"/>
    <row r="192" ht="60" customHeight="1" x14ac:dyDescent="0.25"/>
    <row r="193" ht="60" customHeight="1" x14ac:dyDescent="0.25"/>
    <row r="194" ht="60" customHeight="1" x14ac:dyDescent="0.25"/>
    <row r="195" ht="60" customHeight="1" x14ac:dyDescent="0.25"/>
    <row r="196" ht="60" customHeight="1" x14ac:dyDescent="0.25"/>
    <row r="197" ht="60" customHeight="1" x14ac:dyDescent="0.25"/>
    <row r="198" ht="60" customHeight="1" x14ac:dyDescent="0.25"/>
    <row r="199" ht="60" customHeight="1" x14ac:dyDescent="0.25"/>
    <row r="200" ht="60" customHeight="1" x14ac:dyDescent="0.25"/>
    <row r="201" ht="60" customHeight="1" x14ac:dyDescent="0.25"/>
    <row r="202" ht="60" customHeight="1" x14ac:dyDescent="0.25"/>
    <row r="203" ht="60" customHeight="1" x14ac:dyDescent="0.25"/>
    <row r="204" ht="60" customHeight="1" x14ac:dyDescent="0.25"/>
    <row r="205" ht="60" customHeight="1" x14ac:dyDescent="0.25"/>
    <row r="206" ht="60" customHeight="1" x14ac:dyDescent="0.25"/>
    <row r="207" ht="60" customHeight="1" x14ac:dyDescent="0.25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 t="n">
        <f t="shared" ref="G2:G7" si="0">F2*D2</f>
        <v>300.0</v>
      </c>
      <c r="H2" s="8">
        <v>0</v>
      </c>
      <c r="I2" s="8" t="n">
        <f t="shared" ref="I2:I6" si="1">H2*D2</f>
        <v>0.0</v>
      </c>
      <c r="J2" s="8" t="n">
        <f t="shared" ref="J2:J7" si="2">F2-H2</f>
        <v>300.0</v>
      </c>
      <c r="K2" s="8" t="n">
        <f t="shared" ref="K2:K7" si="3">J2*D2</f>
        <v>300.0</v>
      </c>
      <c r="L2" s="7"/>
      <c r="M2" s="7"/>
      <c r="N2" s="7"/>
      <c r="O2" s="19" t="s">
        <v>48</v>
      </c>
    </row>
    <row r="3" spans="1:15" ht="60" customHeight="1" x14ac:dyDescent="0.25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 t="n">
        <f t="shared" si="0"/>
        <v>200.0</v>
      </c>
      <c r="H3" s="8">
        <v>0</v>
      </c>
      <c r="I3" s="8" t="n">
        <f t="shared" si="1"/>
        <v>0.0</v>
      </c>
      <c r="J3" s="8" t="n">
        <f t="shared" si="2"/>
        <v>200.0</v>
      </c>
      <c r="K3" s="8" t="n">
        <f t="shared" si="3"/>
        <v>200.0</v>
      </c>
      <c r="L3" s="7"/>
      <c r="M3" s="7"/>
      <c r="N3" s="7"/>
      <c r="O3" s="19" t="s">
        <v>48</v>
      </c>
    </row>
    <row r="4" spans="1:15" ht="60" customHeight="1" x14ac:dyDescent="0.25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 t="n">
        <f t="shared" si="0"/>
        <v>2200.0</v>
      </c>
      <c r="H4" s="8" t="n">
        <f>F4/N4</f>
        <v>1773.4204793028323</v>
      </c>
      <c r="I4" s="8" t="n">
        <f t="shared" si="1"/>
        <v>1773.4204793028323</v>
      </c>
      <c r="J4" s="8" t="n">
        <f t="shared" si="2"/>
        <v>426.5795206971677</v>
      </c>
      <c r="K4" s="8" t="n">
        <f t="shared" si="3"/>
        <v>426.5795206971677</v>
      </c>
      <c r="L4" s="7"/>
      <c r="M4" s="11" t="s">
        <v>45</v>
      </c>
      <c r="N4" s="11" t="n">
        <f t="shared" ref="N4" si="4">22950/18500</f>
        <v>1.2405405405405405</v>
      </c>
      <c r="O4" s="19" t="s">
        <v>50</v>
      </c>
    </row>
    <row r="5" spans="1:15" ht="60" customHeight="1" x14ac:dyDescent="0.25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 t="n">
        <f t="shared" si="0"/>
        <v>300.0</v>
      </c>
      <c r="H5" s="21">
        <v>150</v>
      </c>
      <c r="I5" s="21" t="n">
        <f t="shared" si="1"/>
        <v>150.0</v>
      </c>
      <c r="J5" s="21" t="n">
        <f t="shared" si="2"/>
        <v>150.0</v>
      </c>
      <c r="K5" s="22" t="n">
        <f t="shared" si="3"/>
        <v>150.0</v>
      </c>
      <c r="L5" s="20"/>
      <c r="M5" s="20"/>
      <c r="N5" s="20"/>
      <c r="O5" s="19" t="s">
        <v>47</v>
      </c>
    </row>
    <row r="6" spans="1:15" ht="60" customHeight="1" x14ac:dyDescent="0.25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 t="n">
        <f t="shared" si="0"/>
        <v>2700.0</v>
      </c>
      <c r="H6" s="21" t="n">
        <f t="shared" ref="H6:H7" si="5">F6/N6</f>
        <v>1386.986301369863</v>
      </c>
      <c r="I6" s="21" t="n">
        <f t="shared" si="1"/>
        <v>1386.986301369863</v>
      </c>
      <c r="J6" s="21" t="n">
        <f t="shared" si="2"/>
        <v>1313.013698630137</v>
      </c>
      <c r="K6" s="22" t="n">
        <f t="shared" si="3"/>
        <v>1313.013698630137</v>
      </c>
      <c r="L6" s="20"/>
      <c r="M6" s="20" t="s">
        <v>18</v>
      </c>
      <c r="N6" s="20" t="n">
        <f t="shared" ref="N6" si="6">14600/7500</f>
        <v>1.9466666666666668</v>
      </c>
      <c r="O6" s="19" t="s">
        <v>49</v>
      </c>
    </row>
    <row r="7" spans="1:15" ht="60" customHeight="1" x14ac:dyDescent="0.25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 t="n">
        <f t="shared" si="0"/>
        <v>7500.0</v>
      </c>
      <c r="H7" s="12" t="n">
        <f t="shared" si="5"/>
        <v>6045.751633986928</v>
      </c>
      <c r="I7" s="21" t="n">
        <f>H7*D7</f>
        <v>6045.751633986928</v>
      </c>
      <c r="J7" s="21" t="n">
        <f t="shared" si="2"/>
        <v>1454.248366013072</v>
      </c>
      <c r="K7" s="22" t="n">
        <f t="shared" si="3"/>
        <v>1454.248366013072</v>
      </c>
      <c r="L7" s="11"/>
      <c r="M7" s="11" t="s">
        <v>45</v>
      </c>
      <c r="N7" s="11" t="n">
        <f t="shared" ref="N7" si="7">22950/18500</f>
        <v>1.2405405405405405</v>
      </c>
      <c r="O7" s="19" t="s">
        <v>57</v>
      </c>
    </row>
    <row r="8" spans="1:15" ht="60" customHeight="1" x14ac:dyDescent="0.25">
      <c r="A8" s="6"/>
      <c r="B8" s="6"/>
      <c r="C8" s="6"/>
      <c r="D8" s="6"/>
      <c r="E8" s="6"/>
      <c r="F8" s="5"/>
      <c r="G8" s="5" t="n">
        <f>SUM(G2:G6)</f>
        <v>5700.0</v>
      </c>
      <c r="H8" s="5"/>
      <c r="I8" s="5" t="n">
        <f>SUM(I2:I6)</f>
        <v>3310.4067806726953</v>
      </c>
      <c r="J8" s="5"/>
      <c r="K8" s="5" t="n">
        <f>SUM(K2:K6)</f>
        <v>2389.5932193273047</v>
      </c>
      <c r="L8" s="6"/>
      <c r="M8" s="6"/>
      <c r="N8" s="6"/>
      <c r="O8" s="24"/>
    </row>
    <row r="9" spans="1:15" ht="60" customHeight="1" x14ac:dyDescent="0.25"/>
    <row r="10" spans="1:15" ht="60" customHeight="1" x14ac:dyDescent="0.25"/>
    <row r="11" spans="1:15" ht="60" customHeight="1" x14ac:dyDescent="0.25"/>
    <row r="12" spans="1:15" ht="60" customHeight="1" x14ac:dyDescent="0.25"/>
    <row r="13" spans="1:15" ht="60" customHeight="1" x14ac:dyDescent="0.25"/>
    <row r="14" spans="1:15" ht="60" customHeight="1" x14ac:dyDescent="0.25"/>
    <row r="15" spans="1:15" ht="60" customHeight="1" x14ac:dyDescent="0.25"/>
    <row r="16" spans="1:15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  <row r="130" ht="60" customHeight="1" x14ac:dyDescent="0.25"/>
    <row r="131" ht="60" customHeight="1" x14ac:dyDescent="0.25"/>
    <row r="132" ht="60" customHeight="1" x14ac:dyDescent="0.25"/>
    <row r="133" ht="60" customHeight="1" x14ac:dyDescent="0.25"/>
    <row r="134" ht="60" customHeight="1" x14ac:dyDescent="0.25"/>
    <row r="135" ht="60" customHeight="1" x14ac:dyDescent="0.25"/>
    <row r="136" ht="60" customHeight="1" x14ac:dyDescent="0.25"/>
    <row r="137" ht="60" customHeight="1" x14ac:dyDescent="0.25"/>
    <row r="138" ht="60" customHeight="1" x14ac:dyDescent="0.25"/>
    <row r="139" ht="60" customHeight="1" x14ac:dyDescent="0.25"/>
    <row r="140" ht="60" customHeight="1" x14ac:dyDescent="0.25"/>
    <row r="141" ht="60" customHeight="1" x14ac:dyDescent="0.25"/>
    <row r="142" ht="60" customHeight="1" x14ac:dyDescent="0.25"/>
    <row r="143" ht="60" customHeight="1" x14ac:dyDescent="0.25"/>
    <row r="144" ht="60" customHeight="1" x14ac:dyDescent="0.25"/>
    <row r="145" ht="60" customHeight="1" x14ac:dyDescent="0.25"/>
    <row r="146" ht="60" customHeight="1" x14ac:dyDescent="0.25"/>
    <row r="147" ht="60" customHeight="1" x14ac:dyDescent="0.25"/>
    <row r="148" ht="60" customHeight="1" x14ac:dyDescent="0.25"/>
    <row r="149" ht="60" customHeight="1" x14ac:dyDescent="0.25"/>
    <row r="150" ht="60" customHeight="1" x14ac:dyDescent="0.25"/>
    <row r="151" ht="60" customHeight="1" x14ac:dyDescent="0.25"/>
    <row r="152" ht="60" customHeight="1" x14ac:dyDescent="0.25"/>
    <row r="153" ht="60" customHeight="1" x14ac:dyDescent="0.25"/>
    <row r="154" ht="60" customHeight="1" x14ac:dyDescent="0.25"/>
    <row r="155" ht="60" customHeight="1" x14ac:dyDescent="0.25"/>
    <row r="156" ht="60" customHeight="1" x14ac:dyDescent="0.25"/>
    <row r="157" ht="60" customHeight="1" x14ac:dyDescent="0.25"/>
    <row r="158" ht="60" customHeight="1" x14ac:dyDescent="0.25"/>
    <row r="159" ht="60" customHeight="1" x14ac:dyDescent="0.25"/>
    <row r="160" ht="60" customHeight="1" x14ac:dyDescent="0.25"/>
    <row r="161" ht="60" customHeight="1" x14ac:dyDescent="0.25"/>
    <row r="162" ht="60" customHeight="1" x14ac:dyDescent="0.25"/>
    <row r="163" ht="60" customHeight="1" x14ac:dyDescent="0.25"/>
    <row r="164" ht="60" customHeight="1" x14ac:dyDescent="0.25"/>
    <row r="165" ht="60" customHeight="1" x14ac:dyDescent="0.25"/>
    <row r="166" ht="60" customHeight="1" x14ac:dyDescent="0.25"/>
    <row r="167" ht="60" customHeight="1" x14ac:dyDescent="0.25"/>
    <row r="168" ht="60" customHeight="1" x14ac:dyDescent="0.25"/>
    <row r="169" ht="60" customHeight="1" x14ac:dyDescent="0.25"/>
    <row r="170" ht="60" customHeight="1" x14ac:dyDescent="0.25"/>
    <row r="171" ht="60" customHeight="1" x14ac:dyDescent="0.25"/>
    <row r="172" ht="60" customHeight="1" x14ac:dyDescent="0.25"/>
    <row r="173" ht="60" customHeight="1" x14ac:dyDescent="0.25"/>
    <row r="174" ht="60" customHeight="1" x14ac:dyDescent="0.25"/>
    <row r="175" ht="60" customHeight="1" x14ac:dyDescent="0.25"/>
    <row r="176" ht="60" customHeight="1" x14ac:dyDescent="0.25"/>
    <row r="177" ht="60" customHeight="1" x14ac:dyDescent="0.25"/>
    <row r="178" ht="60" customHeight="1" x14ac:dyDescent="0.25"/>
    <row r="179" ht="60" customHeight="1" x14ac:dyDescent="0.25"/>
    <row r="180" ht="60" customHeight="1" x14ac:dyDescent="0.25"/>
    <row r="181" ht="60" customHeight="1" x14ac:dyDescent="0.25"/>
    <row r="182" ht="60" customHeight="1" x14ac:dyDescent="0.25"/>
    <row r="183" ht="60" customHeight="1" x14ac:dyDescent="0.25"/>
    <row r="184" ht="60" customHeight="1" x14ac:dyDescent="0.25"/>
    <row r="185" ht="60" customHeight="1" x14ac:dyDescent="0.25"/>
    <row r="186" ht="60" customHeight="1" x14ac:dyDescent="0.25"/>
    <row r="187" ht="60" customHeight="1" x14ac:dyDescent="0.25"/>
    <row r="188" ht="60" customHeight="1" x14ac:dyDescent="0.25"/>
    <row r="189" ht="60" customHeight="1" x14ac:dyDescent="0.25"/>
    <row r="190" ht="60" customHeight="1" x14ac:dyDescent="0.25"/>
    <row r="191" ht="60" customHeight="1" x14ac:dyDescent="0.25"/>
    <row r="192" ht="60" customHeight="1" x14ac:dyDescent="0.25"/>
    <row r="193" ht="60" customHeight="1" x14ac:dyDescent="0.25"/>
    <row r="194" ht="60" customHeight="1" x14ac:dyDescent="0.25"/>
    <row r="195" ht="60" customHeight="1" x14ac:dyDescent="0.25"/>
    <row r="196" ht="60" customHeight="1" x14ac:dyDescent="0.25"/>
    <row r="197" ht="60" customHeight="1" x14ac:dyDescent="0.25"/>
    <row r="198" ht="60" customHeight="1" x14ac:dyDescent="0.25"/>
    <row r="199" ht="60" customHeight="1" x14ac:dyDescent="0.25"/>
    <row r="200" ht="60" customHeight="1" x14ac:dyDescent="0.25"/>
    <row r="201" ht="60" customHeight="1" x14ac:dyDescent="0.25"/>
    <row r="202" ht="60" customHeight="1" x14ac:dyDescent="0.25"/>
    <row r="203" ht="60" customHeight="1" x14ac:dyDescent="0.25"/>
    <row r="204" ht="60" customHeight="1" x14ac:dyDescent="0.25"/>
    <row r="205" ht="60" customHeight="1" x14ac:dyDescent="0.25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 t="n">
        <f t="shared" ref="G2" si="0">F2*D2</f>
        <v>7500.0</v>
      </c>
      <c r="H2" s="8" t="n">
        <f t="shared" ref="H2" si="1">F2/N2</f>
        <v>6045.751633986928</v>
      </c>
      <c r="I2" s="22" t="n">
        <f>H2*D2</f>
        <v>6045.751633986928</v>
      </c>
      <c r="J2" s="22" t="n">
        <f t="shared" ref="J2" si="2">F2-H2</f>
        <v>1454.248366013072</v>
      </c>
      <c r="K2" s="22" t="n">
        <f t="shared" ref="K2" si="3">J2*D2</f>
        <v>1454.248366013072</v>
      </c>
      <c r="L2" s="7"/>
      <c r="M2" s="7" t="s">
        <v>45</v>
      </c>
      <c r="N2" s="7" t="n">
        <f t="shared" ref="N2" si="4">22950/18500</f>
        <v>1.2405405405405405</v>
      </c>
      <c r="O2" s="19" t="s">
        <v>57</v>
      </c>
    </row>
    <row r="3" spans="1:15" ht="60" customHeight="1" x14ac:dyDescent="0.25">
      <c r="A3" s="6"/>
      <c r="B3" s="6"/>
      <c r="C3" s="6"/>
      <c r="D3" s="6"/>
      <c r="E3" s="6"/>
      <c r="F3" s="6"/>
      <c r="G3" s="5" t="n">
        <f>SUM(G2)</f>
        <v>7500.0</v>
      </c>
      <c r="H3" s="6"/>
      <c r="I3" s="5" t="n">
        <f>SUM(I2)</f>
        <v>6045.751633986928</v>
      </c>
      <c r="J3" s="6"/>
      <c r="K3" s="5" t="n">
        <f>SUM(K2)</f>
        <v>1454.248366013072</v>
      </c>
      <c r="L3" s="6"/>
      <c r="M3" s="6"/>
      <c r="N3" s="6"/>
      <c r="O3" s="6"/>
    </row>
    <row r="4" spans="1:15" ht="60" customHeight="1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9"/>
  <sheetViews>
    <sheetView zoomScale="70" zoomScaleNormal="70" workbookViewId="0">
      <selection activeCell="N1" sqref="A1:N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3" customWidth="true" width="15.7109375" collapsed="true"/>
    <col min="14" max="14" customWidth="true" width="30.7109375" collapsed="true"/>
    <col min="15" max="24" customWidth="true" width="15.7109375" collapsed="true"/>
  </cols>
  <sheetData>
    <row r="1" spans="1:14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25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 t="n">
        <f t="shared" ref="G2:G5" si="0">F2*D2</f>
        <v>60.0</v>
      </c>
      <c r="H2" s="8">
        <v>0</v>
      </c>
      <c r="I2" s="22" t="n">
        <f>H2*D2</f>
        <v>0.0</v>
      </c>
      <c r="J2" s="22" t="n">
        <f t="shared" ref="J2:J5" si="1">F2-H2</f>
        <v>60.0</v>
      </c>
      <c r="K2" s="22" t="n">
        <f t="shared" ref="K2:K5" si="2">J2*D2</f>
        <v>60.0</v>
      </c>
      <c r="L2" s="7"/>
      <c r="M2" s="7"/>
      <c r="N2" s="19" t="s">
        <v>60</v>
      </c>
    </row>
    <row r="3" spans="1:14" ht="60" customHeight="1" x14ac:dyDescent="0.25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 t="n">
        <f t="shared" si="0"/>
        <v>950.0</v>
      </c>
      <c r="H3" s="12" t="n">
        <f>F3/M3</f>
        <v>765.7952069716775</v>
      </c>
      <c r="I3" s="21" t="n">
        <f t="shared" ref="I3:I5" si="3">H3*D3</f>
        <v>765.7952069716775</v>
      </c>
      <c r="J3" s="21" t="n">
        <f t="shared" si="1"/>
        <v>184.20479302832246</v>
      </c>
      <c r="K3" s="22" t="n">
        <f t="shared" si="2"/>
        <v>184.20479302832246</v>
      </c>
      <c r="L3" s="11" t="s">
        <v>45</v>
      </c>
      <c r="M3" s="11" t="n">
        <f t="shared" ref="M3" si="4">22950/18500</f>
        <v>1.2405405405405405</v>
      </c>
      <c r="N3" s="19" t="s">
        <v>63</v>
      </c>
    </row>
    <row r="4" spans="1:14" ht="60" customHeight="1" x14ac:dyDescent="0.25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 t="n">
        <f>F4/M4</f>
        <v>483.66013071895424</v>
      </c>
      <c r="I4" s="21" t="n">
        <f t="shared" si="3"/>
        <v>483.66013071895424</v>
      </c>
      <c r="J4" s="21" t="n">
        <f t="shared" si="1"/>
        <v>116.33986928104576</v>
      </c>
      <c r="K4" s="22" t="n">
        <f t="shared" si="2"/>
        <v>116.33986928104576</v>
      </c>
      <c r="L4" s="11" t="s">
        <v>45</v>
      </c>
      <c r="M4" s="11" t="n">
        <f>22950/18500</f>
        <v>1.2405405405405405</v>
      </c>
      <c r="N4" s="19" t="s">
        <v>63</v>
      </c>
    </row>
    <row r="5" spans="1:14" ht="60" customHeight="1" x14ac:dyDescent="0.25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 t="n">
        <f t="shared" si="0"/>
        <v>950.0</v>
      </c>
      <c r="H5" s="12">
        <v>950</v>
      </c>
      <c r="I5" s="21" t="n">
        <f t="shared" si="3"/>
        <v>950.0</v>
      </c>
      <c r="J5" s="21" t="n">
        <f t="shared" si="1"/>
        <v>0.0</v>
      </c>
      <c r="K5" s="22" t="n">
        <f t="shared" si="2"/>
        <v>0.0</v>
      </c>
      <c r="L5" s="11"/>
      <c r="M5" s="11"/>
      <c r="N5" s="19" t="s">
        <v>63</v>
      </c>
    </row>
    <row r="6" spans="1:14" ht="60" customHeight="1" x14ac:dyDescent="0.25">
      <c r="A6" s="6"/>
      <c r="B6" s="6"/>
      <c r="C6" s="6"/>
      <c r="D6" s="6"/>
      <c r="E6" s="6"/>
      <c r="F6" s="6"/>
      <c r="G6" s="5" t="n">
        <f>SUM(G2:G5)</f>
        <v>2560.0</v>
      </c>
      <c r="H6" s="6"/>
      <c r="I6" s="5" t="n">
        <f>SUM(I2:I5)</f>
        <v>2199.4553376906315</v>
      </c>
      <c r="J6" s="6"/>
      <c r="K6" s="5" t="n">
        <f>SUM(K2:K5)</f>
        <v>360.5446623093682</v>
      </c>
      <c r="L6" s="6"/>
      <c r="M6" s="6"/>
      <c r="N6" s="6"/>
    </row>
    <row r="7" spans="1:14" ht="60" customHeight="1" x14ac:dyDescent="0.25"/>
    <row r="8" spans="1:14" ht="60" customHeight="1" x14ac:dyDescent="0.25"/>
    <row r="9" spans="1:14" ht="60" customHeight="1" x14ac:dyDescent="0.25"/>
    <row r="10" spans="1:14" ht="60" customHeight="1" x14ac:dyDescent="0.25"/>
    <row r="11" spans="1:14" ht="60" customHeight="1" x14ac:dyDescent="0.25"/>
    <row r="12" spans="1:14" ht="60" customHeight="1" x14ac:dyDescent="0.25"/>
    <row r="13" spans="1:14" ht="60" customHeight="1" x14ac:dyDescent="0.25"/>
    <row r="14" spans="1:14" ht="60" customHeight="1" x14ac:dyDescent="0.25"/>
    <row r="15" spans="1:14" ht="60" customHeight="1" x14ac:dyDescent="0.25"/>
    <row r="16" spans="1:14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5" customWidth="true" width="15.7109375" collapsed="true"/>
    <col min="16" max="16" customWidth="true" width="30.7109375" collapsed="true"/>
    <col min="17" max="28" customWidth="true" width="15.7109375" collapsed="true"/>
  </cols>
  <sheetData>
    <row r="1" spans="1:28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25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 t="n">
        <f t="shared" ref="G2:G7" si="0">F2*D2</f>
        <v>800.0</v>
      </c>
      <c r="H2" s="28">
        <v>488.01</v>
      </c>
      <c r="I2" s="28" t="n">
        <f t="shared" ref="I2:I7" si="1">H2*D2</f>
        <v>488.01</v>
      </c>
      <c r="J2" s="28" t="n">
        <f>F2*0.065</f>
        <v>52.0</v>
      </c>
      <c r="K2" s="28" t="n">
        <f>J2*D2</f>
        <v>52.0</v>
      </c>
      <c r="L2" s="28" t="n">
        <f>F2-H2-J2</f>
        <v>259.99</v>
      </c>
      <c r="M2" s="28" t="n">
        <f t="shared" ref="M2:M7" si="2">L2*D2</f>
        <v>259.99</v>
      </c>
      <c r="N2" s="27" t="s">
        <v>18</v>
      </c>
      <c r="O2" s="27" t="n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25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 t="n">
        <f t="shared" si="0"/>
        <v>700.0</v>
      </c>
      <c r="H3" s="12" t="n">
        <f>F3/O3</f>
        <v>564.2701525054466</v>
      </c>
      <c r="I3" s="21" t="n">
        <f t="shared" si="1"/>
        <v>564.2701525054466</v>
      </c>
      <c r="J3" s="21" t="n">
        <f t="shared" ref="J3:J7" si="3">F3*0.065</f>
        <v>45.5</v>
      </c>
      <c r="K3" s="21" t="n">
        <f t="shared" ref="K3:K7" si="4">J3*D3</f>
        <v>45.5</v>
      </c>
      <c r="L3" s="21" t="n">
        <f t="shared" ref="L3:L7" si="5">F3-H3-J3</f>
        <v>90.22984749455338</v>
      </c>
      <c r="M3" s="22" t="n">
        <f t="shared" si="2"/>
        <v>90.22984749455338</v>
      </c>
      <c r="N3" s="11" t="s">
        <v>45</v>
      </c>
      <c r="O3" s="11" t="n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25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>
        <v>403.05</v>
      </c>
      <c r="I4" s="21" t="n">
        <f t="shared" si="1"/>
        <v>403.05</v>
      </c>
      <c r="J4" s="21" t="n">
        <f t="shared" si="3"/>
        <v>39.0</v>
      </c>
      <c r="K4" s="21" t="n">
        <f t="shared" si="4"/>
        <v>39.0</v>
      </c>
      <c r="L4" s="21" t="n">
        <f t="shared" si="5"/>
        <v>157.95</v>
      </c>
      <c r="M4" s="22" t="n">
        <f t="shared" si="2"/>
        <v>157.95</v>
      </c>
      <c r="N4" s="11" t="s">
        <v>45</v>
      </c>
      <c r="O4" s="11" t="n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25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 t="n">
        <f t="shared" si="0"/>
        <v>4000.0</v>
      </c>
      <c r="H5" s="31" t="n">
        <f>F5/O5</f>
        <v>3224.400871459695</v>
      </c>
      <c r="I5" s="31" t="n">
        <f t="shared" si="1"/>
        <v>3224.400871459695</v>
      </c>
      <c r="J5" s="31" t="n">
        <f t="shared" si="3"/>
        <v>260.0</v>
      </c>
      <c r="K5" s="31" t="n">
        <f t="shared" si="4"/>
        <v>260.0</v>
      </c>
      <c r="L5" s="31" t="n">
        <f t="shared" si="5"/>
        <v>515.5991285403052</v>
      </c>
      <c r="M5" s="28" t="n">
        <f t="shared" si="2"/>
        <v>515.5991285403052</v>
      </c>
      <c r="N5" s="30" t="s">
        <v>45</v>
      </c>
      <c r="O5" s="30" t="n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25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 t="n">
        <f t="shared" si="0"/>
        <v>40.0</v>
      </c>
      <c r="H6" s="12">
        <v>14.96</v>
      </c>
      <c r="I6" s="12" t="n">
        <f t="shared" si="1"/>
        <v>14.96</v>
      </c>
      <c r="J6" s="21" t="n">
        <f t="shared" si="3"/>
        <v>2.6</v>
      </c>
      <c r="K6" s="21" t="n">
        <f t="shared" si="4"/>
        <v>2.6</v>
      </c>
      <c r="L6" s="21" t="n">
        <f t="shared" si="5"/>
        <v>22.439999999999998</v>
      </c>
      <c r="M6" s="22" t="n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25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 t="n">
        <f t="shared" si="0"/>
        <v>60.0</v>
      </c>
      <c r="H7" s="12">
        <v>27</v>
      </c>
      <c r="I7" s="12" t="n">
        <f t="shared" si="1"/>
        <v>27.0</v>
      </c>
      <c r="J7" s="12" t="n">
        <f t="shared" si="3"/>
        <v>3.9000000000000004</v>
      </c>
      <c r="K7" s="12" t="n">
        <f t="shared" si="4"/>
        <v>3.9000000000000004</v>
      </c>
      <c r="L7" s="12" t="n">
        <f t="shared" si="5"/>
        <v>29.1</v>
      </c>
      <c r="M7" s="8" t="n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25">
      <c r="A8" s="6"/>
      <c r="B8" s="6"/>
      <c r="C8" s="6"/>
      <c r="D8" s="6"/>
      <c r="E8" s="6"/>
      <c r="F8" s="6"/>
      <c r="G8" s="5" t="n">
        <f>SUM(G2:G5)</f>
        <v>6100.0</v>
      </c>
      <c r="H8" s="6"/>
      <c r="I8" s="5" t="n">
        <f>SUM(I2:I5)</f>
        <v>4679.7310239651415</v>
      </c>
      <c r="J8" s="6"/>
      <c r="K8" s="5" t="n">
        <f>SUM(K2:K5)</f>
        <v>396.5</v>
      </c>
      <c r="L8" s="6"/>
      <c r="M8" s="5" t="n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2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2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2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2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2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2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5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baseColWidth="10" defaultColWidth="11.5703125" defaultRowHeight="15" x14ac:dyDescent="0.25"/>
  <cols>
    <col min="1" max="1" customWidth="true" width="15.7109375" collapsed="true"/>
    <col min="2" max="2" customWidth="true" width="30.7109375" collapsed="true"/>
    <col min="3" max="3" customWidth="true" width="50.7109375" collapsed="true"/>
    <col min="4" max="19" customWidth="true" width="15.7109375" collapsed="true"/>
    <col min="20" max="20" customWidth="true" width="30.7109375" collapsed="true"/>
    <col min="21" max="26" customWidth="true" width="15.7109375" collapsed="true"/>
  </cols>
  <sheetData>
    <row r="1" spans="1:20" ht="60" customHeight="1" x14ac:dyDescent="0.25">
      <c r="A1" s="175"/>
      <c r="B1" s="176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25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 t="n">
        <f>H2*G2</f>
        <v>200.0</v>
      </c>
      <c r="J2" s="22">
        <v>200</v>
      </c>
      <c r="K2" s="22" t="n">
        <f>J2*G2</f>
        <v>200.0</v>
      </c>
      <c r="L2" s="22">
        <v>200</v>
      </c>
      <c r="M2" s="22" t="n">
        <f>L2*G2</f>
        <v>200.0</v>
      </c>
      <c r="N2" s="22"/>
      <c r="O2" s="22" t="n">
        <f>N2*G2</f>
        <v>0.0</v>
      </c>
      <c r="P2" s="22"/>
      <c r="Q2" s="22" t="n">
        <f>P2*G2</f>
        <v>0.0</v>
      </c>
      <c r="R2" s="22"/>
      <c r="S2" s="22" t="n">
        <f>R2*G2</f>
        <v>0.0</v>
      </c>
      <c r="T2" s="19" t="s">
        <v>86</v>
      </c>
    </row>
    <row r="3" spans="1:20" ht="60" customHeight="1" x14ac:dyDescent="0.25">
      <c r="A3" s="6"/>
      <c r="B3" s="6"/>
      <c r="C3" s="6"/>
      <c r="D3" s="6"/>
      <c r="E3" s="6"/>
      <c r="F3" s="6"/>
      <c r="G3" s="33"/>
      <c r="H3" s="5"/>
      <c r="I3" s="5" t="n">
        <f>SUM(I2)</f>
        <v>200.0</v>
      </c>
      <c r="J3" s="5"/>
      <c r="K3" s="5" t="n">
        <f>SUM(K2)</f>
        <v>200.0</v>
      </c>
      <c r="L3" s="5"/>
      <c r="M3" s="5" t="n">
        <f>SUM(M2)</f>
        <v>200.0</v>
      </c>
      <c r="N3" s="5"/>
      <c r="O3" s="5" t="n">
        <f>SUM(O2)</f>
        <v>0.0</v>
      </c>
      <c r="P3" s="5"/>
      <c r="Q3" s="5" t="n">
        <f>SUM(Q2)</f>
        <v>0.0</v>
      </c>
      <c r="R3" s="5"/>
      <c r="S3" s="5" t="n">
        <f>SUM(S2)</f>
        <v>0.0</v>
      </c>
      <c r="T3" s="6"/>
    </row>
    <row r="4" spans="1:20" ht="60" customHeight="1" x14ac:dyDescent="0.25"/>
    <row r="5" spans="1:20" ht="60" customHeight="1" x14ac:dyDescent="0.25"/>
    <row r="6" spans="1:20" ht="60" customHeight="1" x14ac:dyDescent="0.25"/>
    <row r="7" spans="1:20" ht="60" customHeight="1" x14ac:dyDescent="0.25"/>
    <row r="8" spans="1:20" ht="60" customHeight="1" x14ac:dyDescent="0.25"/>
    <row r="9" spans="1:20" ht="60" customHeight="1" x14ac:dyDescent="0.25"/>
    <row r="10" spans="1:20" ht="60" customHeight="1" x14ac:dyDescent="0.25"/>
    <row r="11" spans="1:20" ht="60" customHeight="1" x14ac:dyDescent="0.25"/>
    <row r="12" spans="1:20" ht="60" customHeight="1" x14ac:dyDescent="0.25"/>
    <row r="13" spans="1:20" ht="60" customHeight="1" x14ac:dyDescent="0.25"/>
    <row r="14" spans="1:20" ht="60" customHeight="1" x14ac:dyDescent="0.25"/>
    <row r="15" spans="1:20" ht="60" customHeight="1" x14ac:dyDescent="0.25"/>
    <row r="16" spans="1:20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02"/>
  <sheetViews>
    <sheetView zoomScale="70" zoomScaleNormal="70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A6" sqref="A6:X6"/>
    </sheetView>
  </sheetViews>
  <sheetFormatPr baseColWidth="10" defaultColWidth="11.5703125" defaultRowHeight="15" x14ac:dyDescent="0.25"/>
  <cols>
    <col min="1" max="2" customWidth="true" width="40.7109375" collapsed="true"/>
    <col min="3" max="21" customWidth="true" width="20.7109375" collapsed="true"/>
    <col min="22" max="24" customWidth="true" width="40.7109375" collapsed="true"/>
  </cols>
  <sheetData>
    <row r="1" spans="1:24" ht="39.950000000000003" customHeight="1" x14ac:dyDescent="0.25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10</v>
      </c>
      <c r="G1" s="35" t="s">
        <v>2</v>
      </c>
      <c r="H1" s="37" t="s">
        <v>115</v>
      </c>
      <c r="I1" s="37" t="s">
        <v>116</v>
      </c>
      <c r="J1" s="38" t="s">
        <v>117</v>
      </c>
      <c r="K1" s="38" t="s">
        <v>89</v>
      </c>
      <c r="L1" s="35" t="s">
        <v>124</v>
      </c>
      <c r="M1" s="35" t="s">
        <v>125</v>
      </c>
      <c r="N1" s="35" t="s">
        <v>118</v>
      </c>
      <c r="O1" s="35" t="s">
        <v>101</v>
      </c>
      <c r="P1" s="39" t="s">
        <v>119</v>
      </c>
      <c r="Q1" s="39" t="s">
        <v>120</v>
      </c>
      <c r="R1" s="39" t="s">
        <v>121</v>
      </c>
      <c r="S1" s="39" t="s">
        <v>102</v>
      </c>
      <c r="T1" s="37" t="s">
        <v>122</v>
      </c>
      <c r="U1" s="37" t="s">
        <v>123</v>
      </c>
      <c r="V1" s="37" t="s">
        <v>103</v>
      </c>
      <c r="W1" s="45" t="s">
        <v>46</v>
      </c>
      <c r="X1" s="45" t="s">
        <v>126</v>
      </c>
    </row>
    <row r="2" spans="1:24" ht="39.950000000000003" customHeight="1" x14ac:dyDescent="0.25">
      <c r="A2" s="40" t="s">
        <v>104</v>
      </c>
      <c r="B2" s="51" t="s">
        <v>105</v>
      </c>
      <c r="C2" s="46">
        <v>44038</v>
      </c>
      <c r="D2" s="47" t="s">
        <v>17</v>
      </c>
      <c r="E2" s="47" t="s">
        <v>18</v>
      </c>
      <c r="F2" s="47" t="n">
        <f>14600/7500</f>
        <v>1.9466666666666668</v>
      </c>
      <c r="G2" s="47">
        <v>1</v>
      </c>
      <c r="H2" s="43" t="n">
        <f>J2/F2</f>
        <v>205.4794520547945</v>
      </c>
      <c r="I2" s="43" t="n">
        <f t="shared" ref="I2:I5" si="0">H2*G2</f>
        <v>205.4794520547945</v>
      </c>
      <c r="J2" s="43">
        <v>400</v>
      </c>
      <c r="K2" s="43" t="n">
        <f t="shared" ref="K2:K5" si="1">J2*G2</f>
        <v>400.0</v>
      </c>
      <c r="L2" s="43" t="n">
        <f t="shared" ref="L2:L5" si="2">J2+R2</f>
        <v>464.0</v>
      </c>
      <c r="M2" s="43" t="n">
        <f t="shared" ref="M2:M5" si="3">L2*G2</f>
        <v>464.0</v>
      </c>
      <c r="N2" s="43" t="n">
        <f t="shared" ref="N2:N5" si="4">J2+R2+P2+35</f>
        <v>573.6</v>
      </c>
      <c r="O2" s="43" t="n">
        <f t="shared" ref="O2:O5" si="5">N2*G2</f>
        <v>573.6</v>
      </c>
      <c r="P2" s="43" t="n">
        <f t="shared" ref="P2:P5" si="6">(L2*0.15)+5</f>
        <v>74.6</v>
      </c>
      <c r="Q2" s="43" t="n">
        <f t="shared" ref="Q2:Q5" si="7">P2*G2</f>
        <v>74.6</v>
      </c>
      <c r="R2" s="43" t="n">
        <f t="shared" ref="R2:R5" si="8">J2*0.16</f>
        <v>64.0</v>
      </c>
      <c r="S2" s="43" t="n">
        <f t="shared" ref="S2:S5" si="9">R2*G2</f>
        <v>64.0</v>
      </c>
      <c r="T2" s="43" t="n">
        <f t="shared" ref="T2:T5" si="10">L2-H2-R2</f>
        <v>194.52054794520552</v>
      </c>
      <c r="U2" s="43" t="n">
        <f t="shared" ref="U2:U5" si="11">T2*G2</f>
        <v>194.52054794520552</v>
      </c>
      <c r="V2" s="44" t="s">
        <v>106</v>
      </c>
      <c r="W2" s="48" t="s">
        <v>107</v>
      </c>
      <c r="X2" s="48"/>
    </row>
    <row r="3" spans="1:24" ht="39.950000000000003" customHeight="1" x14ac:dyDescent="0.25">
      <c r="A3" s="40" t="s">
        <v>108</v>
      </c>
      <c r="B3" s="52" t="s">
        <v>109</v>
      </c>
      <c r="C3" s="41">
        <v>44004</v>
      </c>
      <c r="D3" s="42" t="s">
        <v>17</v>
      </c>
      <c r="E3" s="42"/>
      <c r="F3" s="42"/>
      <c r="G3" s="42">
        <v>1</v>
      </c>
      <c r="H3" s="43">
        <v>650</v>
      </c>
      <c r="I3" s="43" t="n">
        <f t="shared" si="0"/>
        <v>650.0</v>
      </c>
      <c r="J3" s="43">
        <v>650</v>
      </c>
      <c r="K3" s="43" t="n">
        <f t="shared" si="1"/>
        <v>650.0</v>
      </c>
      <c r="L3" s="43" t="n">
        <f t="shared" si="2"/>
        <v>754.0</v>
      </c>
      <c r="M3" s="43" t="n">
        <f t="shared" si="3"/>
        <v>754.0</v>
      </c>
      <c r="N3" s="43" t="n">
        <f t="shared" si="4"/>
        <v>907.1</v>
      </c>
      <c r="O3" s="43" t="n">
        <f t="shared" si="5"/>
        <v>907.1</v>
      </c>
      <c r="P3" s="43" t="n">
        <f t="shared" si="6"/>
        <v>118.1</v>
      </c>
      <c r="Q3" s="43" t="n">
        <f t="shared" si="7"/>
        <v>118.1</v>
      </c>
      <c r="R3" s="43" t="n">
        <f t="shared" si="8"/>
        <v>104.0</v>
      </c>
      <c r="S3" s="43" t="n">
        <f t="shared" si="9"/>
        <v>104.0</v>
      </c>
      <c r="T3" s="43" t="n">
        <f t="shared" si="10"/>
        <v>0.0</v>
      </c>
      <c r="U3" s="43" t="n">
        <f t="shared" si="11"/>
        <v>0.0</v>
      </c>
      <c r="V3" s="44" t="s">
        <v>106</v>
      </c>
      <c r="W3" s="48" t="s">
        <v>107</v>
      </c>
      <c r="X3" s="48"/>
    </row>
    <row r="4" spans="1:24" ht="39.950000000000003" customHeight="1" x14ac:dyDescent="0.25">
      <c r="A4" s="40" t="s">
        <v>110</v>
      </c>
      <c r="B4" s="51" t="s">
        <v>111</v>
      </c>
      <c r="C4" s="46">
        <v>43837</v>
      </c>
      <c r="D4" s="47" t="s">
        <v>17</v>
      </c>
      <c r="E4" s="47" t="s">
        <v>18</v>
      </c>
      <c r="F4" s="47" t="n">
        <f>14600/7500</f>
        <v>1.9466666666666668</v>
      </c>
      <c r="G4" s="47">
        <v>1</v>
      </c>
      <c r="H4" s="43" t="n">
        <f>J4/F4</f>
        <v>205.4794520547945</v>
      </c>
      <c r="I4" s="43" t="n">
        <f t="shared" si="0"/>
        <v>205.4794520547945</v>
      </c>
      <c r="J4" s="43">
        <v>400</v>
      </c>
      <c r="K4" s="43" t="n">
        <f t="shared" si="1"/>
        <v>400.0</v>
      </c>
      <c r="L4" s="43" t="n">
        <f t="shared" si="2"/>
        <v>464.0</v>
      </c>
      <c r="M4" s="43" t="n">
        <f t="shared" si="3"/>
        <v>464.0</v>
      </c>
      <c r="N4" s="43" t="n">
        <f t="shared" si="4"/>
        <v>573.6</v>
      </c>
      <c r="O4" s="43" t="n">
        <f t="shared" si="5"/>
        <v>573.6</v>
      </c>
      <c r="P4" s="43" t="n">
        <f t="shared" si="6"/>
        <v>74.6</v>
      </c>
      <c r="Q4" s="43" t="n">
        <f t="shared" si="7"/>
        <v>74.6</v>
      </c>
      <c r="R4" s="43" t="n">
        <f t="shared" si="8"/>
        <v>64.0</v>
      </c>
      <c r="S4" s="43" t="n">
        <f t="shared" si="9"/>
        <v>64.0</v>
      </c>
      <c r="T4" s="43" t="n">
        <f t="shared" si="10"/>
        <v>194.52054794520552</v>
      </c>
      <c r="U4" s="43" t="n">
        <f t="shared" si="11"/>
        <v>194.52054794520552</v>
      </c>
      <c r="V4" s="44" t="s">
        <v>112</v>
      </c>
      <c r="W4" s="48" t="s">
        <v>57</v>
      </c>
      <c r="X4" s="48"/>
    </row>
    <row r="5" spans="1:24" ht="39.950000000000003" customHeight="1" x14ac:dyDescent="0.25">
      <c r="A5" s="40" t="s">
        <v>113</v>
      </c>
      <c r="B5" s="51" t="s">
        <v>114</v>
      </c>
      <c r="C5" s="46">
        <v>43853</v>
      </c>
      <c r="D5" s="47" t="s">
        <v>17</v>
      </c>
      <c r="E5" s="47" t="s">
        <v>45</v>
      </c>
      <c r="F5" s="47" t="n">
        <f>22950/18500</f>
        <v>1.2405405405405405</v>
      </c>
      <c r="G5" s="47">
        <v>1</v>
      </c>
      <c r="H5" s="43" t="n">
        <f t="shared" ref="H5" si="12">J5/F5</f>
        <v>282.1350762527233</v>
      </c>
      <c r="I5" s="43" t="n">
        <f t="shared" si="0"/>
        <v>282.1350762527233</v>
      </c>
      <c r="J5" s="43">
        <v>350</v>
      </c>
      <c r="K5" s="43" t="n">
        <f t="shared" si="1"/>
        <v>350.0</v>
      </c>
      <c r="L5" s="43" t="n">
        <f t="shared" si="2"/>
        <v>406.0</v>
      </c>
      <c r="M5" s="43" t="n">
        <f t="shared" si="3"/>
        <v>406.0</v>
      </c>
      <c r="N5" s="43" t="n">
        <f t="shared" si="4"/>
        <v>506.9</v>
      </c>
      <c r="O5" s="43" t="n">
        <f t="shared" si="5"/>
        <v>506.9</v>
      </c>
      <c r="P5" s="43" t="n">
        <f t="shared" si="6"/>
        <v>65.9</v>
      </c>
      <c r="Q5" s="43" t="n">
        <f t="shared" si="7"/>
        <v>65.9</v>
      </c>
      <c r="R5" s="43" t="n">
        <f t="shared" si="8"/>
        <v>56.0</v>
      </c>
      <c r="S5" s="43" t="n">
        <f t="shared" si="9"/>
        <v>56.0</v>
      </c>
      <c r="T5" s="43" t="n">
        <f t="shared" si="10"/>
        <v>67.86492374727669</v>
      </c>
      <c r="U5" s="43" t="n">
        <f t="shared" si="11"/>
        <v>67.86492374727669</v>
      </c>
      <c r="V5" s="44" t="s">
        <v>106</v>
      </c>
      <c r="W5" s="48" t="s">
        <v>78</v>
      </c>
      <c r="X5" s="48"/>
    </row>
    <row r="6" spans="1:24" ht="39.950000000000003" customHeight="1" x14ac:dyDescent="0.25">
      <c r="A6" s="49"/>
      <c r="B6" s="49"/>
      <c r="C6" s="49"/>
      <c r="D6" s="49"/>
      <c r="E6" s="49"/>
      <c r="F6" s="49"/>
      <c r="G6" s="49"/>
      <c r="H6" s="49"/>
      <c r="I6" s="50" t="n">
        <f>SUM(I2:I4)</f>
        <v>1060.958904109589</v>
      </c>
      <c r="J6" s="49"/>
      <c r="K6" s="50" t="n">
        <f>SUM(K2:K4)</f>
        <v>1450.0</v>
      </c>
      <c r="L6" s="49"/>
      <c r="M6" s="50" t="n">
        <f>SUM(M2:M4)</f>
        <v>1682.0</v>
      </c>
      <c r="N6" s="49"/>
      <c r="O6" s="50" t="n">
        <f>SUM(O2:O4)</f>
        <v>2054.3</v>
      </c>
      <c r="P6" s="49"/>
      <c r="Q6" s="50" t="n">
        <f>SUM(Q2:Q4)</f>
        <v>267.29999999999995</v>
      </c>
      <c r="R6" s="49"/>
      <c r="S6" s="50" t="n">
        <f>SUM(S2:S4)</f>
        <v>232.0</v>
      </c>
      <c r="T6" s="49"/>
      <c r="U6" s="50" t="n">
        <f>SUM(U2:U4)</f>
        <v>389.04109589041104</v>
      </c>
      <c r="V6" s="49"/>
      <c r="W6" s="49"/>
      <c r="X6" s="49"/>
    </row>
    <row r="7" spans="1:24" ht="39.950000000000003" customHeight="1" x14ac:dyDescent="0.25"/>
    <row r="8" spans="1:24" ht="39.950000000000003" customHeight="1" x14ac:dyDescent="0.25"/>
    <row r="9" spans="1:24" ht="39.950000000000003" customHeight="1" x14ac:dyDescent="0.25"/>
    <row r="10" spans="1:24" ht="39.950000000000003" customHeight="1" x14ac:dyDescent="0.25"/>
    <row r="11" spans="1:24" ht="39.950000000000003" customHeight="1" x14ac:dyDescent="0.25"/>
    <row r="12" spans="1:24" ht="39.950000000000003" customHeight="1" x14ac:dyDescent="0.25"/>
    <row r="13" spans="1:24" ht="39.950000000000003" customHeight="1" x14ac:dyDescent="0.25"/>
    <row r="14" spans="1:24" ht="39.950000000000003" customHeight="1" x14ac:dyDescent="0.25"/>
    <row r="15" spans="1:24" ht="39.950000000000003" customHeight="1" x14ac:dyDescent="0.25"/>
    <row r="16" spans="1:24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  <row r="24" ht="39.950000000000003" customHeight="1" x14ac:dyDescent="0.25"/>
    <row r="25" ht="39.950000000000003" customHeight="1" x14ac:dyDescent="0.25"/>
    <row r="26" ht="39.950000000000003" customHeight="1" x14ac:dyDescent="0.25"/>
    <row r="27" ht="39.950000000000003" customHeight="1" x14ac:dyDescent="0.25"/>
    <row r="28" ht="39.950000000000003" customHeight="1" x14ac:dyDescent="0.25"/>
    <row r="29" ht="39.950000000000003" customHeight="1" x14ac:dyDescent="0.25"/>
    <row r="30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  <row r="108" ht="39.950000000000003" customHeight="1" x14ac:dyDescent="0.25"/>
    <row r="109" ht="39.950000000000003" customHeight="1" x14ac:dyDescent="0.25"/>
    <row r="110" ht="39.950000000000003" customHeight="1" x14ac:dyDescent="0.25"/>
    <row r="111" ht="39.950000000000003" customHeight="1" x14ac:dyDescent="0.25"/>
    <row r="112" ht="39.950000000000003" customHeight="1" x14ac:dyDescent="0.25"/>
    <row r="113" ht="39.950000000000003" customHeight="1" x14ac:dyDescent="0.25"/>
    <row r="114" ht="39.950000000000003" customHeight="1" x14ac:dyDescent="0.25"/>
    <row r="115" ht="39.950000000000003" customHeight="1" x14ac:dyDescent="0.25"/>
    <row r="116" ht="39.950000000000003" customHeight="1" x14ac:dyDescent="0.25"/>
    <row r="117" ht="39.950000000000003" customHeight="1" x14ac:dyDescent="0.25"/>
    <row r="118" ht="39.950000000000003" customHeight="1" x14ac:dyDescent="0.25"/>
    <row r="119" ht="39.950000000000003" customHeight="1" x14ac:dyDescent="0.25"/>
    <row r="120" ht="39.950000000000003" customHeight="1" x14ac:dyDescent="0.25"/>
    <row r="121" ht="39.950000000000003" customHeight="1" x14ac:dyDescent="0.25"/>
    <row r="122" ht="39.950000000000003" customHeight="1" x14ac:dyDescent="0.25"/>
    <row r="123" ht="39.950000000000003" customHeight="1" x14ac:dyDescent="0.25"/>
    <row r="124" ht="39.950000000000003" customHeight="1" x14ac:dyDescent="0.25"/>
    <row r="125" ht="39.950000000000003" customHeight="1" x14ac:dyDescent="0.25"/>
    <row r="126" ht="39.950000000000003" customHeight="1" x14ac:dyDescent="0.25"/>
    <row r="127" ht="39.950000000000003" customHeight="1" x14ac:dyDescent="0.25"/>
    <row r="128" ht="39.950000000000003" customHeight="1" x14ac:dyDescent="0.25"/>
    <row r="129" ht="39.950000000000003" customHeight="1" x14ac:dyDescent="0.25"/>
    <row r="130" ht="39.950000000000003" customHeight="1" x14ac:dyDescent="0.25"/>
    <row r="131" ht="39.950000000000003" customHeight="1" x14ac:dyDescent="0.25"/>
    <row r="132" ht="39.950000000000003" customHeight="1" x14ac:dyDescent="0.25"/>
    <row r="133" ht="39.950000000000003" customHeight="1" x14ac:dyDescent="0.25"/>
    <row r="134" ht="39.950000000000003" customHeight="1" x14ac:dyDescent="0.25"/>
    <row r="135" ht="39.950000000000003" customHeight="1" x14ac:dyDescent="0.25"/>
    <row r="136" ht="39.950000000000003" customHeight="1" x14ac:dyDescent="0.25"/>
    <row r="137" ht="39.950000000000003" customHeight="1" x14ac:dyDescent="0.25"/>
    <row r="138" ht="39.950000000000003" customHeight="1" x14ac:dyDescent="0.25"/>
    <row r="139" ht="39.950000000000003" customHeight="1" x14ac:dyDescent="0.25"/>
    <row r="140" ht="39.950000000000003" customHeight="1" x14ac:dyDescent="0.25"/>
    <row r="141" ht="39.950000000000003" customHeight="1" x14ac:dyDescent="0.25"/>
    <row r="142" ht="39.950000000000003" customHeight="1" x14ac:dyDescent="0.25"/>
    <row r="143" ht="39.950000000000003" customHeight="1" x14ac:dyDescent="0.25"/>
    <row r="144" ht="39.950000000000003" customHeight="1" x14ac:dyDescent="0.25"/>
    <row r="145" ht="39.950000000000003" customHeight="1" x14ac:dyDescent="0.25"/>
    <row r="146" ht="39.950000000000003" customHeight="1" x14ac:dyDescent="0.25"/>
    <row r="147" ht="39.950000000000003" customHeight="1" x14ac:dyDescent="0.25"/>
    <row r="148" ht="39.950000000000003" customHeight="1" x14ac:dyDescent="0.25"/>
    <row r="149" ht="39.950000000000003" customHeight="1" x14ac:dyDescent="0.25"/>
    <row r="150" ht="39.950000000000003" customHeight="1" x14ac:dyDescent="0.25"/>
    <row r="151" ht="39.950000000000003" customHeight="1" x14ac:dyDescent="0.25"/>
    <row r="152" ht="39.950000000000003" customHeight="1" x14ac:dyDescent="0.25"/>
    <row r="153" ht="39.950000000000003" customHeight="1" x14ac:dyDescent="0.25"/>
    <row r="154" ht="39.950000000000003" customHeight="1" x14ac:dyDescent="0.25"/>
    <row r="155" ht="39.950000000000003" customHeight="1" x14ac:dyDescent="0.25"/>
    <row r="156" ht="39.950000000000003" customHeight="1" x14ac:dyDescent="0.25"/>
    <row r="157" ht="39.950000000000003" customHeight="1" x14ac:dyDescent="0.25"/>
    <row r="158" ht="39.950000000000003" customHeight="1" x14ac:dyDescent="0.25"/>
    <row r="159" ht="39.950000000000003" customHeight="1" x14ac:dyDescent="0.25"/>
    <row r="160" ht="39.950000000000003" customHeight="1" x14ac:dyDescent="0.25"/>
    <row r="161" ht="39.950000000000003" customHeight="1" x14ac:dyDescent="0.25"/>
    <row r="162" ht="39.950000000000003" customHeight="1" x14ac:dyDescent="0.25"/>
    <row r="163" ht="39.950000000000003" customHeight="1" x14ac:dyDescent="0.25"/>
    <row r="164" ht="39.950000000000003" customHeight="1" x14ac:dyDescent="0.25"/>
    <row r="165" ht="39.950000000000003" customHeight="1" x14ac:dyDescent="0.25"/>
    <row r="166" ht="39.950000000000003" customHeight="1" x14ac:dyDescent="0.25"/>
    <row r="167" ht="39.950000000000003" customHeight="1" x14ac:dyDescent="0.25"/>
    <row r="168" ht="39.950000000000003" customHeight="1" x14ac:dyDescent="0.25"/>
    <row r="169" ht="39.950000000000003" customHeight="1" x14ac:dyDescent="0.25"/>
    <row r="170" ht="39.950000000000003" customHeight="1" x14ac:dyDescent="0.25"/>
    <row r="171" ht="39.950000000000003" customHeight="1" x14ac:dyDescent="0.25"/>
    <row r="172" ht="39.950000000000003" customHeight="1" x14ac:dyDescent="0.25"/>
    <row r="173" ht="39.950000000000003" customHeight="1" x14ac:dyDescent="0.25"/>
    <row r="174" ht="39.950000000000003" customHeight="1" x14ac:dyDescent="0.25"/>
    <row r="175" ht="39.950000000000003" customHeight="1" x14ac:dyDescent="0.25"/>
    <row r="176" ht="39.950000000000003" customHeight="1" x14ac:dyDescent="0.25"/>
    <row r="177" ht="39.950000000000003" customHeight="1" x14ac:dyDescent="0.25"/>
    <row r="178" ht="39.950000000000003" customHeight="1" x14ac:dyDescent="0.25"/>
    <row r="179" ht="39.950000000000003" customHeight="1" x14ac:dyDescent="0.25"/>
    <row r="180" ht="39.950000000000003" customHeight="1" x14ac:dyDescent="0.25"/>
    <row r="181" ht="39.950000000000003" customHeight="1" x14ac:dyDescent="0.25"/>
    <row r="182" ht="39.950000000000003" customHeight="1" x14ac:dyDescent="0.25"/>
    <row r="183" ht="39.950000000000003" customHeight="1" x14ac:dyDescent="0.25"/>
    <row r="184" ht="39.950000000000003" customHeight="1" x14ac:dyDescent="0.25"/>
    <row r="185" ht="39.950000000000003" customHeight="1" x14ac:dyDescent="0.25"/>
    <row r="186" ht="39.950000000000003" customHeight="1" x14ac:dyDescent="0.25"/>
    <row r="187" ht="39.950000000000003" customHeight="1" x14ac:dyDescent="0.25"/>
    <row r="188" ht="39.950000000000003" customHeight="1" x14ac:dyDescent="0.25"/>
    <row r="189" ht="39.950000000000003" customHeight="1" x14ac:dyDescent="0.25"/>
    <row r="190" ht="39.950000000000003" customHeight="1" x14ac:dyDescent="0.25"/>
    <row r="191" ht="39.950000000000003" customHeight="1" x14ac:dyDescent="0.25"/>
    <row r="192" ht="39.950000000000003" customHeight="1" x14ac:dyDescent="0.25"/>
    <row r="193" ht="39.950000000000003" customHeight="1" x14ac:dyDescent="0.25"/>
    <row r="194" ht="39.950000000000003" customHeight="1" x14ac:dyDescent="0.25"/>
    <row r="195" ht="39.950000000000003" customHeight="1" x14ac:dyDescent="0.25"/>
    <row r="196" ht="39.950000000000003" customHeight="1" x14ac:dyDescent="0.25"/>
    <row r="197" ht="39.950000000000003" customHeight="1" x14ac:dyDescent="0.25"/>
    <row r="198" ht="39.950000000000003" customHeight="1" x14ac:dyDescent="0.25"/>
    <row r="199" ht="39.950000000000003" customHeight="1" x14ac:dyDescent="0.25"/>
    <row r="200" ht="39.950000000000003" customHeight="1" x14ac:dyDescent="0.25"/>
    <row r="201" ht="39.950000000000003" customHeight="1" x14ac:dyDescent="0.25"/>
    <row r="202" ht="39.950000000000003" customHeight="1" x14ac:dyDescent="0.25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27"/>
  <sheetViews>
    <sheetView tabSelected="1" topLeftCell="B1" zoomScale="70" zoomScaleNormal="70" workbookViewId="0">
      <selection activeCell="I7" sqref="I7"/>
    </sheetView>
  </sheetViews>
  <sheetFormatPr baseColWidth="10" defaultColWidth="11.5703125" defaultRowHeight="15" x14ac:dyDescent="0.25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</cols>
  <sheetData>
    <row r="1" spans="1:24" ht="63" x14ac:dyDescent="0.25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10</v>
      </c>
      <c r="G1" s="35" t="s">
        <v>2</v>
      </c>
      <c r="H1" s="37" t="s">
        <v>115</v>
      </c>
      <c r="I1" s="37" t="s">
        <v>116</v>
      </c>
      <c r="J1" s="38" t="s">
        <v>117</v>
      </c>
      <c r="K1" s="38" t="s">
        <v>89</v>
      </c>
      <c r="L1" s="35" t="s">
        <v>124</v>
      </c>
      <c r="M1" s="35" t="s">
        <v>125</v>
      </c>
      <c r="N1" s="35" t="s">
        <v>118</v>
      </c>
      <c r="O1" s="35" t="s">
        <v>101</v>
      </c>
      <c r="P1" s="39" t="s">
        <v>119</v>
      </c>
      <c r="Q1" s="39" t="s">
        <v>120</v>
      </c>
      <c r="R1" s="39" t="s">
        <v>121</v>
      </c>
      <c r="S1" s="39" t="s">
        <v>102</v>
      </c>
      <c r="T1" s="37" t="s">
        <v>122</v>
      </c>
      <c r="U1" s="37" t="s">
        <v>123</v>
      </c>
      <c r="V1" s="37" t="s">
        <v>103</v>
      </c>
      <c r="W1" s="45" t="s">
        <v>46</v>
      </c>
      <c r="X1" s="45" t="s">
        <v>126</v>
      </c>
    </row>
    <row r="2" spans="1:24" ht="30.0" customHeight="true" x14ac:dyDescent="0.25">
      <c r="A2" s="53" t="s">
        <v>127</v>
      </c>
      <c r="B2" s="57" t="s">
        <v>128</v>
      </c>
      <c r="C2" s="54" t="s">
        <v>129</v>
      </c>
      <c r="D2" s="55" t="s">
        <v>17</v>
      </c>
      <c r="E2" s="56" t="s">
        <v>45</v>
      </c>
      <c r="F2" s="62">
        <v>1.2405405405405405</v>
      </c>
      <c r="G2" s="58">
        <v>1</v>
      </c>
      <c r="H2" s="59">
        <v>403.05010893246185</v>
      </c>
      <c r="I2" s="60">
        <v>403.05010893246185</v>
      </c>
      <c r="J2" s="61">
        <v>500</v>
      </c>
      <c r="K2" s="63">
        <v>500</v>
      </c>
      <c r="L2" s="64">
        <v>580</v>
      </c>
      <c r="M2" s="65">
        <v>580</v>
      </c>
      <c r="N2" s="66">
        <v>588.26499999999999</v>
      </c>
      <c r="O2" s="67">
        <v>588.26499999999999</v>
      </c>
      <c r="P2" s="68">
        <v>92</v>
      </c>
      <c r="Q2" s="69">
        <v>92</v>
      </c>
      <c r="R2" s="70">
        <v>80</v>
      </c>
      <c r="S2" s="71">
        <v>80</v>
      </c>
      <c r="T2" s="72">
        <v>96.949891067538147</v>
      </c>
      <c r="U2" s="73">
        <v>96.949891067538147</v>
      </c>
      <c r="V2" s="74" t="s">
        <v>130</v>
      </c>
      <c r="W2" s="75" t="s">
        <v>131</v>
      </c>
    </row>
    <row r="3" spans="1:24" ht="30.0" customHeight="true" x14ac:dyDescent="0.25">
      <c r="A3" s="76" t="s">
        <v>82</v>
      </c>
      <c r="B3" s="80" t="s">
        <v>132</v>
      </c>
      <c r="C3" s="77" t="s">
        <v>129</v>
      </c>
      <c r="D3" s="78" t="s">
        <v>23</v>
      </c>
      <c r="E3" s="79" t="s">
        <v>133</v>
      </c>
      <c r="F3" s="85">
        <v>2.0053475935828877</v>
      </c>
      <c r="G3" s="81">
        <v>5</v>
      </c>
      <c r="H3" s="82">
        <v>14.96</v>
      </c>
      <c r="I3" s="83">
        <v>74.800000000000011</v>
      </c>
      <c r="J3" s="84">
        <v>30</v>
      </c>
      <c r="K3" s="86">
        <v>150</v>
      </c>
      <c r="L3" s="87">
        <v>34.799999999999997</v>
      </c>
      <c r="M3" s="88">
        <v>6785.9999999999991</v>
      </c>
      <c r="N3" s="89">
        <v>40.295900000000003</v>
      </c>
      <c r="O3" s="90">
        <v>7857.7005000000008</v>
      </c>
      <c r="P3" s="91">
        <v>10.219999999999999</v>
      </c>
      <c r="Q3" s="92">
        <v>1992.8999999999999</v>
      </c>
      <c r="R3" s="93">
        <v>4.8</v>
      </c>
      <c r="S3" s="94">
        <v>24</v>
      </c>
      <c r="T3" s="95">
        <v>15.04</v>
      </c>
      <c r="U3" s="96">
        <v>2932.7999999999997</v>
      </c>
      <c r="V3" s="97" t="s">
        <v>130</v>
      </c>
      <c r="W3" s="98" t="s">
        <v>134</v>
      </c>
    </row>
    <row r="4" spans="1:24" ht="30.0" customHeight="true" x14ac:dyDescent="0.25">
      <c r="A4" s="99" t="s">
        <v>135</v>
      </c>
      <c r="B4" s="103" t="s">
        <v>136</v>
      </c>
      <c r="C4" s="100" t="s">
        <v>129</v>
      </c>
      <c r="D4" s="101" t="s">
        <v>17</v>
      </c>
      <c r="E4" s="102" t="s">
        <v>18</v>
      </c>
      <c r="F4" s="108">
        <v>1.9466666666666665</v>
      </c>
      <c r="G4" s="104">
        <v>1</v>
      </c>
      <c r="H4" s="105">
        <v>1130.1369863013699</v>
      </c>
      <c r="I4" s="106">
        <v>1130.1369863013699</v>
      </c>
      <c r="J4" s="107">
        <v>2200</v>
      </c>
      <c r="K4" s="109">
        <v>2200</v>
      </c>
      <c r="L4" s="110">
        <v>2552</v>
      </c>
      <c r="M4" s="111">
        <v>2552</v>
      </c>
      <c r="N4" s="112">
        <v>2588.366</v>
      </c>
      <c r="O4" s="113">
        <v>2588.366</v>
      </c>
      <c r="P4" s="114">
        <v>387.8</v>
      </c>
      <c r="Q4" s="115">
        <v>387.8</v>
      </c>
      <c r="R4" s="116">
        <v>352</v>
      </c>
      <c r="S4" s="117">
        <v>352</v>
      </c>
      <c r="T4" s="118">
        <v>1069.8630136986301</v>
      </c>
      <c r="U4" s="119">
        <v>1069.8630136986301</v>
      </c>
      <c r="V4" s="120" t="s">
        <v>130</v>
      </c>
      <c r="W4" s="121" t="s">
        <v>131</v>
      </c>
    </row>
    <row r="5" spans="1:24" ht="30.0" customHeight="true" x14ac:dyDescent="0.25">
      <c r="A5" s="122" t="s">
        <v>137</v>
      </c>
      <c r="B5" s="126" t="s">
        <v>138</v>
      </c>
      <c r="C5" s="123" t="s">
        <v>129</v>
      </c>
      <c r="D5" s="124" t="s">
        <v>139</v>
      </c>
      <c r="E5" s="125" t="s">
        <v>133</v>
      </c>
      <c r="F5" s="131">
        <v>1</v>
      </c>
      <c r="G5" s="127">
        <v>1</v>
      </c>
      <c r="H5" s="128">
        <v>380</v>
      </c>
      <c r="I5" s="129">
        <v>380</v>
      </c>
      <c r="J5" s="130">
        <v>380</v>
      </c>
      <c r="K5" s="132">
        <v>380</v>
      </c>
      <c r="L5" s="133">
        <v>440.8</v>
      </c>
      <c r="M5" s="134">
        <v>440.8</v>
      </c>
      <c r="N5" s="135">
        <v>452.08140000000003</v>
      </c>
      <c r="O5" s="136">
        <v>452.08140000000003</v>
      </c>
      <c r="P5" s="137">
        <v>71.12</v>
      </c>
      <c r="Q5" s="138">
        <v>71.12</v>
      </c>
      <c r="R5" s="139">
        <v>60.800000000000004</v>
      </c>
      <c r="S5" s="140">
        <v>60.800000000000004</v>
      </c>
      <c r="T5" s="141">
        <v>0</v>
      </c>
      <c r="U5" s="142">
        <v>0</v>
      </c>
      <c r="V5" s="143" t="s">
        <v>130</v>
      </c>
      <c r="W5" s="144" t="s">
        <v>131</v>
      </c>
    </row>
    <row r="6" spans="1:24" ht="30.0" customHeight="true" x14ac:dyDescent="0.25">
      <c r="A6" s="145" t="s">
        <v>140</v>
      </c>
      <c r="B6" s="149" t="s">
        <v>141</v>
      </c>
      <c r="C6" s="146" t="s">
        <v>129</v>
      </c>
      <c r="D6" s="147" t="s">
        <v>139</v>
      </c>
      <c r="E6" s="148" t="s">
        <v>133</v>
      </c>
      <c r="F6" s="154">
        <v>2.5041736227045077</v>
      </c>
      <c r="G6" s="150">
        <v>1</v>
      </c>
      <c r="H6" s="151">
        <v>5990</v>
      </c>
      <c r="I6" s="152">
        <v>5990</v>
      </c>
      <c r="J6" s="153">
        <v>15000</v>
      </c>
      <c r="K6" s="155">
        <v>15000</v>
      </c>
      <c r="L6" s="156">
        <v>17400</v>
      </c>
      <c r="M6" s="157">
        <v>17400</v>
      </c>
      <c r="N6" s="158">
        <v>17647.95</v>
      </c>
      <c r="O6" s="159">
        <v>17647.95</v>
      </c>
      <c r="P6" s="160">
        <v>2615</v>
      </c>
      <c r="Q6" s="161">
        <v>2615</v>
      </c>
      <c r="R6" s="162">
        <v>2400</v>
      </c>
      <c r="S6" s="163">
        <v>2400</v>
      </c>
      <c r="T6" s="164">
        <v>9010</v>
      </c>
      <c r="U6" s="165">
        <v>9010</v>
      </c>
      <c r="V6" s="166" t="s">
        <v>130</v>
      </c>
      <c r="W6" s="167" t="s">
        <v>131</v>
      </c>
    </row>
    <row r="7" ht="30.0" customHeight="true">
      <c r="A7" t="s" s="177">
        <v>142</v>
      </c>
      <c r="B7" t="s" s="182">
        <v>143</v>
      </c>
      <c r="C7" t="s" s="179">
        <v>144</v>
      </c>
      <c r="D7" t="s" s="180">
        <v>133</v>
      </c>
      <c r="E7" t="s" s="181">
        <v>145</v>
      </c>
      <c r="F7" t="n" s="185">
        <v>1.9024390243902438</v>
      </c>
      <c r="G7" t="n" s="183">
        <v>1.0</v>
      </c>
      <c r="H7" t="n" s="186">
        <v>123.0</v>
      </c>
      <c r="I7" t="n" s="187">
        <v>123.0</v>
      </c>
      <c r="J7" t="n" s="188">
        <v>234.0</v>
      </c>
      <c r="K7" t="n" s="189">
        <v>234.0</v>
      </c>
      <c r="L7" t="n" s="190">
        <v>271.44</v>
      </c>
      <c r="M7" t="n" s="191">
        <v>271.44</v>
      </c>
      <c r="N7" t="n" s="196">
        <v>0.0</v>
      </c>
      <c r="O7" t="n" s="197">
        <v>0.0</v>
      </c>
      <c r="P7" t="n" s="192">
        <v>45.716</v>
      </c>
      <c r="Q7" t="n" s="193">
        <v>45.716</v>
      </c>
      <c r="R7" t="n" s="194">
        <v>37.44</v>
      </c>
      <c r="S7" t="n" s="195">
        <v>37.44</v>
      </c>
      <c r="T7" t="n" s="198">
        <v>111.0</v>
      </c>
      <c r="U7" t="n" s="199">
        <v>111.0</v>
      </c>
    </row>
    <row r="8" ht="30.0" customHeight="true">
      <c r="A8" t="s" s="207">
        <v>146</v>
      </c>
      <c r="B8" t="s" s="217">
        <v>147</v>
      </c>
      <c r="C8" t="s" s="209">
        <v>148</v>
      </c>
      <c r="D8" t="s" s="210">
        <v>17</v>
      </c>
      <c r="E8" t="s" s="211">
        <v>133</v>
      </c>
      <c r="F8" t="n" s="223">
        <v>1.3620035071590308</v>
      </c>
      <c r="G8" t="n" s="218">
        <v>1.0</v>
      </c>
      <c r="H8" t="n" s="219">
        <v>4111.59</v>
      </c>
      <c r="I8" t="n" s="220">
        <v>4111.59</v>
      </c>
      <c r="J8" t="n" s="221">
        <v>5600.0</v>
      </c>
      <c r="K8" t="n" s="224">
        <v>5600.0</v>
      </c>
      <c r="L8" t="n" s="225">
        <v>6496.0</v>
      </c>
      <c r="M8" t="n" s="226">
        <v>6496.0</v>
      </c>
      <c r="N8" t="n" s="227">
        <v>6588.568</v>
      </c>
      <c r="O8" t="n" s="228">
        <v>6588.568</v>
      </c>
      <c r="P8" t="n" s="229">
        <v>979.4</v>
      </c>
      <c r="Q8" t="n" s="230">
        <v>979.4</v>
      </c>
      <c r="R8" t="n" s="231">
        <v>896.0</v>
      </c>
      <c r="S8" t="n" s="232">
        <v>896.0</v>
      </c>
      <c r="T8" t="n" s="233">
        <v>1488.4099999999999</v>
      </c>
      <c r="U8" t="n" s="234">
        <v>1488.4099999999999</v>
      </c>
      <c r="V8" t="s" s="235">
        <v>130</v>
      </c>
      <c r="W8" t="s" s="236">
        <v>153</v>
      </c>
    </row>
    <row r="9" ht="30.0" customHeight="true">
      <c r="A9" t="s" s="244">
        <v>142</v>
      </c>
      <c r="B9" t="s" s="249">
        <v>143</v>
      </c>
      <c r="C9" t="s" s="246">
        <v>144</v>
      </c>
      <c r="D9" t="s" s="247">
        <v>133</v>
      </c>
      <c r="E9" t="s" s="248">
        <v>145</v>
      </c>
      <c r="F9" t="n" s="252">
        <v>1.9024390243902438</v>
      </c>
      <c r="G9" t="n" s="250">
        <v>1.0</v>
      </c>
      <c r="H9" t="n" s="253">
        <v>123.0</v>
      </c>
      <c r="I9" t="n" s="254">
        <v>123.0</v>
      </c>
      <c r="J9" t="n" s="255">
        <v>234.0</v>
      </c>
      <c r="K9" t="n" s="256">
        <v>234.0</v>
      </c>
      <c r="L9" t="n" s="257">
        <v>271.44</v>
      </c>
      <c r="M9" t="n" s="258">
        <v>271.44</v>
      </c>
      <c r="N9" t="n" s="263">
        <v>0.0</v>
      </c>
      <c r="O9" t="n" s="264">
        <v>0.0</v>
      </c>
      <c r="P9" t="n" s="259">
        <v>45.716</v>
      </c>
      <c r="Q9" t="n" s="260">
        <v>45.716</v>
      </c>
      <c r="R9" t="n" s="261">
        <v>37.44</v>
      </c>
      <c r="S9" t="n" s="262">
        <v>37.44</v>
      </c>
      <c r="T9" t="n" s="265">
        <v>111.0</v>
      </c>
      <c r="U9" t="n" s="266">
        <v>111.0</v>
      </c>
      <c r="V9" t="s" s="267">
        <v>133</v>
      </c>
      <c r="W9" t="s" s="268">
        <v>133</v>
      </c>
    </row>
    <row r="10" ht="30.0" customHeight="true">
      <c r="A10" t="s" s="276">
        <v>142</v>
      </c>
      <c r="B10" t="s" s="281">
        <v>154</v>
      </c>
      <c r="C10" t="s" s="278">
        <v>144</v>
      </c>
      <c r="D10" t="s" s="279">
        <v>133</v>
      </c>
      <c r="E10" t="s" s="280">
        <v>145</v>
      </c>
      <c r="F10" t="n" s="284">
        <v>2.142857142857143</v>
      </c>
      <c r="G10" t="n" s="282">
        <v>2.0</v>
      </c>
      <c r="H10" t="n" s="285">
        <v>21.0</v>
      </c>
      <c r="I10" t="n" s="286">
        <v>42.0</v>
      </c>
      <c r="J10" t="n" s="287">
        <v>45.0</v>
      </c>
      <c r="K10" t="n" s="288">
        <v>90.0</v>
      </c>
      <c r="L10" t="n" s="289">
        <v>52.199999999999996</v>
      </c>
      <c r="M10" t="n" s="290">
        <v>104.39999999999999</v>
      </c>
      <c r="N10" t="n" s="295">
        <v>0.0</v>
      </c>
      <c r="O10" t="n" s="296">
        <v>0.0</v>
      </c>
      <c r="P10" t="n" s="291">
        <v>12.829999999999998</v>
      </c>
      <c r="Q10" t="n" s="292">
        <v>25.659999999999997</v>
      </c>
      <c r="R10" t="n" s="293">
        <v>7.2</v>
      </c>
      <c r="S10" t="n" s="294">
        <v>14.4</v>
      </c>
      <c r="T10" t="n" s="297">
        <v>23.999999999999996</v>
      </c>
      <c r="U10" t="n" s="298">
        <v>47.99999999999999</v>
      </c>
      <c r="V10" t="s" s="299">
        <v>133</v>
      </c>
      <c r="W10" t="s" s="300">
        <v>133</v>
      </c>
    </row>
    <row r="11" ht="30.0" customHeight="true">
      <c r="A11" t="s" s="308">
        <v>142</v>
      </c>
      <c r="B11" t="s" s="313">
        <v>155</v>
      </c>
      <c r="C11" t="s" s="310">
        <v>144</v>
      </c>
      <c r="D11" t="s" s="311">
        <v>133</v>
      </c>
      <c r="E11" t="s" s="312">
        <v>145</v>
      </c>
      <c r="F11" t="n" s="316">
        <v>61.714285714285715</v>
      </c>
      <c r="G11" t="n" s="314">
        <v>1.0</v>
      </c>
      <c r="H11" t="n" s="317">
        <v>56.0</v>
      </c>
      <c r="I11" t="n" s="318">
        <v>56.0</v>
      </c>
      <c r="J11" t="n" s="319">
        <v>3456.0</v>
      </c>
      <c r="K11" t="n" s="320">
        <v>3456.0</v>
      </c>
      <c r="L11" t="n" s="321">
        <v>4008.9599999999996</v>
      </c>
      <c r="M11" t="n" s="322">
        <v>4008.9599999999996</v>
      </c>
      <c r="N11" t="n" s="327">
        <v>0.0</v>
      </c>
      <c r="O11" t="n" s="328">
        <v>0.0</v>
      </c>
      <c r="P11" t="n" s="323">
        <v>606.3439999999999</v>
      </c>
      <c r="Q11" t="n" s="324">
        <v>606.3439999999999</v>
      </c>
      <c r="R11" t="n" s="325">
        <v>552.96</v>
      </c>
      <c r="S11" t="n" s="326">
        <v>552.96</v>
      </c>
      <c r="T11" t="n" s="329">
        <v>3399.9999999999995</v>
      </c>
      <c r="U11" t="n" s="330">
        <v>3399.9999999999995</v>
      </c>
      <c r="V11" t="s" s="331">
        <v>133</v>
      </c>
      <c r="W11" t="s" s="332">
        <v>133</v>
      </c>
    </row>
    <row r="12" ht="30.0" customHeight="true">
      <c r="A12" t="s" s="340">
        <v>21</v>
      </c>
      <c r="B12" t="s" s="350">
        <v>156</v>
      </c>
      <c r="C12" t="s" s="342">
        <v>148</v>
      </c>
      <c r="D12" t="s" s="343">
        <v>23</v>
      </c>
      <c r="E12" t="s" s="344">
        <v>133</v>
      </c>
      <c r="F12" t="n" s="356">
        <v>2.2222222222222223</v>
      </c>
      <c r="G12" t="n" s="351">
        <v>1.0</v>
      </c>
      <c r="H12" t="n" s="352">
        <v>27.0</v>
      </c>
      <c r="I12" t="n" s="353">
        <v>27.0</v>
      </c>
      <c r="J12" t="n" s="354">
        <v>60.0</v>
      </c>
      <c r="K12" t="n" s="357">
        <v>60.0</v>
      </c>
      <c r="L12" t="n" s="358">
        <v>69.6</v>
      </c>
      <c r="M12" t="n" s="359">
        <v>3688.7999999999997</v>
      </c>
      <c r="N12" t="n" s="360">
        <v>75.5918</v>
      </c>
      <c r="O12" t="n" s="361">
        <v>4006.3654</v>
      </c>
      <c r="P12" t="n" s="362">
        <v>15.44</v>
      </c>
      <c r="Q12" t="n" s="363">
        <v>818.3199999999999</v>
      </c>
      <c r="R12" t="n" s="364">
        <v>9.6</v>
      </c>
      <c r="S12" t="n" s="365">
        <v>9.6</v>
      </c>
      <c r="T12" t="n" s="366">
        <v>33.0</v>
      </c>
      <c r="U12" t="n" s="367">
        <v>1749.0</v>
      </c>
      <c r="V12" t="s" s="368">
        <v>130</v>
      </c>
      <c r="W12" t="s" s="369">
        <v>131</v>
      </c>
    </row>
    <row r="13" ht="30.0" customHeight="true">
      <c r="A13" t="s" s="377">
        <v>142</v>
      </c>
      <c r="B13" t="s" s="382">
        <v>159</v>
      </c>
      <c r="C13" t="s" s="379">
        <v>144</v>
      </c>
      <c r="D13" t="s" s="380">
        <v>133</v>
      </c>
      <c r="E13" t="s" s="381">
        <v>145</v>
      </c>
      <c r="F13" t="n" s="385">
        <v>10.032520325203253</v>
      </c>
      <c r="G13" t="n" s="383">
        <v>1.0</v>
      </c>
      <c r="H13" t="n" s="386">
        <v>123.0</v>
      </c>
      <c r="I13" t="n" s="387">
        <v>123.0</v>
      </c>
      <c r="J13" t="n" s="388">
        <v>1234.0</v>
      </c>
      <c r="K13" t="n" s="389">
        <v>1234.0</v>
      </c>
      <c r="L13" t="n" s="390">
        <v>1431.4399999999998</v>
      </c>
      <c r="M13" t="n" s="391">
        <v>1431.4399999999998</v>
      </c>
      <c r="N13" t="n" s="396">
        <v>0.0</v>
      </c>
      <c r="O13" t="n" s="397">
        <v>0.0</v>
      </c>
      <c r="P13" t="n" s="392">
        <v>219.71599999999998</v>
      </c>
      <c r="Q13" t="n" s="393">
        <v>219.71599999999998</v>
      </c>
      <c r="R13" t="n" s="394">
        <v>197.44</v>
      </c>
      <c r="S13" t="n" s="395">
        <v>197.44</v>
      </c>
      <c r="T13" t="n" s="398">
        <v>1110.9999999999998</v>
      </c>
      <c r="U13" t="n" s="399">
        <v>1110.9999999999998</v>
      </c>
      <c r="V13" t="s" s="400">
        <v>133</v>
      </c>
      <c r="W13" t="s" s="401">
        <v>133</v>
      </c>
    </row>
    <row r="14" ht="30.0" customHeight="true">
      <c r="A14" t="s" s="409">
        <v>142</v>
      </c>
      <c r="B14" t="s" s="414">
        <v>160</v>
      </c>
      <c r="C14" t="s" s="411">
        <v>144</v>
      </c>
      <c r="D14" t="s" s="412">
        <v>133</v>
      </c>
      <c r="E14" t="s" s="413">
        <v>145</v>
      </c>
      <c r="F14" t="n" s="417">
        <v>28.75</v>
      </c>
      <c r="G14" t="n" s="415">
        <v>1.0</v>
      </c>
      <c r="H14" t="n" s="418">
        <v>12.0</v>
      </c>
      <c r="I14" t="n" s="419">
        <v>12.0</v>
      </c>
      <c r="J14" t="n" s="420">
        <v>345.0</v>
      </c>
      <c r="K14" t="n" s="421">
        <v>345.0</v>
      </c>
      <c r="L14" t="n" s="422">
        <v>400.2</v>
      </c>
      <c r="M14" t="n" s="423">
        <v>400.2</v>
      </c>
      <c r="N14" t="n" s="428">
        <v>0.0</v>
      </c>
      <c r="O14" t="n" s="429">
        <v>0.0</v>
      </c>
      <c r="P14" t="n" s="424">
        <v>65.03</v>
      </c>
      <c r="Q14" t="n" s="425">
        <v>65.03</v>
      </c>
      <c r="R14" t="n" s="426">
        <v>55.2</v>
      </c>
      <c r="S14" t="n" s="427">
        <v>55.2</v>
      </c>
      <c r="T14" t="n" s="430">
        <v>333.0</v>
      </c>
      <c r="U14" t="n" s="431">
        <v>333.0</v>
      </c>
      <c r="V14" t="s" s="432">
        <v>133</v>
      </c>
      <c r="W14" t="s" s="433">
        <v>133</v>
      </c>
    </row>
    <row r="15" ht="30.0" customHeight="true">
      <c r="A15" t="s" s="441">
        <v>142</v>
      </c>
      <c r="B15" t="s" s="446">
        <v>161</v>
      </c>
      <c r="C15" t="s" s="443">
        <v>144</v>
      </c>
      <c r="D15" t="s" s="444">
        <v>133</v>
      </c>
      <c r="E15" t="s" s="445">
        <v>145</v>
      </c>
      <c r="F15" t="n" s="449">
        <v>2.0</v>
      </c>
      <c r="G15" t="n" s="447">
        <v>1.0</v>
      </c>
      <c r="H15" t="n" s="450">
        <v>1.0</v>
      </c>
      <c r="I15" t="n" s="451">
        <v>1.0</v>
      </c>
      <c r="J15" t="n" s="452">
        <v>2.0</v>
      </c>
      <c r="K15" t="n" s="453">
        <v>2.0</v>
      </c>
      <c r="L15" t="n" s="454">
        <v>2.32</v>
      </c>
      <c r="M15" t="n" s="455">
        <v>2.32</v>
      </c>
      <c r="N15" t="n" s="460">
        <v>0.0</v>
      </c>
      <c r="O15" t="n" s="461">
        <v>0.0</v>
      </c>
      <c r="P15" t="n" s="456">
        <v>5.348</v>
      </c>
      <c r="Q15" t="n" s="457">
        <v>5.348</v>
      </c>
      <c r="R15" t="n" s="458">
        <v>0.32</v>
      </c>
      <c r="S15" t="n" s="459">
        <v>0.32</v>
      </c>
      <c r="T15" t="n" s="462">
        <v>0.9999999999999998</v>
      </c>
      <c r="U15" t="n" s="463">
        <v>0.9999999999999998</v>
      </c>
      <c r="V15" t="s" s="464">
        <v>133</v>
      </c>
      <c r="W15" t="s" s="465">
        <v>162</v>
      </c>
    </row>
    <row r="16" ht="30.0" customHeight="true">
      <c r="A16" t="s" s="473">
        <v>142</v>
      </c>
      <c r="B16" t="s" s="478">
        <v>163</v>
      </c>
      <c r="C16" t="s" s="475">
        <v>144</v>
      </c>
      <c r="D16" t="s" s="476">
        <v>133</v>
      </c>
      <c r="E16" t="s" s="477">
        <v>145</v>
      </c>
      <c r="F16" t="n" s="481">
        <v>3.6747967479674797</v>
      </c>
      <c r="G16" t="n" s="479">
        <v>1.0</v>
      </c>
      <c r="H16" t="n" s="482">
        <v>123.0</v>
      </c>
      <c r="I16" t="n" s="483">
        <v>123.0</v>
      </c>
      <c r="J16" t="n" s="484">
        <v>452.0</v>
      </c>
      <c r="K16" t="n" s="485">
        <v>452.0</v>
      </c>
      <c r="L16" t="n" s="486">
        <v>524.3199999999999</v>
      </c>
      <c r="M16" t="n" s="487">
        <v>524.3199999999999</v>
      </c>
      <c r="N16" t="n" s="492">
        <v>0.0</v>
      </c>
      <c r="O16" t="n" s="493">
        <v>0.0</v>
      </c>
      <c r="P16" t="n" s="488">
        <v>83.64799999999998</v>
      </c>
      <c r="Q16" t="n" s="489">
        <v>83.64799999999998</v>
      </c>
      <c r="R16" t="n" s="490">
        <v>72.32000000000001</v>
      </c>
      <c r="S16" t="n" s="491">
        <v>72.32000000000001</v>
      </c>
      <c r="T16" t="n" s="494">
        <v>328.99999999999994</v>
      </c>
      <c r="U16" t="n" s="495">
        <v>328.99999999999994</v>
      </c>
      <c r="V16" t="s" s="496">
        <v>133</v>
      </c>
      <c r="W16" t="s" s="497">
        <v>164</v>
      </c>
    </row>
    <row r="17" ht="30.0" customHeight="true">
      <c r="A17" t="s" s="505">
        <v>142</v>
      </c>
      <c r="B17" t="s" s="510">
        <v>165</v>
      </c>
      <c r="C17" t="s" s="507">
        <v>144</v>
      </c>
      <c r="D17" t="s" s="508">
        <v>133</v>
      </c>
      <c r="E17" t="s" s="509">
        <v>145</v>
      </c>
      <c r="F17" t="n" s="513">
        <v>1.3333333333333333</v>
      </c>
      <c r="G17" t="n" s="511">
        <v>1.0</v>
      </c>
      <c r="H17" t="n" s="514">
        <v>33.0</v>
      </c>
      <c r="I17" t="n" s="515">
        <v>33.0</v>
      </c>
      <c r="J17" t="n" s="516">
        <v>44.0</v>
      </c>
      <c r="K17" t="n" s="517">
        <v>44.0</v>
      </c>
      <c r="L17" t="n" s="518">
        <v>51.04</v>
      </c>
      <c r="M17" t="n" s="519">
        <v>51.04</v>
      </c>
      <c r="N17" t="n" s="524">
        <v>0.0</v>
      </c>
      <c r="O17" t="n" s="525">
        <v>0.0</v>
      </c>
      <c r="P17" t="n" s="520">
        <v>12.655999999999999</v>
      </c>
      <c r="Q17" t="n" s="521">
        <v>12.655999999999999</v>
      </c>
      <c r="R17" t="n" s="522">
        <v>7.04</v>
      </c>
      <c r="S17" t="n" s="523">
        <v>7.04</v>
      </c>
      <c r="T17" t="n" s="526">
        <v>11.0</v>
      </c>
      <c r="U17" t="n" s="527">
        <v>11.0</v>
      </c>
      <c r="V17" t="s" s="528">
        <v>133</v>
      </c>
      <c r="W17" t="s" s="529">
        <v>166</v>
      </c>
    </row>
    <row r="18" ht="30.0" customHeight="true">
      <c r="A18" t="s" s="537">
        <v>142</v>
      </c>
      <c r="B18" t="s" s="542">
        <v>167</v>
      </c>
      <c r="C18" t="s" s="539">
        <v>144</v>
      </c>
      <c r="D18" t="s" s="540">
        <v>133</v>
      </c>
      <c r="E18" t="s" s="541">
        <v>145</v>
      </c>
      <c r="F18" t="n" s="545">
        <v>2.0</v>
      </c>
      <c r="G18" t="n" s="543">
        <v>1.0</v>
      </c>
      <c r="H18" t="n" s="546">
        <v>1.0</v>
      </c>
      <c r="I18" t="n" s="547">
        <v>1.0</v>
      </c>
      <c r="J18" t="n" s="548">
        <v>2.0</v>
      </c>
      <c r="K18" t="n" s="549">
        <v>2.0</v>
      </c>
      <c r="L18" t="n" s="550">
        <v>2.32</v>
      </c>
      <c r="M18" t="n" s="551">
        <v>2.32</v>
      </c>
      <c r="N18" t="n" s="556">
        <v>0.0</v>
      </c>
      <c r="O18" t="n" s="557">
        <v>0.0</v>
      </c>
      <c r="P18" t="n" s="552">
        <v>5.348</v>
      </c>
      <c r="Q18" t="n" s="553">
        <v>5.348</v>
      </c>
      <c r="R18" t="n" s="554">
        <v>0.32</v>
      </c>
      <c r="S18" t="n" s="555">
        <v>0.32</v>
      </c>
      <c r="T18" t="n" s="558">
        <v>0.9999999999999998</v>
      </c>
      <c r="U18" t="n" s="559">
        <v>0.9999999999999998</v>
      </c>
      <c r="V18" t="s" s="560">
        <v>133</v>
      </c>
      <c r="W18" t="s" s="561">
        <v>133</v>
      </c>
    </row>
    <row r="19" ht="30.0" customHeight="true">
      <c r="A19" t="s" s="569">
        <v>168</v>
      </c>
      <c r="B19" t="s" s="579">
        <v>169</v>
      </c>
      <c r="C19" t="s" s="571">
        <v>148</v>
      </c>
      <c r="D19" t="s" s="572">
        <v>17</v>
      </c>
      <c r="E19" t="s" s="573">
        <v>133</v>
      </c>
      <c r="F19" t="n" s="585">
        <v>1.0</v>
      </c>
      <c r="G19" t="n" s="580">
        <v>1.0</v>
      </c>
      <c r="H19" t="n" s="581">
        <v>280.0</v>
      </c>
      <c r="I19" t="n" s="582">
        <v>280.0</v>
      </c>
      <c r="J19" t="n" s="583">
        <v>280.0</v>
      </c>
      <c r="K19" t="n" s="586">
        <v>280.0</v>
      </c>
      <c r="L19" t="n" s="587">
        <v>324.8</v>
      </c>
      <c r="M19" t="n" s="588">
        <v>324.8</v>
      </c>
      <c r="N19" t="n" s="589">
        <v>334.4284</v>
      </c>
      <c r="O19" t="n" s="590">
        <v>334.4284</v>
      </c>
      <c r="P19" t="n" s="591">
        <v>53.72</v>
      </c>
      <c r="Q19" t="n" s="592">
        <v>53.72</v>
      </c>
      <c r="R19" t="n" s="593">
        <v>44.800000000000004</v>
      </c>
      <c r="S19" t="n" s="594">
        <v>44.800000000000004</v>
      </c>
      <c r="T19" t="n" s="595">
        <v>0.0</v>
      </c>
      <c r="U19" t="n" s="596">
        <v>0.0</v>
      </c>
      <c r="V19" t="s" s="597">
        <v>171</v>
      </c>
      <c r="W19" t="s" s="598">
        <v>131</v>
      </c>
    </row>
    <row r="20" ht="30.0" customHeight="true">
      <c r="A20" t="s" s="606">
        <v>21</v>
      </c>
      <c r="B20" t="s" s="616">
        <v>156</v>
      </c>
      <c r="C20" t="s" s="608">
        <v>172</v>
      </c>
      <c r="D20" t="s" s="609">
        <v>23</v>
      </c>
      <c r="E20" t="s" s="610">
        <v>133</v>
      </c>
      <c r="F20" t="n" s="622">
        <v>2.2222222222222223</v>
      </c>
      <c r="G20" t="n" s="617">
        <v>1.0</v>
      </c>
      <c r="H20" t="n" s="618">
        <v>27.0</v>
      </c>
      <c r="I20" t="n" s="619">
        <v>27.0</v>
      </c>
      <c r="J20" t="n" s="620">
        <v>60.0</v>
      </c>
      <c r="K20" t="n" s="623">
        <v>60.0</v>
      </c>
      <c r="L20" t="n" s="624">
        <v>69.6</v>
      </c>
      <c r="M20" t="n" s="625">
        <v>3619.2</v>
      </c>
      <c r="N20" t="n" s="626">
        <v>75.5918</v>
      </c>
      <c r="O20" t="n" s="627">
        <v>3930.7736000000004</v>
      </c>
      <c r="P20" t="n" s="628">
        <v>15.44</v>
      </c>
      <c r="Q20" t="n" s="629">
        <v>802.88</v>
      </c>
      <c r="R20" t="n" s="630">
        <v>9.6</v>
      </c>
      <c r="S20" t="n" s="631">
        <v>9.6</v>
      </c>
      <c r="T20" t="n" s="632">
        <v>33.0</v>
      </c>
      <c r="U20" t="n" s="633">
        <v>1716.0</v>
      </c>
      <c r="V20" t="s" s="634">
        <v>130</v>
      </c>
      <c r="W20" t="s" s="635">
        <v>131</v>
      </c>
    </row>
    <row r="21" ht="30.0" customHeight="true">
      <c r="A21" t="s" s="643">
        <v>21</v>
      </c>
      <c r="B21" t="s" s="653">
        <v>156</v>
      </c>
      <c r="C21" t="s" s="645">
        <v>172</v>
      </c>
      <c r="D21" t="s" s="646">
        <v>23</v>
      </c>
      <c r="E21" t="s" s="647">
        <v>133</v>
      </c>
      <c r="F21" t="n" s="659">
        <v>2.2222222222222223</v>
      </c>
      <c r="G21" t="n" s="654">
        <v>1.0</v>
      </c>
      <c r="H21" t="n" s="655">
        <v>27.0</v>
      </c>
      <c r="I21" t="n" s="656">
        <v>27.0</v>
      </c>
      <c r="J21" t="n" s="657">
        <v>60.0</v>
      </c>
      <c r="K21" t="n" s="660">
        <v>60.0</v>
      </c>
      <c r="L21" t="n" s="661">
        <v>69.6</v>
      </c>
      <c r="M21" t="n" s="662">
        <v>3549.6</v>
      </c>
      <c r="N21" t="n" s="663">
        <v>75.5918</v>
      </c>
      <c r="O21" t="n" s="664">
        <v>3855.1818000000003</v>
      </c>
      <c r="P21" t="n" s="665">
        <v>15.44</v>
      </c>
      <c r="Q21" t="n" s="666">
        <v>787.4399999999999</v>
      </c>
      <c r="R21" t="n" s="667">
        <v>9.6</v>
      </c>
      <c r="S21" t="n" s="668">
        <v>9.6</v>
      </c>
      <c r="T21" t="n" s="669">
        <v>33.0</v>
      </c>
      <c r="U21" t="n" s="670">
        <v>1683.0</v>
      </c>
      <c r="V21" t="s" s="671">
        <v>130</v>
      </c>
      <c r="W21" t="s" s="672">
        <v>131</v>
      </c>
    </row>
    <row r="22" ht="30.0" customHeight="true">
      <c r="A22" t="s" s="680">
        <v>21</v>
      </c>
      <c r="B22" t="s" s="690">
        <v>156</v>
      </c>
      <c r="C22" t="s" s="682">
        <v>172</v>
      </c>
      <c r="D22" t="s" s="683">
        <v>23</v>
      </c>
      <c r="E22" t="s" s="684">
        <v>133</v>
      </c>
      <c r="F22" t="n" s="696">
        <v>2.2222222222222223</v>
      </c>
      <c r="G22" t="n" s="691">
        <v>1.0</v>
      </c>
      <c r="H22" t="n" s="692">
        <v>27.0</v>
      </c>
      <c r="I22" t="n" s="693">
        <v>27.0</v>
      </c>
      <c r="J22" t="n" s="694">
        <v>60.0</v>
      </c>
      <c r="K22" t="n" s="697">
        <v>60.0</v>
      </c>
      <c r="L22" t="n" s="698">
        <v>69.6</v>
      </c>
      <c r="M22" t="n" s="699">
        <v>3479.9999999999995</v>
      </c>
      <c r="N22" t="n" s="700">
        <v>75.5918</v>
      </c>
      <c r="O22" t="n" s="701">
        <v>3779.59</v>
      </c>
      <c r="P22" t="n" s="702">
        <v>15.44</v>
      </c>
      <c r="Q22" t="n" s="703">
        <v>772.0</v>
      </c>
      <c r="R22" t="n" s="704">
        <v>9.6</v>
      </c>
      <c r="S22" t="n" s="705">
        <v>9.6</v>
      </c>
      <c r="T22" t="n" s="706">
        <v>33.0</v>
      </c>
      <c r="U22" t="n" s="707">
        <v>1650.0</v>
      </c>
      <c r="V22" t="s" s="708">
        <v>130</v>
      </c>
      <c r="W22" t="s" s="709">
        <v>131</v>
      </c>
    </row>
    <row r="23" ht="30.0" customHeight="true">
      <c r="A23" t="s" s="717">
        <v>21</v>
      </c>
      <c r="B23" t="s" s="727">
        <v>156</v>
      </c>
      <c r="C23" t="s" s="719">
        <v>172</v>
      </c>
      <c r="D23" t="s" s="720">
        <v>23</v>
      </c>
      <c r="E23" t="s" s="721">
        <v>133</v>
      </c>
      <c r="F23" t="n" s="733">
        <v>2.2222222222222223</v>
      </c>
      <c r="G23" t="n" s="728">
        <v>1.0</v>
      </c>
      <c r="H23" t="n" s="729">
        <v>27.0</v>
      </c>
      <c r="I23" t="n" s="730">
        <v>27.0</v>
      </c>
      <c r="J23" t="n" s="731">
        <v>60.0</v>
      </c>
      <c r="K23" t="n" s="734">
        <v>60.0</v>
      </c>
      <c r="L23" t="n" s="735">
        <v>69.6</v>
      </c>
      <c r="M23" t="n" s="736">
        <v>3410.3999999999996</v>
      </c>
      <c r="N23" t="n" s="737">
        <v>75.5918</v>
      </c>
      <c r="O23" t="n" s="738">
        <v>3703.9982000000005</v>
      </c>
      <c r="P23" t="n" s="739">
        <v>15.44</v>
      </c>
      <c r="Q23" t="n" s="740">
        <v>756.56</v>
      </c>
      <c r="R23" t="n" s="741">
        <v>9.6</v>
      </c>
      <c r="S23" t="n" s="742">
        <v>9.6</v>
      </c>
      <c r="T23" t="n" s="743">
        <v>33.0</v>
      </c>
      <c r="U23" t="n" s="744">
        <v>1617.0</v>
      </c>
      <c r="V23" t="s" s="745">
        <v>130</v>
      </c>
      <c r="W23" t="s" s="746">
        <v>131</v>
      </c>
    </row>
    <row r="24" ht="30.0" customHeight="true">
      <c r="A24" t="s" s="754">
        <v>21</v>
      </c>
      <c r="B24" t="s" s="764">
        <v>156</v>
      </c>
      <c r="C24" t="s" s="756">
        <v>172</v>
      </c>
      <c r="D24" t="s" s="757">
        <v>23</v>
      </c>
      <c r="E24" t="s" s="758">
        <v>133</v>
      </c>
      <c r="F24" t="n" s="770">
        <v>2.2222222222222223</v>
      </c>
      <c r="G24" t="n" s="765">
        <v>1.0</v>
      </c>
      <c r="H24" t="n" s="766">
        <v>27.0</v>
      </c>
      <c r="I24" t="n" s="767">
        <v>27.0</v>
      </c>
      <c r="J24" t="n" s="768">
        <v>60.0</v>
      </c>
      <c r="K24" t="n" s="771">
        <v>60.0</v>
      </c>
      <c r="L24" t="n" s="772">
        <v>69.6</v>
      </c>
      <c r="M24" t="n" s="773">
        <v>3340.7999999999997</v>
      </c>
      <c r="N24" t="n" s="774">
        <v>75.5918</v>
      </c>
      <c r="O24" t="n" s="775">
        <v>3628.4064000000003</v>
      </c>
      <c r="P24" t="n" s="776">
        <v>15.44</v>
      </c>
      <c r="Q24" t="n" s="777">
        <v>741.12</v>
      </c>
      <c r="R24" t="n" s="778">
        <v>9.6</v>
      </c>
      <c r="S24" t="n" s="779">
        <v>9.6</v>
      </c>
      <c r="T24" t="n" s="780">
        <v>33.0</v>
      </c>
      <c r="U24" t="n" s="781">
        <v>1584.0</v>
      </c>
      <c r="V24" t="s" s="782">
        <v>130</v>
      </c>
      <c r="W24" t="s" s="783">
        <v>131</v>
      </c>
    </row>
    <row r="25" ht="30.0" customHeight="true">
      <c r="A25" t="s" s="791">
        <v>21</v>
      </c>
      <c r="B25" t="s" s="801">
        <v>156</v>
      </c>
      <c r="C25" t="s" s="793">
        <v>172</v>
      </c>
      <c r="D25" t="s" s="794">
        <v>23</v>
      </c>
      <c r="E25" t="s" s="795">
        <v>133</v>
      </c>
      <c r="F25" t="n" s="807">
        <v>2.2222222222222223</v>
      </c>
      <c r="G25" t="n" s="802">
        <v>1.0</v>
      </c>
      <c r="H25" t="n" s="803">
        <v>27.0</v>
      </c>
      <c r="I25" t="n" s="804">
        <v>27.0</v>
      </c>
      <c r="J25" t="n" s="805">
        <v>60.0</v>
      </c>
      <c r="K25" t="n" s="808">
        <v>60.0</v>
      </c>
      <c r="L25" t="n" s="809">
        <v>69.6</v>
      </c>
      <c r="M25" t="n" s="810">
        <v>3271.2</v>
      </c>
      <c r="N25" t="n" s="811">
        <v>75.5918</v>
      </c>
      <c r="O25" t="n" s="812">
        <v>3552.8146</v>
      </c>
      <c r="P25" t="n" s="813">
        <v>15.44</v>
      </c>
      <c r="Q25" t="n" s="814">
        <v>725.68</v>
      </c>
      <c r="R25" t="n" s="815">
        <v>9.6</v>
      </c>
      <c r="S25" t="n" s="816">
        <v>9.6</v>
      </c>
      <c r="T25" t="n" s="817">
        <v>33.0</v>
      </c>
      <c r="U25" t="n" s="818">
        <v>1551.0</v>
      </c>
      <c r="V25" t="s" s="819">
        <v>130</v>
      </c>
      <c r="W25" t="s" s="820">
        <v>131</v>
      </c>
    </row>
    <row r="26" ht="30.0" customHeight="true">
      <c r="A26" t="s" s="828">
        <v>21</v>
      </c>
      <c r="B26" t="s" s="838">
        <v>156</v>
      </c>
      <c r="C26" t="s" s="830">
        <v>172</v>
      </c>
      <c r="D26" t="s" s="831">
        <v>23</v>
      </c>
      <c r="E26" t="s" s="832">
        <v>133</v>
      </c>
      <c r="F26" t="n" s="844">
        <v>2.2222222222222223</v>
      </c>
      <c r="G26" t="n" s="839">
        <v>1.0</v>
      </c>
      <c r="H26" t="n" s="840">
        <v>27.0</v>
      </c>
      <c r="I26" t="n" s="841">
        <v>27.0</v>
      </c>
      <c r="J26" t="n" s="842">
        <v>60.0</v>
      </c>
      <c r="K26" t="n" s="845">
        <v>60.0</v>
      </c>
      <c r="L26" t="n" s="846">
        <v>69.6</v>
      </c>
      <c r="M26" t="n" s="847">
        <v>3201.6</v>
      </c>
      <c r="N26" t="n" s="848">
        <v>75.5918</v>
      </c>
      <c r="O26" t="n" s="849">
        <v>3477.2228000000005</v>
      </c>
      <c r="P26" t="n" s="850">
        <v>15.44</v>
      </c>
      <c r="Q26" t="n" s="851">
        <v>710.24</v>
      </c>
      <c r="R26" t="n" s="852">
        <v>9.6</v>
      </c>
      <c r="S26" t="n" s="853">
        <v>9.6</v>
      </c>
      <c r="T26" t="n" s="854">
        <v>33.0</v>
      </c>
      <c r="U26" t="n" s="855">
        <v>1518.0</v>
      </c>
      <c r="V26" t="s" s="856">
        <v>130</v>
      </c>
      <c r="W26" t="s" s="857">
        <v>131</v>
      </c>
    </row>
    <row r="27" spans="1:24" ht="30.0" customHeight="true" x14ac:dyDescent="0.25">
      <c r="A27" s="49"/>
      <c r="B27" s="49"/>
      <c r="C27" s="49"/>
      <c r="D27" s="49"/>
      <c r="E27" s="49"/>
      <c r="F27" s="49"/>
      <c r="G27" s="49"/>
      <c r="H27" s="49"/>
      <c r="I27" t="n" s="858">
        <f>SUM(I2:I26)</f>
        <v>13222.577095233832</v>
      </c>
      <c r="J27" s="49"/>
      <c r="K27" t="n" s="859">
        <f>SUM(K2:K26)</f>
        <v>30683.0</v>
      </c>
      <c r="L27" s="49"/>
      <c r="M27" t="n" s="860">
        <f>SUM(M2:M26)</f>
        <v>69209.08000000002</v>
      </c>
      <c r="N27" s="49"/>
      <c r="O27" t="n" s="861">
        <f>SUM(O2:O26)</f>
        <v>65991.71209999999</v>
      </c>
      <c r="P27" s="49"/>
      <c r="Q27" t="n" s="862">
        <f>SUM(Q2:Q26)</f>
        <v>13421.362000000001</v>
      </c>
      <c r="R27" s="49"/>
      <c r="S27" t="n" s="863">
        <f>SUM(S2:S26)</f>
        <v>4909.2800000000025</v>
      </c>
      <c r="T27" s="49"/>
      <c r="U27" t="n" s="864">
        <f>SUM(U2:U26)</f>
        <v>33122.02290476617</v>
      </c>
      <c r="V27" s="49"/>
      <c r="W27" s="49"/>
      <c r="X27" s="49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2020-01-16T05:23:59Z</dcterms:created>
  <dc:creator>Alvaro Arvizo</dc:creator>
  <cp:lastModifiedBy>Usuario</cp:lastModifiedBy>
  <dcterms:modified xsi:type="dcterms:W3CDTF">2020-08-19T19:11:45Z</dcterms:modified>
</cp:coreProperties>
</file>