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Erick Ivan\Desktop\EMAS\Epic Mountain System\EPIC-MOUNTAIN-SYSTEM\JavaApplication19\src\excel\"/>
    </mc:Choice>
  </mc:AlternateContent>
  <xr:revisionPtr revIDLastSave="0" documentId="13_ncr:1_{B0E8844B-37E5-47F6-A35E-1EFCD95B90F5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ENRIQUE OROZCO LUEVANO" sheetId="1" r:id="rId1"/>
    <sheet name="PACO CHAVEZ" sheetId="2" r:id="rId2"/>
    <sheet name="Nuevo Cliente" sheetId="3" r:id="rId3"/>
    <sheet name="ALEXIS NAVARRO" sheetId="4" r:id="rId4"/>
    <sheet name="ALETS" sheetId="5" r:id="rId5"/>
    <sheet name="FERNANDO" sheetId="6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2" i="1" l="1"/>
  <c r="K2" i="1"/>
  <c r="K3" i="1" s="1"/>
  <c r="F2" i="1"/>
  <c r="H2" i="1" s="1"/>
  <c r="I2" i="1" s="1"/>
  <c r="I3" i="1" l="1"/>
  <c r="S2" i="1"/>
  <c r="L2" i="1"/>
  <c r="S3" i="1" l="1"/>
  <c r="P2" i="1"/>
  <c r="M2" i="1"/>
  <c r="T2" i="1"/>
  <c r="U2" i="1" s="1"/>
  <c r="U3" i="1" s="1"/>
  <c r="M3" i="1"/>
  <c r="Q2" i="1" l="1"/>
  <c r="Q3" i="1" s="1"/>
  <c r="N2" i="1"/>
  <c r="O2" i="1" l="1"/>
  <c r="O3" i="1" l="1"/>
  <c r="U4" i="2"/>
  <c r="S4" i="2"/>
  <c r="Q4" i="2"/>
  <c r="O4" i="2"/>
  <c r="M4" i="2"/>
  <c r="K4" i="2"/>
  <c r="I4" i="2"/>
  <c r="U3" i="6"/>
  <c r="S3" i="6"/>
  <c r="Q3" i="6"/>
  <c r="O3" i="6"/>
  <c r="M3" i="6"/>
  <c r="K3" i="6"/>
  <c r="I3" i="6"/>
  <c r="U3" i="5"/>
  <c r="S3" i="5"/>
  <c r="Q3" i="5"/>
  <c r="O3" i="5"/>
  <c r="M3" i="5"/>
  <c r="K3" i="5"/>
  <c r="I3" i="5"/>
  <c r="U3" i="4"/>
  <c r="S3" i="4"/>
  <c r="Q3" i="4"/>
  <c r="O3" i="4"/>
  <c r="M3" i="4"/>
  <c r="K3" i="4"/>
  <c r="I3" i="4"/>
  <c r="U4" i="3"/>
  <c r="S4" i="3"/>
  <c r="Q4" i="3"/>
  <c r="O4" i="3"/>
  <c r="M4" i="3"/>
  <c r="K4" i="3"/>
  <c r="I4" i="3"/>
</calcChain>
</file>

<file path=xl/sharedStrings.xml><?xml version="1.0" encoding="utf-8"?>
<sst xmlns="http://schemas.openxmlformats.org/spreadsheetml/2006/main" count="190" uniqueCount="67">
  <si>
    <t>DESCRIPCIÓN</t>
  </si>
  <si>
    <t>FECHA DE REGISTRO</t>
  </si>
  <si>
    <t>CONDICIÓN</t>
  </si>
  <si>
    <t xml:space="preserve">PACK </t>
  </si>
  <si>
    <t>UNIDADES</t>
  </si>
  <si>
    <t>PRECIO BASE NETO</t>
  </si>
  <si>
    <t>PRECIO SHOP NETO</t>
  </si>
  <si>
    <t>PRECIO ML NETO</t>
  </si>
  <si>
    <t>IVA NETA</t>
  </si>
  <si>
    <t>MEDIO DE VENTA</t>
  </si>
  <si>
    <t>DESTINO</t>
  </si>
  <si>
    <t>USADO</t>
  </si>
  <si>
    <t>ORANGE</t>
  </si>
  <si>
    <t>SHIFTERS XT 3x9</t>
  </si>
  <si>
    <t>SHIFTERS DE GATILLO - 3x9 - DETALLES ESTETICOS - UN PAR - USADO</t>
  </si>
  <si>
    <t>MEXPOST</t>
  </si>
  <si>
    <t>AGUASCALIENTES, AGUASCALIENTES</t>
  </si>
  <si>
    <t>T.I.G</t>
  </si>
  <si>
    <t xml:space="preserve">COSTO </t>
  </si>
  <si>
    <t xml:space="preserve">COSTO        NETO </t>
  </si>
  <si>
    <t xml:space="preserve">PRECIO BASE </t>
  </si>
  <si>
    <t>PRECIO SHOP</t>
  </si>
  <si>
    <t>PRECIO ML</t>
  </si>
  <si>
    <t xml:space="preserve">COMISIÒN ML </t>
  </si>
  <si>
    <t>COMISIÒN ML NETA</t>
  </si>
  <si>
    <t xml:space="preserve">IVA </t>
  </si>
  <si>
    <t xml:space="preserve">UTILIDAD </t>
  </si>
  <si>
    <t>UTILIDAD   NETA</t>
  </si>
  <si>
    <t xml:space="preserve">     </t>
  </si>
  <si>
    <t>DESCRIPCION</t>
  </si>
  <si>
    <t>CONDICION</t>
  </si>
  <si>
    <t>PACK</t>
  </si>
  <si>
    <t>COSTO X UNIDAD</t>
  </si>
  <si>
    <t>COSTO NETO</t>
  </si>
  <si>
    <t>PRECIO BASE X UNIDAD</t>
  </si>
  <si>
    <t>PRECIO SHOP X UNIDAD</t>
  </si>
  <si>
    <t>PRECIO ML X UNIDAD</t>
  </si>
  <si>
    <t>COMISION ML X UNIDAD</t>
  </si>
  <si>
    <t>COMISION ML NETA</t>
  </si>
  <si>
    <t>IVA X UNIDAD</t>
  </si>
  <si>
    <t>UTILIDAD X UNIDAD</t>
  </si>
  <si>
    <t>UTILIDAD NETA</t>
  </si>
  <si>
    <t>BUFF</t>
  </si>
  <si>
    <t>BANDANA MULTIFUNCIONAL - VARIOS MODELOS Y COLORES - ABSORBENTE - FACIL DE LAVAR - NUEVOS</t>
  </si>
  <si>
    <t>12  agosto</t>
  </si>
  <si>
    <t>NUEVO</t>
  </si>
  <si>
    <t/>
  </si>
  <si>
    <t>EPIC OIL 60ML</t>
  </si>
  <si>
    <t>LUBRICANTE DE ALTO RENDIMIENTO - PARA: CADENA, DESVIADORES, FUNDAS DE CABLE, ETC. - FACIL APLICACIÓN - TIPO GOTERO - NUEVO</t>
  </si>
  <si>
    <t>Mercado Libre</t>
  </si>
  <si>
    <t>MORELIA, MICHOACÀN</t>
  </si>
  <si>
    <t>POTENCIA FUJI</t>
  </si>
  <si>
    <t>ALTURA REGULABLE - PARA MANUBRIO 25.4mm - 15cm DE LARGO - USADO</t>
  </si>
  <si>
    <t>FRENO HIDRAULICO DELANTERO SHIMANO</t>
  </si>
  <si>
    <t xml:space="preserve">HIDRAULICO - PASTILLAS EN PERFECTO ESTADO - DELANTERO - SEMINUEVO </t>
  </si>
  <si>
    <t>PARRAL</t>
  </si>
  <si>
    <t>GUANTES BELL CORTO</t>
  </si>
  <si>
    <t>ACOLCHONADOS EN PALMAS - TALLA S/M - NUEVOS</t>
  </si>
  <si>
    <t>FOLIO</t>
  </si>
  <si>
    <t>BICICLETA MORADA</t>
  </si>
  <si>
    <t>ES MORADA</t>
  </si>
  <si>
    <t>Nuevo</t>
  </si>
  <si>
    <t xml:space="preserve">             </t>
  </si>
  <si>
    <t>ARANCHO</t>
  </si>
  <si>
    <t xml:space="preserve">RINES MAVIC F219 26" </t>
  </si>
  <si>
    <t>RODADO 26" - MASAS DE BALERO SELLADO - SERVICIO RECIEN HECHO - GRASA DE LITIO - PIÑON DE 9s - PAR DE RINES - USADO</t>
  </si>
  <si>
    <t>CHIHUAHA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</si>
</sst>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\$#,##0.00"/>
  </numFmts>
  <fonts count="388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6"/>
      <color rgb="FF3F3F3F"/>
      <name val="Calibri"/>
      <family val="2"/>
    </font>
    <font>
      <b/>
      <sz val="16"/>
      <color rgb="FF3F3F3F"/>
      <name val="Calibri"/>
      <family val="2"/>
      <scheme val="minor"/>
    </font>
    <font>
      <b/>
      <sz val="12"/>
      <color rgb="FF3F3F3F"/>
      <name val="Calibri"/>
      <family val="2"/>
    </font>
    <font>
      <b/>
      <sz val="12"/>
      <color rgb="FF3F3F3F"/>
      <name val="Calibri"/>
      <family val="2"/>
      <scheme val="minor"/>
    </font>
    <font>
      <b/>
      <sz val="1"/>
      <color rgb="FF3F3F3F"/>
      <name val="Calibri"/>
      <family val="2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</fonts>
  <fills count="1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03DF7B"/>
        <bgColor rgb="FF03DF7B"/>
      </patternFill>
    </fill>
    <fill>
      <patternFill patternType="solid">
        <fgColor rgb="FFBFBFBF"/>
        <bgColor rgb="FFBFBFBF"/>
      </patternFill>
    </fill>
    <fill>
      <patternFill patternType="solid">
        <fgColor rgb="FF03DF7B"/>
        <bgColor rgb="FFBFBFBF"/>
      </patternFill>
    </fill>
    <fill>
      <patternFill patternType="solid">
        <fgColor theme="0" tint="-0.249977111117893"/>
        <bgColor rgb="FF03DF7B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rgb="FFF2F2F2"/>
      </patternFill>
    </fill>
    <fill>
      <patternFill patternType="solid">
        <fgColor rgb="FFF2F2F2"/>
        <bgColor rgb="FFF2F2F2"/>
      </patternFill>
    </fill>
    <fill>
      <patternFill patternType="solid">
        <fgColor rgb="FF03DF7B"/>
        <bgColor indexed="64"/>
      </patternFill>
    </fill>
    <fill>
      <patternFill patternType="solid">
        <fgColor rgb="FF03DF7B"/>
      </patternFill>
    </fill>
    <fill>
      <patternFill patternType="solid">
        <fgColor rgb="FF22B473"/>
      </patternFill>
    </fill>
    <fill>
      <patternFill patternType="solid">
        <fgColor rgb="FFEEEEEE"/>
      </patternFill>
    </fill>
  </fills>
  <borders count="6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398">
    <xf numFmtId="0" fontId="0" fillId="0" borderId="0" xfId="0"/>
    <xf numFmtId="0" fontId="2" fillId="0" borderId="2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3" fillId="7" borderId="1" xfId="1" applyFont="1" applyFill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 wrapText="1"/>
    </xf>
    <xf numFmtId="15" fontId="4" fillId="9" borderId="1" xfId="0" applyNumberFormat="1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164" fontId="4" fillId="9" borderId="1" xfId="0" applyNumberFormat="1" applyFont="1" applyFill="1" applyBorder="1" applyAlignment="1">
      <alignment horizontal="center" vertical="center"/>
    </xf>
    <xf numFmtId="164" fontId="4" fillId="9" borderId="1" xfId="0" applyNumberFormat="1" applyFont="1" applyFill="1" applyBorder="1" applyAlignment="1">
      <alignment horizontal="center" vertical="center" wrapText="1"/>
    </xf>
    <xf numFmtId="0" fontId="5" fillId="2" borderId="1" xfId="1" applyFont="1" applyAlignment="1">
      <alignment horizontal="center" vertical="center" wrapText="1"/>
    </xf>
    <xf numFmtId="0" fontId="5" fillId="10" borderId="1" xfId="1" applyFont="1" applyFill="1" applyAlignment="1">
      <alignment horizontal="center" vertical="center" wrapText="1"/>
    </xf>
    <xf numFmtId="164" fontId="5" fillId="10" borderId="1" xfId="1" applyNumberFormat="1" applyFont="1" applyFill="1" applyAlignment="1">
      <alignment horizontal="center" vertical="center" wrapText="1"/>
    </xf>
    <xf numFmtId="0" fontId="6" fillId="9" borderId="1" xfId="0" applyFont="1" applyFill="1" applyBorder="1" applyAlignment="1">
      <alignment horizontal="center" vertical="center" wrapText="1"/>
    </xf>
    <xf numFmtId="165" fontId="7" fillId="11" borderId="3" xfId="0" applyNumberFormat="1" applyFont="1" applyFill="1" applyBorder="1" applyAlignment="1">
      <alignment horizontal="center" vertical="center"/>
    </xf>
    <xf numFmtId="0" fontId="8" fillId="12" borderId="0" xfId="0" applyFont="1" applyFill="1" applyAlignment="1">
      <alignment horizontal="center" vertical="center"/>
    </xf>
    <xf numFmtId="165" fontId="9" fillId="11" borderId="3" xfId="0" applyNumberFormat="1" applyFont="1" applyFill="1" applyBorder="1" applyAlignment="1">
      <alignment horizontal="center" vertical="center"/>
    </xf>
    <xf numFmtId="0" fontId="10" fillId="12" borderId="0" xfId="0" applyFont="1" applyFill="1" applyAlignment="1">
      <alignment horizontal="center" vertical="center"/>
    </xf>
    <xf numFmtId="165" fontId="11" fillId="11" borderId="3" xfId="0" applyNumberFormat="1" applyFont="1" applyFill="1" applyBorder="1" applyAlignment="1">
      <alignment horizontal="center" vertical="center"/>
    </xf>
    <xf numFmtId="0" fontId="12" fillId="12" borderId="0" xfId="0" applyFont="1" applyFill="1" applyAlignment="1">
      <alignment horizontal="center" vertical="center"/>
    </xf>
    <xf numFmtId="165" fontId="13" fillId="11" borderId="3" xfId="0" applyNumberFormat="1" applyFont="1" applyFill="1" applyBorder="1" applyAlignment="1">
      <alignment horizontal="center" vertical="center"/>
    </xf>
    <xf numFmtId="0" fontId="14" fillId="12" borderId="0" xfId="0" applyFont="1" applyFill="1" applyAlignment="1">
      <alignment horizontal="center" vertical="center"/>
    </xf>
    <xf numFmtId="165" fontId="15" fillId="11" borderId="3" xfId="0" applyNumberFormat="1" applyFont="1" applyFill="1" applyBorder="1" applyAlignment="1">
      <alignment horizontal="center" vertical="center"/>
    </xf>
    <xf numFmtId="0" fontId="16" fillId="12" borderId="0" xfId="0" applyFont="1" applyFill="1" applyAlignment="1">
      <alignment horizontal="center" vertical="center"/>
    </xf>
    <xf numFmtId="165" fontId="17" fillId="11" borderId="3" xfId="0" applyNumberFormat="1" applyFont="1" applyFill="1" applyBorder="1" applyAlignment="1">
      <alignment horizontal="center" vertical="center"/>
    </xf>
    <xf numFmtId="0" fontId="18" fillId="12" borderId="0" xfId="0" applyFont="1" applyFill="1" applyAlignment="1">
      <alignment horizontal="center" vertical="center"/>
    </xf>
    <xf numFmtId="165" fontId="19" fillId="11" borderId="3" xfId="0" applyNumberFormat="1" applyFont="1" applyFill="1" applyBorder="1" applyAlignment="1">
      <alignment horizontal="center" vertical="center"/>
    </xf>
    <xf numFmtId="0" fontId="20" fillId="12" borderId="0" xfId="0" applyFont="1" applyFill="1" applyAlignment="1">
      <alignment horizontal="center" vertical="center"/>
    </xf>
    <xf numFmtId="165" fontId="21" fillId="11" borderId="3" xfId="0" applyNumberFormat="1" applyFont="1" applyFill="1" applyBorder="1" applyAlignment="1">
      <alignment horizontal="center" vertical="center"/>
    </xf>
    <xf numFmtId="0" fontId="22" fillId="12" borderId="0" xfId="0" applyFont="1" applyFill="1" applyAlignment="1">
      <alignment horizontal="center" vertical="center"/>
    </xf>
    <xf numFmtId="0" fontId="23" fillId="12" borderId="0" xfId="0" applyFont="1" applyFill="1" applyAlignment="1">
      <alignment horizontal="center" vertical="center"/>
    </xf>
    <xf numFmtId="165" fontId="24" fillId="11" borderId="3" xfId="0" applyNumberFormat="1" applyFont="1" applyFill="1" applyBorder="1" applyAlignment="1">
      <alignment horizontal="center" vertical="center"/>
    </xf>
    <xf numFmtId="0" fontId="25" fillId="12" borderId="0" xfId="0" applyFont="1" applyFill="1" applyAlignment="1">
      <alignment horizontal="center" vertical="center"/>
    </xf>
    <xf numFmtId="0" fontId="26" fillId="12" borderId="0" xfId="0" applyFont="1" applyFill="1" applyAlignment="1">
      <alignment horizontal="center" vertical="center"/>
    </xf>
    <xf numFmtId="165" fontId="27" fillId="11" borderId="3" xfId="0" applyNumberFormat="1" applyFont="1" applyFill="1" applyBorder="1" applyAlignment="1">
      <alignment horizontal="center" vertical="center"/>
    </xf>
    <xf numFmtId="0" fontId="28" fillId="12" borderId="0" xfId="0" applyFont="1" applyFill="1" applyAlignment="1">
      <alignment horizontal="center" vertical="center"/>
    </xf>
    <xf numFmtId="0" fontId="29" fillId="12" borderId="0" xfId="0" applyFont="1" applyFill="1" applyAlignment="1">
      <alignment horizontal="center" vertical="center"/>
    </xf>
    <xf numFmtId="165" fontId="30" fillId="11" borderId="3" xfId="0" applyNumberFormat="1" applyFont="1" applyFill="1" applyBorder="1" applyAlignment="1">
      <alignment horizontal="center" vertical="center"/>
    </xf>
    <xf numFmtId="0" fontId="31" fillId="12" borderId="0" xfId="0" applyFont="1" applyFill="1" applyAlignment="1">
      <alignment horizontal="center" vertical="center"/>
    </xf>
    <xf numFmtId="0" fontId="32" fillId="12" borderId="0" xfId="0" applyFont="1" applyFill="1" applyAlignment="1">
      <alignment horizontal="center" vertical="center"/>
    </xf>
    <xf numFmtId="165" fontId="33" fillId="11" borderId="3" xfId="0" applyNumberFormat="1" applyFont="1" applyFill="1" applyBorder="1" applyAlignment="1">
      <alignment horizontal="center" vertical="center"/>
    </xf>
    <xf numFmtId="0" fontId="34" fillId="12" borderId="0" xfId="0" applyFont="1" applyFill="1" applyAlignment="1">
      <alignment horizontal="center" vertical="center"/>
    </xf>
    <xf numFmtId="0" fontId="35" fillId="12" borderId="0" xfId="0" applyFont="1" applyFill="1" applyAlignment="1">
      <alignment horizontal="center" vertical="center"/>
    </xf>
    <xf numFmtId="165" fontId="36" fillId="11" borderId="3" xfId="0" applyNumberFormat="1" applyFont="1" applyFill="1" applyBorder="1" applyAlignment="1">
      <alignment horizontal="center" vertical="center"/>
    </xf>
    <xf numFmtId="0" fontId="37" fillId="12" borderId="0" xfId="0" applyFont="1" applyFill="1" applyAlignment="1">
      <alignment horizontal="center" vertical="center"/>
    </xf>
    <xf numFmtId="0" fontId="38" fillId="12" borderId="0" xfId="0" applyFont="1" applyFill="1" applyAlignment="1">
      <alignment horizontal="center" vertical="center"/>
    </xf>
    <xf numFmtId="165" fontId="39" fillId="11" borderId="3" xfId="0" applyNumberFormat="1" applyFont="1" applyFill="1" applyBorder="1" applyAlignment="1">
      <alignment horizontal="center" vertical="center"/>
    </xf>
    <xf numFmtId="0" fontId="40" fillId="12" borderId="0" xfId="0" applyFont="1" applyFill="1" applyAlignment="1">
      <alignment horizontal="center" vertical="center"/>
    </xf>
    <xf numFmtId="0" fontId="41" fillId="12" borderId="0" xfId="0" applyFont="1" applyFill="1" applyAlignment="1">
      <alignment horizontal="center" vertical="center"/>
    </xf>
    <xf numFmtId="165" fontId="42" fillId="11" borderId="3" xfId="0" applyNumberFormat="1" applyFont="1" applyFill="1" applyBorder="1" applyAlignment="1">
      <alignment horizontal="center" vertical="center"/>
    </xf>
    <xf numFmtId="0" fontId="43" fillId="12" borderId="0" xfId="0" applyFont="1" applyFill="1" applyAlignment="1">
      <alignment horizontal="center" vertical="center"/>
    </xf>
    <xf numFmtId="165" fontId="44" fillId="11" borderId="3" xfId="0" applyNumberFormat="1" applyFont="1" applyFill="1" applyBorder="1" applyAlignment="1">
      <alignment horizontal="center" vertical="center"/>
    </xf>
    <xf numFmtId="0" fontId="45" fillId="12" borderId="0" xfId="0" applyFont="1" applyFill="1" applyAlignment="1">
      <alignment horizontal="center" vertical="center"/>
    </xf>
    <xf numFmtId="0" fontId="46" fillId="13" borderId="3" xfId="0" applyFont="1" applyFill="1" applyBorder="1" applyAlignment="1">
      <alignment horizontal="center" vertical="center"/>
    </xf>
    <xf numFmtId="0" fontId="47" fillId="13" borderId="3" xfId="0" applyFont="1" applyFill="1" applyBorder="1" applyAlignment="1">
      <alignment horizontal="center" vertical="center"/>
    </xf>
    <xf numFmtId="0" fontId="48" fillId="13" borderId="3" xfId="0" applyFont="1" applyFill="1" applyBorder="1" applyAlignment="1">
      <alignment horizontal="center" vertical="center"/>
    </xf>
    <xf numFmtId="0" fontId="49" fillId="13" borderId="3" xfId="0" applyFont="1" applyFill="1" applyBorder="1" applyAlignment="1">
      <alignment horizontal="center" vertical="center"/>
    </xf>
    <xf numFmtId="0" fontId="50" fillId="13" borderId="3" xfId="0" applyFont="1" applyFill="1" applyBorder="1" applyAlignment="1">
      <alignment horizontal="center" vertical="center"/>
    </xf>
    <xf numFmtId="0" fontId="51" fillId="13" borderId="3" xfId="0" applyFont="1" applyFill="1" applyBorder="1" applyAlignment="1">
      <alignment horizontal="center" vertical="center"/>
    </xf>
    <xf numFmtId="165" fontId="52" fillId="13" borderId="3" xfId="0" applyNumberFormat="1" applyFont="1" applyFill="1" applyBorder="1" applyAlignment="1">
      <alignment horizontal="center" vertical="center"/>
    </xf>
    <xf numFmtId="165" fontId="53" fillId="13" borderId="3" xfId="0" applyNumberFormat="1" applyFont="1" applyFill="1" applyBorder="1" applyAlignment="1">
      <alignment horizontal="center" vertical="center"/>
    </xf>
    <xf numFmtId="165" fontId="54" fillId="13" borderId="3" xfId="0" applyNumberFormat="1" applyFont="1" applyFill="1" applyBorder="1" applyAlignment="1">
      <alignment horizontal="center" vertical="center"/>
    </xf>
    <xf numFmtId="165" fontId="55" fillId="13" borderId="3" xfId="0" applyNumberFormat="1" applyFont="1" applyFill="1" applyBorder="1" applyAlignment="1">
      <alignment horizontal="center" vertical="center"/>
    </xf>
    <xf numFmtId="165" fontId="56" fillId="13" borderId="3" xfId="0" applyNumberFormat="1" applyFont="1" applyFill="1" applyBorder="1" applyAlignment="1">
      <alignment horizontal="center" vertical="center"/>
    </xf>
    <xf numFmtId="165" fontId="57" fillId="13" borderId="3" xfId="0" applyNumberFormat="1" applyFont="1" applyFill="1" applyBorder="1" applyAlignment="1">
      <alignment horizontal="center" vertical="center"/>
    </xf>
    <xf numFmtId="165" fontId="58" fillId="13" borderId="3" xfId="0" applyNumberFormat="1" applyFont="1" applyFill="1" applyBorder="1" applyAlignment="1">
      <alignment horizontal="center" vertical="center"/>
    </xf>
    <xf numFmtId="165" fontId="59" fillId="13" borderId="3" xfId="0" applyNumberFormat="1" applyFont="1" applyFill="1" applyBorder="1" applyAlignment="1">
      <alignment horizontal="center" vertical="center"/>
    </xf>
    <xf numFmtId="165" fontId="60" fillId="13" borderId="3" xfId="0" applyNumberFormat="1" applyFont="1" applyFill="1" applyBorder="1" applyAlignment="1">
      <alignment horizontal="center" vertical="center"/>
    </xf>
    <xf numFmtId="165" fontId="61" fillId="13" borderId="3" xfId="0" applyNumberFormat="1" applyFont="1" applyFill="1" applyBorder="1" applyAlignment="1">
      <alignment horizontal="center" vertical="center"/>
    </xf>
    <xf numFmtId="165" fontId="62" fillId="13" borderId="3" xfId="0" applyNumberFormat="1" applyFont="1" applyFill="1" applyBorder="1" applyAlignment="1">
      <alignment horizontal="center" vertical="center"/>
    </xf>
    <xf numFmtId="165" fontId="63" fillId="13" borderId="3" xfId="0" applyNumberFormat="1" applyFont="1" applyFill="1" applyBorder="1" applyAlignment="1">
      <alignment horizontal="center" vertical="center"/>
    </xf>
    <xf numFmtId="165" fontId="64" fillId="13" borderId="3" xfId="0" applyNumberFormat="1" applyFont="1" applyFill="1" applyBorder="1" applyAlignment="1">
      <alignment horizontal="center" vertical="center"/>
    </xf>
    <xf numFmtId="165" fontId="65" fillId="13" borderId="3" xfId="0" applyNumberFormat="1" applyFont="1" applyFill="1" applyBorder="1" applyAlignment="1">
      <alignment horizontal="center" vertical="center"/>
    </xf>
    <xf numFmtId="165" fontId="66" fillId="13" borderId="3" xfId="0" applyNumberFormat="1" applyFont="1" applyFill="1" applyBorder="1" applyAlignment="1">
      <alignment horizontal="center" vertical="center"/>
    </xf>
    <xf numFmtId="0" fontId="67" fillId="13" borderId="4" xfId="0" applyFont="1" applyFill="1" applyBorder="1" applyAlignment="1">
      <alignment horizontal="center" vertical="center"/>
    </xf>
    <xf numFmtId="0" fontId="68" fillId="13" borderId="4" xfId="0" applyFont="1" applyFill="1" applyBorder="1" applyAlignment="1">
      <alignment horizontal="center" vertical="center"/>
    </xf>
    <xf numFmtId="0" fontId="69" fillId="13" borderId="4" xfId="0" applyFont="1" applyFill="1" applyBorder="1" applyAlignment="1">
      <alignment horizontal="center" vertical="center"/>
    </xf>
    <xf numFmtId="0" fontId="70" fillId="13" borderId="4" xfId="0" applyFont="1" applyFill="1" applyBorder="1" applyAlignment="1">
      <alignment horizontal="center" vertical="center"/>
    </xf>
    <xf numFmtId="0" fontId="71" fillId="13" borderId="4" xfId="0" applyFont="1" applyFill="1" applyBorder="1" applyAlignment="1">
      <alignment horizontal="center" vertical="center"/>
    </xf>
    <xf numFmtId="0" fontId="72" fillId="13" borderId="4" xfId="0" applyFont="1" applyFill="1" applyBorder="1" applyAlignment="1">
      <alignment horizontal="center" vertical="center"/>
    </xf>
    <xf numFmtId="165" fontId="73" fillId="13" borderId="4" xfId="0" applyNumberFormat="1" applyFont="1" applyFill="1" applyBorder="1" applyAlignment="1">
      <alignment horizontal="center" vertical="center"/>
    </xf>
    <xf numFmtId="165" fontId="74" fillId="13" borderId="4" xfId="0" applyNumberFormat="1" applyFont="1" applyFill="1" applyBorder="1" applyAlignment="1">
      <alignment horizontal="center" vertical="center"/>
    </xf>
    <xf numFmtId="165" fontId="75" fillId="13" borderId="4" xfId="0" applyNumberFormat="1" applyFont="1" applyFill="1" applyBorder="1" applyAlignment="1">
      <alignment horizontal="center" vertical="center"/>
    </xf>
    <xf numFmtId="165" fontId="76" fillId="13" borderId="4" xfId="0" applyNumberFormat="1" applyFont="1" applyFill="1" applyBorder="1" applyAlignment="1">
      <alignment horizontal="center" vertical="center"/>
    </xf>
    <xf numFmtId="165" fontId="77" fillId="13" borderId="4" xfId="0" applyNumberFormat="1" applyFont="1" applyFill="1" applyBorder="1" applyAlignment="1">
      <alignment horizontal="center" vertical="center"/>
    </xf>
    <xf numFmtId="165" fontId="78" fillId="13" borderId="4" xfId="0" applyNumberFormat="1" applyFont="1" applyFill="1" applyBorder="1" applyAlignment="1">
      <alignment horizontal="center" vertical="center"/>
    </xf>
    <xf numFmtId="165" fontId="79" fillId="13" borderId="4" xfId="0" applyNumberFormat="1" applyFont="1" applyFill="1" applyBorder="1" applyAlignment="1">
      <alignment horizontal="center" vertical="center"/>
    </xf>
    <xf numFmtId="165" fontId="80" fillId="13" borderId="4" xfId="0" applyNumberFormat="1" applyFont="1" applyFill="1" applyBorder="1" applyAlignment="1">
      <alignment horizontal="center" vertical="center"/>
    </xf>
    <xf numFmtId="165" fontId="81" fillId="13" borderId="4" xfId="0" applyNumberFormat="1" applyFont="1" applyFill="1" applyBorder="1" applyAlignment="1">
      <alignment horizontal="center" vertical="center"/>
    </xf>
    <xf numFmtId="165" fontId="82" fillId="13" borderId="4" xfId="0" applyNumberFormat="1" applyFont="1" applyFill="1" applyBorder="1" applyAlignment="1">
      <alignment horizontal="center" vertical="center"/>
    </xf>
    <xf numFmtId="165" fontId="83" fillId="13" borderId="4" xfId="0" applyNumberFormat="1" applyFont="1" applyFill="1" applyBorder="1" applyAlignment="1">
      <alignment horizontal="center" vertical="center"/>
    </xf>
    <xf numFmtId="165" fontId="84" fillId="13" borderId="4" xfId="0" applyNumberFormat="1" applyFont="1" applyFill="1" applyBorder="1" applyAlignment="1">
      <alignment horizontal="center" vertical="center"/>
    </xf>
    <xf numFmtId="165" fontId="85" fillId="13" borderId="4" xfId="0" applyNumberFormat="1" applyFont="1" applyFill="1" applyBorder="1" applyAlignment="1">
      <alignment horizontal="center" vertical="center"/>
    </xf>
    <xf numFmtId="165" fontId="86" fillId="13" borderId="4" xfId="0" applyNumberFormat="1" applyFont="1" applyFill="1" applyBorder="1" applyAlignment="1">
      <alignment horizontal="center" vertical="center"/>
    </xf>
    <xf numFmtId="165" fontId="87" fillId="13" borderId="4" xfId="0" applyNumberFormat="1" applyFont="1" applyFill="1" applyBorder="1" applyAlignment="1">
      <alignment horizontal="center" vertical="center"/>
    </xf>
    <xf numFmtId="165" fontId="88" fillId="11" borderId="4" xfId="0" applyNumberFormat="1" applyFont="1" applyFill="1" applyBorder="1" applyAlignment="1">
      <alignment horizontal="center" vertical="center"/>
    </xf>
    <xf numFmtId="165" fontId="89" fillId="11" borderId="4" xfId="0" applyNumberFormat="1" applyFont="1" applyFill="1" applyBorder="1" applyAlignment="1">
      <alignment horizontal="center" vertical="center"/>
    </xf>
    <xf numFmtId="165" fontId="90" fillId="11" borderId="4" xfId="0" applyNumberFormat="1" applyFont="1" applyFill="1" applyBorder="1" applyAlignment="1">
      <alignment horizontal="center" vertical="center"/>
    </xf>
    <xf numFmtId="165" fontId="91" fillId="11" borderId="4" xfId="0" applyNumberFormat="1" applyFont="1" applyFill="1" applyBorder="1" applyAlignment="1">
      <alignment horizontal="center" vertical="center"/>
    </xf>
    <xf numFmtId="165" fontId="92" fillId="11" borderId="4" xfId="0" applyNumberFormat="1" applyFont="1" applyFill="1" applyBorder="1" applyAlignment="1">
      <alignment horizontal="center" vertical="center"/>
    </xf>
    <xf numFmtId="165" fontId="93" fillId="11" borderId="4" xfId="0" applyNumberFormat="1" applyFont="1" applyFill="1" applyBorder="1" applyAlignment="1">
      <alignment horizontal="center" vertical="center"/>
    </xf>
    <xf numFmtId="165" fontId="94" fillId="11" borderId="4" xfId="0" applyNumberFormat="1" applyFont="1" applyFill="1" applyBorder="1" applyAlignment="1">
      <alignment horizontal="center" vertical="center"/>
    </xf>
    <xf numFmtId="0" fontId="95" fillId="13" borderId="4" xfId="0" applyFont="1" applyFill="1" applyBorder="1" applyAlignment="1">
      <alignment horizontal="center" vertical="center"/>
    </xf>
    <xf numFmtId="0" fontId="96" fillId="13" borderId="4" xfId="0" applyFont="1" applyFill="1" applyBorder="1" applyAlignment="1">
      <alignment horizontal="center" vertical="center"/>
    </xf>
    <xf numFmtId="165" fontId="97" fillId="11" borderId="5" xfId="0" applyNumberFormat="1" applyFont="1" applyFill="1" applyBorder="1" applyAlignment="1">
      <alignment horizontal="center" vertical="center"/>
    </xf>
    <xf numFmtId="0" fontId="98" fillId="12" borderId="0" xfId="0" applyFont="1" applyFill="1" applyAlignment="1">
      <alignment horizontal="center" vertical="center"/>
    </xf>
    <xf numFmtId="165" fontId="99" fillId="11" borderId="5" xfId="0" applyNumberFormat="1" applyFont="1" applyFill="1" applyBorder="1" applyAlignment="1">
      <alignment horizontal="center" vertical="center"/>
    </xf>
    <xf numFmtId="0" fontId="100" fillId="12" borderId="0" xfId="0" applyFont="1" applyFill="1" applyAlignment="1">
      <alignment horizontal="center" vertical="center"/>
    </xf>
    <xf numFmtId="165" fontId="101" fillId="11" borderId="5" xfId="0" applyNumberFormat="1" applyFont="1" applyFill="1" applyBorder="1" applyAlignment="1">
      <alignment horizontal="center" vertical="center"/>
    </xf>
    <xf numFmtId="0" fontId="102" fillId="12" borderId="0" xfId="0" applyFont="1" applyFill="1" applyAlignment="1">
      <alignment horizontal="center" vertical="center"/>
    </xf>
    <xf numFmtId="165" fontId="103" fillId="11" borderId="5" xfId="0" applyNumberFormat="1" applyFont="1" applyFill="1" applyBorder="1" applyAlignment="1">
      <alignment horizontal="center" vertical="center"/>
    </xf>
    <xf numFmtId="0" fontId="104" fillId="12" borderId="0" xfId="0" applyFont="1" applyFill="1" applyAlignment="1">
      <alignment horizontal="center" vertical="center"/>
    </xf>
    <xf numFmtId="165" fontId="105" fillId="11" borderId="5" xfId="0" applyNumberFormat="1" applyFont="1" applyFill="1" applyBorder="1" applyAlignment="1">
      <alignment horizontal="center" vertical="center"/>
    </xf>
    <xf numFmtId="0" fontId="106" fillId="12" borderId="0" xfId="0" applyFont="1" applyFill="1" applyAlignment="1">
      <alignment horizontal="center" vertical="center"/>
    </xf>
    <xf numFmtId="165" fontId="107" fillId="11" borderId="5" xfId="0" applyNumberFormat="1" applyFont="1" applyFill="1" applyBorder="1" applyAlignment="1">
      <alignment horizontal="center" vertical="center"/>
    </xf>
    <xf numFmtId="0" fontId="108" fillId="12" borderId="0" xfId="0" applyFont="1" applyFill="1" applyAlignment="1">
      <alignment horizontal="center" vertical="center"/>
    </xf>
    <xf numFmtId="165" fontId="109" fillId="11" borderId="5" xfId="0" applyNumberFormat="1" applyFont="1" applyFill="1" applyBorder="1" applyAlignment="1">
      <alignment horizontal="center" vertical="center"/>
    </xf>
    <xf numFmtId="0" fontId="110" fillId="12" borderId="0" xfId="0" applyFont="1" applyFill="1" applyAlignment="1">
      <alignment horizontal="center" vertical="center"/>
    </xf>
    <xf numFmtId="165" fontId="111" fillId="11" borderId="5" xfId="0" applyNumberFormat="1" applyFont="1" applyFill="1" applyBorder="1" applyAlignment="1">
      <alignment horizontal="center" vertical="center"/>
    </xf>
    <xf numFmtId="0" fontId="112" fillId="12" borderId="0" xfId="0" applyFont="1" applyFill="1" applyAlignment="1">
      <alignment horizontal="center" vertical="center"/>
    </xf>
    <xf numFmtId="0" fontId="113" fillId="12" borderId="0" xfId="0" applyFont="1" applyFill="1" applyAlignment="1">
      <alignment horizontal="center" vertical="center"/>
    </xf>
    <xf numFmtId="165" fontId="114" fillId="11" borderId="5" xfId="0" applyNumberFormat="1" applyFont="1" applyFill="1" applyBorder="1" applyAlignment="1">
      <alignment horizontal="center" vertical="center"/>
    </xf>
    <xf numFmtId="0" fontId="115" fillId="12" borderId="0" xfId="0" applyFont="1" applyFill="1" applyAlignment="1">
      <alignment horizontal="center" vertical="center"/>
    </xf>
    <xf numFmtId="0" fontId="116" fillId="12" borderId="0" xfId="0" applyFont="1" applyFill="1" applyAlignment="1">
      <alignment horizontal="center" vertical="center"/>
    </xf>
    <xf numFmtId="165" fontId="117" fillId="11" borderId="5" xfId="0" applyNumberFormat="1" applyFont="1" applyFill="1" applyBorder="1" applyAlignment="1">
      <alignment horizontal="center" vertical="center"/>
    </xf>
    <xf numFmtId="0" fontId="118" fillId="12" borderId="0" xfId="0" applyFont="1" applyFill="1" applyAlignment="1">
      <alignment horizontal="center" vertical="center"/>
    </xf>
    <xf numFmtId="0" fontId="119" fillId="12" borderId="0" xfId="0" applyFont="1" applyFill="1" applyAlignment="1">
      <alignment horizontal="center" vertical="center"/>
    </xf>
    <xf numFmtId="165" fontId="120" fillId="11" borderId="5" xfId="0" applyNumberFormat="1" applyFont="1" applyFill="1" applyBorder="1" applyAlignment="1">
      <alignment horizontal="center" vertical="center"/>
    </xf>
    <xf numFmtId="0" fontId="121" fillId="12" borderId="0" xfId="0" applyFont="1" applyFill="1" applyAlignment="1">
      <alignment horizontal="center" vertical="center"/>
    </xf>
    <xf numFmtId="0" fontId="122" fillId="12" borderId="0" xfId="0" applyFont="1" applyFill="1" applyAlignment="1">
      <alignment horizontal="center" vertical="center"/>
    </xf>
    <xf numFmtId="165" fontId="123" fillId="11" borderId="5" xfId="0" applyNumberFormat="1" applyFont="1" applyFill="1" applyBorder="1" applyAlignment="1">
      <alignment horizontal="center" vertical="center"/>
    </xf>
    <xf numFmtId="0" fontId="124" fillId="12" borderId="0" xfId="0" applyFont="1" applyFill="1" applyAlignment="1">
      <alignment horizontal="center" vertical="center"/>
    </xf>
    <xf numFmtId="0" fontId="125" fillId="12" borderId="0" xfId="0" applyFont="1" applyFill="1" applyAlignment="1">
      <alignment horizontal="center" vertical="center"/>
    </xf>
    <xf numFmtId="165" fontId="126" fillId="11" borderId="5" xfId="0" applyNumberFormat="1" applyFont="1" applyFill="1" applyBorder="1" applyAlignment="1">
      <alignment horizontal="center" vertical="center"/>
    </xf>
    <xf numFmtId="0" fontId="127" fillId="12" borderId="0" xfId="0" applyFont="1" applyFill="1" applyAlignment="1">
      <alignment horizontal="center" vertical="center"/>
    </xf>
    <xf numFmtId="0" fontId="128" fillId="12" borderId="0" xfId="0" applyFont="1" applyFill="1" applyAlignment="1">
      <alignment horizontal="center" vertical="center"/>
    </xf>
    <xf numFmtId="165" fontId="129" fillId="11" borderId="5" xfId="0" applyNumberFormat="1" applyFont="1" applyFill="1" applyBorder="1" applyAlignment="1">
      <alignment horizontal="center" vertical="center"/>
    </xf>
    <xf numFmtId="0" fontId="130" fillId="12" borderId="0" xfId="0" applyFont="1" applyFill="1" applyAlignment="1">
      <alignment horizontal="center" vertical="center"/>
    </xf>
    <xf numFmtId="0" fontId="131" fillId="12" borderId="0" xfId="0" applyFont="1" applyFill="1" applyAlignment="1">
      <alignment horizontal="center" vertical="center"/>
    </xf>
    <xf numFmtId="165" fontId="132" fillId="11" borderId="5" xfId="0" applyNumberFormat="1" applyFont="1" applyFill="1" applyBorder="1" applyAlignment="1">
      <alignment horizontal="center" vertical="center"/>
    </xf>
    <xf numFmtId="0" fontId="133" fillId="12" borderId="0" xfId="0" applyFont="1" applyFill="1" applyAlignment="1">
      <alignment horizontal="center" vertical="center"/>
    </xf>
    <xf numFmtId="165" fontId="134" fillId="11" borderId="5" xfId="0" applyNumberFormat="1" applyFont="1" applyFill="1" applyBorder="1" applyAlignment="1">
      <alignment horizontal="center" vertical="center"/>
    </xf>
    <xf numFmtId="0" fontId="135" fillId="12" borderId="0" xfId="0" applyFont="1" applyFill="1" applyAlignment="1">
      <alignment horizontal="center" vertical="center"/>
    </xf>
    <xf numFmtId="0" fontId="136" fillId="13" borderId="5" xfId="0" applyFont="1" applyFill="1" applyBorder="1" applyAlignment="1">
      <alignment horizontal="center" vertical="center"/>
    </xf>
    <xf numFmtId="0" fontId="137" fillId="13" borderId="5" xfId="0" applyFont="1" applyFill="1" applyBorder="1" applyAlignment="1">
      <alignment horizontal="center" vertical="center"/>
    </xf>
    <xf numFmtId="0" fontId="138" fillId="13" borderId="5" xfId="0" applyFont="1" applyFill="1" applyBorder="1" applyAlignment="1">
      <alignment horizontal="center" vertical="center"/>
    </xf>
    <xf numFmtId="0" fontId="139" fillId="13" borderId="5" xfId="0" applyFont="1" applyFill="1" applyBorder="1" applyAlignment="1">
      <alignment horizontal="center" vertical="center"/>
    </xf>
    <xf numFmtId="0" fontId="140" fillId="13" borderId="5" xfId="0" applyFont="1" applyFill="1" applyBorder="1" applyAlignment="1">
      <alignment horizontal="center" vertical="center"/>
    </xf>
    <xf numFmtId="0" fontId="141" fillId="13" borderId="5" xfId="0" applyFont="1" applyFill="1" applyBorder="1" applyAlignment="1">
      <alignment horizontal="center" vertical="center"/>
    </xf>
    <xf numFmtId="165" fontId="142" fillId="13" borderId="5" xfId="0" applyNumberFormat="1" applyFont="1" applyFill="1" applyBorder="1" applyAlignment="1">
      <alignment horizontal="center" vertical="center"/>
    </xf>
    <xf numFmtId="165" fontId="143" fillId="13" borderId="5" xfId="0" applyNumberFormat="1" applyFont="1" applyFill="1" applyBorder="1" applyAlignment="1">
      <alignment horizontal="center" vertical="center"/>
    </xf>
    <xf numFmtId="165" fontId="144" fillId="13" borderId="5" xfId="0" applyNumberFormat="1" applyFont="1" applyFill="1" applyBorder="1" applyAlignment="1">
      <alignment horizontal="center" vertical="center"/>
    </xf>
    <xf numFmtId="165" fontId="145" fillId="13" borderId="5" xfId="0" applyNumberFormat="1" applyFont="1" applyFill="1" applyBorder="1" applyAlignment="1">
      <alignment horizontal="center" vertical="center"/>
    </xf>
    <xf numFmtId="0" fontId="146" fillId="13" borderId="5" xfId="0" applyFont="1" applyFill="1" applyBorder="1" applyAlignment="1">
      <alignment horizontal="center" vertical="center"/>
    </xf>
    <xf numFmtId="0" fontId="147" fillId="13" borderId="5" xfId="0" applyFont="1" applyFill="1" applyBorder="1" applyAlignment="1">
      <alignment horizontal="center" vertical="center"/>
    </xf>
    <xf numFmtId="0" fontId="148" fillId="13" borderId="5" xfId="0" applyFont="1" applyFill="1" applyBorder="1" applyAlignment="1">
      <alignment horizontal="center" vertical="center"/>
    </xf>
    <xf numFmtId="0" fontId="149" fillId="13" borderId="5" xfId="0" applyFont="1" applyFill="1" applyBorder="1" applyAlignment="1">
      <alignment horizontal="center" vertical="center"/>
    </xf>
    <xf numFmtId="0" fontId="150" fillId="13" borderId="5" xfId="0" applyFont="1" applyFill="1" applyBorder="1" applyAlignment="1">
      <alignment horizontal="center" vertical="center"/>
    </xf>
    <xf numFmtId="0" fontId="151" fillId="13" borderId="5" xfId="0" applyFont="1" applyFill="1" applyBorder="1" applyAlignment="1">
      <alignment horizontal="center" vertical="center"/>
    </xf>
    <xf numFmtId="165" fontId="152" fillId="13" borderId="5" xfId="0" applyNumberFormat="1" applyFont="1" applyFill="1" applyBorder="1" applyAlignment="1">
      <alignment horizontal="center" vertical="center"/>
    </xf>
    <xf numFmtId="165" fontId="153" fillId="13" borderId="5" xfId="0" applyNumberFormat="1" applyFont="1" applyFill="1" applyBorder="1" applyAlignment="1">
      <alignment horizontal="center" vertical="center"/>
    </xf>
    <xf numFmtId="165" fontId="154" fillId="13" borderId="5" xfId="0" applyNumberFormat="1" applyFont="1" applyFill="1" applyBorder="1" applyAlignment="1">
      <alignment horizontal="center" vertical="center"/>
    </xf>
    <xf numFmtId="165" fontId="155" fillId="13" borderId="5" xfId="0" applyNumberFormat="1" applyFont="1" applyFill="1" applyBorder="1" applyAlignment="1">
      <alignment horizontal="center" vertical="center"/>
    </xf>
    <xf numFmtId="165" fontId="156" fillId="13" borderId="5" xfId="0" applyNumberFormat="1" applyFont="1" applyFill="1" applyBorder="1" applyAlignment="1">
      <alignment horizontal="center" vertical="center"/>
    </xf>
    <xf numFmtId="165" fontId="157" fillId="13" borderId="5" xfId="0" applyNumberFormat="1" applyFont="1" applyFill="1" applyBorder="1" applyAlignment="1">
      <alignment horizontal="center" vertical="center"/>
    </xf>
    <xf numFmtId="165" fontId="158" fillId="13" borderId="5" xfId="0" applyNumberFormat="1" applyFont="1" applyFill="1" applyBorder="1" applyAlignment="1">
      <alignment horizontal="center" vertical="center"/>
    </xf>
    <xf numFmtId="165" fontId="159" fillId="13" borderId="5" xfId="0" applyNumberFormat="1" applyFont="1" applyFill="1" applyBorder="1" applyAlignment="1">
      <alignment horizontal="center" vertical="center"/>
    </xf>
    <xf numFmtId="165" fontId="160" fillId="13" borderId="5" xfId="0" applyNumberFormat="1" applyFont="1" applyFill="1" applyBorder="1" applyAlignment="1">
      <alignment horizontal="center" vertical="center"/>
    </xf>
    <xf numFmtId="165" fontId="161" fillId="13" borderId="5" xfId="0" applyNumberFormat="1" applyFont="1" applyFill="1" applyBorder="1" applyAlignment="1">
      <alignment horizontal="center" vertical="center"/>
    </xf>
    <xf numFmtId="165" fontId="162" fillId="13" borderId="5" xfId="0" applyNumberFormat="1" applyFont="1" applyFill="1" applyBorder="1" applyAlignment="1">
      <alignment horizontal="center" vertical="center"/>
    </xf>
    <xf numFmtId="165" fontId="163" fillId="13" borderId="5" xfId="0" applyNumberFormat="1" applyFont="1" applyFill="1" applyBorder="1" applyAlignment="1">
      <alignment horizontal="center" vertical="center"/>
    </xf>
    <xf numFmtId="165" fontId="164" fillId="13" borderId="5" xfId="0" applyNumberFormat="1" applyFont="1" applyFill="1" applyBorder="1" applyAlignment="1">
      <alignment horizontal="center" vertical="center"/>
    </xf>
    <xf numFmtId="165" fontId="165" fillId="13" borderId="5" xfId="0" applyNumberFormat="1" applyFont="1" applyFill="1" applyBorder="1" applyAlignment="1">
      <alignment horizontal="center" vertical="center"/>
    </xf>
    <xf numFmtId="165" fontId="166" fillId="13" borderId="5" xfId="0" applyNumberFormat="1" applyFont="1" applyFill="1" applyBorder="1" applyAlignment="1">
      <alignment horizontal="center" vertical="center"/>
    </xf>
    <xf numFmtId="165" fontId="167" fillId="11" borderId="5" xfId="0" applyNumberFormat="1" applyFont="1" applyFill="1" applyBorder="1" applyAlignment="1">
      <alignment horizontal="center" vertical="center"/>
    </xf>
    <xf numFmtId="165" fontId="168" fillId="11" borderId="5" xfId="0" applyNumberFormat="1" applyFont="1" applyFill="1" applyBorder="1" applyAlignment="1">
      <alignment horizontal="center" vertical="center"/>
    </xf>
    <xf numFmtId="165" fontId="169" fillId="11" borderId="5" xfId="0" applyNumberFormat="1" applyFont="1" applyFill="1" applyBorder="1" applyAlignment="1">
      <alignment horizontal="center" vertical="center"/>
    </xf>
    <xf numFmtId="165" fontId="170" fillId="11" borderId="5" xfId="0" applyNumberFormat="1" applyFont="1" applyFill="1" applyBorder="1" applyAlignment="1">
      <alignment horizontal="center" vertical="center"/>
    </xf>
    <xf numFmtId="165" fontId="171" fillId="11" borderId="5" xfId="0" applyNumberFormat="1" applyFont="1" applyFill="1" applyBorder="1" applyAlignment="1">
      <alignment horizontal="center" vertical="center"/>
    </xf>
    <xf numFmtId="165" fontId="172" fillId="11" borderId="5" xfId="0" applyNumberFormat="1" applyFont="1" applyFill="1" applyBorder="1" applyAlignment="1">
      <alignment horizontal="center" vertical="center"/>
    </xf>
    <xf numFmtId="165" fontId="173" fillId="11" borderId="5" xfId="0" applyNumberFormat="1" applyFont="1" applyFill="1" applyBorder="1" applyAlignment="1">
      <alignment horizontal="center" vertical="center"/>
    </xf>
    <xf numFmtId="0" fontId="174" fillId="13" borderId="5" xfId="0" applyFont="1" applyFill="1" applyBorder="1" applyAlignment="1">
      <alignment horizontal="center" vertical="center"/>
    </xf>
    <xf numFmtId="0" fontId="175" fillId="13" borderId="5" xfId="0" applyFont="1" applyFill="1" applyBorder="1" applyAlignment="1">
      <alignment horizontal="center" vertical="center"/>
    </xf>
    <xf numFmtId="0" fontId="176" fillId="13" borderId="5" xfId="0" applyFont="1" applyFill="1" applyBorder="1" applyAlignment="1">
      <alignment horizontal="center" vertical="center"/>
    </xf>
    <xf numFmtId="165" fontId="177" fillId="11" borderId="5" xfId="0" applyNumberFormat="1" applyFont="1" applyFill="1" applyBorder="1" applyAlignment="1">
      <alignment horizontal="center" vertical="center"/>
    </xf>
    <xf numFmtId="0" fontId="178" fillId="12" borderId="0" xfId="0" applyFont="1" applyFill="1" applyAlignment="1">
      <alignment horizontal="center" vertical="center"/>
    </xf>
    <xf numFmtId="165" fontId="179" fillId="11" borderId="5" xfId="0" applyNumberFormat="1" applyFont="1" applyFill="1" applyBorder="1" applyAlignment="1">
      <alignment horizontal="center" vertical="center"/>
    </xf>
    <xf numFmtId="0" fontId="180" fillId="12" borderId="0" xfId="0" applyFont="1" applyFill="1" applyAlignment="1">
      <alignment horizontal="center" vertical="center"/>
    </xf>
    <xf numFmtId="165" fontId="181" fillId="11" borderId="5" xfId="0" applyNumberFormat="1" applyFont="1" applyFill="1" applyBorder="1" applyAlignment="1">
      <alignment horizontal="center" vertical="center"/>
    </xf>
    <xf numFmtId="0" fontId="182" fillId="12" borderId="0" xfId="0" applyFont="1" applyFill="1" applyAlignment="1">
      <alignment horizontal="center" vertical="center"/>
    </xf>
    <xf numFmtId="165" fontId="183" fillId="11" borderId="5" xfId="0" applyNumberFormat="1" applyFont="1" applyFill="1" applyBorder="1" applyAlignment="1">
      <alignment horizontal="center" vertical="center"/>
    </xf>
    <xf numFmtId="0" fontId="184" fillId="12" borderId="0" xfId="0" applyFont="1" applyFill="1" applyAlignment="1">
      <alignment horizontal="center" vertical="center"/>
    </xf>
    <xf numFmtId="165" fontId="185" fillId="11" borderId="5" xfId="0" applyNumberFormat="1" applyFont="1" applyFill="1" applyBorder="1" applyAlignment="1">
      <alignment horizontal="center" vertical="center"/>
    </xf>
    <xf numFmtId="0" fontId="186" fillId="12" borderId="0" xfId="0" applyFont="1" applyFill="1" applyAlignment="1">
      <alignment horizontal="center" vertical="center"/>
    </xf>
    <xf numFmtId="165" fontId="187" fillId="11" borderId="5" xfId="0" applyNumberFormat="1" applyFont="1" applyFill="1" applyBorder="1" applyAlignment="1">
      <alignment horizontal="center" vertical="center"/>
    </xf>
    <xf numFmtId="0" fontId="188" fillId="12" borderId="0" xfId="0" applyFont="1" applyFill="1" applyAlignment="1">
      <alignment horizontal="center" vertical="center"/>
    </xf>
    <xf numFmtId="165" fontId="189" fillId="11" borderId="5" xfId="0" applyNumberFormat="1" applyFont="1" applyFill="1" applyBorder="1" applyAlignment="1">
      <alignment horizontal="center" vertical="center"/>
    </xf>
    <xf numFmtId="0" fontId="190" fillId="12" borderId="0" xfId="0" applyFont="1" applyFill="1" applyAlignment="1">
      <alignment horizontal="center" vertical="center"/>
    </xf>
    <xf numFmtId="165" fontId="191" fillId="11" borderId="5" xfId="0" applyNumberFormat="1" applyFont="1" applyFill="1" applyBorder="1" applyAlignment="1">
      <alignment horizontal="center" vertical="center"/>
    </xf>
    <xf numFmtId="0" fontId="192" fillId="12" borderId="0" xfId="0" applyFont="1" applyFill="1" applyAlignment="1">
      <alignment horizontal="center" vertical="center"/>
    </xf>
    <xf numFmtId="0" fontId="193" fillId="12" borderId="0" xfId="0" applyFont="1" applyFill="1" applyAlignment="1">
      <alignment horizontal="center" vertical="center"/>
    </xf>
    <xf numFmtId="165" fontId="194" fillId="11" borderId="5" xfId="0" applyNumberFormat="1" applyFont="1" applyFill="1" applyBorder="1" applyAlignment="1">
      <alignment horizontal="center" vertical="center"/>
    </xf>
    <xf numFmtId="0" fontId="195" fillId="12" borderId="0" xfId="0" applyFont="1" applyFill="1" applyAlignment="1">
      <alignment horizontal="center" vertical="center"/>
    </xf>
    <xf numFmtId="0" fontId="196" fillId="12" borderId="0" xfId="0" applyFont="1" applyFill="1" applyAlignment="1">
      <alignment horizontal="center" vertical="center"/>
    </xf>
    <xf numFmtId="165" fontId="197" fillId="11" borderId="5" xfId="0" applyNumberFormat="1" applyFont="1" applyFill="1" applyBorder="1" applyAlignment="1">
      <alignment horizontal="center" vertical="center"/>
    </xf>
    <xf numFmtId="0" fontId="198" fillId="12" borderId="0" xfId="0" applyFont="1" applyFill="1" applyAlignment="1">
      <alignment horizontal="center" vertical="center"/>
    </xf>
    <xf numFmtId="0" fontId="199" fillId="12" borderId="0" xfId="0" applyFont="1" applyFill="1" applyAlignment="1">
      <alignment horizontal="center" vertical="center"/>
    </xf>
    <xf numFmtId="165" fontId="200" fillId="11" borderId="5" xfId="0" applyNumberFormat="1" applyFont="1" applyFill="1" applyBorder="1" applyAlignment="1">
      <alignment horizontal="center" vertical="center"/>
    </xf>
    <xf numFmtId="0" fontId="201" fillId="12" borderId="0" xfId="0" applyFont="1" applyFill="1" applyAlignment="1">
      <alignment horizontal="center" vertical="center"/>
    </xf>
    <xf numFmtId="0" fontId="202" fillId="12" borderId="0" xfId="0" applyFont="1" applyFill="1" applyAlignment="1">
      <alignment horizontal="center" vertical="center"/>
    </xf>
    <xf numFmtId="165" fontId="203" fillId="11" borderId="5" xfId="0" applyNumberFormat="1" applyFont="1" applyFill="1" applyBorder="1" applyAlignment="1">
      <alignment horizontal="center" vertical="center"/>
    </xf>
    <xf numFmtId="0" fontId="204" fillId="12" borderId="0" xfId="0" applyFont="1" applyFill="1" applyAlignment="1">
      <alignment horizontal="center" vertical="center"/>
    </xf>
    <xf numFmtId="0" fontId="205" fillId="12" borderId="0" xfId="0" applyFont="1" applyFill="1" applyAlignment="1">
      <alignment horizontal="center" vertical="center"/>
    </xf>
    <xf numFmtId="165" fontId="206" fillId="11" borderId="5" xfId="0" applyNumberFormat="1" applyFont="1" applyFill="1" applyBorder="1" applyAlignment="1">
      <alignment horizontal="center" vertical="center"/>
    </xf>
    <xf numFmtId="0" fontId="207" fillId="12" borderId="0" xfId="0" applyFont="1" applyFill="1" applyAlignment="1">
      <alignment horizontal="center" vertical="center"/>
    </xf>
    <xf numFmtId="0" fontId="208" fillId="12" borderId="0" xfId="0" applyFont="1" applyFill="1" applyAlignment="1">
      <alignment horizontal="center" vertical="center"/>
    </xf>
    <xf numFmtId="165" fontId="209" fillId="11" borderId="5" xfId="0" applyNumberFormat="1" applyFont="1" applyFill="1" applyBorder="1" applyAlignment="1">
      <alignment horizontal="center" vertical="center"/>
    </xf>
    <xf numFmtId="0" fontId="210" fillId="12" borderId="0" xfId="0" applyFont="1" applyFill="1" applyAlignment="1">
      <alignment horizontal="center" vertical="center"/>
    </xf>
    <xf numFmtId="0" fontId="211" fillId="12" borderId="0" xfId="0" applyFont="1" applyFill="1" applyAlignment="1">
      <alignment horizontal="center" vertical="center"/>
    </xf>
    <xf numFmtId="165" fontId="212" fillId="11" borderId="5" xfId="0" applyNumberFormat="1" applyFont="1" applyFill="1" applyBorder="1" applyAlignment="1">
      <alignment horizontal="center" vertical="center"/>
    </xf>
    <xf numFmtId="0" fontId="213" fillId="12" borderId="0" xfId="0" applyFont="1" applyFill="1" applyAlignment="1">
      <alignment horizontal="center" vertical="center"/>
    </xf>
    <xf numFmtId="165" fontId="214" fillId="11" borderId="5" xfId="0" applyNumberFormat="1" applyFont="1" applyFill="1" applyBorder="1" applyAlignment="1">
      <alignment horizontal="center" vertical="center"/>
    </xf>
    <xf numFmtId="0" fontId="215" fillId="12" borderId="0" xfId="0" applyFont="1" applyFill="1" applyAlignment="1">
      <alignment horizontal="center" vertical="center"/>
    </xf>
    <xf numFmtId="0" fontId="216" fillId="13" borderId="5" xfId="0" applyFont="1" applyFill="1" applyBorder="1" applyAlignment="1">
      <alignment horizontal="center" vertical="center"/>
    </xf>
    <xf numFmtId="0" fontId="217" fillId="13" borderId="5" xfId="0" applyFont="1" applyFill="1" applyBorder="1" applyAlignment="1">
      <alignment horizontal="center" vertical="center"/>
    </xf>
    <xf numFmtId="0" fontId="218" fillId="13" borderId="5" xfId="0" applyFont="1" applyFill="1" applyBorder="1" applyAlignment="1">
      <alignment horizontal="center" vertical="center"/>
    </xf>
    <xf numFmtId="0" fontId="219" fillId="13" borderId="5" xfId="0" applyFont="1" applyFill="1" applyBorder="1" applyAlignment="1">
      <alignment horizontal="center" vertical="center"/>
    </xf>
    <xf numFmtId="0" fontId="220" fillId="13" borderId="5" xfId="0" applyFont="1" applyFill="1" applyBorder="1" applyAlignment="1">
      <alignment horizontal="center" vertical="center"/>
    </xf>
    <xf numFmtId="0" fontId="221" fillId="13" borderId="5" xfId="0" applyFont="1" applyFill="1" applyBorder="1" applyAlignment="1">
      <alignment horizontal="center" vertical="center"/>
    </xf>
    <xf numFmtId="165" fontId="222" fillId="13" borderId="5" xfId="0" applyNumberFormat="1" applyFont="1" applyFill="1" applyBorder="1" applyAlignment="1">
      <alignment horizontal="center" vertical="center"/>
    </xf>
    <xf numFmtId="165" fontId="223" fillId="13" borderId="5" xfId="0" applyNumberFormat="1" applyFont="1" applyFill="1" applyBorder="1" applyAlignment="1">
      <alignment horizontal="center" vertical="center"/>
    </xf>
    <xf numFmtId="165" fontId="224" fillId="13" borderId="5" xfId="0" applyNumberFormat="1" applyFont="1" applyFill="1" applyBorder="1" applyAlignment="1">
      <alignment horizontal="center" vertical="center"/>
    </xf>
    <xf numFmtId="165" fontId="225" fillId="13" borderId="5" xfId="0" applyNumberFormat="1" applyFont="1" applyFill="1" applyBorder="1" applyAlignment="1">
      <alignment horizontal="center" vertical="center"/>
    </xf>
    <xf numFmtId="165" fontId="226" fillId="13" borderId="5" xfId="0" applyNumberFormat="1" applyFont="1" applyFill="1" applyBorder="1" applyAlignment="1">
      <alignment horizontal="center" vertical="center"/>
    </xf>
    <xf numFmtId="165" fontId="227" fillId="13" borderId="5" xfId="0" applyNumberFormat="1" applyFont="1" applyFill="1" applyBorder="1" applyAlignment="1">
      <alignment horizontal="center" vertical="center"/>
    </xf>
    <xf numFmtId="165" fontId="228" fillId="13" borderId="5" xfId="0" applyNumberFormat="1" applyFont="1" applyFill="1" applyBorder="1" applyAlignment="1">
      <alignment horizontal="center" vertical="center"/>
    </xf>
    <xf numFmtId="165" fontId="229" fillId="13" borderId="5" xfId="0" applyNumberFormat="1" applyFont="1" applyFill="1" applyBorder="1" applyAlignment="1">
      <alignment horizontal="center" vertical="center"/>
    </xf>
    <xf numFmtId="165" fontId="230" fillId="13" borderId="5" xfId="0" applyNumberFormat="1" applyFont="1" applyFill="1" applyBorder="1" applyAlignment="1">
      <alignment horizontal="center" vertical="center"/>
    </xf>
    <xf numFmtId="165" fontId="231" fillId="13" borderId="5" xfId="0" applyNumberFormat="1" applyFont="1" applyFill="1" applyBorder="1" applyAlignment="1">
      <alignment horizontal="center" vertical="center"/>
    </xf>
    <xf numFmtId="165" fontId="232" fillId="13" borderId="5" xfId="0" applyNumberFormat="1" applyFont="1" applyFill="1" applyBorder="1" applyAlignment="1">
      <alignment horizontal="center" vertical="center"/>
    </xf>
    <xf numFmtId="165" fontId="233" fillId="13" borderId="5" xfId="0" applyNumberFormat="1" applyFont="1" applyFill="1" applyBorder="1" applyAlignment="1">
      <alignment horizontal="center" vertical="center"/>
    </xf>
    <xf numFmtId="165" fontId="234" fillId="13" borderId="5" xfId="0" applyNumberFormat="1" applyFont="1" applyFill="1" applyBorder="1" applyAlignment="1">
      <alignment horizontal="center" vertical="center"/>
    </xf>
    <xf numFmtId="165" fontId="235" fillId="13" borderId="5" xfId="0" applyNumberFormat="1" applyFont="1" applyFill="1" applyBorder="1" applyAlignment="1">
      <alignment horizontal="center" vertical="center"/>
    </xf>
    <xf numFmtId="165" fontId="236" fillId="11" borderId="5" xfId="0" applyNumberFormat="1" applyFont="1" applyFill="1" applyBorder="1" applyAlignment="1">
      <alignment horizontal="center" vertical="center"/>
    </xf>
    <xf numFmtId="165" fontId="237" fillId="11" borderId="5" xfId="0" applyNumberFormat="1" applyFont="1" applyFill="1" applyBorder="1" applyAlignment="1">
      <alignment horizontal="center" vertical="center"/>
    </xf>
    <xf numFmtId="165" fontId="238" fillId="11" borderId="5" xfId="0" applyNumberFormat="1" applyFont="1" applyFill="1" applyBorder="1" applyAlignment="1">
      <alignment horizontal="center" vertical="center"/>
    </xf>
    <xf numFmtId="165" fontId="239" fillId="11" borderId="5" xfId="0" applyNumberFormat="1" applyFont="1" applyFill="1" applyBorder="1" applyAlignment="1">
      <alignment horizontal="center" vertical="center"/>
    </xf>
    <xf numFmtId="165" fontId="240" fillId="11" borderId="5" xfId="0" applyNumberFormat="1" applyFont="1" applyFill="1" applyBorder="1" applyAlignment="1">
      <alignment horizontal="center" vertical="center"/>
    </xf>
    <xf numFmtId="165" fontId="241" fillId="11" borderId="5" xfId="0" applyNumberFormat="1" applyFont="1" applyFill="1" applyBorder="1" applyAlignment="1">
      <alignment horizontal="center" vertical="center"/>
    </xf>
    <xf numFmtId="165" fontId="242" fillId="11" borderId="5" xfId="0" applyNumberFormat="1" applyFont="1" applyFill="1" applyBorder="1" applyAlignment="1">
      <alignment horizontal="center" vertical="center"/>
    </xf>
    <xf numFmtId="0" fontId="243" fillId="13" borderId="5" xfId="0" applyFont="1" applyFill="1" applyBorder="1" applyAlignment="1">
      <alignment horizontal="center" vertical="center"/>
    </xf>
    <xf numFmtId="0" fontId="244" fillId="13" borderId="5" xfId="0" applyFont="1" applyFill="1" applyBorder="1" applyAlignment="1">
      <alignment horizontal="center" vertical="center"/>
    </xf>
    <xf numFmtId="0" fontId="245" fillId="13" borderId="5" xfId="0" applyFont="1" applyFill="1" applyBorder="1" applyAlignment="1">
      <alignment horizontal="center" vertical="center"/>
    </xf>
    <xf numFmtId="165" fontId="246" fillId="11" borderId="5" xfId="0" applyNumberFormat="1" applyFont="1" applyFill="1" applyBorder="1" applyAlignment="1">
      <alignment horizontal="center" vertical="center"/>
    </xf>
    <xf numFmtId="0" fontId="247" fillId="12" borderId="0" xfId="0" applyFont="1" applyFill="1" applyAlignment="1">
      <alignment horizontal="center" vertical="center"/>
    </xf>
    <xf numFmtId="165" fontId="248" fillId="11" borderId="5" xfId="0" applyNumberFormat="1" applyFont="1" applyFill="1" applyBorder="1" applyAlignment="1">
      <alignment horizontal="center" vertical="center"/>
    </xf>
    <xf numFmtId="0" fontId="249" fillId="12" borderId="0" xfId="0" applyFont="1" applyFill="1" applyAlignment="1">
      <alignment horizontal="center" vertical="center"/>
    </xf>
    <xf numFmtId="165" fontId="250" fillId="11" borderId="5" xfId="0" applyNumberFormat="1" applyFont="1" applyFill="1" applyBorder="1" applyAlignment="1">
      <alignment horizontal="center" vertical="center"/>
    </xf>
    <xf numFmtId="0" fontId="251" fillId="12" borderId="0" xfId="0" applyFont="1" applyFill="1" applyAlignment="1">
      <alignment horizontal="center" vertical="center"/>
    </xf>
    <xf numFmtId="165" fontId="252" fillId="11" borderId="5" xfId="0" applyNumberFormat="1" applyFont="1" applyFill="1" applyBorder="1" applyAlignment="1">
      <alignment horizontal="center" vertical="center"/>
    </xf>
    <xf numFmtId="0" fontId="253" fillId="12" borderId="0" xfId="0" applyFont="1" applyFill="1" applyAlignment="1">
      <alignment horizontal="center" vertical="center"/>
    </xf>
    <xf numFmtId="165" fontId="254" fillId="11" borderId="5" xfId="0" applyNumberFormat="1" applyFont="1" applyFill="1" applyBorder="1" applyAlignment="1">
      <alignment horizontal="center" vertical="center"/>
    </xf>
    <xf numFmtId="0" fontId="255" fillId="12" borderId="0" xfId="0" applyFont="1" applyFill="1" applyAlignment="1">
      <alignment horizontal="center" vertical="center"/>
    </xf>
    <xf numFmtId="165" fontId="256" fillId="11" borderId="5" xfId="0" applyNumberFormat="1" applyFont="1" applyFill="1" applyBorder="1" applyAlignment="1">
      <alignment horizontal="center" vertical="center"/>
    </xf>
    <xf numFmtId="0" fontId="257" fillId="12" borderId="0" xfId="0" applyFont="1" applyFill="1" applyAlignment="1">
      <alignment horizontal="center" vertical="center"/>
    </xf>
    <xf numFmtId="165" fontId="258" fillId="11" borderId="5" xfId="0" applyNumberFormat="1" applyFont="1" applyFill="1" applyBorder="1" applyAlignment="1">
      <alignment horizontal="center" vertical="center"/>
    </xf>
    <xf numFmtId="0" fontId="259" fillId="12" borderId="0" xfId="0" applyFont="1" applyFill="1" applyAlignment="1">
      <alignment horizontal="center" vertical="center"/>
    </xf>
    <xf numFmtId="165" fontId="260" fillId="11" borderId="5" xfId="0" applyNumberFormat="1" applyFont="1" applyFill="1" applyBorder="1" applyAlignment="1">
      <alignment horizontal="center" vertical="center"/>
    </xf>
    <xf numFmtId="0" fontId="261" fillId="12" borderId="0" xfId="0" applyFont="1" applyFill="1" applyAlignment="1">
      <alignment horizontal="center" vertical="center"/>
    </xf>
    <xf numFmtId="0" fontId="262" fillId="12" borderId="0" xfId="0" applyFont="1" applyFill="1" applyAlignment="1">
      <alignment horizontal="center" vertical="center"/>
    </xf>
    <xf numFmtId="165" fontId="263" fillId="11" borderId="5" xfId="0" applyNumberFormat="1" applyFont="1" applyFill="1" applyBorder="1" applyAlignment="1">
      <alignment horizontal="center" vertical="center"/>
    </xf>
    <xf numFmtId="0" fontId="264" fillId="12" borderId="0" xfId="0" applyFont="1" applyFill="1" applyAlignment="1">
      <alignment horizontal="center" vertical="center"/>
    </xf>
    <xf numFmtId="0" fontId="265" fillId="12" borderId="0" xfId="0" applyFont="1" applyFill="1" applyAlignment="1">
      <alignment horizontal="center" vertical="center"/>
    </xf>
    <xf numFmtId="165" fontId="266" fillId="11" borderId="5" xfId="0" applyNumberFormat="1" applyFont="1" applyFill="1" applyBorder="1" applyAlignment="1">
      <alignment horizontal="center" vertical="center"/>
    </xf>
    <xf numFmtId="0" fontId="267" fillId="12" borderId="0" xfId="0" applyFont="1" applyFill="1" applyAlignment="1">
      <alignment horizontal="center" vertical="center"/>
    </xf>
    <xf numFmtId="0" fontId="268" fillId="12" borderId="0" xfId="0" applyFont="1" applyFill="1" applyAlignment="1">
      <alignment horizontal="center" vertical="center"/>
    </xf>
    <xf numFmtId="165" fontId="269" fillId="11" borderId="5" xfId="0" applyNumberFormat="1" applyFont="1" applyFill="1" applyBorder="1" applyAlignment="1">
      <alignment horizontal="center" vertical="center"/>
    </xf>
    <xf numFmtId="0" fontId="270" fillId="12" borderId="0" xfId="0" applyFont="1" applyFill="1" applyAlignment="1">
      <alignment horizontal="center" vertical="center"/>
    </xf>
    <xf numFmtId="0" fontId="271" fillId="12" borderId="0" xfId="0" applyFont="1" applyFill="1" applyAlignment="1">
      <alignment horizontal="center" vertical="center"/>
    </xf>
    <xf numFmtId="165" fontId="272" fillId="11" borderId="5" xfId="0" applyNumberFormat="1" applyFont="1" applyFill="1" applyBorder="1" applyAlignment="1">
      <alignment horizontal="center" vertical="center"/>
    </xf>
    <xf numFmtId="0" fontId="273" fillId="12" borderId="0" xfId="0" applyFont="1" applyFill="1" applyAlignment="1">
      <alignment horizontal="center" vertical="center"/>
    </xf>
    <xf numFmtId="0" fontId="274" fillId="12" borderId="0" xfId="0" applyFont="1" applyFill="1" applyAlignment="1">
      <alignment horizontal="center" vertical="center"/>
    </xf>
    <xf numFmtId="165" fontId="275" fillId="11" borderId="5" xfId="0" applyNumberFormat="1" applyFont="1" applyFill="1" applyBorder="1" applyAlignment="1">
      <alignment horizontal="center" vertical="center"/>
    </xf>
    <xf numFmtId="0" fontId="276" fillId="12" borderId="0" xfId="0" applyFont="1" applyFill="1" applyAlignment="1">
      <alignment horizontal="center" vertical="center"/>
    </xf>
    <xf numFmtId="0" fontId="277" fillId="12" borderId="0" xfId="0" applyFont="1" applyFill="1" applyAlignment="1">
      <alignment horizontal="center" vertical="center"/>
    </xf>
    <xf numFmtId="165" fontId="278" fillId="11" borderId="5" xfId="0" applyNumberFormat="1" applyFont="1" applyFill="1" applyBorder="1" applyAlignment="1">
      <alignment horizontal="center" vertical="center"/>
    </xf>
    <xf numFmtId="0" fontId="279" fillId="12" borderId="0" xfId="0" applyFont="1" applyFill="1" applyAlignment="1">
      <alignment horizontal="center" vertical="center"/>
    </xf>
    <xf numFmtId="0" fontId="280" fillId="12" borderId="0" xfId="0" applyFont="1" applyFill="1" applyAlignment="1">
      <alignment horizontal="center" vertical="center"/>
    </xf>
    <xf numFmtId="165" fontId="281" fillId="11" borderId="5" xfId="0" applyNumberFormat="1" applyFont="1" applyFill="1" applyBorder="1" applyAlignment="1">
      <alignment horizontal="center" vertical="center"/>
    </xf>
    <xf numFmtId="0" fontId="282" fillId="12" borderId="0" xfId="0" applyFont="1" applyFill="1" applyAlignment="1">
      <alignment horizontal="center" vertical="center"/>
    </xf>
    <xf numFmtId="165" fontId="283" fillId="11" borderId="5" xfId="0" applyNumberFormat="1" applyFont="1" applyFill="1" applyBorder="1" applyAlignment="1">
      <alignment horizontal="center" vertical="center"/>
    </xf>
    <xf numFmtId="0" fontId="284" fillId="12" borderId="0" xfId="0" applyFont="1" applyFill="1" applyAlignment="1">
      <alignment horizontal="center" vertical="center"/>
    </xf>
    <xf numFmtId="165" fontId="285" fillId="11" borderId="5" xfId="0" applyNumberFormat="1" applyFont="1" applyFill="1" applyBorder="1" applyAlignment="1">
      <alignment horizontal="center" vertical="center"/>
    </xf>
    <xf numFmtId="0" fontId="286" fillId="12" borderId="0" xfId="0" applyFont="1" applyFill="1" applyAlignment="1">
      <alignment horizontal="center" vertical="center"/>
    </xf>
    <xf numFmtId="0" fontId="287" fillId="13" borderId="5" xfId="0" applyFont="1" applyFill="1" applyBorder="1" applyAlignment="1">
      <alignment horizontal="center" vertical="center"/>
    </xf>
    <xf numFmtId="0" fontId="288" fillId="13" borderId="5" xfId="0" applyFont="1" applyFill="1" applyBorder="1" applyAlignment="1">
      <alignment horizontal="center" vertical="center"/>
    </xf>
    <xf numFmtId="0" fontId="289" fillId="13" borderId="5" xfId="0" applyFont="1" applyFill="1" applyBorder="1" applyAlignment="1">
      <alignment horizontal="center" vertical="center"/>
    </xf>
    <xf numFmtId="0" fontId="290" fillId="13" borderId="5" xfId="0" applyFont="1" applyFill="1" applyBorder="1" applyAlignment="1">
      <alignment horizontal="center" vertical="center"/>
    </xf>
    <xf numFmtId="0" fontId="291" fillId="13" borderId="5" xfId="0" applyFont="1" applyFill="1" applyBorder="1" applyAlignment="1">
      <alignment horizontal="center" vertical="center"/>
    </xf>
    <xf numFmtId="0" fontId="292" fillId="13" borderId="5" xfId="0" applyFont="1" applyFill="1" applyBorder="1" applyAlignment="1">
      <alignment horizontal="center" vertical="center"/>
    </xf>
    <xf numFmtId="165" fontId="293" fillId="13" borderId="5" xfId="0" applyNumberFormat="1" applyFont="1" applyFill="1" applyBorder="1" applyAlignment="1">
      <alignment horizontal="center" vertical="center"/>
    </xf>
    <xf numFmtId="165" fontId="294" fillId="13" borderId="5" xfId="0" applyNumberFormat="1" applyFont="1" applyFill="1" applyBorder="1" applyAlignment="1">
      <alignment horizontal="center" vertical="center"/>
    </xf>
    <xf numFmtId="165" fontId="295" fillId="13" borderId="5" xfId="0" applyNumberFormat="1" applyFont="1" applyFill="1" applyBorder="1" applyAlignment="1">
      <alignment horizontal="center" vertical="center"/>
    </xf>
    <xf numFmtId="165" fontId="296" fillId="13" borderId="5" xfId="0" applyNumberFormat="1" applyFont="1" applyFill="1" applyBorder="1" applyAlignment="1">
      <alignment horizontal="center" vertical="center"/>
    </xf>
    <xf numFmtId="165" fontId="297" fillId="13" borderId="5" xfId="0" applyNumberFormat="1" applyFont="1" applyFill="1" applyBorder="1" applyAlignment="1">
      <alignment horizontal="center" vertical="center"/>
    </xf>
    <xf numFmtId="165" fontId="298" fillId="13" borderId="5" xfId="0" applyNumberFormat="1" applyFont="1" applyFill="1" applyBorder="1" applyAlignment="1">
      <alignment horizontal="center" vertical="center"/>
    </xf>
    <xf numFmtId="165" fontId="299" fillId="13" borderId="5" xfId="0" applyNumberFormat="1" applyFont="1" applyFill="1" applyBorder="1" applyAlignment="1">
      <alignment horizontal="center" vertical="center"/>
    </xf>
    <xf numFmtId="165" fontId="300" fillId="13" borderId="5" xfId="0" applyNumberFormat="1" applyFont="1" applyFill="1" applyBorder="1" applyAlignment="1">
      <alignment horizontal="center" vertical="center"/>
    </xf>
    <xf numFmtId="165" fontId="301" fillId="13" borderId="5" xfId="0" applyNumberFormat="1" applyFont="1" applyFill="1" applyBorder="1" applyAlignment="1">
      <alignment horizontal="center" vertical="center"/>
    </xf>
    <xf numFmtId="165" fontId="302" fillId="13" borderId="5" xfId="0" applyNumberFormat="1" applyFont="1" applyFill="1" applyBorder="1" applyAlignment="1">
      <alignment horizontal="center" vertical="center"/>
    </xf>
    <xf numFmtId="165" fontId="303" fillId="13" borderId="5" xfId="0" applyNumberFormat="1" applyFont="1" applyFill="1" applyBorder="1" applyAlignment="1">
      <alignment horizontal="center" vertical="center"/>
    </xf>
    <xf numFmtId="165" fontId="304" fillId="13" borderId="5" xfId="0" applyNumberFormat="1" applyFont="1" applyFill="1" applyBorder="1" applyAlignment="1">
      <alignment horizontal="center" vertical="center"/>
    </xf>
    <xf numFmtId="165" fontId="305" fillId="13" borderId="5" xfId="0" applyNumberFormat="1" applyFont="1" applyFill="1" applyBorder="1" applyAlignment="1">
      <alignment horizontal="center" vertical="center"/>
    </xf>
    <xf numFmtId="165" fontId="306" fillId="13" borderId="5" xfId="0" applyNumberFormat="1" applyFont="1" applyFill="1" applyBorder="1" applyAlignment="1">
      <alignment horizontal="center" vertical="center"/>
    </xf>
    <xf numFmtId="165" fontId="307" fillId="11" borderId="5" xfId="0" applyNumberFormat="1" applyFont="1" applyFill="1" applyBorder="1" applyAlignment="1">
      <alignment horizontal="center" vertical="center"/>
    </xf>
    <xf numFmtId="165" fontId="308" fillId="11" borderId="5" xfId="0" applyNumberFormat="1" applyFont="1" applyFill="1" applyBorder="1" applyAlignment="1">
      <alignment horizontal="center" vertical="center"/>
    </xf>
    <xf numFmtId="165" fontId="309" fillId="11" borderId="5" xfId="0" applyNumberFormat="1" applyFont="1" applyFill="1" applyBorder="1" applyAlignment="1">
      <alignment horizontal="center" vertical="center"/>
    </xf>
    <xf numFmtId="165" fontId="310" fillId="11" borderId="5" xfId="0" applyNumberFormat="1" applyFont="1" applyFill="1" applyBorder="1" applyAlignment="1">
      <alignment horizontal="center" vertical="center"/>
    </xf>
    <xf numFmtId="165" fontId="311" fillId="11" borderId="5" xfId="0" applyNumberFormat="1" applyFont="1" applyFill="1" applyBorder="1" applyAlignment="1">
      <alignment horizontal="center" vertical="center"/>
    </xf>
    <xf numFmtId="165" fontId="312" fillId="11" borderId="5" xfId="0" applyNumberFormat="1" applyFont="1" applyFill="1" applyBorder="1" applyAlignment="1">
      <alignment horizontal="center" vertical="center"/>
    </xf>
    <xf numFmtId="165" fontId="313" fillId="11" borderId="5" xfId="0" applyNumberFormat="1" applyFont="1" applyFill="1" applyBorder="1" applyAlignment="1">
      <alignment horizontal="center" vertical="center"/>
    </xf>
    <xf numFmtId="0" fontId="314" fillId="13" borderId="5" xfId="0" applyFont="1" applyFill="1" applyBorder="1" applyAlignment="1">
      <alignment horizontal="center" vertical="center"/>
    </xf>
    <xf numFmtId="0" fontId="315" fillId="13" borderId="5" xfId="0" applyFont="1" applyFill="1" applyBorder="1" applyAlignment="1">
      <alignment horizontal="center" vertical="center"/>
    </xf>
    <xf numFmtId="0" fontId="316" fillId="13" borderId="5" xfId="0" applyFont="1" applyFill="1" applyBorder="1" applyAlignment="1">
      <alignment horizontal="center" vertical="center"/>
    </xf>
    <xf numFmtId="165" fontId="317" fillId="11" borderId="5" xfId="0" applyNumberFormat="1" applyFont="1" applyFill="1" applyBorder="1" applyAlignment="1">
      <alignment horizontal="center" vertical="center"/>
    </xf>
    <xf numFmtId="0" fontId="318" fillId="12" borderId="0" xfId="0" applyFont="1" applyFill="1" applyAlignment="1">
      <alignment horizontal="center" vertical="center"/>
    </xf>
    <xf numFmtId="165" fontId="319" fillId="11" borderId="5" xfId="0" applyNumberFormat="1" applyFont="1" applyFill="1" applyBorder="1" applyAlignment="1">
      <alignment horizontal="center" vertical="center"/>
    </xf>
    <xf numFmtId="0" fontId="320" fillId="12" borderId="0" xfId="0" applyFont="1" applyFill="1" applyAlignment="1">
      <alignment horizontal="center" vertical="center"/>
    </xf>
    <xf numFmtId="165" fontId="321" fillId="11" borderId="5" xfId="0" applyNumberFormat="1" applyFont="1" applyFill="1" applyBorder="1" applyAlignment="1">
      <alignment horizontal="center" vertical="center"/>
    </xf>
    <xf numFmtId="0" fontId="322" fillId="12" borderId="0" xfId="0" applyFont="1" applyFill="1" applyAlignment="1">
      <alignment horizontal="center" vertical="center"/>
    </xf>
    <xf numFmtId="165" fontId="323" fillId="11" borderId="5" xfId="0" applyNumberFormat="1" applyFont="1" applyFill="1" applyBorder="1" applyAlignment="1">
      <alignment horizontal="center" vertical="center"/>
    </xf>
    <xf numFmtId="0" fontId="324" fillId="12" borderId="0" xfId="0" applyFont="1" applyFill="1" applyAlignment="1">
      <alignment horizontal="center" vertical="center"/>
    </xf>
    <xf numFmtId="165" fontId="325" fillId="11" borderId="5" xfId="0" applyNumberFormat="1" applyFont="1" applyFill="1" applyBorder="1" applyAlignment="1">
      <alignment horizontal="center" vertical="center"/>
    </xf>
    <xf numFmtId="0" fontId="326" fillId="12" borderId="0" xfId="0" applyFont="1" applyFill="1" applyAlignment="1">
      <alignment horizontal="center" vertical="center"/>
    </xf>
    <xf numFmtId="165" fontId="327" fillId="11" borderId="5" xfId="0" applyNumberFormat="1" applyFont="1" applyFill="1" applyBorder="1" applyAlignment="1">
      <alignment horizontal="center" vertical="center"/>
    </xf>
    <xf numFmtId="0" fontId="328" fillId="12" borderId="0" xfId="0" applyFont="1" applyFill="1" applyAlignment="1">
      <alignment horizontal="center" vertical="center"/>
    </xf>
    <xf numFmtId="165" fontId="329" fillId="11" borderId="5" xfId="0" applyNumberFormat="1" applyFont="1" applyFill="1" applyBorder="1" applyAlignment="1">
      <alignment horizontal="center" vertical="center"/>
    </xf>
    <xf numFmtId="0" fontId="330" fillId="12" borderId="0" xfId="0" applyFont="1" applyFill="1" applyAlignment="1">
      <alignment horizontal="center" vertical="center"/>
    </xf>
    <xf numFmtId="165" fontId="331" fillId="11" borderId="5" xfId="0" applyNumberFormat="1" applyFont="1" applyFill="1" applyBorder="1" applyAlignment="1">
      <alignment horizontal="center" vertical="center"/>
    </xf>
    <xf numFmtId="0" fontId="332" fillId="12" borderId="0" xfId="0" applyFont="1" applyFill="1" applyAlignment="1">
      <alignment horizontal="center" vertical="center"/>
    </xf>
    <xf numFmtId="0" fontId="333" fillId="12" borderId="0" xfId="0" applyFont="1" applyFill="1" applyAlignment="1">
      <alignment horizontal="center" vertical="center"/>
    </xf>
    <xf numFmtId="165" fontId="334" fillId="11" borderId="5" xfId="0" applyNumberFormat="1" applyFont="1" applyFill="1" applyBorder="1" applyAlignment="1">
      <alignment horizontal="center" vertical="center"/>
    </xf>
    <xf numFmtId="0" fontId="335" fillId="12" borderId="0" xfId="0" applyFont="1" applyFill="1" applyAlignment="1">
      <alignment horizontal="center" vertical="center"/>
    </xf>
    <xf numFmtId="0" fontId="336" fillId="12" borderId="0" xfId="0" applyFont="1" applyFill="1" applyAlignment="1">
      <alignment horizontal="center" vertical="center"/>
    </xf>
    <xf numFmtId="165" fontId="337" fillId="11" borderId="5" xfId="0" applyNumberFormat="1" applyFont="1" applyFill="1" applyBorder="1" applyAlignment="1">
      <alignment horizontal="center" vertical="center"/>
    </xf>
    <xf numFmtId="0" fontId="338" fillId="12" borderId="0" xfId="0" applyFont="1" applyFill="1" applyAlignment="1">
      <alignment horizontal="center" vertical="center"/>
    </xf>
    <xf numFmtId="0" fontId="339" fillId="12" borderId="0" xfId="0" applyFont="1" applyFill="1" applyAlignment="1">
      <alignment horizontal="center" vertical="center"/>
    </xf>
    <xf numFmtId="165" fontId="340" fillId="11" borderId="5" xfId="0" applyNumberFormat="1" applyFont="1" applyFill="1" applyBorder="1" applyAlignment="1">
      <alignment horizontal="center" vertical="center"/>
    </xf>
    <xf numFmtId="0" fontId="341" fillId="12" borderId="0" xfId="0" applyFont="1" applyFill="1" applyAlignment="1">
      <alignment horizontal="center" vertical="center"/>
    </xf>
    <xf numFmtId="0" fontId="342" fillId="12" borderId="0" xfId="0" applyFont="1" applyFill="1" applyAlignment="1">
      <alignment horizontal="center" vertical="center"/>
    </xf>
    <xf numFmtId="165" fontId="343" fillId="11" borderId="5" xfId="0" applyNumberFormat="1" applyFont="1" applyFill="1" applyBorder="1" applyAlignment="1">
      <alignment horizontal="center" vertical="center"/>
    </xf>
    <xf numFmtId="0" fontId="344" fillId="12" borderId="0" xfId="0" applyFont="1" applyFill="1" applyAlignment="1">
      <alignment horizontal="center" vertical="center"/>
    </xf>
    <xf numFmtId="0" fontId="345" fillId="12" borderId="0" xfId="0" applyFont="1" applyFill="1" applyAlignment="1">
      <alignment horizontal="center" vertical="center"/>
    </xf>
    <xf numFmtId="165" fontId="346" fillId="11" borderId="5" xfId="0" applyNumberFormat="1" applyFont="1" applyFill="1" applyBorder="1" applyAlignment="1">
      <alignment horizontal="center" vertical="center"/>
    </xf>
    <xf numFmtId="0" fontId="347" fillId="12" borderId="0" xfId="0" applyFont="1" applyFill="1" applyAlignment="1">
      <alignment horizontal="center" vertical="center"/>
    </xf>
    <xf numFmtId="0" fontId="348" fillId="12" borderId="0" xfId="0" applyFont="1" applyFill="1" applyAlignment="1">
      <alignment horizontal="center" vertical="center"/>
    </xf>
    <xf numFmtId="165" fontId="349" fillId="11" borderId="5" xfId="0" applyNumberFormat="1" applyFont="1" applyFill="1" applyBorder="1" applyAlignment="1">
      <alignment horizontal="center" vertical="center"/>
    </xf>
    <xf numFmtId="0" fontId="350" fillId="12" borderId="0" xfId="0" applyFont="1" applyFill="1" applyAlignment="1">
      <alignment horizontal="center" vertical="center"/>
    </xf>
    <xf numFmtId="0" fontId="351" fillId="12" borderId="0" xfId="0" applyFont="1" applyFill="1" applyAlignment="1">
      <alignment horizontal="center" vertical="center"/>
    </xf>
    <xf numFmtId="165" fontId="352" fillId="11" borderId="5" xfId="0" applyNumberFormat="1" applyFont="1" applyFill="1" applyBorder="1" applyAlignment="1">
      <alignment horizontal="center" vertical="center"/>
    </xf>
    <xf numFmtId="0" fontId="353" fillId="12" borderId="0" xfId="0" applyFont="1" applyFill="1" applyAlignment="1">
      <alignment horizontal="center" vertical="center"/>
    </xf>
    <xf numFmtId="165" fontId="354" fillId="11" borderId="5" xfId="0" applyNumberFormat="1" applyFont="1" applyFill="1" applyBorder="1" applyAlignment="1">
      <alignment horizontal="center" vertical="center"/>
    </xf>
    <xf numFmtId="0" fontId="355" fillId="12" borderId="0" xfId="0" applyFont="1" applyFill="1" applyAlignment="1">
      <alignment horizontal="center" vertical="center"/>
    </xf>
    <xf numFmtId="165" fontId="356" fillId="11" borderId="5" xfId="0" applyNumberFormat="1" applyFont="1" applyFill="1" applyBorder="1" applyAlignment="1">
      <alignment horizontal="center" vertical="center"/>
    </xf>
    <xf numFmtId="0" fontId="357" fillId="12" borderId="0" xfId="0" applyFont="1" applyFill="1" applyAlignment="1">
      <alignment horizontal="center" vertical="center"/>
    </xf>
    <xf numFmtId="0" fontId="358" fillId="13" borderId="5" xfId="0" applyFont="1" applyFill="1" applyBorder="1" applyAlignment="1">
      <alignment horizontal="center" vertical="center"/>
    </xf>
    <xf numFmtId="0" fontId="359" fillId="13" borderId="5" xfId="0" applyFont="1" applyFill="1" applyBorder="1" applyAlignment="1">
      <alignment horizontal="center" vertical="center"/>
    </xf>
    <xf numFmtId="0" fontId="360" fillId="13" borderId="5" xfId="0" applyFont="1" applyFill="1" applyBorder="1" applyAlignment="1">
      <alignment horizontal="center" vertical="center"/>
    </xf>
    <xf numFmtId="0" fontId="361" fillId="13" borderId="5" xfId="0" applyFont="1" applyFill="1" applyBorder="1" applyAlignment="1">
      <alignment horizontal="center" vertical="center"/>
    </xf>
    <xf numFmtId="0" fontId="362" fillId="13" borderId="5" xfId="0" applyFont="1" applyFill="1" applyBorder="1" applyAlignment="1">
      <alignment horizontal="center" vertical="center"/>
    </xf>
    <xf numFmtId="0" fontId="363" fillId="13" borderId="5" xfId="0" applyFont="1" applyFill="1" applyBorder="1" applyAlignment="1">
      <alignment horizontal="center" vertical="center"/>
    </xf>
    <xf numFmtId="165" fontId="364" fillId="13" borderId="5" xfId="0" applyNumberFormat="1" applyFont="1" applyFill="1" applyBorder="1" applyAlignment="1">
      <alignment horizontal="center" vertical="center"/>
    </xf>
    <xf numFmtId="165" fontId="365" fillId="13" borderId="5" xfId="0" applyNumberFormat="1" applyFont="1" applyFill="1" applyBorder="1" applyAlignment="1">
      <alignment horizontal="center" vertical="center"/>
    </xf>
    <xf numFmtId="165" fontId="366" fillId="13" borderId="5" xfId="0" applyNumberFormat="1" applyFont="1" applyFill="1" applyBorder="1" applyAlignment="1">
      <alignment horizontal="center" vertical="center"/>
    </xf>
    <xf numFmtId="165" fontId="367" fillId="13" borderId="5" xfId="0" applyNumberFormat="1" applyFont="1" applyFill="1" applyBorder="1" applyAlignment="1">
      <alignment horizontal="center" vertical="center"/>
    </xf>
    <xf numFmtId="165" fontId="368" fillId="13" borderId="5" xfId="0" applyNumberFormat="1" applyFont="1" applyFill="1" applyBorder="1" applyAlignment="1">
      <alignment horizontal="center" vertical="center"/>
    </xf>
    <xf numFmtId="165" fontId="369" fillId="13" borderId="5" xfId="0" applyNumberFormat="1" applyFont="1" applyFill="1" applyBorder="1" applyAlignment="1">
      <alignment horizontal="center" vertical="center"/>
    </xf>
    <xf numFmtId="165" fontId="370" fillId="13" borderId="5" xfId="0" applyNumberFormat="1" applyFont="1" applyFill="1" applyBorder="1" applyAlignment="1">
      <alignment horizontal="center" vertical="center"/>
    </xf>
    <xf numFmtId="165" fontId="371" fillId="13" borderId="5" xfId="0" applyNumberFormat="1" applyFont="1" applyFill="1" applyBorder="1" applyAlignment="1">
      <alignment horizontal="center" vertical="center"/>
    </xf>
    <xf numFmtId="165" fontId="372" fillId="13" borderId="5" xfId="0" applyNumberFormat="1" applyFont="1" applyFill="1" applyBorder="1" applyAlignment="1">
      <alignment horizontal="center" vertical="center"/>
    </xf>
    <xf numFmtId="165" fontId="373" fillId="13" borderId="5" xfId="0" applyNumberFormat="1" applyFont="1" applyFill="1" applyBorder="1" applyAlignment="1">
      <alignment horizontal="center" vertical="center"/>
    </xf>
    <xf numFmtId="165" fontId="374" fillId="13" borderId="5" xfId="0" applyNumberFormat="1" applyFont="1" applyFill="1" applyBorder="1" applyAlignment="1">
      <alignment horizontal="center" vertical="center"/>
    </xf>
    <xf numFmtId="165" fontId="375" fillId="13" borderId="5" xfId="0" applyNumberFormat="1" applyFont="1" applyFill="1" applyBorder="1" applyAlignment="1">
      <alignment horizontal="center" vertical="center"/>
    </xf>
    <xf numFmtId="165" fontId="376" fillId="13" borderId="5" xfId="0" applyNumberFormat="1" applyFont="1" applyFill="1" applyBorder="1" applyAlignment="1">
      <alignment horizontal="center" vertical="center"/>
    </xf>
    <xf numFmtId="165" fontId="377" fillId="13" borderId="5" xfId="0" applyNumberFormat="1" applyFont="1" applyFill="1" applyBorder="1" applyAlignment="1">
      <alignment horizontal="center" vertical="center"/>
    </xf>
    <xf numFmtId="165" fontId="378" fillId="11" borderId="5" xfId="0" applyNumberFormat="1" applyFont="1" applyFill="1" applyBorder="1" applyAlignment="1">
      <alignment horizontal="center" vertical="center"/>
    </xf>
    <xf numFmtId="165" fontId="379" fillId="11" borderId="5" xfId="0" applyNumberFormat="1" applyFont="1" applyFill="1" applyBorder="1" applyAlignment="1">
      <alignment horizontal="center" vertical="center"/>
    </xf>
    <xf numFmtId="165" fontId="380" fillId="11" borderId="5" xfId="0" applyNumberFormat="1" applyFont="1" applyFill="1" applyBorder="1" applyAlignment="1">
      <alignment horizontal="center" vertical="center"/>
    </xf>
    <xf numFmtId="165" fontId="381" fillId="11" borderId="5" xfId="0" applyNumberFormat="1" applyFont="1" applyFill="1" applyBorder="1" applyAlignment="1">
      <alignment horizontal="center" vertical="center"/>
    </xf>
    <xf numFmtId="165" fontId="382" fillId="11" borderId="5" xfId="0" applyNumberFormat="1" applyFont="1" applyFill="1" applyBorder="1" applyAlignment="1">
      <alignment horizontal="center" vertical="center"/>
    </xf>
    <xf numFmtId="165" fontId="383" fillId="11" borderId="5" xfId="0" applyNumberFormat="1" applyFont="1" applyFill="1" applyBorder="1" applyAlignment="1">
      <alignment horizontal="center" vertical="center"/>
    </xf>
    <xf numFmtId="165" fontId="384" fillId="11" borderId="5" xfId="0" applyNumberFormat="1" applyFont="1" applyFill="1" applyBorder="1" applyAlignment="1">
      <alignment horizontal="center" vertical="center"/>
    </xf>
    <xf numFmtId="0" fontId="385" fillId="13" borderId="5" xfId="0" applyFont="1" applyFill="1" applyBorder="1" applyAlignment="1">
      <alignment horizontal="center" vertical="center"/>
    </xf>
    <xf numFmtId="0" fontId="386" fillId="13" borderId="5" xfId="0" applyFont="1" applyFill="1" applyBorder="1" applyAlignment="1">
      <alignment horizontal="center" vertical="center"/>
    </xf>
    <xf numFmtId="0" fontId="387" fillId="13" borderId="5" xfId="0" applyFont="1" applyFill="1" applyBorder="1" applyAlignment="1">
      <alignment horizontal="center" vertical="center"/>
    </xf>
  </cellXfs>
  <cellStyles count="2"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97"/>
  <sheetViews>
    <sheetView topLeftCell="P1" zoomScale="70" zoomScaleNormal="70" workbookViewId="0">
      <selection activeCell="N1" sqref="N1"/>
    </sheetView>
  </sheetViews>
  <sheetFormatPr defaultColWidth="9.109375" defaultRowHeight="14.4" x14ac:dyDescent="0.3"/>
  <cols>
    <col min="1" max="2" width="40.6640625" customWidth="1" collapsed="1"/>
    <col min="3" max="21" width="20.6640625" customWidth="1" collapsed="1"/>
    <col min="22" max="23" width="40.6640625" customWidth="1" collapsed="1"/>
  </cols>
  <sheetData>
    <row r="1" spans="1:23" ht="39.9" customHeight="1" x14ac:dyDescent="0.3">
      <c r="A1" s="1"/>
      <c r="B1" s="2" t="s">
        <v>0</v>
      </c>
      <c r="C1" s="2" t="s">
        <v>1</v>
      </c>
      <c r="D1" s="3" t="s">
        <v>2</v>
      </c>
      <c r="E1" s="2" t="s">
        <v>3</v>
      </c>
      <c r="F1" s="2" t="s">
        <v>17</v>
      </c>
      <c r="G1" s="2" t="s">
        <v>4</v>
      </c>
      <c r="H1" s="4" t="s">
        <v>18</v>
      </c>
      <c r="I1" s="4" t="s">
        <v>19</v>
      </c>
      <c r="J1" s="5" t="s">
        <v>20</v>
      </c>
      <c r="K1" s="5" t="s">
        <v>5</v>
      </c>
      <c r="L1" s="2" t="s">
        <v>21</v>
      </c>
      <c r="M1" s="2" t="s">
        <v>6</v>
      </c>
      <c r="N1" s="2" t="s">
        <v>22</v>
      </c>
      <c r="O1" s="2" t="s">
        <v>7</v>
      </c>
      <c r="P1" s="6" t="s">
        <v>23</v>
      </c>
      <c r="Q1" s="6" t="s">
        <v>24</v>
      </c>
      <c r="R1" s="6" t="s">
        <v>25</v>
      </c>
      <c r="S1" s="6" t="s">
        <v>8</v>
      </c>
      <c r="T1" s="4" t="s">
        <v>26</v>
      </c>
      <c r="U1" s="4" t="s">
        <v>27</v>
      </c>
      <c r="V1" s="4" t="s">
        <v>9</v>
      </c>
      <c r="W1" s="7" t="s">
        <v>10</v>
      </c>
    </row>
    <row r="2" spans="1:23" ht="39.9" customHeight="1" x14ac:dyDescent="0.3">
      <c r="A2" s="8" t="s">
        <v>13</v>
      </c>
      <c r="B2" s="16" t="s">
        <v>14</v>
      </c>
      <c r="C2" s="9">
        <v>43837</v>
      </c>
      <c r="D2" s="10" t="s">
        <v>11</v>
      </c>
      <c r="E2" s="10" t="s">
        <v>12</v>
      </c>
      <c r="F2" s="10">
        <f>14600/7500</f>
        <v>1.9466666666666668</v>
      </c>
      <c r="G2" s="10">
        <v>1</v>
      </c>
      <c r="H2" s="11">
        <f>J2/F2</f>
        <v>205.47945205479451</v>
      </c>
      <c r="I2" s="11">
        <f t="shared" ref="I2" si="0">H2*G2</f>
        <v>205.47945205479451</v>
      </c>
      <c r="J2" s="11">
        <v>400</v>
      </c>
      <c r="K2" s="11">
        <f t="shared" ref="K2" si="1">J2*G2</f>
        <v>400</v>
      </c>
      <c r="L2" s="11">
        <f t="shared" ref="L2" si="2">J2+R2</f>
        <v>464</v>
      </c>
      <c r="M2" s="11">
        <f t="shared" ref="M2" si="3">L2*G2</f>
        <v>464</v>
      </c>
      <c r="N2" s="11">
        <f t="shared" ref="N2" si="4">J2+R2+P2+35</f>
        <v>573.6</v>
      </c>
      <c r="O2" s="11">
        <f t="shared" ref="O2" si="5">N2*G2</f>
        <v>573.6</v>
      </c>
      <c r="P2" s="11">
        <f t="shared" ref="P2" si="6">(L2*0.15)+5</f>
        <v>74.599999999999994</v>
      </c>
      <c r="Q2" s="11">
        <f t="shared" ref="Q2" si="7">P2*G2</f>
        <v>74.599999999999994</v>
      </c>
      <c r="R2" s="11">
        <f t="shared" ref="R2" si="8">J2*0.16</f>
        <v>64</v>
      </c>
      <c r="S2" s="11">
        <f t="shared" ref="S2" si="9">R2*G2</f>
        <v>64</v>
      </c>
      <c r="T2" s="11">
        <f t="shared" ref="T2" si="10">L2-H2-R2</f>
        <v>194.52054794520552</v>
      </c>
      <c r="U2" s="11">
        <f t="shared" ref="U2" si="11">T2*G2</f>
        <v>194.52054794520552</v>
      </c>
      <c r="V2" s="12" t="s">
        <v>15</v>
      </c>
      <c r="W2" s="13" t="s">
        <v>16</v>
      </c>
    </row>
    <row r="3" spans="1:23" ht="39.9" customHeight="1" x14ac:dyDescent="0.3">
      <c r="A3" s="14"/>
      <c r="B3" s="14"/>
      <c r="C3" s="14"/>
      <c r="D3" s="14"/>
      <c r="E3" s="14"/>
      <c r="F3" s="14"/>
      <c r="G3" s="14"/>
      <c r="H3" s="14"/>
      <c r="I3" s="15">
        <f>SUM(I2:I2)</f>
        <v>205.47945205479451</v>
      </c>
      <c r="J3" s="14"/>
      <c r="K3" s="15">
        <f>SUM(K2:K2)</f>
        <v>400</v>
      </c>
      <c r="L3" s="14"/>
      <c r="M3" s="15">
        <f>SUM(M2:M2)</f>
        <v>464</v>
      </c>
      <c r="N3" s="14"/>
      <c r="O3" s="15">
        <f>SUM(O2:O2)</f>
        <v>573.6</v>
      </c>
      <c r="P3" s="14"/>
      <c r="Q3" s="15">
        <f>SUM(Q2:Q2)</f>
        <v>74.599999999999994</v>
      </c>
      <c r="R3" s="14"/>
      <c r="S3" s="15">
        <f>SUM(S2:S2)</f>
        <v>64</v>
      </c>
      <c r="T3" s="14"/>
      <c r="U3" s="15">
        <f>SUM(U2:U2)</f>
        <v>194.52054794520552</v>
      </c>
      <c r="V3" s="14"/>
      <c r="W3" s="14"/>
    </row>
    <row r="4" spans="1:23" ht="39.9" customHeight="1" x14ac:dyDescent="0.3"/>
    <row r="5" spans="1:23" ht="39.9" customHeight="1" x14ac:dyDescent="0.3"/>
    <row r="6" spans="1:23" ht="39.9" customHeight="1" x14ac:dyDescent="0.3"/>
    <row r="7" spans="1:23" ht="39.9" customHeight="1" x14ac:dyDescent="0.3"/>
    <row r="8" spans="1:23" ht="39.9" customHeight="1" x14ac:dyDescent="0.3"/>
    <row r="9" spans="1:23" ht="39.9" customHeight="1" x14ac:dyDescent="0.3"/>
    <row r="10" spans="1:23" ht="39.9" customHeight="1" x14ac:dyDescent="0.3"/>
    <row r="11" spans="1:23" ht="39.9" customHeight="1" x14ac:dyDescent="0.3"/>
    <row r="12" spans="1:23" ht="39.9" customHeight="1" x14ac:dyDescent="0.3"/>
    <row r="13" spans="1:23" ht="39.9" customHeight="1" x14ac:dyDescent="0.3"/>
    <row r="14" spans="1:23" ht="39.9" customHeight="1" x14ac:dyDescent="0.3"/>
    <row r="15" spans="1:23" ht="39.9" customHeight="1" x14ac:dyDescent="0.3"/>
    <row r="16" spans="1:23" ht="39.9" customHeight="1" x14ac:dyDescent="0.3"/>
    <row r="17" ht="39.9" customHeight="1" x14ac:dyDescent="0.3"/>
    <row r="18" ht="39.9" customHeight="1" x14ac:dyDescent="0.3"/>
    <row r="19" ht="39.9" customHeight="1" x14ac:dyDescent="0.3"/>
    <row r="20" ht="39.9" customHeight="1" x14ac:dyDescent="0.3"/>
    <row r="21" ht="39.9" customHeight="1" x14ac:dyDescent="0.3"/>
    <row r="22" ht="39.9" customHeight="1" x14ac:dyDescent="0.3"/>
    <row r="23" ht="39.9" customHeight="1" x14ac:dyDescent="0.3"/>
    <row r="24" ht="39.9" customHeight="1" x14ac:dyDescent="0.3"/>
    <row r="25" ht="39.9" customHeight="1" x14ac:dyDescent="0.3"/>
    <row r="26" ht="39.9" customHeight="1" x14ac:dyDescent="0.3"/>
    <row r="27" ht="39.9" customHeight="1" x14ac:dyDescent="0.3"/>
    <row r="28" ht="39.9" customHeight="1" x14ac:dyDescent="0.3"/>
    <row r="29" ht="39.9" customHeight="1" x14ac:dyDescent="0.3"/>
    <row r="30" ht="39.9" customHeight="1" x14ac:dyDescent="0.3"/>
    <row r="31" ht="39.9" customHeight="1" x14ac:dyDescent="0.3"/>
    <row r="32" ht="39.9" customHeight="1" x14ac:dyDescent="0.3"/>
    <row r="33" ht="39.9" customHeight="1" x14ac:dyDescent="0.3"/>
    <row r="34" ht="39.9" customHeight="1" x14ac:dyDescent="0.3"/>
    <row r="35" ht="39.9" customHeight="1" x14ac:dyDescent="0.3"/>
    <row r="36" ht="39.9" customHeight="1" x14ac:dyDescent="0.3"/>
    <row r="37" ht="39.9" customHeight="1" x14ac:dyDescent="0.3"/>
    <row r="38" ht="39.9" customHeight="1" x14ac:dyDescent="0.3"/>
    <row r="39" ht="39.9" customHeight="1" x14ac:dyDescent="0.3"/>
    <row r="40" ht="39.9" customHeight="1" x14ac:dyDescent="0.3"/>
    <row r="41" ht="39.9" customHeight="1" x14ac:dyDescent="0.3"/>
    <row r="42" ht="39.9" customHeight="1" x14ac:dyDescent="0.3"/>
    <row r="43" ht="39.9" customHeight="1" x14ac:dyDescent="0.3"/>
    <row r="44" ht="39.9" customHeight="1" x14ac:dyDescent="0.3"/>
    <row r="45" ht="39.9" customHeight="1" x14ac:dyDescent="0.3"/>
    <row r="46" ht="39.9" customHeight="1" x14ac:dyDescent="0.3"/>
    <row r="47" ht="39.9" customHeight="1" x14ac:dyDescent="0.3"/>
    <row r="48" ht="39.9" customHeight="1" x14ac:dyDescent="0.3"/>
    <row r="49" ht="39.9" customHeight="1" x14ac:dyDescent="0.3"/>
    <row r="50" ht="39.9" customHeight="1" x14ac:dyDescent="0.3"/>
    <row r="51" ht="39.9" customHeight="1" x14ac:dyDescent="0.3"/>
    <row r="52" ht="39.9" customHeight="1" x14ac:dyDescent="0.3"/>
    <row r="53" ht="39.9" customHeight="1" x14ac:dyDescent="0.3"/>
    <row r="54" ht="39.9" customHeight="1" x14ac:dyDescent="0.3"/>
    <row r="55" ht="39.9" customHeight="1" x14ac:dyDescent="0.3"/>
    <row r="56" ht="39.9" customHeight="1" x14ac:dyDescent="0.3"/>
    <row r="57" ht="39.9" customHeight="1" x14ac:dyDescent="0.3"/>
    <row r="58" ht="39.9" customHeight="1" x14ac:dyDescent="0.3"/>
    <row r="59" ht="39.9" customHeight="1" x14ac:dyDescent="0.3"/>
    <row r="60" ht="39.9" customHeight="1" x14ac:dyDescent="0.3"/>
    <row r="61" ht="39.9" customHeight="1" x14ac:dyDescent="0.3"/>
    <row r="62" ht="39.9" customHeight="1" x14ac:dyDescent="0.3"/>
    <row r="63" ht="39.9" customHeight="1" x14ac:dyDescent="0.3"/>
    <row r="64" ht="39.9" customHeight="1" x14ac:dyDescent="0.3"/>
    <row r="65" ht="39.9" customHeight="1" x14ac:dyDescent="0.3"/>
    <row r="66" ht="39.9" customHeight="1" x14ac:dyDescent="0.3"/>
    <row r="67" ht="39.9" customHeight="1" x14ac:dyDescent="0.3"/>
    <row r="68" ht="39.9" customHeight="1" x14ac:dyDescent="0.3"/>
    <row r="69" ht="39.9" customHeight="1" x14ac:dyDescent="0.3"/>
    <row r="70" ht="39.9" customHeight="1" x14ac:dyDescent="0.3"/>
    <row r="71" ht="39.9" customHeight="1" x14ac:dyDescent="0.3"/>
    <row r="72" ht="39.9" customHeight="1" x14ac:dyDescent="0.3"/>
    <row r="73" ht="39.9" customHeight="1" x14ac:dyDescent="0.3"/>
    <row r="74" ht="39.9" customHeight="1" x14ac:dyDescent="0.3"/>
    <row r="75" ht="39.9" customHeight="1" x14ac:dyDescent="0.3"/>
    <row r="76" ht="39.9" customHeight="1" x14ac:dyDescent="0.3"/>
    <row r="77" ht="39.9" customHeight="1" x14ac:dyDescent="0.3"/>
    <row r="78" ht="39.9" customHeight="1" x14ac:dyDescent="0.3"/>
    <row r="79" ht="39.9" customHeight="1" x14ac:dyDescent="0.3"/>
    <row r="80" ht="39.9" customHeight="1" x14ac:dyDescent="0.3"/>
    <row r="81" ht="39.9" customHeight="1" x14ac:dyDescent="0.3"/>
    <row r="82" ht="39.9" customHeight="1" x14ac:dyDescent="0.3"/>
    <row r="83" ht="39.9" customHeight="1" x14ac:dyDescent="0.3"/>
    <row r="84" ht="39.9" customHeight="1" x14ac:dyDescent="0.3"/>
    <row r="85" ht="39.9" customHeight="1" x14ac:dyDescent="0.3"/>
    <row r="86" ht="39.9" customHeight="1" x14ac:dyDescent="0.3"/>
    <row r="87" ht="39.9" customHeight="1" x14ac:dyDescent="0.3"/>
    <row r="88" ht="39.9" customHeight="1" x14ac:dyDescent="0.3"/>
    <row r="89" ht="39.9" customHeight="1" x14ac:dyDescent="0.3"/>
    <row r="90" ht="39.9" customHeight="1" x14ac:dyDescent="0.3"/>
    <row r="91" ht="39.9" customHeight="1" x14ac:dyDescent="0.3"/>
    <row r="92" ht="39.9" customHeight="1" x14ac:dyDescent="0.3"/>
    <row r="93" ht="39.9" customHeight="1" x14ac:dyDescent="0.3"/>
    <row r="94" ht="39.9" customHeight="1" x14ac:dyDescent="0.3"/>
    <row r="95" ht="39.9" customHeight="1" x14ac:dyDescent="0.3"/>
    <row r="96" ht="39.9" customHeight="1" x14ac:dyDescent="0.3"/>
    <row r="97" ht="39.9" customHeight="1" x14ac:dyDescent="0.3"/>
    <row r="98" ht="39.9" customHeight="1" x14ac:dyDescent="0.3"/>
    <row r="99" ht="39.9" customHeight="1" x14ac:dyDescent="0.3"/>
    <row r="100" ht="39.9" customHeight="1" x14ac:dyDescent="0.3"/>
    <row r="101" ht="39.9" customHeight="1" x14ac:dyDescent="0.3"/>
    <row r="102" ht="39.9" customHeight="1" x14ac:dyDescent="0.3"/>
    <row r="103" ht="39.9" customHeight="1" x14ac:dyDescent="0.3"/>
    <row r="104" ht="39.9" customHeight="1" x14ac:dyDescent="0.3"/>
    <row r="105" ht="39.9" customHeight="1" x14ac:dyDescent="0.3"/>
    <row r="106" ht="39.9" customHeight="1" x14ac:dyDescent="0.3"/>
    <row r="107" ht="39.9" customHeight="1" x14ac:dyDescent="0.3"/>
    <row r="108" ht="39.9" customHeight="1" x14ac:dyDescent="0.3"/>
    <row r="109" ht="39.9" customHeight="1" x14ac:dyDescent="0.3"/>
    <row r="110" ht="39.9" customHeight="1" x14ac:dyDescent="0.3"/>
    <row r="111" ht="39.9" customHeight="1" x14ac:dyDescent="0.3"/>
    <row r="112" ht="39.9" customHeight="1" x14ac:dyDescent="0.3"/>
    <row r="113" ht="39.9" customHeight="1" x14ac:dyDescent="0.3"/>
    <row r="114" ht="39.9" customHeight="1" x14ac:dyDescent="0.3"/>
    <row r="115" ht="39.9" customHeight="1" x14ac:dyDescent="0.3"/>
    <row r="116" ht="39.9" customHeight="1" x14ac:dyDescent="0.3"/>
    <row r="117" ht="39.9" customHeight="1" x14ac:dyDescent="0.3"/>
    <row r="118" ht="39.9" customHeight="1" x14ac:dyDescent="0.3"/>
    <row r="119" ht="39.9" customHeight="1" x14ac:dyDescent="0.3"/>
    <row r="120" ht="39.9" customHeight="1" x14ac:dyDescent="0.3"/>
    <row r="121" ht="39.9" customHeight="1" x14ac:dyDescent="0.3"/>
    <row r="122" ht="39.9" customHeight="1" x14ac:dyDescent="0.3"/>
    <row r="123" ht="39.9" customHeight="1" x14ac:dyDescent="0.3"/>
    <row r="124" ht="39.9" customHeight="1" x14ac:dyDescent="0.3"/>
    <row r="125" ht="39.9" customHeight="1" x14ac:dyDescent="0.3"/>
    <row r="126" ht="39.9" customHeight="1" x14ac:dyDescent="0.3"/>
    <row r="127" ht="39.9" customHeight="1" x14ac:dyDescent="0.3"/>
    <row r="128" ht="39.9" customHeight="1" x14ac:dyDescent="0.3"/>
    <row r="129" ht="39.9" customHeight="1" x14ac:dyDescent="0.3"/>
    <row r="130" ht="39.9" customHeight="1" x14ac:dyDescent="0.3"/>
    <row r="131" ht="39.9" customHeight="1" x14ac:dyDescent="0.3"/>
    <row r="132" ht="39.9" customHeight="1" x14ac:dyDescent="0.3"/>
    <row r="133" ht="39.9" customHeight="1" x14ac:dyDescent="0.3"/>
    <row r="134" ht="39.9" customHeight="1" x14ac:dyDescent="0.3"/>
    <row r="135" ht="39.9" customHeight="1" x14ac:dyDescent="0.3"/>
    <row r="136" ht="39.9" customHeight="1" x14ac:dyDescent="0.3"/>
    <row r="137" ht="39.9" customHeight="1" x14ac:dyDescent="0.3"/>
    <row r="138" ht="39.9" customHeight="1" x14ac:dyDescent="0.3"/>
    <row r="139" ht="39.9" customHeight="1" x14ac:dyDescent="0.3"/>
    <row r="140" ht="39.9" customHeight="1" x14ac:dyDescent="0.3"/>
    <row r="141" ht="39.9" customHeight="1" x14ac:dyDescent="0.3"/>
    <row r="142" ht="39.9" customHeight="1" x14ac:dyDescent="0.3"/>
    <row r="143" ht="39.9" customHeight="1" x14ac:dyDescent="0.3"/>
    <row r="144" ht="39.9" customHeight="1" x14ac:dyDescent="0.3"/>
    <row r="145" ht="39.9" customHeight="1" x14ac:dyDescent="0.3"/>
    <row r="146" ht="39.9" customHeight="1" x14ac:dyDescent="0.3"/>
    <row r="147" ht="39.9" customHeight="1" x14ac:dyDescent="0.3"/>
    <row r="148" ht="39.9" customHeight="1" x14ac:dyDescent="0.3"/>
    <row r="149" ht="39.9" customHeight="1" x14ac:dyDescent="0.3"/>
    <row r="150" ht="39.9" customHeight="1" x14ac:dyDescent="0.3"/>
    <row r="151" ht="39.9" customHeight="1" x14ac:dyDescent="0.3"/>
    <row r="152" ht="39.9" customHeight="1" x14ac:dyDescent="0.3"/>
    <row r="153" ht="39.9" customHeight="1" x14ac:dyDescent="0.3"/>
    <row r="154" ht="39.9" customHeight="1" x14ac:dyDescent="0.3"/>
    <row r="155" ht="39.9" customHeight="1" x14ac:dyDescent="0.3"/>
    <row r="156" ht="39.9" customHeight="1" x14ac:dyDescent="0.3"/>
    <row r="157" ht="39.9" customHeight="1" x14ac:dyDescent="0.3"/>
    <row r="158" ht="39.9" customHeight="1" x14ac:dyDescent="0.3"/>
    <row r="159" ht="39.9" customHeight="1" x14ac:dyDescent="0.3"/>
    <row r="160" ht="39.9" customHeight="1" x14ac:dyDescent="0.3"/>
    <row r="161" ht="39.9" customHeight="1" x14ac:dyDescent="0.3"/>
    <row r="162" ht="39.9" customHeight="1" x14ac:dyDescent="0.3"/>
    <row r="163" ht="39.9" customHeight="1" x14ac:dyDescent="0.3"/>
    <row r="164" ht="39.9" customHeight="1" x14ac:dyDescent="0.3"/>
    <row r="165" ht="39.9" customHeight="1" x14ac:dyDescent="0.3"/>
    <row r="166" ht="39.9" customHeight="1" x14ac:dyDescent="0.3"/>
    <row r="167" ht="39.9" customHeight="1" x14ac:dyDescent="0.3"/>
    <row r="168" ht="39.9" customHeight="1" x14ac:dyDescent="0.3"/>
    <row r="169" ht="39.9" customHeight="1" x14ac:dyDescent="0.3"/>
    <row r="170" ht="39.9" customHeight="1" x14ac:dyDescent="0.3"/>
    <row r="171" ht="39.9" customHeight="1" x14ac:dyDescent="0.3"/>
    <row r="172" ht="39.9" customHeight="1" x14ac:dyDescent="0.3"/>
    <row r="173" ht="39.9" customHeight="1" x14ac:dyDescent="0.3"/>
    <row r="174" ht="39.9" customHeight="1" x14ac:dyDescent="0.3"/>
    <row r="175" ht="39.9" customHeight="1" x14ac:dyDescent="0.3"/>
    <row r="176" ht="39.9" customHeight="1" x14ac:dyDescent="0.3"/>
    <row r="177" ht="39.9" customHeight="1" x14ac:dyDescent="0.3"/>
    <row r="178" ht="39.9" customHeight="1" x14ac:dyDescent="0.3"/>
    <row r="179" ht="39.9" customHeight="1" x14ac:dyDescent="0.3"/>
    <row r="180" ht="39.9" customHeight="1" x14ac:dyDescent="0.3"/>
    <row r="181" ht="39.9" customHeight="1" x14ac:dyDescent="0.3"/>
    <row r="182" ht="39.9" customHeight="1" x14ac:dyDescent="0.3"/>
    <row r="183" ht="39.9" customHeight="1" x14ac:dyDescent="0.3"/>
    <row r="184" ht="39.9" customHeight="1" x14ac:dyDescent="0.3"/>
    <row r="185" ht="39.9" customHeight="1" x14ac:dyDescent="0.3"/>
    <row r="186" ht="39.9" customHeight="1" x14ac:dyDescent="0.3"/>
    <row r="187" ht="39.9" customHeight="1" x14ac:dyDescent="0.3"/>
    <row r="188" ht="39.9" customHeight="1" x14ac:dyDescent="0.3"/>
    <row r="189" ht="39.9" customHeight="1" x14ac:dyDescent="0.3"/>
    <row r="190" ht="39.9" customHeight="1" x14ac:dyDescent="0.3"/>
    <row r="191" ht="39.9" customHeight="1" x14ac:dyDescent="0.3"/>
    <row r="192" ht="39.9" customHeight="1" x14ac:dyDescent="0.3"/>
    <row r="193" ht="39.9" customHeight="1" x14ac:dyDescent="0.3"/>
    <row r="194" ht="39.9" customHeight="1" x14ac:dyDescent="0.3"/>
    <row r="195" ht="39.9" customHeight="1" x14ac:dyDescent="0.3"/>
    <row r="196" ht="39.9" customHeight="1" x14ac:dyDescent="0.3"/>
    <row r="197" ht="39.9" customHeight="1" x14ac:dyDescent="0.3"/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4"/>
  <sheetViews>
    <sheetView tabSelected="1" topLeftCell="B1" workbookViewId="0">
      <selection activeCell="T20" sqref="T20"/>
    </sheetView>
  </sheetViews>
  <sheetFormatPr defaultRowHeight="14.4" x14ac:dyDescent="0.3"/>
  <cols>
    <col min="1" max="1" width="25.77734375" customWidth="1" collapsed="1"/>
    <col min="2" max="2" width="53.21875" customWidth="1" collapsed="1"/>
    <col min="3" max="3" width="26.77734375" customWidth="1" collapsed="1"/>
    <col min="4" max="4" width="13.109375" customWidth="1" collapsed="1"/>
    <col min="5" max="5" width="15.6640625" customWidth="1" collapsed="1"/>
    <col min="6" max="6" width="20" customWidth="1" collapsed="1"/>
    <col min="13" max="13" width="14.44140625" customWidth="1" collapsed="1"/>
    <col min="15" max="15" width="14.109375" customWidth="1" collapsed="1"/>
    <col min="21" max="21" width="15.77734375" customWidth="1" collapsed="1"/>
    <col min="22" max="22" width="29.44140625" customWidth="1" collapsed="1"/>
    <col min="23" max="23" width="27.77734375" customWidth="1" collapsed="1"/>
  </cols>
  <sheetData>
    <row r="1" spans="1:23" ht="15.6" x14ac:dyDescent="0.3">
      <c r="A1" s="18" t="s">
        <v>28</v>
      </c>
      <c r="B1" s="20" t="s">
        <v>29</v>
      </c>
      <c r="C1" s="22" t="s">
        <v>1</v>
      </c>
      <c r="D1" s="24" t="s">
        <v>30</v>
      </c>
      <c r="E1" s="26" t="s">
        <v>31</v>
      </c>
      <c r="F1" s="28" t="s">
        <v>17</v>
      </c>
      <c r="G1" s="30" t="s">
        <v>4</v>
      </c>
      <c r="H1" s="32" t="s">
        <v>32</v>
      </c>
      <c r="I1" s="33" t="s">
        <v>33</v>
      </c>
      <c r="J1" s="35" t="s">
        <v>34</v>
      </c>
      <c r="K1" s="36" t="s">
        <v>5</v>
      </c>
      <c r="L1" s="38" t="s">
        <v>35</v>
      </c>
      <c r="M1" s="39" t="s">
        <v>6</v>
      </c>
      <c r="N1" s="41" t="s">
        <v>36</v>
      </c>
      <c r="O1" s="42" t="s">
        <v>7</v>
      </c>
      <c r="P1" s="44" t="s">
        <v>37</v>
      </c>
      <c r="Q1" s="45" t="s">
        <v>38</v>
      </c>
      <c r="R1" s="47" t="s">
        <v>39</v>
      </c>
      <c r="S1" s="48" t="s">
        <v>8</v>
      </c>
      <c r="T1" s="50" t="s">
        <v>40</v>
      </c>
      <c r="U1" s="51" t="s">
        <v>41</v>
      </c>
      <c r="V1" s="53" t="s">
        <v>9</v>
      </c>
      <c r="W1" s="55" t="s">
        <v>10</v>
      </c>
    </row>
    <row r="2" spans="1:23" ht="28.8" customHeight="1" x14ac:dyDescent="0.3">
      <c r="A2" s="56" t="s">
        <v>42</v>
      </c>
      <c r="B2" s="57" t="s">
        <v>43</v>
      </c>
      <c r="C2" s="58" t="s">
        <v>44</v>
      </c>
      <c r="D2" s="59" t="s">
        <v>45</v>
      </c>
      <c r="E2" s="60" t="s">
        <v>46</v>
      </c>
      <c r="F2" s="65">
        <v>2.2222222222222223</v>
      </c>
      <c r="G2" s="61">
        <v>1</v>
      </c>
      <c r="H2" s="62">
        <v>27</v>
      </c>
      <c r="I2" s="63">
        <v>27</v>
      </c>
      <c r="J2" s="64">
        <v>60</v>
      </c>
      <c r="K2" s="66">
        <v>60</v>
      </c>
      <c r="L2" s="67">
        <v>69.599999999999994</v>
      </c>
      <c r="M2" s="68">
        <v>4036.7999999999997</v>
      </c>
      <c r="N2" s="69">
        <v>120.03999999999999</v>
      </c>
      <c r="O2" s="70">
        <v>6962.32</v>
      </c>
      <c r="P2" s="71">
        <v>15.44</v>
      </c>
      <c r="Q2" s="72">
        <v>895.52</v>
      </c>
      <c r="R2" s="73">
        <v>9.6</v>
      </c>
      <c r="S2" s="74">
        <v>9.6</v>
      </c>
      <c r="T2" s="75">
        <v>32.999999999999993</v>
      </c>
      <c r="U2" s="76">
        <v>1913.9999999999995</v>
      </c>
    </row>
    <row r="3" spans="1:23" ht="28.8" customHeight="1" x14ac:dyDescent="0.3">
      <c r="A3" s="77" t="s">
        <v>47</v>
      </c>
      <c r="B3" s="78" t="s">
        <v>48</v>
      </c>
      <c r="C3" s="79" t="s">
        <v>44</v>
      </c>
      <c r="D3" s="80" t="s">
        <v>45</v>
      </c>
      <c r="E3" s="81" t="s">
        <v>46</v>
      </c>
      <c r="F3" s="86">
        <v>2.0053475935828877</v>
      </c>
      <c r="G3" s="82">
        <v>1</v>
      </c>
      <c r="H3" s="83">
        <v>14.96</v>
      </c>
      <c r="I3" s="84">
        <v>14.96</v>
      </c>
      <c r="J3" s="85">
        <v>30</v>
      </c>
      <c r="K3" s="87">
        <v>30</v>
      </c>
      <c r="L3" s="88">
        <v>34.799999999999997</v>
      </c>
      <c r="M3" s="89">
        <v>6716.4</v>
      </c>
      <c r="N3" s="90">
        <v>80.02</v>
      </c>
      <c r="O3" s="91">
        <v>15443.859999999999</v>
      </c>
      <c r="P3" s="92">
        <v>10.219999999999999</v>
      </c>
      <c r="Q3" s="93">
        <v>1972.4599999999998</v>
      </c>
      <c r="R3" s="94">
        <v>4.8</v>
      </c>
      <c r="S3" s="95">
        <v>4.8</v>
      </c>
      <c r="T3" s="96">
        <v>15.039999999999996</v>
      </c>
      <c r="U3" s="97">
        <v>2902.7199999999993</v>
      </c>
      <c r="V3" s="105" t="s">
        <v>49</v>
      </c>
      <c r="W3" s="106" t="s">
        <v>50</v>
      </c>
    </row>
    <row r="4" spans="1:23" ht="28.8" customHeight="1" x14ac:dyDescent="0.3">
      <c r="A4" s="17"/>
      <c r="B4" s="19"/>
      <c r="C4" s="21"/>
      <c r="D4" s="23"/>
      <c r="E4" s="25"/>
      <c r="F4" s="27"/>
      <c r="G4" s="29"/>
      <c r="H4" s="31"/>
      <c r="I4" s="98">
        <f>SUM(I2:I3)</f>
        <v>41.96</v>
      </c>
      <c r="J4" s="34"/>
      <c r="K4" s="99">
        <f>SUM(K2:K3)</f>
        <v>90</v>
      </c>
      <c r="L4" s="37"/>
      <c r="M4" s="100">
        <f>SUM(M2:M3)</f>
        <v>10753.199999999999</v>
      </c>
      <c r="N4" s="40"/>
      <c r="O4" s="101">
        <f>SUM(O2:O3)</f>
        <v>22406.18</v>
      </c>
      <c r="P4" s="43"/>
      <c r="Q4" s="102">
        <f>SUM(Q2:Q3)</f>
        <v>2867.9799999999996</v>
      </c>
      <c r="R4" s="46"/>
      <c r="S4" s="103">
        <f>SUM(S2:S3)</f>
        <v>14.399999999999999</v>
      </c>
      <c r="T4" s="49"/>
      <c r="U4" s="104">
        <f>SUM(U2:U3)</f>
        <v>4816.7199999999993</v>
      </c>
      <c r="V4" s="52"/>
      <c r="W4" s="5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4"/>
  <sheetViews>
    <sheetView workbookViewId="0"/>
  </sheetViews>
  <sheetFormatPr defaultRowHeight="14.4" x14ac:dyDescent="0.3"/>
  <sheetData>
    <row r="1" spans="1:24" ht="15.6" x14ac:dyDescent="0.3">
      <c r="A1" s="108" t="s">
        <v>28</v>
      </c>
      <c r="B1" s="110" t="s">
        <v>29</v>
      </c>
      <c r="C1" s="112" t="s">
        <v>1</v>
      </c>
      <c r="D1" s="114" t="s">
        <v>30</v>
      </c>
      <c r="E1" s="116" t="s">
        <v>31</v>
      </c>
      <c r="F1" s="118" t="s">
        <v>17</v>
      </c>
      <c r="G1" s="120" t="s">
        <v>4</v>
      </c>
      <c r="H1" s="122" t="s">
        <v>32</v>
      </c>
      <c r="I1" s="123" t="s">
        <v>33</v>
      </c>
      <c r="J1" s="125" t="s">
        <v>34</v>
      </c>
      <c r="K1" s="126" t="s">
        <v>5</v>
      </c>
      <c r="L1" s="128" t="s">
        <v>35</v>
      </c>
      <c r="M1" s="129" t="s">
        <v>6</v>
      </c>
      <c r="N1" s="131" t="s">
        <v>36</v>
      </c>
      <c r="O1" s="132" t="s">
        <v>7</v>
      </c>
      <c r="P1" s="134" t="s">
        <v>37</v>
      </c>
      <c r="Q1" s="135" t="s">
        <v>38</v>
      </c>
      <c r="R1" s="137" t="s">
        <v>39</v>
      </c>
      <c r="S1" s="138" t="s">
        <v>8</v>
      </c>
      <c r="T1" s="140" t="s">
        <v>40</v>
      </c>
      <c r="U1" s="141" t="s">
        <v>41</v>
      </c>
      <c r="V1" s="143" t="s">
        <v>9</v>
      </c>
      <c r="W1" s="145" t="s">
        <v>10</v>
      </c>
    </row>
    <row r="2" spans="1:24" ht="30" customHeight="1" x14ac:dyDescent="0.3">
      <c r="A2" s="146" t="s">
        <v>51</v>
      </c>
      <c r="B2" s="147" t="s">
        <v>52</v>
      </c>
      <c r="C2" s="148" t="s">
        <v>44</v>
      </c>
      <c r="D2" s="149" t="s">
        <v>11</v>
      </c>
      <c r="E2" s="150" t="s">
        <v>12</v>
      </c>
      <c r="F2" s="155">
        <v>1.9466666666666668</v>
      </c>
      <c r="G2" s="151">
        <v>1</v>
      </c>
      <c r="H2" s="152">
        <v>128.42465753424656</v>
      </c>
      <c r="I2" s="153">
        <v>128.42465753424656</v>
      </c>
      <c r="J2" s="154">
        <v>250</v>
      </c>
    </row>
    <row r="3" spans="1:24" ht="30" customHeight="1" x14ac:dyDescent="0.3">
      <c r="A3" s="156" t="s">
        <v>53</v>
      </c>
      <c r="B3" s="157" t="s">
        <v>54</v>
      </c>
      <c r="C3" s="158" t="s">
        <v>44</v>
      </c>
      <c r="D3" s="159" t="s">
        <v>11</v>
      </c>
      <c r="E3" s="160" t="s">
        <v>12</v>
      </c>
      <c r="F3" s="165">
        <v>1.9466666666666668</v>
      </c>
      <c r="G3" s="161">
        <v>1</v>
      </c>
      <c r="H3" s="162">
        <v>256.84931506849313</v>
      </c>
      <c r="I3" s="163">
        <v>256.84931506849313</v>
      </c>
      <c r="J3" s="164">
        <v>500</v>
      </c>
      <c r="K3" s="166">
        <v>500</v>
      </c>
      <c r="L3" s="167">
        <v>580</v>
      </c>
      <c r="M3" s="168">
        <v>580</v>
      </c>
      <c r="N3" s="169">
        <v>707</v>
      </c>
      <c r="O3" s="170">
        <v>707</v>
      </c>
      <c r="P3" s="171">
        <v>92</v>
      </c>
      <c r="Q3" s="172">
        <v>92</v>
      </c>
      <c r="R3" s="173">
        <v>80</v>
      </c>
      <c r="S3" s="174">
        <v>80</v>
      </c>
      <c r="T3" s="175">
        <v>243.15068493150687</v>
      </c>
      <c r="U3" s="176">
        <v>243.15068493150687</v>
      </c>
      <c r="V3" s="184" t="s">
        <v>49</v>
      </c>
      <c r="W3" s="185" t="s">
        <v>55</v>
      </c>
      <c r="X3" s="186">
        <v>35</v>
      </c>
    </row>
    <row r="4" spans="1:24" ht="30" customHeight="1" x14ac:dyDescent="0.3">
      <c r="A4" s="107"/>
      <c r="B4" s="109"/>
      <c r="C4" s="111"/>
      <c r="D4" s="113"/>
      <c r="E4" s="115"/>
      <c r="F4" s="117"/>
      <c r="G4" s="119"/>
      <c r="H4" s="121"/>
      <c r="I4" s="177">
        <f>SUM(I2:I3)</f>
        <v>385.27397260273972</v>
      </c>
      <c r="J4" s="124"/>
      <c r="K4" s="178">
        <f>SUM(K2:K3)</f>
        <v>500</v>
      </c>
      <c r="L4" s="127"/>
      <c r="M4" s="179">
        <f>SUM(M2:M3)</f>
        <v>580</v>
      </c>
      <c r="N4" s="130"/>
      <c r="O4" s="180">
        <f>SUM(O2:O3)</f>
        <v>707</v>
      </c>
      <c r="P4" s="133"/>
      <c r="Q4" s="181">
        <f>SUM(Q2:Q3)</f>
        <v>92</v>
      </c>
      <c r="R4" s="136"/>
      <c r="S4" s="182">
        <f>SUM(S2:S3)</f>
        <v>80</v>
      </c>
      <c r="T4" s="139"/>
      <c r="U4" s="183">
        <f>SUM(U2:U3)</f>
        <v>243.15068493150687</v>
      </c>
      <c r="V4" s="142"/>
      <c r="W4" s="14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3"/>
  <sheetViews>
    <sheetView workbookViewId="0"/>
  </sheetViews>
  <sheetFormatPr defaultRowHeight="14.4" x14ac:dyDescent="0.3"/>
  <sheetData>
    <row r="1" spans="1:24" ht="15.6" x14ac:dyDescent="0.3">
      <c r="A1" s="188" t="s">
        <v>28</v>
      </c>
      <c r="B1" s="190" t="s">
        <v>29</v>
      </c>
      <c r="C1" s="192" t="s">
        <v>1</v>
      </c>
      <c r="D1" s="194" t="s">
        <v>30</v>
      </c>
      <c r="E1" s="196" t="s">
        <v>31</v>
      </c>
      <c r="F1" s="198" t="s">
        <v>17</v>
      </c>
      <c r="G1" s="200" t="s">
        <v>4</v>
      </c>
      <c r="H1" s="202" t="s">
        <v>32</v>
      </c>
      <c r="I1" s="203" t="s">
        <v>33</v>
      </c>
      <c r="J1" s="205" t="s">
        <v>34</v>
      </c>
      <c r="K1" s="206" t="s">
        <v>5</v>
      </c>
      <c r="L1" s="208" t="s">
        <v>35</v>
      </c>
      <c r="M1" s="209" t="s">
        <v>6</v>
      </c>
      <c r="N1" s="211" t="s">
        <v>36</v>
      </c>
      <c r="O1" s="212" t="s">
        <v>7</v>
      </c>
      <c r="P1" s="214" t="s">
        <v>37</v>
      </c>
      <c r="Q1" s="215" t="s">
        <v>38</v>
      </c>
      <c r="R1" s="217" t="s">
        <v>39</v>
      </c>
      <c r="S1" s="218" t="s">
        <v>8</v>
      </c>
      <c r="T1" s="220" t="s">
        <v>40</v>
      </c>
      <c r="U1" s="221" t="s">
        <v>41</v>
      </c>
      <c r="V1" s="223" t="s">
        <v>9</v>
      </c>
      <c r="W1" s="225" t="s">
        <v>10</v>
      </c>
    </row>
    <row r="2" spans="1:24" ht="30" customHeight="1" x14ac:dyDescent="0.3">
      <c r="A2" s="226" t="s">
        <v>56</v>
      </c>
      <c r="B2" s="227" t="s">
        <v>57</v>
      </c>
      <c r="C2" s="228" t="s">
        <v>44</v>
      </c>
      <c r="D2" s="229" t="s">
        <v>45</v>
      </c>
      <c r="E2" s="230" t="s">
        <v>46</v>
      </c>
      <c r="F2" s="235">
        <v>3</v>
      </c>
      <c r="G2" s="231">
        <v>1</v>
      </c>
      <c r="H2" s="232">
        <v>50</v>
      </c>
      <c r="I2" s="233">
        <v>50</v>
      </c>
      <c r="J2" s="234">
        <v>150</v>
      </c>
      <c r="L2" s="236">
        <v>174</v>
      </c>
      <c r="M2" s="237">
        <v>348</v>
      </c>
      <c r="N2" s="238">
        <v>240.1</v>
      </c>
      <c r="O2" s="239">
        <v>480.2</v>
      </c>
      <c r="P2" s="240">
        <v>31.099999999999998</v>
      </c>
      <c r="Q2" s="241">
        <v>62.199999999999996</v>
      </c>
      <c r="R2" s="242">
        <v>24</v>
      </c>
      <c r="S2" s="243">
        <v>24</v>
      </c>
      <c r="T2" s="244">
        <v>100</v>
      </c>
      <c r="U2" s="245">
        <v>200</v>
      </c>
      <c r="V2" s="253" t="s">
        <v>49</v>
      </c>
      <c r="W2" s="254" t="s">
        <v>55</v>
      </c>
      <c r="X2" s="255">
        <v>36</v>
      </c>
    </row>
    <row r="3" spans="1:24" ht="30" customHeight="1" x14ac:dyDescent="0.3">
      <c r="A3" s="187"/>
      <c r="B3" s="189"/>
      <c r="C3" s="191"/>
      <c r="D3" s="193"/>
      <c r="E3" s="195"/>
      <c r="F3" s="197"/>
      <c r="G3" s="199"/>
      <c r="H3" s="201"/>
      <c r="I3" s="246">
        <f>SUM(I2:I2)</f>
        <v>50</v>
      </c>
      <c r="J3" s="204"/>
      <c r="K3" s="247">
        <f>SUM(K2:K2)</f>
        <v>0</v>
      </c>
      <c r="L3" s="207"/>
      <c r="M3" s="248">
        <f>SUM(M2:M2)</f>
        <v>348</v>
      </c>
      <c r="N3" s="210"/>
      <c r="O3" s="249">
        <f>SUM(O2:O2)</f>
        <v>480.2</v>
      </c>
      <c r="P3" s="213"/>
      <c r="Q3" s="250">
        <f>SUM(Q2:Q2)</f>
        <v>62.199999999999996</v>
      </c>
      <c r="R3" s="216"/>
      <c r="S3" s="251">
        <f>SUM(S2:S2)</f>
        <v>24</v>
      </c>
      <c r="T3" s="219"/>
      <c r="U3" s="252">
        <f>SUM(U2:U2)</f>
        <v>200</v>
      </c>
      <c r="V3" s="222"/>
      <c r="W3" s="22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3"/>
  <sheetViews>
    <sheetView workbookViewId="0"/>
  </sheetViews>
  <sheetFormatPr defaultRowHeight="14.4" x14ac:dyDescent="0.3"/>
  <sheetData>
    <row r="1" spans="1:24" ht="15.6" x14ac:dyDescent="0.3">
      <c r="A1" s="257" t="s">
        <v>28</v>
      </c>
      <c r="B1" s="259" t="s">
        <v>29</v>
      </c>
      <c r="C1" s="261" t="s">
        <v>1</v>
      </c>
      <c r="D1" s="263" t="s">
        <v>30</v>
      </c>
      <c r="E1" s="265" t="s">
        <v>31</v>
      </c>
      <c r="F1" s="267" t="s">
        <v>17</v>
      </c>
      <c r="G1" s="269" t="s">
        <v>4</v>
      </c>
      <c r="H1" s="271" t="s">
        <v>32</v>
      </c>
      <c r="I1" s="272" t="s">
        <v>33</v>
      </c>
      <c r="J1" s="274" t="s">
        <v>34</v>
      </c>
      <c r="K1" s="275" t="s">
        <v>5</v>
      </c>
      <c r="L1" s="277" t="s">
        <v>35</v>
      </c>
      <c r="M1" s="278" t="s">
        <v>6</v>
      </c>
      <c r="N1" s="280" t="s">
        <v>36</v>
      </c>
      <c r="O1" s="281" t="s">
        <v>7</v>
      </c>
      <c r="P1" s="283" t="s">
        <v>37</v>
      </c>
      <c r="Q1" s="284" t="s">
        <v>38</v>
      </c>
      <c r="R1" s="286" t="s">
        <v>39</v>
      </c>
      <c r="S1" s="287" t="s">
        <v>8</v>
      </c>
      <c r="T1" s="289" t="s">
        <v>40</v>
      </c>
      <c r="U1" s="290" t="s">
        <v>41</v>
      </c>
      <c r="V1" s="292" t="s">
        <v>9</v>
      </c>
      <c r="W1" s="294" t="s">
        <v>10</v>
      </c>
      <c r="X1" s="296" t="s">
        <v>58</v>
      </c>
    </row>
    <row r="2" spans="1:24" ht="30" customHeight="1" x14ac:dyDescent="0.3">
      <c r="A2" s="297" t="s">
        <v>59</v>
      </c>
      <c r="B2" s="298" t="s">
        <v>60</v>
      </c>
      <c r="C2" s="299" t="s">
        <v>44</v>
      </c>
      <c r="D2" s="300" t="s">
        <v>61</v>
      </c>
      <c r="E2" s="301" t="s">
        <v>62</v>
      </c>
      <c r="F2" s="306">
        <v>0.06</v>
      </c>
      <c r="G2" s="302">
        <v>1</v>
      </c>
      <c r="H2" s="303">
        <v>1000</v>
      </c>
      <c r="I2" s="304">
        <v>1000</v>
      </c>
      <c r="J2" s="305">
        <v>60</v>
      </c>
      <c r="L2" s="307">
        <v>69.599999999999994</v>
      </c>
      <c r="M2" s="308">
        <v>4106.3999999999996</v>
      </c>
      <c r="N2" s="309">
        <v>120.03999999999999</v>
      </c>
      <c r="O2" s="310">
        <v>7082.36</v>
      </c>
      <c r="P2" s="311">
        <v>15.44</v>
      </c>
      <c r="Q2" s="312">
        <v>910.95999999999992</v>
      </c>
      <c r="R2" s="313">
        <v>9.6</v>
      </c>
      <c r="S2" s="314">
        <v>9.6</v>
      </c>
      <c r="T2" s="315">
        <v>32.999999999999993</v>
      </c>
      <c r="U2" s="316">
        <v>1946.9999999999995</v>
      </c>
      <c r="V2" s="324" t="s">
        <v>49</v>
      </c>
      <c r="W2" s="325" t="s">
        <v>63</v>
      </c>
      <c r="X2" s="326">
        <v>37</v>
      </c>
    </row>
    <row r="3" spans="1:24" ht="30" customHeight="1" x14ac:dyDescent="0.3">
      <c r="A3" s="256"/>
      <c r="B3" s="258"/>
      <c r="C3" s="260"/>
      <c r="D3" s="262"/>
      <c r="E3" s="264"/>
      <c r="F3" s="266"/>
      <c r="G3" s="268"/>
      <c r="H3" s="270"/>
      <c r="I3" s="317">
        <f>SUM(I2:I2)</f>
        <v>1000</v>
      </c>
      <c r="J3" s="273"/>
      <c r="K3" s="318">
        <f>SUM(K2:K2)</f>
        <v>0</v>
      </c>
      <c r="L3" s="276"/>
      <c r="M3" s="319">
        <f>SUM(M2:M2)</f>
        <v>4106.3999999999996</v>
      </c>
      <c r="N3" s="279"/>
      <c r="O3" s="320">
        <f>SUM(O2:O2)</f>
        <v>7082.36</v>
      </c>
      <c r="P3" s="282"/>
      <c r="Q3" s="321">
        <f>SUM(Q2:Q2)</f>
        <v>910.95999999999992</v>
      </c>
      <c r="R3" s="285"/>
      <c r="S3" s="322">
        <f>SUM(S2:S2)</f>
        <v>9.6</v>
      </c>
      <c r="T3" s="288"/>
      <c r="U3" s="323">
        <f>SUM(U2:U2)</f>
        <v>1946.9999999999995</v>
      </c>
      <c r="V3" s="291"/>
      <c r="W3" s="293"/>
      <c r="X3" s="29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3"/>
  <sheetViews>
    <sheetView workbookViewId="0"/>
  </sheetViews>
  <sheetFormatPr defaultRowHeight="14.4" x14ac:dyDescent="0.3"/>
  <sheetData>
    <row r="1" spans="1:24" ht="15.6" x14ac:dyDescent="0.3">
      <c r="A1" s="328" t="s">
        <v>28</v>
      </c>
      <c r="B1" s="330" t="s">
        <v>29</v>
      </c>
      <c r="C1" s="332" t="s">
        <v>1</v>
      </c>
      <c r="D1" s="334" t="s">
        <v>30</v>
      </c>
      <c r="E1" s="336" t="s">
        <v>31</v>
      </c>
      <c r="F1" s="338" t="s">
        <v>17</v>
      </c>
      <c r="G1" s="340" t="s">
        <v>4</v>
      </c>
      <c r="H1" s="342" t="s">
        <v>32</v>
      </c>
      <c r="I1" s="343" t="s">
        <v>33</v>
      </c>
      <c r="J1" s="345" t="s">
        <v>34</v>
      </c>
      <c r="K1" s="346" t="s">
        <v>5</v>
      </c>
      <c r="L1" s="348" t="s">
        <v>35</v>
      </c>
      <c r="M1" s="349" t="s">
        <v>6</v>
      </c>
      <c r="N1" s="351" t="s">
        <v>36</v>
      </c>
      <c r="O1" s="352" t="s">
        <v>7</v>
      </c>
      <c r="P1" s="354" t="s">
        <v>37</v>
      </c>
      <c r="Q1" s="355" t="s">
        <v>38</v>
      </c>
      <c r="R1" s="357" t="s">
        <v>39</v>
      </c>
      <c r="S1" s="358" t="s">
        <v>8</v>
      </c>
      <c r="T1" s="360" t="s">
        <v>40</v>
      </c>
      <c r="U1" s="361" t="s">
        <v>41</v>
      </c>
      <c r="V1" s="363" t="s">
        <v>9</v>
      </c>
      <c r="W1" s="365" t="s">
        <v>10</v>
      </c>
      <c r="X1" s="367" t="s">
        <v>58</v>
      </c>
    </row>
    <row r="2" spans="1:24" ht="30" customHeight="1" x14ac:dyDescent="0.3">
      <c r="A2" s="368" t="s">
        <v>64</v>
      </c>
      <c r="B2" s="369" t="s">
        <v>65</v>
      </c>
      <c r="C2" s="370" t="s">
        <v>44</v>
      </c>
      <c r="D2" s="371" t="s">
        <v>11</v>
      </c>
      <c r="E2" s="372" t="s">
        <v>12</v>
      </c>
      <c r="F2" s="377">
        <v>1.9466666666666665</v>
      </c>
      <c r="G2" s="373">
        <v>1</v>
      </c>
      <c r="H2" s="374">
        <v>1130.1369863013699</v>
      </c>
      <c r="I2" s="375">
        <v>1130.1369863013699</v>
      </c>
      <c r="J2" s="376">
        <v>2200</v>
      </c>
      <c r="L2" s="378">
        <v>2552</v>
      </c>
      <c r="M2" s="379">
        <v>2552</v>
      </c>
      <c r="N2" s="380">
        <v>2974.8</v>
      </c>
      <c r="O2" s="381">
        <v>2974.8</v>
      </c>
      <c r="P2" s="382">
        <v>387.8</v>
      </c>
      <c r="Q2" s="383">
        <v>387.8</v>
      </c>
      <c r="R2" s="384">
        <v>352</v>
      </c>
      <c r="S2" s="385">
        <v>352</v>
      </c>
      <c r="T2" s="386">
        <v>1069.8630136986301</v>
      </c>
      <c r="U2" s="387">
        <v>1069.8630136986301</v>
      </c>
      <c r="V2" s="395" t="s">
        <v>49</v>
      </c>
      <c r="W2" s="396" t="s">
        <v>66</v>
      </c>
      <c r="X2" s="397">
        <v>38</v>
      </c>
    </row>
    <row r="3" spans="1:24" ht="30" customHeight="1" x14ac:dyDescent="0.3">
      <c r="A3" s="327"/>
      <c r="B3" s="329"/>
      <c r="C3" s="331"/>
      <c r="D3" s="333"/>
      <c r="E3" s="335"/>
      <c r="F3" s="337"/>
      <c r="G3" s="339"/>
      <c r="H3" s="341"/>
      <c r="I3" s="388">
        <f>SUM(I2:I2)</f>
        <v>1130.1369863013699</v>
      </c>
      <c r="J3" s="344"/>
      <c r="K3" s="389">
        <f>SUM(K2:K2)</f>
        <v>0</v>
      </c>
      <c r="L3" s="347"/>
      <c r="M3" s="390">
        <f>SUM(M2:M2)</f>
        <v>2552</v>
      </c>
      <c r="N3" s="350"/>
      <c r="O3" s="391">
        <f>SUM(O2:O2)</f>
        <v>2974.8</v>
      </c>
      <c r="P3" s="353"/>
      <c r="Q3" s="392">
        <f>SUM(Q2:Q2)</f>
        <v>387.8</v>
      </c>
      <c r="R3" s="356"/>
      <c r="S3" s="393">
        <f>SUM(S2:S2)</f>
        <v>352</v>
      </c>
      <c r="T3" s="359"/>
      <c r="U3" s="394">
        <f>SUM(U2:U2)</f>
        <v>1069.8630136986301</v>
      </c>
      <c r="V3" s="362"/>
      <c r="W3" s="364"/>
      <c r="X3" s="36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ENRIQUE OROZCO LUEVANO</vt:lpstr>
      <vt:lpstr>PACO CHAVEZ</vt:lpstr>
      <vt:lpstr>Nuevo Cliente</vt:lpstr>
      <vt:lpstr>ALEXIS NAVARRO</vt:lpstr>
      <vt:lpstr>ALETS</vt:lpstr>
      <vt:lpstr>FERNANDO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Erick Ivan</cp:lastModifiedBy>
  <dcterms:created xsi:type="dcterms:W3CDTF">2015-06-05T18:19:34Z</dcterms:created>
  <dcterms:modified xsi:type="dcterms:W3CDTF">2020-08-13T15:53:29Z</dcterms:modified>
</cp:coreProperties>
</file>