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79F74812-1EDC-495C-B486-96DC531AEFF4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VENTARIO GENERAL" sheetId="1" r:id="rId1"/>
    <sheet name="EPIC MOUNTAI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2"/>
  <c r="H24" i="2" s="1"/>
  <c r="I24" i="2" s="1"/>
  <c r="F23" i="2"/>
  <c r="H23" i="2" s="1"/>
  <c r="I23" i="2" s="1"/>
  <c r="I22" i="2"/>
  <c r="F21" i="2"/>
  <c r="H21" i="2" s="1"/>
  <c r="I21" i="2" s="1"/>
  <c r="F20" i="2"/>
  <c r="H20" i="2" s="1"/>
  <c r="I20" i="2" s="1"/>
  <c r="H19" i="2"/>
  <c r="I19" i="2" s="1"/>
  <c r="F19" i="2"/>
  <c r="F18" i="2"/>
  <c r="H18" i="2" s="1"/>
  <c r="I18" i="2" s="1"/>
  <c r="F17" i="2"/>
  <c r="H17" i="2" s="1"/>
  <c r="I17" i="2" s="1"/>
  <c r="F16" i="2"/>
  <c r="H16" i="2" s="1"/>
  <c r="I16" i="2" s="1"/>
  <c r="I15" i="2"/>
  <c r="I14" i="2"/>
  <c r="F13" i="2"/>
  <c r="H13" i="2" s="1"/>
  <c r="I13" i="2" s="1"/>
  <c r="I12" i="2"/>
  <c r="F11" i="2"/>
  <c r="H11" i="2" s="1"/>
  <c r="I11" i="2" s="1"/>
  <c r="I10" i="2"/>
  <c r="I9" i="2"/>
  <c r="F8" i="2"/>
  <c r="H8" i="2" s="1"/>
  <c r="I8" i="2" s="1"/>
  <c r="F7" i="2"/>
  <c r="H7" i="2" s="1"/>
  <c r="I7" i="2" s="1"/>
  <c r="I5" i="2"/>
  <c r="F4" i="2"/>
  <c r="H4" i="2" s="1"/>
  <c r="I4" i="2" s="1"/>
</calcChain>
</file>

<file path=xl/sharedStrings.xml><?xml version="1.0" encoding="utf-8"?>
<sst xmlns="http://schemas.openxmlformats.org/spreadsheetml/2006/main" count="181" uniqueCount="115">
  <si>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</si>
  <si>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</si>
  <si>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</si>
  <si>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</si>
  <si>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</si>
  <si>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</si>
  <si>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</si>
  <si>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</si>
  <si>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</si>
  <si>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</si>
  <si>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</si>
  <si>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</si>
  <si>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</si>
  <si>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</si>
  <si>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</si>
  <si>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</si>
  <si>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</si>
  <si>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</si>
  <si>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</si>
  <si>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</si>
  <si>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</si>
  <si>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</si>
  <si>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</si>
  <si>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</si>
  <si>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</si>
  <si>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</si>
  <si>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</si>
  <si>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SEMINUEVO</t>
  </si>
  <si>
    <t>USADO</t>
  </si>
  <si>
    <t>BUFF</t>
  </si>
  <si>
    <t>BANDANA MULTIFUNCIONAL - VARIOS MODELOS Y COLORES - ABSORBENTE - FACIL DE LAVAR - NUEVOS</t>
  </si>
  <si>
    <t>NUEVO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</si>
  <si>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</si>
  <si>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</si>
  <si>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</si>
  <si>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</si>
  <si>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</si>
  <si>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</si>
  <si>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</si>
  <si>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</si>
  <si>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</si>
  <si>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</si>
  <si>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</si>
  <si>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</si>
  <si>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</si>
  <si>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</si>
  <si>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</si>
  <si>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</si>
  <si>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</si>
  <si>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</si>
  <si>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</si>
  <si>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</si>
  <si>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</si>
  <si>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</si>
  <si>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</si>
  <si>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</si>
  <si>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</si>
  <si>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</si>
  <si>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</si>
  <si>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</si>
  <si>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</si>
  <si>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</si>
  <si>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</si>
  <si>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</si>
  <si>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</si>
  <si>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</si>
  <si>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</si>
  <si>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</si>
  <si>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</si>
  <si>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</si>
  <si>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</si>
  <si>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</si>
  <si>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</si>
  <si>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</si>
  <si>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</si>
  <si>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</si>
  <si>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</si>
  <si>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</si>
  <si>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</si>
  <si>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</si>
  <si>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</si>
  <si>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</si>
  <si>
    <t>cvxc</t>
  </si>
  <si>
    <t>hasjkdasds</t>
  </si>
  <si>
    <t>18  agosto 20</t>
  </si>
  <si>
    <t>Nuevo</t>
  </si>
  <si>
    <t xml:space="preserve">             </t>
  </si>
  <si>
    <t>MANUBRIO CANNONDALE</t>
  </si>
  <si>
    <t xml:space="preserve">FIBRA DE CARBONO-72CM </t>
  </si>
  <si>
    <t>Usado</t>
  </si>
  <si>
    <t>KONA</t>
  </si>
  <si>
    <t>CANNONDALE</t>
  </si>
  <si>
    <t>ROJA</t>
  </si>
  <si>
    <t>Seminuevo</t>
  </si>
  <si>
    <t>AZUL</t>
  </si>
  <si>
    <t>BICI REGALADA MAMALONA</t>
  </si>
  <si>
    <t>Equisde</t>
  </si>
  <si>
    <t>19  agosto 20</t>
  </si>
  <si>
    <t>BICI MAMALONA</t>
  </si>
  <si>
    <t>ME LA REGALARON</t>
  </si>
  <si>
    <t>TREK DE ALEX</t>
  </si>
  <si>
    <t>LA TRK DEL ALEX</t>
  </si>
  <si>
    <t>PERRO</t>
  </si>
  <si>
    <t>ROTWAILER</t>
  </si>
  <si>
    <t>21  agosto 20</t>
  </si>
  <si>
    <t>BICI CULERONA</t>
  </si>
  <si>
    <t>TA FEA</t>
  </si>
  <si>
    <t>POLIN</t>
  </si>
  <si>
    <t>NSDSLD</t>
  </si>
  <si>
    <t>PACKETAXO2</t>
  </si>
  <si>
    <t>21  AGOSTO</t>
  </si>
  <si>
    <t>0.6337349397590362</t>
  </si>
  <si>
    <t>1</t>
  </si>
  <si>
    <t>1245.0</t>
  </si>
  <si>
    <t>789.0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</si>
</sst>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306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2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5" fillId="2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165" fontId="13" fillId="6" borderId="4" xfId="0" applyNumberFormat="1" applyFont="1" applyFill="1" applyBorder="1" applyAlignment="1">
      <alignment horizontal="center" vertical="center"/>
    </xf>
    <xf numFmtId="165" fontId="14" fillId="6" borderId="4" xfId="0" applyNumberFormat="1" applyFont="1" applyFill="1" applyBorder="1" applyAlignment="1">
      <alignment horizontal="center" vertical="center"/>
    </xf>
    <xf numFmtId="165" fontId="15" fillId="6" borderId="4" xfId="0" applyNumberFormat="1" applyFont="1" applyFill="1" applyBorder="1" applyAlignment="1">
      <alignment horizontal="center" vertical="center"/>
    </xf>
    <xf numFmtId="165" fontId="16" fillId="6" borderId="4" xfId="0" applyNumberFormat="1" applyFont="1" applyFill="1" applyBorder="1" applyAlignment="1">
      <alignment horizontal="center" vertical="center"/>
    </xf>
    <xf numFmtId="165" fontId="17" fillId="6" borderId="4" xfId="0" applyNumberFormat="1" applyFont="1" applyFill="1" applyBorder="1" applyAlignment="1">
      <alignment horizontal="center" vertical="center"/>
    </xf>
    <xf numFmtId="165" fontId="18" fillId="6" borderId="4" xfId="0" applyNumberFormat="1" applyFont="1" applyFill="1" applyBorder="1" applyAlignment="1">
      <alignment horizontal="center" vertical="center"/>
    </xf>
    <xf numFmtId="165" fontId="19" fillId="6" borderId="4" xfId="0" applyNumberFormat="1" applyFont="1" applyFill="1" applyBorder="1" applyAlignment="1">
      <alignment horizontal="center" vertical="center"/>
    </xf>
    <xf numFmtId="165" fontId="20" fillId="6" borderId="4" xfId="0" applyNumberFormat="1" applyFont="1" applyFill="1" applyBorder="1" applyAlignment="1">
      <alignment horizontal="center" vertical="center"/>
    </xf>
    <xf numFmtId="165" fontId="21" fillId="6" borderId="4" xfId="0" applyNumberFormat="1" applyFont="1" applyFill="1" applyBorder="1" applyAlignment="1">
      <alignment horizontal="center" vertical="center"/>
    </xf>
    <xf numFmtId="165" fontId="22" fillId="6" borderId="4" xfId="0" applyNumberFormat="1" applyFont="1" applyFill="1" applyBorder="1" applyAlignment="1">
      <alignment horizontal="center" vertical="center"/>
    </xf>
    <xf numFmtId="165" fontId="23" fillId="6" borderId="4" xfId="0" applyNumberFormat="1" applyFont="1" applyFill="1" applyBorder="1" applyAlignment="1">
      <alignment horizontal="center" vertical="center"/>
    </xf>
    <xf numFmtId="165" fontId="24" fillId="6" borderId="4" xfId="0" applyNumberFormat="1" applyFont="1" applyFill="1" applyBorder="1" applyAlignment="1">
      <alignment horizontal="center" vertical="center"/>
    </xf>
    <xf numFmtId="165" fontId="25" fillId="6" borderId="4" xfId="0" applyNumberFormat="1" applyFont="1" applyFill="1" applyBorder="1" applyAlignment="1">
      <alignment horizontal="center" vertical="center"/>
    </xf>
    <xf numFmtId="165" fontId="26" fillId="6" borderId="4" xfId="0" applyNumberFormat="1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8" fillId="6" borderId="4" xfId="0" applyFont="1" applyFill="1" applyBorder="1" applyAlignment="1">
      <alignment horizontal="center" vertical="center"/>
    </xf>
    <xf numFmtId="0" fontId="29" fillId="6" borderId="4" xfId="0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center" vertical="center"/>
    </xf>
    <xf numFmtId="0" fontId="31" fillId="6" borderId="4" xfId="0" applyFont="1" applyFill="1" applyBorder="1" applyAlignment="1">
      <alignment horizontal="center" vertical="center"/>
    </xf>
    <xf numFmtId="0" fontId="32" fillId="6" borderId="4" xfId="0" applyFont="1" applyFill="1" applyBorder="1" applyAlignment="1">
      <alignment horizontal="center" vertical="center"/>
    </xf>
    <xf numFmtId="0" fontId="33" fillId="6" borderId="4" xfId="0" applyFont="1" applyFill="1" applyBorder="1" applyAlignment="1">
      <alignment horizontal="center" vertical="center"/>
    </xf>
    <xf numFmtId="165" fontId="34" fillId="6" borderId="4" xfId="0" applyNumberFormat="1" applyFont="1" applyFill="1" applyBorder="1" applyAlignment="1">
      <alignment horizontal="center" vertical="center"/>
    </xf>
    <xf numFmtId="165" fontId="35" fillId="6" borderId="4" xfId="0" applyNumberFormat="1" applyFont="1" applyFill="1" applyBorder="1" applyAlignment="1">
      <alignment horizontal="center" vertical="center"/>
    </xf>
    <xf numFmtId="165" fontId="36" fillId="6" borderId="4" xfId="0" applyNumberFormat="1" applyFont="1" applyFill="1" applyBorder="1" applyAlignment="1">
      <alignment horizontal="center" vertical="center"/>
    </xf>
    <xf numFmtId="165" fontId="37" fillId="6" borderId="4" xfId="0" applyNumberFormat="1" applyFont="1" applyFill="1" applyBorder="1" applyAlignment="1">
      <alignment horizontal="center" vertical="center"/>
    </xf>
    <xf numFmtId="165" fontId="38" fillId="6" borderId="4" xfId="0" applyNumberFormat="1" applyFont="1" applyFill="1" applyBorder="1" applyAlignment="1">
      <alignment horizontal="center" vertical="center"/>
    </xf>
    <xf numFmtId="165" fontId="39" fillId="6" borderId="4" xfId="0" applyNumberFormat="1" applyFont="1" applyFill="1" applyBorder="1" applyAlignment="1">
      <alignment horizontal="center" vertical="center"/>
    </xf>
    <xf numFmtId="165" fontId="40" fillId="6" borderId="4" xfId="0" applyNumberFormat="1" applyFont="1" applyFill="1" applyBorder="1" applyAlignment="1">
      <alignment horizontal="center" vertical="center"/>
    </xf>
    <xf numFmtId="165" fontId="41" fillId="6" borderId="4" xfId="0" applyNumberFormat="1" applyFont="1" applyFill="1" applyBorder="1" applyAlignment="1">
      <alignment horizontal="center" vertical="center"/>
    </xf>
    <xf numFmtId="165" fontId="42" fillId="6" borderId="4" xfId="0" applyNumberFormat="1" applyFont="1" applyFill="1" applyBorder="1" applyAlignment="1">
      <alignment horizontal="center" vertical="center"/>
    </xf>
    <xf numFmtId="165" fontId="43" fillId="6" borderId="4" xfId="0" applyNumberFormat="1" applyFont="1" applyFill="1" applyBorder="1" applyAlignment="1">
      <alignment horizontal="center" vertical="center"/>
    </xf>
    <xf numFmtId="165" fontId="44" fillId="6" borderId="4" xfId="0" applyNumberFormat="1" applyFont="1" applyFill="1" applyBorder="1" applyAlignment="1">
      <alignment horizontal="center" vertical="center"/>
    </xf>
    <xf numFmtId="165" fontId="45" fillId="6" borderId="4" xfId="0" applyNumberFormat="1" applyFont="1" applyFill="1" applyBorder="1" applyAlignment="1">
      <alignment horizontal="center" vertical="center"/>
    </xf>
    <xf numFmtId="165" fontId="46" fillId="6" borderId="4" xfId="0" applyNumberFormat="1" applyFont="1" applyFill="1" applyBorder="1" applyAlignment="1">
      <alignment horizontal="center" vertical="center"/>
    </xf>
    <xf numFmtId="165" fontId="47" fillId="6" borderId="4" xfId="0" applyNumberFormat="1" applyFont="1" applyFill="1" applyBorder="1" applyAlignment="1">
      <alignment horizontal="center" vertical="center"/>
    </xf>
    <xf numFmtId="0" fontId="48" fillId="6" borderId="4" xfId="0" applyFont="1" applyFill="1" applyBorder="1" applyAlignment="1">
      <alignment horizontal="center" vertical="center"/>
    </xf>
    <xf numFmtId="0" fontId="49" fillId="6" borderId="4" xfId="0" applyFont="1" applyFill="1" applyBorder="1" applyAlignment="1">
      <alignment horizontal="center" vertical="center"/>
    </xf>
    <xf numFmtId="0" fontId="50" fillId="6" borderId="4" xfId="0" applyFont="1" applyFill="1" applyBorder="1" applyAlignment="1">
      <alignment horizontal="center" vertical="center"/>
    </xf>
    <xf numFmtId="0" fontId="51" fillId="6" borderId="4" xfId="0" applyFont="1" applyFill="1" applyBorder="1" applyAlignment="1">
      <alignment horizontal="center" vertical="center"/>
    </xf>
    <xf numFmtId="0" fontId="52" fillId="6" borderId="4" xfId="0" applyFont="1" applyFill="1" applyBorder="1" applyAlignment="1">
      <alignment horizontal="center" vertical="center"/>
    </xf>
    <xf numFmtId="0" fontId="53" fillId="6" borderId="4" xfId="0" applyFont="1" applyFill="1" applyBorder="1" applyAlignment="1">
      <alignment horizontal="center" vertical="center"/>
    </xf>
    <xf numFmtId="0" fontId="54" fillId="6" borderId="4" xfId="0" applyFont="1" applyFill="1" applyBorder="1" applyAlignment="1">
      <alignment horizontal="center" vertical="center"/>
    </xf>
    <xf numFmtId="165" fontId="55" fillId="6" borderId="4" xfId="0" applyNumberFormat="1" applyFont="1" applyFill="1" applyBorder="1" applyAlignment="1">
      <alignment horizontal="center" vertical="center"/>
    </xf>
    <xf numFmtId="165" fontId="56" fillId="6" borderId="4" xfId="0" applyNumberFormat="1" applyFont="1" applyFill="1" applyBorder="1" applyAlignment="1">
      <alignment horizontal="center" vertical="center"/>
    </xf>
    <xf numFmtId="165" fontId="57" fillId="6" borderId="4" xfId="0" applyNumberFormat="1" applyFont="1" applyFill="1" applyBorder="1" applyAlignment="1">
      <alignment horizontal="center" vertical="center"/>
    </xf>
    <xf numFmtId="165" fontId="58" fillId="6" borderId="4" xfId="0" applyNumberFormat="1" applyFont="1" applyFill="1" applyBorder="1" applyAlignment="1">
      <alignment horizontal="center" vertical="center"/>
    </xf>
    <xf numFmtId="165" fontId="59" fillId="6" borderId="4" xfId="0" applyNumberFormat="1" applyFont="1" applyFill="1" applyBorder="1" applyAlignment="1">
      <alignment horizontal="center" vertical="center"/>
    </xf>
    <xf numFmtId="165" fontId="60" fillId="6" borderId="4" xfId="0" applyNumberFormat="1" applyFont="1" applyFill="1" applyBorder="1" applyAlignment="1">
      <alignment horizontal="center" vertical="center"/>
    </xf>
    <xf numFmtId="165" fontId="61" fillId="6" borderId="4" xfId="0" applyNumberFormat="1" applyFont="1" applyFill="1" applyBorder="1" applyAlignment="1">
      <alignment horizontal="center" vertical="center"/>
    </xf>
    <xf numFmtId="165" fontId="62" fillId="6" borderId="4" xfId="0" applyNumberFormat="1" applyFont="1" applyFill="1" applyBorder="1" applyAlignment="1">
      <alignment horizontal="center" vertical="center"/>
    </xf>
    <xf numFmtId="165" fontId="63" fillId="6" borderId="4" xfId="0" applyNumberFormat="1" applyFont="1" applyFill="1" applyBorder="1" applyAlignment="1">
      <alignment horizontal="center" vertical="center"/>
    </xf>
    <xf numFmtId="165" fontId="64" fillId="6" borderId="4" xfId="0" applyNumberFormat="1" applyFont="1" applyFill="1" applyBorder="1" applyAlignment="1">
      <alignment horizontal="center" vertical="center"/>
    </xf>
    <xf numFmtId="165" fontId="65" fillId="6" borderId="4" xfId="0" applyNumberFormat="1" applyFont="1" applyFill="1" applyBorder="1" applyAlignment="1">
      <alignment horizontal="center" vertical="center"/>
    </xf>
    <xf numFmtId="165" fontId="66" fillId="6" borderId="4" xfId="0" applyNumberFormat="1" applyFont="1" applyFill="1" applyBorder="1" applyAlignment="1">
      <alignment horizontal="center" vertical="center"/>
    </xf>
    <xf numFmtId="165" fontId="67" fillId="6" borderId="4" xfId="0" applyNumberFormat="1" applyFont="1" applyFill="1" applyBorder="1" applyAlignment="1">
      <alignment horizontal="center" vertical="center"/>
    </xf>
    <xf numFmtId="165" fontId="68" fillId="6" borderId="4" xfId="0" applyNumberFormat="1" applyFont="1" applyFill="1" applyBorder="1" applyAlignment="1">
      <alignment horizontal="center" vertical="center"/>
    </xf>
    <xf numFmtId="0" fontId="69" fillId="6" borderId="4" xfId="0" applyFont="1" applyFill="1" applyBorder="1" applyAlignment="1">
      <alignment horizontal="center" vertical="center"/>
    </xf>
    <xf numFmtId="0" fontId="70" fillId="6" borderId="4" xfId="0" applyFont="1" applyFill="1" applyBorder="1" applyAlignment="1">
      <alignment horizontal="center" vertical="center"/>
    </xf>
    <xf numFmtId="0" fontId="71" fillId="6" borderId="4" xfId="0" applyFont="1" applyFill="1" applyBorder="1" applyAlignment="1">
      <alignment horizontal="center" vertical="center"/>
    </xf>
    <xf numFmtId="0" fontId="72" fillId="6" borderId="4" xfId="0" applyFont="1" applyFill="1" applyBorder="1" applyAlignment="1">
      <alignment horizontal="center" vertical="center"/>
    </xf>
    <xf numFmtId="0" fontId="73" fillId="6" borderId="4" xfId="0" applyFont="1" applyFill="1" applyBorder="1" applyAlignment="1">
      <alignment horizontal="center" vertical="center"/>
    </xf>
    <xf numFmtId="0" fontId="74" fillId="6" borderId="4" xfId="0" applyFont="1" applyFill="1" applyBorder="1" applyAlignment="1">
      <alignment horizontal="center" vertical="center"/>
    </xf>
    <xf numFmtId="0" fontId="75" fillId="6" borderId="4" xfId="0" applyFont="1" applyFill="1" applyBorder="1" applyAlignment="1">
      <alignment horizontal="center" vertical="center"/>
    </xf>
    <xf numFmtId="165" fontId="76" fillId="6" borderId="4" xfId="0" applyNumberFormat="1" applyFont="1" applyFill="1" applyBorder="1" applyAlignment="1">
      <alignment horizontal="center" vertical="center"/>
    </xf>
    <xf numFmtId="165" fontId="77" fillId="6" borderId="4" xfId="0" applyNumberFormat="1" applyFont="1" applyFill="1" applyBorder="1" applyAlignment="1">
      <alignment horizontal="center" vertical="center"/>
    </xf>
    <xf numFmtId="165" fontId="78" fillId="6" borderId="4" xfId="0" applyNumberFormat="1" applyFont="1" applyFill="1" applyBorder="1" applyAlignment="1">
      <alignment horizontal="center" vertical="center"/>
    </xf>
    <xf numFmtId="165" fontId="79" fillId="6" borderId="4" xfId="0" applyNumberFormat="1" applyFont="1" applyFill="1" applyBorder="1" applyAlignment="1">
      <alignment horizontal="center" vertical="center"/>
    </xf>
    <xf numFmtId="165" fontId="80" fillId="6" borderId="4" xfId="0" applyNumberFormat="1" applyFont="1" applyFill="1" applyBorder="1" applyAlignment="1">
      <alignment horizontal="center" vertical="center"/>
    </xf>
    <xf numFmtId="165" fontId="81" fillId="6" borderId="4" xfId="0" applyNumberFormat="1" applyFont="1" applyFill="1" applyBorder="1" applyAlignment="1">
      <alignment horizontal="center" vertical="center"/>
    </xf>
    <xf numFmtId="165" fontId="82" fillId="6" borderId="4" xfId="0" applyNumberFormat="1" applyFont="1" applyFill="1" applyBorder="1" applyAlignment="1">
      <alignment horizontal="center" vertical="center"/>
    </xf>
    <xf numFmtId="165" fontId="83" fillId="6" borderId="4" xfId="0" applyNumberFormat="1" applyFont="1" applyFill="1" applyBorder="1" applyAlignment="1">
      <alignment horizontal="center" vertical="center"/>
    </xf>
    <xf numFmtId="165" fontId="84" fillId="6" borderId="4" xfId="0" applyNumberFormat="1" applyFont="1" applyFill="1" applyBorder="1" applyAlignment="1">
      <alignment horizontal="center" vertical="center"/>
    </xf>
    <xf numFmtId="165" fontId="85" fillId="6" borderId="4" xfId="0" applyNumberFormat="1" applyFont="1" applyFill="1" applyBorder="1" applyAlignment="1">
      <alignment horizontal="center" vertical="center"/>
    </xf>
    <xf numFmtId="165" fontId="86" fillId="6" borderId="4" xfId="0" applyNumberFormat="1" applyFont="1" applyFill="1" applyBorder="1" applyAlignment="1">
      <alignment horizontal="center" vertical="center"/>
    </xf>
    <xf numFmtId="165" fontId="87" fillId="6" borderId="4" xfId="0" applyNumberFormat="1" applyFont="1" applyFill="1" applyBorder="1" applyAlignment="1">
      <alignment horizontal="center" vertical="center"/>
    </xf>
    <xf numFmtId="165" fontId="88" fillId="6" borderId="4" xfId="0" applyNumberFormat="1" applyFont="1" applyFill="1" applyBorder="1" applyAlignment="1">
      <alignment horizontal="center" vertical="center"/>
    </xf>
    <xf numFmtId="165" fontId="89" fillId="6" borderId="4" xfId="0" applyNumberFormat="1" applyFont="1" applyFill="1" applyBorder="1" applyAlignment="1">
      <alignment horizontal="center" vertical="center"/>
    </xf>
    <xf numFmtId="0" fontId="90" fillId="6" borderId="5" xfId="0" applyFont="1" applyFill="1" applyBorder="1" applyAlignment="1">
      <alignment horizontal="center" vertical="center"/>
    </xf>
    <xf numFmtId="0" fontId="91" fillId="6" borderId="5" xfId="0" applyFont="1" applyFill="1" applyBorder="1" applyAlignment="1">
      <alignment horizontal="center" vertical="center"/>
    </xf>
    <xf numFmtId="0" fontId="92" fillId="6" borderId="5" xfId="0" applyFont="1" applyFill="1" applyBorder="1" applyAlignment="1">
      <alignment horizontal="center" vertical="center"/>
    </xf>
    <xf numFmtId="0" fontId="93" fillId="6" borderId="5" xfId="0" applyFont="1" applyFill="1" applyBorder="1" applyAlignment="1">
      <alignment horizontal="center" vertical="center"/>
    </xf>
    <xf numFmtId="0" fontId="94" fillId="6" borderId="5" xfId="0" applyFont="1" applyFill="1" applyBorder="1" applyAlignment="1">
      <alignment horizontal="center" vertical="center"/>
    </xf>
    <xf numFmtId="0" fontId="95" fillId="6" borderId="5" xfId="0" applyFont="1" applyFill="1" applyBorder="1" applyAlignment="1">
      <alignment horizontal="center" vertical="center"/>
    </xf>
    <xf numFmtId="0" fontId="96" fillId="6" borderId="5" xfId="0" applyFont="1" applyFill="1" applyBorder="1" applyAlignment="1">
      <alignment horizontal="center" vertical="center"/>
    </xf>
    <xf numFmtId="165" fontId="97" fillId="6" borderId="5" xfId="0" applyNumberFormat="1" applyFont="1" applyFill="1" applyBorder="1" applyAlignment="1">
      <alignment horizontal="center" vertical="center"/>
    </xf>
    <xf numFmtId="165" fontId="98" fillId="6" borderId="5" xfId="0" applyNumberFormat="1" applyFont="1" applyFill="1" applyBorder="1" applyAlignment="1">
      <alignment horizontal="center" vertical="center"/>
    </xf>
    <xf numFmtId="165" fontId="99" fillId="6" borderId="5" xfId="0" applyNumberFormat="1" applyFont="1" applyFill="1" applyBorder="1" applyAlignment="1">
      <alignment horizontal="center" vertical="center"/>
    </xf>
    <xf numFmtId="165" fontId="100" fillId="6" borderId="5" xfId="0" applyNumberFormat="1" applyFont="1" applyFill="1" applyBorder="1" applyAlignment="1">
      <alignment horizontal="center" vertical="center"/>
    </xf>
    <xf numFmtId="165" fontId="101" fillId="6" borderId="5" xfId="0" applyNumberFormat="1" applyFont="1" applyFill="1" applyBorder="1" applyAlignment="1">
      <alignment horizontal="center" vertical="center"/>
    </xf>
    <xf numFmtId="165" fontId="102" fillId="6" borderId="5" xfId="0" applyNumberFormat="1" applyFont="1" applyFill="1" applyBorder="1" applyAlignment="1">
      <alignment horizontal="center" vertical="center"/>
    </xf>
    <xf numFmtId="165" fontId="103" fillId="6" borderId="5" xfId="0" applyNumberFormat="1" applyFont="1" applyFill="1" applyBorder="1" applyAlignment="1">
      <alignment horizontal="center" vertical="center"/>
    </xf>
    <xf numFmtId="165" fontId="104" fillId="6" borderId="5" xfId="0" applyNumberFormat="1" applyFont="1" applyFill="1" applyBorder="1" applyAlignment="1">
      <alignment horizontal="center" vertical="center"/>
    </xf>
    <xf numFmtId="165" fontId="105" fillId="6" borderId="5" xfId="0" applyNumberFormat="1" applyFont="1" applyFill="1" applyBorder="1" applyAlignment="1">
      <alignment horizontal="center" vertical="center"/>
    </xf>
    <xf numFmtId="165" fontId="106" fillId="6" borderId="5" xfId="0" applyNumberFormat="1" applyFont="1" applyFill="1" applyBorder="1" applyAlignment="1">
      <alignment horizontal="center" vertical="center"/>
    </xf>
    <xf numFmtId="165" fontId="107" fillId="6" borderId="5" xfId="0" applyNumberFormat="1" applyFont="1" applyFill="1" applyBorder="1" applyAlignment="1">
      <alignment horizontal="center" vertical="center"/>
    </xf>
    <xf numFmtId="165" fontId="108" fillId="6" borderId="5" xfId="0" applyNumberFormat="1" applyFont="1" applyFill="1" applyBorder="1" applyAlignment="1">
      <alignment horizontal="center" vertical="center"/>
    </xf>
    <xf numFmtId="165" fontId="109" fillId="6" borderId="5" xfId="0" applyNumberFormat="1" applyFont="1" applyFill="1" applyBorder="1" applyAlignment="1">
      <alignment horizontal="center" vertical="center"/>
    </xf>
    <xf numFmtId="165" fontId="110" fillId="6" borderId="5" xfId="0" applyNumberFormat="1" applyFont="1" applyFill="1" applyBorder="1" applyAlignment="1">
      <alignment horizontal="center" vertical="center"/>
    </xf>
    <xf numFmtId="0" fontId="111" fillId="6" borderId="5" xfId="0" applyFont="1" applyFill="1" applyBorder="1" applyAlignment="1">
      <alignment horizontal="center" vertical="center"/>
    </xf>
    <xf numFmtId="0" fontId="112" fillId="6" borderId="5" xfId="0" applyFont="1" applyFill="1" applyBorder="1" applyAlignment="1">
      <alignment horizontal="center" vertical="center"/>
    </xf>
    <xf numFmtId="0" fontId="113" fillId="6" borderId="5" xfId="0" applyFont="1" applyFill="1" applyBorder="1" applyAlignment="1">
      <alignment horizontal="center" vertical="center"/>
    </xf>
    <xf numFmtId="0" fontId="114" fillId="6" borderId="5" xfId="0" applyFont="1" applyFill="1" applyBorder="1" applyAlignment="1">
      <alignment horizontal="center" vertical="center"/>
    </xf>
    <xf numFmtId="0" fontId="115" fillId="6" borderId="5" xfId="0" applyFont="1" applyFill="1" applyBorder="1" applyAlignment="1">
      <alignment horizontal="center" vertical="center"/>
    </xf>
    <xf numFmtId="0" fontId="116" fillId="6" borderId="5" xfId="0" applyFont="1" applyFill="1" applyBorder="1" applyAlignment="1">
      <alignment horizontal="center" vertical="center"/>
    </xf>
    <xf numFmtId="0" fontId="117" fillId="6" borderId="5" xfId="0" applyFont="1" applyFill="1" applyBorder="1" applyAlignment="1">
      <alignment horizontal="center" vertical="center"/>
    </xf>
    <xf numFmtId="165" fontId="118" fillId="6" borderId="5" xfId="0" applyNumberFormat="1" applyFont="1" applyFill="1" applyBorder="1" applyAlignment="1">
      <alignment horizontal="center" vertical="center"/>
    </xf>
    <xf numFmtId="0" fontId="119" fillId="6" borderId="5" xfId="0" applyFont="1" applyFill="1" applyBorder="1" applyAlignment="1">
      <alignment horizontal="center" vertical="center"/>
    </xf>
    <xf numFmtId="0" fontId="120" fillId="6" borderId="5" xfId="0" applyFont="1" applyFill="1" applyBorder="1" applyAlignment="1">
      <alignment horizontal="center" vertical="center"/>
    </xf>
    <xf numFmtId="0" fontId="121" fillId="6" borderId="5" xfId="0" applyFont="1" applyFill="1" applyBorder="1" applyAlignment="1">
      <alignment horizontal="center" vertical="center"/>
    </xf>
    <xf numFmtId="0" fontId="122" fillId="6" borderId="5" xfId="0" applyFont="1" applyFill="1" applyBorder="1" applyAlignment="1">
      <alignment horizontal="center" vertical="center"/>
    </xf>
    <xf numFmtId="0" fontId="123" fillId="6" borderId="5" xfId="0" applyFont="1" applyFill="1" applyBorder="1" applyAlignment="1">
      <alignment horizontal="center" vertical="center"/>
    </xf>
    <xf numFmtId="0" fontId="124" fillId="6" borderId="5" xfId="0" applyFont="1" applyFill="1" applyBorder="1" applyAlignment="1">
      <alignment horizontal="center" vertical="center"/>
    </xf>
    <xf numFmtId="165" fontId="125" fillId="6" borderId="5" xfId="0" applyNumberFormat="1" applyFont="1" applyFill="1" applyBorder="1" applyAlignment="1">
      <alignment horizontal="center" vertical="center"/>
    </xf>
    <xf numFmtId="165" fontId="126" fillId="6" borderId="5" xfId="0" applyNumberFormat="1" applyFont="1" applyFill="1" applyBorder="1" applyAlignment="1">
      <alignment horizontal="center" vertical="center"/>
    </xf>
    <xf numFmtId="165" fontId="127" fillId="6" borderId="5" xfId="0" applyNumberFormat="1" applyFont="1" applyFill="1" applyBorder="1" applyAlignment="1">
      <alignment horizontal="center" vertical="center"/>
    </xf>
    <xf numFmtId="165" fontId="128" fillId="6" borderId="5" xfId="0" applyNumberFormat="1" applyFont="1" applyFill="1" applyBorder="1" applyAlignment="1">
      <alignment horizontal="center" vertical="center"/>
    </xf>
    <xf numFmtId="165" fontId="129" fillId="6" borderId="5" xfId="0" applyNumberFormat="1" applyFont="1" applyFill="1" applyBorder="1" applyAlignment="1">
      <alignment horizontal="center" vertical="center"/>
    </xf>
    <xf numFmtId="165" fontId="130" fillId="6" borderId="5" xfId="0" applyNumberFormat="1" applyFont="1" applyFill="1" applyBorder="1" applyAlignment="1">
      <alignment horizontal="center" vertical="center"/>
    </xf>
    <xf numFmtId="165" fontId="131" fillId="6" borderId="5" xfId="0" applyNumberFormat="1" applyFont="1" applyFill="1" applyBorder="1" applyAlignment="1">
      <alignment horizontal="center" vertical="center"/>
    </xf>
    <xf numFmtId="165" fontId="132" fillId="6" borderId="5" xfId="0" applyNumberFormat="1" applyFont="1" applyFill="1" applyBorder="1" applyAlignment="1">
      <alignment horizontal="center" vertical="center"/>
    </xf>
    <xf numFmtId="165" fontId="133" fillId="6" borderId="5" xfId="0" applyNumberFormat="1" applyFont="1" applyFill="1" applyBorder="1" applyAlignment="1">
      <alignment horizontal="center" vertical="center"/>
    </xf>
    <xf numFmtId="165" fontId="134" fillId="6" borderId="5" xfId="0" applyNumberFormat="1" applyFont="1" applyFill="1" applyBorder="1" applyAlignment="1">
      <alignment horizontal="center" vertical="center"/>
    </xf>
    <xf numFmtId="165" fontId="135" fillId="6" borderId="5" xfId="0" applyNumberFormat="1" applyFont="1" applyFill="1" applyBorder="1" applyAlignment="1">
      <alignment horizontal="center" vertical="center"/>
    </xf>
    <xf numFmtId="165" fontId="136" fillId="6" borderId="5" xfId="0" applyNumberFormat="1" applyFont="1" applyFill="1" applyBorder="1" applyAlignment="1">
      <alignment horizontal="center" vertical="center"/>
    </xf>
    <xf numFmtId="165" fontId="137" fillId="6" borderId="5" xfId="0" applyNumberFormat="1" applyFont="1" applyFill="1" applyBorder="1" applyAlignment="1">
      <alignment horizontal="center" vertical="center"/>
    </xf>
    <xf numFmtId="165" fontId="138" fillId="6" borderId="5" xfId="0" applyNumberFormat="1" applyFont="1" applyFill="1" applyBorder="1" applyAlignment="1">
      <alignment horizontal="center" vertical="center"/>
    </xf>
    <xf numFmtId="165" fontId="139" fillId="6" borderId="5" xfId="0" applyNumberFormat="1" applyFont="1" applyFill="1" applyBorder="1" applyAlignment="1">
      <alignment horizontal="center" vertical="center"/>
    </xf>
    <xf numFmtId="165" fontId="140" fillId="6" borderId="5" xfId="0" applyNumberFormat="1" applyFont="1" applyFill="1" applyBorder="1" applyAlignment="1">
      <alignment horizontal="center" vertical="center"/>
    </xf>
    <xf numFmtId="165" fontId="141" fillId="6" borderId="5" xfId="0" applyNumberFormat="1" applyFont="1" applyFill="1" applyBorder="1" applyAlignment="1">
      <alignment horizontal="center" vertical="center"/>
    </xf>
    <xf numFmtId="165" fontId="142" fillId="6" borderId="5" xfId="0" applyNumberFormat="1" applyFont="1" applyFill="1" applyBorder="1" applyAlignment="1">
      <alignment horizontal="center" vertical="center"/>
    </xf>
    <xf numFmtId="165" fontId="143" fillId="6" borderId="5" xfId="0" applyNumberFormat="1" applyFont="1" applyFill="1" applyBorder="1" applyAlignment="1">
      <alignment horizontal="center" vertical="center"/>
    </xf>
    <xf numFmtId="165" fontId="144" fillId="6" borderId="5" xfId="0" applyNumberFormat="1" applyFont="1" applyFill="1" applyBorder="1" applyAlignment="1">
      <alignment horizontal="center" vertical="center"/>
    </xf>
    <xf numFmtId="165" fontId="145" fillId="6" borderId="5" xfId="0" applyNumberFormat="1" applyFont="1" applyFill="1" applyBorder="1" applyAlignment="1">
      <alignment horizontal="center" vertical="center"/>
    </xf>
    <xf numFmtId="165" fontId="146" fillId="6" borderId="5" xfId="0" applyNumberFormat="1" applyFont="1" applyFill="1" applyBorder="1" applyAlignment="1">
      <alignment horizontal="center" vertical="center"/>
    </xf>
    <xf numFmtId="165" fontId="147" fillId="6" borderId="5" xfId="0" applyNumberFormat="1" applyFont="1" applyFill="1" applyBorder="1" applyAlignment="1">
      <alignment horizontal="center" vertical="center"/>
    </xf>
    <xf numFmtId="165" fontId="148" fillId="6" borderId="5" xfId="0" applyNumberFormat="1" applyFont="1" applyFill="1" applyBorder="1" applyAlignment="1">
      <alignment horizontal="center" vertical="center"/>
    </xf>
    <xf numFmtId="165" fontId="149" fillId="6" borderId="5" xfId="0" applyNumberFormat="1" applyFont="1" applyFill="1" applyBorder="1" applyAlignment="1">
      <alignment horizontal="center" vertical="center"/>
    </xf>
    <xf numFmtId="165" fontId="150" fillId="6" borderId="5" xfId="0" applyNumberFormat="1" applyFont="1" applyFill="1" applyBorder="1" applyAlignment="1">
      <alignment horizontal="center" vertical="center"/>
    </xf>
    <xf numFmtId="165" fontId="151" fillId="6" borderId="5" xfId="0" applyNumberFormat="1" applyFont="1" applyFill="1" applyBorder="1" applyAlignment="1">
      <alignment horizontal="center" vertical="center"/>
    </xf>
    <xf numFmtId="0" fontId="152" fillId="6" borderId="5" xfId="0" applyFont="1" applyFill="1" applyBorder="1" applyAlignment="1">
      <alignment horizontal="center" vertical="center"/>
    </xf>
    <xf numFmtId="0" fontId="153" fillId="6" borderId="6" xfId="0" applyFont="1" applyFill="1" applyBorder="1" applyAlignment="1">
      <alignment horizontal="center" vertical="center"/>
    </xf>
    <xf numFmtId="0" fontId="154" fillId="6" borderId="6" xfId="0" applyFont="1" applyFill="1" applyBorder="1" applyAlignment="1">
      <alignment horizontal="center" vertical="center"/>
    </xf>
    <xf numFmtId="0" fontId="155" fillId="6" borderId="6" xfId="0" applyFont="1" applyFill="1" applyBorder="1" applyAlignment="1">
      <alignment horizontal="center" vertical="center"/>
    </xf>
    <xf numFmtId="0" fontId="156" fillId="6" borderId="6" xfId="0" applyFont="1" applyFill="1" applyBorder="1" applyAlignment="1">
      <alignment horizontal="center" vertical="center"/>
    </xf>
    <xf numFmtId="0" fontId="157" fillId="6" borderId="6" xfId="0" applyFont="1" applyFill="1" applyBorder="1" applyAlignment="1">
      <alignment horizontal="center" vertical="center"/>
    </xf>
    <xf numFmtId="0" fontId="158" fillId="6" borderId="6" xfId="0" applyFont="1" applyFill="1" applyBorder="1" applyAlignment="1">
      <alignment horizontal="center" vertical="center"/>
    </xf>
    <xf numFmtId="165" fontId="159" fillId="6" borderId="6" xfId="0" applyNumberFormat="1" applyFont="1" applyFill="1" applyBorder="1" applyAlignment="1">
      <alignment horizontal="center" vertical="center"/>
    </xf>
    <xf numFmtId="165" fontId="160" fillId="6" borderId="6" xfId="0" applyNumberFormat="1" applyFont="1" applyFill="1" applyBorder="1" applyAlignment="1">
      <alignment horizontal="center" vertical="center"/>
    </xf>
    <xf numFmtId="165" fontId="161" fillId="6" borderId="6" xfId="0" applyNumberFormat="1" applyFont="1" applyFill="1" applyBorder="1" applyAlignment="1">
      <alignment horizontal="center" vertical="center"/>
    </xf>
    <xf numFmtId="165" fontId="162" fillId="6" borderId="6" xfId="0" applyNumberFormat="1" applyFont="1" applyFill="1" applyBorder="1" applyAlignment="1">
      <alignment horizontal="center" vertical="center"/>
    </xf>
    <xf numFmtId="165" fontId="163" fillId="6" borderId="6" xfId="0" applyNumberFormat="1" applyFont="1" applyFill="1" applyBorder="1" applyAlignment="1">
      <alignment horizontal="center" vertical="center"/>
    </xf>
    <xf numFmtId="165" fontId="164" fillId="6" borderId="6" xfId="0" applyNumberFormat="1" applyFont="1" applyFill="1" applyBorder="1" applyAlignment="1">
      <alignment horizontal="center" vertical="center"/>
    </xf>
    <xf numFmtId="165" fontId="165" fillId="6" borderId="6" xfId="0" applyNumberFormat="1" applyFont="1" applyFill="1" applyBorder="1" applyAlignment="1">
      <alignment horizontal="center" vertical="center"/>
    </xf>
    <xf numFmtId="165" fontId="166" fillId="6" borderId="6" xfId="0" applyNumberFormat="1" applyFont="1" applyFill="1" applyBorder="1" applyAlignment="1">
      <alignment horizontal="center" vertical="center"/>
    </xf>
    <xf numFmtId="165" fontId="167" fillId="6" borderId="6" xfId="0" applyNumberFormat="1" applyFont="1" applyFill="1" applyBorder="1" applyAlignment="1">
      <alignment horizontal="center" vertical="center"/>
    </xf>
    <xf numFmtId="165" fontId="168" fillId="6" borderId="6" xfId="0" applyNumberFormat="1" applyFont="1" applyFill="1" applyBorder="1" applyAlignment="1">
      <alignment horizontal="center" vertical="center"/>
    </xf>
    <xf numFmtId="165" fontId="169" fillId="6" borderId="6" xfId="0" applyNumberFormat="1" applyFont="1" applyFill="1" applyBorder="1" applyAlignment="1">
      <alignment horizontal="center" vertical="center"/>
    </xf>
    <xf numFmtId="165" fontId="170" fillId="6" borderId="6" xfId="0" applyNumberFormat="1" applyFont="1" applyFill="1" applyBorder="1" applyAlignment="1">
      <alignment horizontal="center" vertical="center"/>
    </xf>
    <xf numFmtId="165" fontId="171" fillId="6" borderId="6" xfId="0" applyNumberFormat="1" applyFont="1" applyFill="1" applyBorder="1" applyAlignment="1">
      <alignment horizontal="center" vertical="center"/>
    </xf>
    <xf numFmtId="165" fontId="172" fillId="6" borderId="6" xfId="0" applyNumberFormat="1" applyFont="1" applyFill="1" applyBorder="1" applyAlignment="1">
      <alignment horizontal="center" vertical="center"/>
    </xf>
    <xf numFmtId="0" fontId="173" fillId="6" borderId="6" xfId="0" applyFont="1" applyFill="1" applyBorder="1" applyAlignment="1">
      <alignment horizontal="center" vertical="center"/>
    </xf>
    <xf numFmtId="0" fontId="174" fillId="6" borderId="6" xfId="0" applyFont="1" applyFill="1" applyBorder="1" applyAlignment="1">
      <alignment horizontal="center" vertical="center"/>
    </xf>
    <xf numFmtId="165" fontId="175" fillId="6" borderId="6" xfId="0" applyNumberFormat="1" applyFont="1" applyFill="1" applyBorder="1" applyAlignment="1">
      <alignment horizontal="center" vertical="center"/>
    </xf>
    <xf numFmtId="165" fontId="176" fillId="6" borderId="6" xfId="0" applyNumberFormat="1" applyFont="1" applyFill="1" applyBorder="1" applyAlignment="1">
      <alignment horizontal="center" vertical="center"/>
    </xf>
    <xf numFmtId="165" fontId="177" fillId="6" borderId="6" xfId="0" applyNumberFormat="1" applyFont="1" applyFill="1" applyBorder="1" applyAlignment="1">
      <alignment horizontal="center" vertical="center"/>
    </xf>
    <xf numFmtId="165" fontId="178" fillId="6" borderId="6" xfId="0" applyNumberFormat="1" applyFont="1" applyFill="1" applyBorder="1" applyAlignment="1">
      <alignment horizontal="center" vertical="center"/>
    </xf>
    <xf numFmtId="165" fontId="179" fillId="6" borderId="6" xfId="0" applyNumberFormat="1" applyFont="1" applyFill="1" applyBorder="1" applyAlignment="1">
      <alignment horizontal="center" vertical="center"/>
    </xf>
    <xf numFmtId="165" fontId="180" fillId="6" borderId="6" xfId="0" applyNumberFormat="1" applyFont="1" applyFill="1" applyBorder="1" applyAlignment="1">
      <alignment horizontal="center" vertical="center"/>
    </xf>
    <xf numFmtId="165" fontId="181" fillId="6" borderId="6" xfId="0" applyNumberFormat="1" applyFont="1" applyFill="1" applyBorder="1" applyAlignment="1">
      <alignment horizontal="center" vertical="center"/>
    </xf>
    <xf numFmtId="0" fontId="182" fillId="6" borderId="6" xfId="0" applyFont="1" applyFill="1" applyBorder="1" applyAlignment="1">
      <alignment horizontal="center" vertical="center"/>
    </xf>
    <xf numFmtId="0" fontId="183" fillId="6" borderId="6" xfId="0" applyFont="1" applyFill="1" applyBorder="1" applyAlignment="1">
      <alignment horizontal="center" vertical="center"/>
    </xf>
    <xf numFmtId="0" fontId="184" fillId="6" borderId="6" xfId="0" applyFont="1" applyFill="1" applyBorder="1" applyAlignment="1">
      <alignment horizontal="center" vertical="center"/>
    </xf>
    <xf numFmtId="0" fontId="185" fillId="6" borderId="6" xfId="0" applyFont="1" applyFill="1" applyBorder="1" applyAlignment="1">
      <alignment horizontal="center" vertical="center"/>
    </xf>
    <xf numFmtId="0" fontId="186" fillId="6" borderId="6" xfId="0" applyFont="1" applyFill="1" applyBorder="1" applyAlignment="1">
      <alignment horizontal="center" vertical="center"/>
    </xf>
    <xf numFmtId="0" fontId="187" fillId="6" borderId="6" xfId="0" applyFont="1" applyFill="1" applyBorder="1" applyAlignment="1">
      <alignment horizontal="center" vertical="center"/>
    </xf>
    <xf numFmtId="0" fontId="188" fillId="6" borderId="6" xfId="0" applyFont="1" applyFill="1" applyBorder="1" applyAlignment="1">
      <alignment horizontal="center" vertical="center"/>
    </xf>
    <xf numFmtId="165" fontId="189" fillId="6" borderId="6" xfId="0" applyNumberFormat="1" applyFont="1" applyFill="1" applyBorder="1" applyAlignment="1">
      <alignment horizontal="center" vertical="center"/>
    </xf>
    <xf numFmtId="165" fontId="190" fillId="6" borderId="6" xfId="0" applyNumberFormat="1" applyFont="1" applyFill="1" applyBorder="1" applyAlignment="1">
      <alignment horizontal="center" vertical="center"/>
    </xf>
    <xf numFmtId="165" fontId="191" fillId="6" borderId="6" xfId="0" applyNumberFormat="1" applyFont="1" applyFill="1" applyBorder="1" applyAlignment="1">
      <alignment horizontal="center" vertical="center"/>
    </xf>
    <xf numFmtId="165" fontId="192" fillId="6" borderId="6" xfId="0" applyNumberFormat="1" applyFont="1" applyFill="1" applyBorder="1" applyAlignment="1">
      <alignment horizontal="center" vertical="center"/>
    </xf>
    <xf numFmtId="165" fontId="193" fillId="6" borderId="6" xfId="0" applyNumberFormat="1" applyFont="1" applyFill="1" applyBorder="1" applyAlignment="1">
      <alignment horizontal="center" vertical="center"/>
    </xf>
    <xf numFmtId="165" fontId="194" fillId="6" borderId="6" xfId="0" applyNumberFormat="1" applyFont="1" applyFill="1" applyBorder="1" applyAlignment="1">
      <alignment horizontal="center" vertical="center"/>
    </xf>
    <xf numFmtId="165" fontId="195" fillId="6" borderId="6" xfId="0" applyNumberFormat="1" applyFont="1" applyFill="1" applyBorder="1" applyAlignment="1">
      <alignment horizontal="center" vertical="center"/>
    </xf>
    <xf numFmtId="165" fontId="196" fillId="6" borderId="6" xfId="0" applyNumberFormat="1" applyFont="1" applyFill="1" applyBorder="1" applyAlignment="1">
      <alignment horizontal="center" vertical="center"/>
    </xf>
    <xf numFmtId="165" fontId="197" fillId="6" borderId="6" xfId="0" applyNumberFormat="1" applyFont="1" applyFill="1" applyBorder="1" applyAlignment="1">
      <alignment horizontal="center" vertical="center"/>
    </xf>
    <xf numFmtId="165" fontId="198" fillId="6" borderId="6" xfId="0" applyNumberFormat="1" applyFont="1" applyFill="1" applyBorder="1" applyAlignment="1">
      <alignment horizontal="center" vertical="center"/>
    </xf>
    <xf numFmtId="165" fontId="199" fillId="6" borderId="6" xfId="0" applyNumberFormat="1" applyFont="1" applyFill="1" applyBorder="1" applyAlignment="1">
      <alignment horizontal="center" vertical="center"/>
    </xf>
    <xf numFmtId="165" fontId="200" fillId="6" borderId="6" xfId="0" applyNumberFormat="1" applyFont="1" applyFill="1" applyBorder="1" applyAlignment="1">
      <alignment horizontal="center" vertical="center"/>
    </xf>
    <xf numFmtId="165" fontId="201" fillId="6" borderId="6" xfId="0" applyNumberFormat="1" applyFont="1" applyFill="1" applyBorder="1" applyAlignment="1">
      <alignment horizontal="center" vertical="center"/>
    </xf>
    <xf numFmtId="165" fontId="202" fillId="6" borderId="6" xfId="0" applyNumberFormat="1" applyFont="1" applyFill="1" applyBorder="1" applyAlignment="1">
      <alignment horizontal="center" vertical="center"/>
    </xf>
    <xf numFmtId="0" fontId="203" fillId="6" borderId="6" xfId="0" applyFont="1" applyFill="1" applyBorder="1" applyAlignment="1">
      <alignment horizontal="center" vertical="center"/>
    </xf>
    <xf numFmtId="0" fontId="204" fillId="6" borderId="6" xfId="0" applyFont="1" applyFill="1" applyBorder="1" applyAlignment="1">
      <alignment horizontal="center" vertical="center"/>
    </xf>
    <xf numFmtId="0" fontId="205" fillId="6" borderId="6" xfId="0" applyFont="1" applyFill="1" applyBorder="1" applyAlignment="1">
      <alignment horizontal="center" vertical="center"/>
    </xf>
    <xf numFmtId="0" fontId="206" fillId="6" borderId="6" xfId="0" applyFont="1" applyFill="1" applyBorder="1" applyAlignment="1">
      <alignment horizontal="center" vertical="center"/>
    </xf>
    <xf numFmtId="0" fontId="207" fillId="6" borderId="6" xfId="0" applyFont="1" applyFill="1" applyBorder="1" applyAlignment="1">
      <alignment horizontal="center" vertical="center"/>
    </xf>
    <xf numFmtId="0" fontId="208" fillId="6" borderId="6" xfId="0" applyFont="1" applyFill="1" applyBorder="1" applyAlignment="1">
      <alignment horizontal="center" vertical="center"/>
    </xf>
    <xf numFmtId="0" fontId="209" fillId="6" borderId="6" xfId="0" applyFont="1" applyFill="1" applyBorder="1" applyAlignment="1">
      <alignment horizontal="center" vertical="center"/>
    </xf>
    <xf numFmtId="165" fontId="210" fillId="6" borderId="6" xfId="0" applyNumberFormat="1" applyFont="1" applyFill="1" applyBorder="1" applyAlignment="1">
      <alignment horizontal="center" vertical="center"/>
    </xf>
    <xf numFmtId="165" fontId="211" fillId="6" borderId="6" xfId="0" applyNumberFormat="1" applyFont="1" applyFill="1" applyBorder="1" applyAlignment="1">
      <alignment horizontal="center" vertical="center"/>
    </xf>
    <xf numFmtId="165" fontId="212" fillId="6" borderId="6" xfId="0" applyNumberFormat="1" applyFont="1" applyFill="1" applyBorder="1" applyAlignment="1">
      <alignment horizontal="center" vertical="center"/>
    </xf>
    <xf numFmtId="165" fontId="213" fillId="6" borderId="6" xfId="0" applyNumberFormat="1" applyFont="1" applyFill="1" applyBorder="1" applyAlignment="1">
      <alignment horizontal="center" vertical="center"/>
    </xf>
    <xf numFmtId="165" fontId="214" fillId="6" borderId="6" xfId="0" applyNumberFormat="1" applyFont="1" applyFill="1" applyBorder="1" applyAlignment="1">
      <alignment horizontal="center" vertical="center"/>
    </xf>
    <xf numFmtId="165" fontId="215" fillId="6" borderId="6" xfId="0" applyNumberFormat="1" applyFont="1" applyFill="1" applyBorder="1" applyAlignment="1">
      <alignment horizontal="center" vertical="center"/>
    </xf>
    <xf numFmtId="165" fontId="216" fillId="6" borderId="6" xfId="0" applyNumberFormat="1" applyFont="1" applyFill="1" applyBorder="1" applyAlignment="1">
      <alignment horizontal="center" vertical="center"/>
    </xf>
    <xf numFmtId="165" fontId="217" fillId="6" borderId="6" xfId="0" applyNumberFormat="1" applyFont="1" applyFill="1" applyBorder="1" applyAlignment="1">
      <alignment horizontal="center" vertical="center"/>
    </xf>
    <xf numFmtId="165" fontId="218" fillId="6" borderId="6" xfId="0" applyNumberFormat="1" applyFont="1" applyFill="1" applyBorder="1" applyAlignment="1">
      <alignment horizontal="center" vertical="center"/>
    </xf>
    <xf numFmtId="165" fontId="219" fillId="6" borderId="6" xfId="0" applyNumberFormat="1" applyFont="1" applyFill="1" applyBorder="1" applyAlignment="1">
      <alignment horizontal="center" vertical="center"/>
    </xf>
    <xf numFmtId="165" fontId="220" fillId="6" borderId="6" xfId="0" applyNumberFormat="1" applyFont="1" applyFill="1" applyBorder="1" applyAlignment="1">
      <alignment horizontal="center" vertical="center"/>
    </xf>
    <xf numFmtId="165" fontId="221" fillId="6" borderId="6" xfId="0" applyNumberFormat="1" applyFont="1" applyFill="1" applyBorder="1" applyAlignment="1">
      <alignment horizontal="center" vertical="center"/>
    </xf>
    <xf numFmtId="165" fontId="222" fillId="6" borderId="6" xfId="0" applyNumberFormat="1" applyFont="1" applyFill="1" applyBorder="1" applyAlignment="1">
      <alignment horizontal="center" vertical="center"/>
    </xf>
    <xf numFmtId="165" fontId="223" fillId="6" borderId="6" xfId="0" applyNumberFormat="1" applyFont="1" applyFill="1" applyBorder="1" applyAlignment="1">
      <alignment horizontal="center" vertical="center"/>
    </xf>
    <xf numFmtId="0" fontId="224" fillId="6" borderId="6" xfId="0" applyFont="1" applyFill="1" applyBorder="1" applyAlignment="1">
      <alignment horizontal="center" vertical="center"/>
    </xf>
    <xf numFmtId="0" fontId="225" fillId="6" borderId="6" xfId="0" applyFont="1" applyFill="1" applyBorder="1" applyAlignment="1">
      <alignment horizontal="center" vertical="center"/>
    </xf>
    <xf numFmtId="0" fontId="226" fillId="6" borderId="6" xfId="0" applyFont="1" applyFill="1" applyBorder="1" applyAlignment="1">
      <alignment horizontal="center" vertical="center"/>
    </xf>
    <xf numFmtId="0" fontId="227" fillId="6" borderId="6" xfId="0" applyFont="1" applyFill="1" applyBorder="1" applyAlignment="1">
      <alignment horizontal="center" vertical="center"/>
    </xf>
    <xf numFmtId="0" fontId="228" fillId="6" borderId="6" xfId="0" applyFont="1" applyFill="1" applyBorder="1" applyAlignment="1">
      <alignment horizontal="center" vertical="center"/>
    </xf>
    <xf numFmtId="0" fontId="229" fillId="6" borderId="6" xfId="0" applyFont="1" applyFill="1" applyBorder="1" applyAlignment="1">
      <alignment horizontal="center" vertical="center"/>
    </xf>
    <xf numFmtId="0" fontId="230" fillId="6" borderId="6" xfId="0" applyFont="1" applyFill="1" applyBorder="1" applyAlignment="1">
      <alignment horizontal="center" vertical="center"/>
    </xf>
    <xf numFmtId="165" fontId="231" fillId="6" borderId="6" xfId="0" applyNumberFormat="1" applyFont="1" applyFill="1" applyBorder="1" applyAlignment="1">
      <alignment horizontal="center" vertical="center"/>
    </xf>
    <xf numFmtId="165" fontId="232" fillId="6" borderId="6" xfId="0" applyNumberFormat="1" applyFont="1" applyFill="1" applyBorder="1" applyAlignment="1">
      <alignment horizontal="center" vertical="center"/>
    </xf>
    <xf numFmtId="165" fontId="233" fillId="6" borderId="6" xfId="0" applyNumberFormat="1" applyFont="1" applyFill="1" applyBorder="1" applyAlignment="1">
      <alignment horizontal="center" vertical="center"/>
    </xf>
    <xf numFmtId="165" fontId="234" fillId="6" borderId="6" xfId="0" applyNumberFormat="1" applyFont="1" applyFill="1" applyBorder="1" applyAlignment="1">
      <alignment horizontal="center" vertical="center"/>
    </xf>
    <xf numFmtId="165" fontId="235" fillId="6" borderId="6" xfId="0" applyNumberFormat="1" applyFont="1" applyFill="1" applyBorder="1" applyAlignment="1">
      <alignment horizontal="center" vertical="center"/>
    </xf>
    <xf numFmtId="165" fontId="236" fillId="6" borderId="6" xfId="0" applyNumberFormat="1" applyFont="1" applyFill="1" applyBorder="1" applyAlignment="1">
      <alignment horizontal="center" vertical="center"/>
    </xf>
    <xf numFmtId="165" fontId="237" fillId="6" borderId="6" xfId="0" applyNumberFormat="1" applyFont="1" applyFill="1" applyBorder="1" applyAlignment="1">
      <alignment horizontal="center" vertical="center"/>
    </xf>
    <xf numFmtId="165" fontId="238" fillId="6" borderId="6" xfId="0" applyNumberFormat="1" applyFont="1" applyFill="1" applyBorder="1" applyAlignment="1">
      <alignment horizontal="center" vertical="center"/>
    </xf>
    <xf numFmtId="165" fontId="239" fillId="6" borderId="6" xfId="0" applyNumberFormat="1" applyFont="1" applyFill="1" applyBorder="1" applyAlignment="1">
      <alignment horizontal="center" vertical="center"/>
    </xf>
    <xf numFmtId="165" fontId="240" fillId="6" borderId="6" xfId="0" applyNumberFormat="1" applyFont="1" applyFill="1" applyBorder="1" applyAlignment="1">
      <alignment horizontal="center" vertical="center"/>
    </xf>
    <xf numFmtId="165" fontId="241" fillId="6" borderId="6" xfId="0" applyNumberFormat="1" applyFont="1" applyFill="1" applyBorder="1" applyAlignment="1">
      <alignment horizontal="center" vertical="center"/>
    </xf>
    <xf numFmtId="165" fontId="242" fillId="6" borderId="6" xfId="0" applyNumberFormat="1" applyFont="1" applyFill="1" applyBorder="1" applyAlignment="1">
      <alignment horizontal="center" vertical="center"/>
    </xf>
    <xf numFmtId="165" fontId="243" fillId="6" borderId="6" xfId="0" applyNumberFormat="1" applyFont="1" applyFill="1" applyBorder="1" applyAlignment="1">
      <alignment horizontal="center" vertical="center"/>
    </xf>
    <xf numFmtId="165" fontId="244" fillId="6" borderId="6" xfId="0" applyNumberFormat="1" applyFont="1" applyFill="1" applyBorder="1" applyAlignment="1">
      <alignment horizontal="center" vertical="center"/>
    </xf>
    <xf numFmtId="0" fontId="245" fillId="6" borderId="6" xfId="0" applyFont="1" applyFill="1" applyBorder="1" applyAlignment="1">
      <alignment horizontal="center" vertical="center"/>
    </xf>
    <xf numFmtId="165" fontId="246" fillId="6" borderId="6" xfId="0" applyNumberFormat="1" applyFont="1" applyFill="1" applyBorder="1" applyAlignment="1">
      <alignment horizontal="center" vertical="center"/>
    </xf>
    <xf numFmtId="165" fontId="247" fillId="6" borderId="6" xfId="0" applyNumberFormat="1" applyFont="1" applyFill="1" applyBorder="1" applyAlignment="1">
      <alignment horizontal="center" vertical="center"/>
    </xf>
    <xf numFmtId="165" fontId="248" fillId="6" borderId="6" xfId="0" applyNumberFormat="1" applyFont="1" applyFill="1" applyBorder="1" applyAlignment="1">
      <alignment horizontal="center" vertical="center"/>
    </xf>
    <xf numFmtId="165" fontId="249" fillId="6" borderId="6" xfId="0" applyNumberFormat="1" applyFont="1" applyFill="1" applyBorder="1" applyAlignment="1">
      <alignment horizontal="center" vertical="center"/>
    </xf>
    <xf numFmtId="165" fontId="250" fillId="6" borderId="6" xfId="0" applyNumberFormat="1" applyFont="1" applyFill="1" applyBorder="1" applyAlignment="1">
      <alignment horizontal="center" vertical="center"/>
    </xf>
    <xf numFmtId="165" fontId="251" fillId="6" borderId="6" xfId="0" applyNumberFormat="1" applyFont="1" applyFill="1" applyBorder="1" applyAlignment="1">
      <alignment horizontal="center" vertical="center"/>
    </xf>
    <xf numFmtId="165" fontId="252" fillId="6" borderId="6" xfId="0" applyNumberFormat="1" applyFont="1" applyFill="1" applyBorder="1" applyAlignment="1">
      <alignment horizontal="center" vertical="center"/>
    </xf>
    <xf numFmtId="0" fontId="253" fillId="6" borderId="6" xfId="0" applyFont="1" applyFill="1" applyBorder="1" applyAlignment="1">
      <alignment horizontal="center" vertical="center"/>
    </xf>
    <xf numFmtId="0" fontId="254" fillId="6" borderId="6" xfId="0" applyFont="1" applyFill="1" applyBorder="1" applyAlignment="1">
      <alignment horizontal="center" vertical="center"/>
    </xf>
    <xf numFmtId="0" fontId="255" fillId="6" borderId="6" xfId="0" applyFont="1" applyFill="1" applyBorder="1" applyAlignment="1">
      <alignment horizontal="center" vertical="center"/>
    </xf>
    <xf numFmtId="0" fontId="256" fillId="6" borderId="6" xfId="0" applyFont="1" applyFill="1" applyBorder="1" applyAlignment="1">
      <alignment horizontal="center" vertical="center"/>
    </xf>
    <xf numFmtId="0" fontId="257" fillId="6" borderId="6" xfId="0" applyFont="1" applyFill="1" applyBorder="1" applyAlignment="1">
      <alignment horizontal="center" vertical="center"/>
    </xf>
    <xf numFmtId="0" fontId="258" fillId="6" borderId="6" xfId="0" applyFont="1" applyFill="1" applyBorder="1" applyAlignment="1">
      <alignment horizontal="center" vertical="center"/>
    </xf>
    <xf numFmtId="165" fontId="259" fillId="6" borderId="6" xfId="0" applyNumberFormat="1" applyFont="1" applyFill="1" applyBorder="1" applyAlignment="1">
      <alignment horizontal="center" vertical="center"/>
    </xf>
    <xf numFmtId="165" fontId="260" fillId="6" borderId="6" xfId="0" applyNumberFormat="1" applyFont="1" applyFill="1" applyBorder="1" applyAlignment="1">
      <alignment horizontal="center" vertical="center"/>
    </xf>
    <xf numFmtId="165" fontId="261" fillId="6" borderId="6" xfId="0" applyNumberFormat="1" applyFont="1" applyFill="1" applyBorder="1" applyAlignment="1">
      <alignment horizontal="center" vertical="center"/>
    </xf>
    <xf numFmtId="0" fontId="262" fillId="6" borderId="6" xfId="0" applyFont="1" applyFill="1" applyBorder="1" applyAlignment="1">
      <alignment horizontal="center" vertical="center"/>
    </xf>
    <xf numFmtId="165" fontId="263" fillId="6" borderId="6" xfId="0" applyNumberFormat="1" applyFont="1" applyFill="1" applyBorder="1" applyAlignment="1">
      <alignment horizontal="center" vertical="center"/>
    </xf>
    <xf numFmtId="165" fontId="264" fillId="6" borderId="6" xfId="0" applyNumberFormat="1" applyFont="1" applyFill="1" applyBorder="1" applyAlignment="1">
      <alignment horizontal="center" vertical="center"/>
    </xf>
    <xf numFmtId="165" fontId="265" fillId="6" borderId="6" xfId="0" applyNumberFormat="1" applyFont="1" applyFill="1" applyBorder="1" applyAlignment="1">
      <alignment horizontal="center" vertical="center"/>
    </xf>
    <xf numFmtId="165" fontId="266" fillId="6" borderId="6" xfId="0" applyNumberFormat="1" applyFont="1" applyFill="1" applyBorder="1" applyAlignment="1">
      <alignment horizontal="center" vertical="center"/>
    </xf>
    <xf numFmtId="165" fontId="267" fillId="6" borderId="6" xfId="0" applyNumberFormat="1" applyFont="1" applyFill="1" applyBorder="1" applyAlignment="1">
      <alignment horizontal="center" vertical="center"/>
    </xf>
    <xf numFmtId="165" fontId="268" fillId="6" borderId="6" xfId="0" applyNumberFormat="1" applyFont="1" applyFill="1" applyBorder="1" applyAlignment="1">
      <alignment horizontal="center" vertical="center"/>
    </xf>
    <xf numFmtId="165" fontId="269" fillId="6" borderId="6" xfId="0" applyNumberFormat="1" applyFont="1" applyFill="1" applyBorder="1" applyAlignment="1">
      <alignment horizontal="center" vertical="center"/>
    </xf>
    <xf numFmtId="165" fontId="270" fillId="6" borderId="6" xfId="0" applyNumberFormat="1" applyFont="1" applyFill="1" applyBorder="1" applyAlignment="1">
      <alignment horizontal="center" vertical="center"/>
    </xf>
    <xf numFmtId="165" fontId="271" fillId="6" borderId="6" xfId="0" applyNumberFormat="1" applyFont="1" applyFill="1" applyBorder="1" applyAlignment="1">
      <alignment horizontal="center" vertical="center"/>
    </xf>
    <xf numFmtId="165" fontId="272" fillId="6" borderId="6" xfId="0" applyNumberFormat="1" applyFont="1" applyFill="1" applyBorder="1" applyAlignment="1">
      <alignment horizontal="center" vertical="center"/>
    </xf>
    <xf numFmtId="165" fontId="273" fillId="6" borderId="6" xfId="0" applyNumberFormat="1" applyFont="1" applyFill="1" applyBorder="1" applyAlignment="1">
      <alignment horizontal="center" vertical="center"/>
    </xf>
    <xf numFmtId="165" fontId="274" fillId="7" borderId="6" xfId="0" applyNumberFormat="1" applyFont="1" applyFill="1" applyBorder="1" applyAlignment="1">
      <alignment horizontal="center" vertical="center"/>
    </xf>
    <xf numFmtId="165" fontId="275" fillId="7" borderId="6" xfId="0" applyNumberFormat="1" applyFont="1" applyFill="1" applyBorder="1" applyAlignment="1">
      <alignment horizontal="center" vertical="center"/>
    </xf>
    <xf numFmtId="165" fontId="276" fillId="7" borderId="6" xfId="0" applyNumberFormat="1" applyFont="1" applyFill="1" applyBorder="1" applyAlignment="1">
      <alignment horizontal="center" vertical="center"/>
    </xf>
    <xf numFmtId="165" fontId="277" fillId="7" borderId="6" xfId="0" applyNumberFormat="1" applyFont="1" applyFill="1" applyBorder="1" applyAlignment="1">
      <alignment horizontal="center" vertical="center"/>
    </xf>
    <xf numFmtId="165" fontId="278" fillId="7" borderId="6" xfId="0" applyNumberFormat="1" applyFont="1" applyFill="1" applyBorder="1" applyAlignment="1">
      <alignment horizontal="center" vertical="center"/>
    </xf>
    <xf numFmtId="165" fontId="279" fillId="7" borderId="6" xfId="0" applyNumberFormat="1" applyFont="1" applyFill="1" applyBorder="1" applyAlignment="1">
      <alignment horizontal="center" vertical="center"/>
    </xf>
    <xf numFmtId="165" fontId="280" fillId="7" borderId="6" xfId="0" applyNumberFormat="1" applyFont="1" applyFill="1" applyBorder="1" applyAlignment="1">
      <alignment horizontal="center" vertical="center"/>
    </xf>
    <xf numFmtId="0" fontId="281" fillId="6" borderId="10" xfId="0" applyBorder="true" applyFill="true" applyFont="true">
      <alignment horizontal="center" vertical="center"/>
    </xf>
    <xf numFmtId="0" fontId="282" fillId="6" borderId="10" xfId="0" applyBorder="true" applyFill="true" applyFont="true">
      <alignment horizontal="center" vertical="center"/>
    </xf>
    <xf numFmtId="0" fontId="283" fillId="6" borderId="10" xfId="0" applyBorder="true" applyFill="true" applyFont="true">
      <alignment horizontal="center" vertical="center"/>
    </xf>
    <xf numFmtId="0" fontId="284" fillId="6" borderId="10" xfId="0" applyBorder="true" applyFill="true" applyFont="true">
      <alignment horizontal="center" vertical="center"/>
    </xf>
    <xf numFmtId="0" fontId="285" fillId="6" borderId="10" xfId="0" applyBorder="true" applyFill="true" applyFont="true">
      <alignment horizontal="center" vertical="center"/>
    </xf>
    <xf numFmtId="0" fontId="286" fillId="6" borderId="10" xfId="0" applyBorder="true" applyFill="true" applyFont="true">
      <alignment horizontal="center" vertical="center"/>
    </xf>
    <xf numFmtId="0" fontId="287" fillId="6" borderId="10" xfId="0" applyBorder="true" applyFill="true" applyFont="true">
      <alignment horizontal="center" vertical="center"/>
    </xf>
    <xf numFmtId="0" fontId="288" fillId="6" borderId="10" xfId="0" applyBorder="true" applyFill="true" applyFont="true">
      <alignment horizontal="center" vertical="center"/>
    </xf>
    <xf numFmtId="0" fontId="289" fillId="6" borderId="10" xfId="0" applyBorder="true" applyFill="true" applyFont="true">
      <alignment horizontal="center" vertical="center"/>
    </xf>
    <xf numFmtId="0" fontId="290" fillId="6" borderId="10" xfId="0" applyBorder="true" applyFill="true" applyFont="true">
      <alignment horizontal="center" vertical="center"/>
    </xf>
    <xf numFmtId="0" fontId="291" fillId="6" borderId="10" xfId="0" applyBorder="true" applyFill="true" applyFont="true">
      <alignment horizontal="center" vertical="center"/>
    </xf>
    <xf numFmtId="0" fontId="292" fillId="6" borderId="10" xfId="0" applyBorder="true" applyFill="true" applyFont="true">
      <alignment horizontal="center" vertical="center"/>
    </xf>
    <xf numFmtId="166" fontId="293" fillId="6" borderId="10" xfId="0" applyNumberFormat="true" applyBorder="true" applyFill="true" applyFont="true">
      <alignment horizontal="center" vertical="center"/>
    </xf>
    <xf numFmtId="166" fontId="294" fillId="6" borderId="10" xfId="0" applyNumberFormat="true" applyBorder="true" applyFill="true" applyFont="true">
      <alignment horizontal="center" vertical="center"/>
    </xf>
    <xf numFmtId="166" fontId="295" fillId="6" borderId="10" xfId="0" applyNumberFormat="true" applyBorder="true" applyFill="true" applyFont="true">
      <alignment horizontal="center" vertical="center"/>
    </xf>
    <xf numFmtId="166" fontId="296" fillId="6" borderId="10" xfId="0" applyNumberFormat="true" applyBorder="true" applyFill="true" applyFont="true">
      <alignment horizontal="center" vertical="center"/>
    </xf>
    <xf numFmtId="0" fontId="297" fillId="6" borderId="10" xfId="0" applyBorder="true" applyFill="true" applyFont="true">
      <alignment horizontal="center" vertical="center"/>
    </xf>
    <xf numFmtId="166" fontId="298" fillId="6" borderId="10" xfId="0" applyNumberFormat="true" applyBorder="true" applyFill="true" applyFont="true">
      <alignment horizontal="center" vertical="center"/>
    </xf>
    <xf numFmtId="166" fontId="299" fillId="7" borderId="10" xfId="0" applyNumberFormat="true" applyBorder="true" applyFill="true" applyFont="true">
      <alignment horizontal="center" vertical="center"/>
    </xf>
    <xf numFmtId="166" fontId="300" fillId="7" borderId="10" xfId="0" applyNumberFormat="true" applyBorder="true" applyFill="true" applyFont="true">
      <alignment horizontal="center" vertical="center"/>
    </xf>
    <xf numFmtId="166" fontId="301" fillId="7" borderId="10" xfId="0" applyNumberFormat="true" applyBorder="true" applyFill="true" applyFont="true">
      <alignment horizontal="center" vertical="center"/>
    </xf>
    <xf numFmtId="166" fontId="302" fillId="7" borderId="10" xfId="0" applyNumberFormat="true" applyBorder="true" applyFill="true" applyFont="true">
      <alignment horizontal="center" vertical="center"/>
    </xf>
    <xf numFmtId="166" fontId="303" fillId="7" borderId="10" xfId="0" applyNumberFormat="true" applyBorder="true" applyFill="true" applyFont="true">
      <alignment horizontal="center" vertical="center"/>
    </xf>
    <xf numFmtId="166" fontId="304" fillId="7" borderId="10" xfId="0" applyNumberFormat="true" applyBorder="true" applyFill="true" applyFont="true">
      <alignment horizontal="center" vertical="center"/>
    </xf>
    <xf numFmtId="166" fontId="305" fillId="7" borderId="10" xfId="0" applyNumberFormat="true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K100"/>
  <sheetViews>
    <sheetView workbookViewId="0"/>
  </sheetViews>
  <sheetFormatPr baseColWidth="10" defaultColWidth="14.42578125" defaultRowHeight="15" customHeight="1" x14ac:dyDescent="0.25"/>
  <cols>
    <col min="1" max="11" customWidth="true" width="10.7109375" collapsed="true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7"/>
  <sheetViews>
    <sheetView tabSelected="1" zoomScale="70" zoomScaleNormal="7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3" customWidth="true" width="19.5703125" collapsed="true"/>
    <col min="14" max="30" customWidth="true" width="20.7109375" collapsed="true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1" t="s">
        <v>80</v>
      </c>
      <c r="O1" s="21" t="s">
        <v>81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0.0" customHeight="true" x14ac:dyDescent="0.25">
      <c r="A2" s="12" t="s">
        <v>29</v>
      </c>
      <c r="B2" s="7" t="s">
        <v>30</v>
      </c>
      <c r="C2" s="8">
        <v>43837</v>
      </c>
      <c r="D2" s="9" t="s">
        <v>31</v>
      </c>
      <c r="E2" s="9"/>
      <c r="F2" s="9"/>
      <c r="G2" s="261">
        <v>38</v>
      </c>
      <c r="H2" s="10">
        <v>27</v>
      </c>
      <c r="I2" s="262">
        <v>1026</v>
      </c>
      <c r="J2" s="10">
        <v>60</v>
      </c>
      <c r="K2" s="263">
        <v>2280</v>
      </c>
      <c r="L2" s="10">
        <v>69.599999999999994</v>
      </c>
      <c r="M2" s="264">
        <v>2644.7999999999997</v>
      </c>
      <c r="N2" s="10">
        <v>75.591800000000006</v>
      </c>
      <c r="O2" s="267">
        <v>2872.4884000000002</v>
      </c>
      <c r="P2" s="10">
        <v>15.44</v>
      </c>
      <c r="Q2" s="265">
        <v>586.72</v>
      </c>
      <c r="R2" s="10">
        <v>9.6</v>
      </c>
      <c r="S2" s="266">
        <v>364.8</v>
      </c>
      <c r="T2" s="10">
        <v>33</v>
      </c>
      <c r="U2" s="268">
        <v>1254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0.0" customHeight="true" x14ac:dyDescent="0.25">
      <c r="A3" s="12" t="s">
        <v>33</v>
      </c>
      <c r="B3" s="7" t="s">
        <v>34</v>
      </c>
      <c r="C3" s="8">
        <v>44018</v>
      </c>
      <c r="D3" s="9" t="s">
        <v>28</v>
      </c>
      <c r="E3" s="9"/>
      <c r="F3" s="9"/>
      <c r="G3" s="9">
        <v>1</v>
      </c>
      <c r="H3" s="10">
        <v>300</v>
      </c>
      <c r="I3" s="10">
        <v>300</v>
      </c>
      <c r="J3" s="10">
        <v>300</v>
      </c>
      <c r="K3" s="10">
        <v>300</v>
      </c>
      <c r="L3" s="10">
        <v>348</v>
      </c>
      <c r="M3" s="10">
        <v>348</v>
      </c>
      <c r="N3" s="10">
        <v>357.959</v>
      </c>
      <c r="O3" s="10">
        <v>357.959</v>
      </c>
      <c r="P3" s="10">
        <v>57.199999999999996</v>
      </c>
      <c r="Q3" s="10">
        <v>57.199999999999996</v>
      </c>
      <c r="R3" s="10">
        <v>48</v>
      </c>
      <c r="S3" s="10">
        <v>48</v>
      </c>
      <c r="T3" s="10">
        <v>0</v>
      </c>
      <c r="U3" s="10">
        <v>0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0.0" customHeight="true" x14ac:dyDescent="0.25">
      <c r="A4" s="12" t="s">
        <v>35</v>
      </c>
      <c r="B4" s="7" t="s">
        <v>36</v>
      </c>
      <c r="C4" s="8">
        <v>43853</v>
      </c>
      <c r="D4" s="9" t="s">
        <v>28</v>
      </c>
      <c r="E4" s="9" t="s">
        <v>32</v>
      </c>
      <c r="F4" s="9" t="n">
        <f>22950/18500</f>
        <v>1.2405405405405405</v>
      </c>
      <c r="G4" s="9">
        <v>1</v>
      </c>
      <c r="H4" s="10" t="n">
        <f t="shared" ref="H4" si="0">J4/F4</f>
        <v>322.4400871459695</v>
      </c>
      <c r="I4" s="10" t="n">
        <f t="shared" ref="I4:I24" si="1">H4*G4</f>
        <v>322.4400871459695</v>
      </c>
      <c r="J4" s="10">
        <v>400</v>
      </c>
      <c r="K4" s="10">
        <v>400</v>
      </c>
      <c r="L4" s="10">
        <v>464</v>
      </c>
      <c r="M4" s="10">
        <v>464</v>
      </c>
      <c r="N4" s="10">
        <v>475.61200000000002</v>
      </c>
      <c r="O4" s="10">
        <v>475.61200000000002</v>
      </c>
      <c r="P4" s="10">
        <v>74.599999999999994</v>
      </c>
      <c r="Q4" s="10">
        <v>74.599999999999994</v>
      </c>
      <c r="R4" s="10">
        <v>64</v>
      </c>
      <c r="S4" s="10">
        <v>64</v>
      </c>
      <c r="T4" s="10">
        <v>77.559912854030472</v>
      </c>
      <c r="U4" s="10">
        <v>77.559912854030472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0.0" customHeight="true" x14ac:dyDescent="0.25">
      <c r="A5" s="12" t="s">
        <v>40</v>
      </c>
      <c r="B5" s="7" t="s">
        <v>41</v>
      </c>
      <c r="C5" s="8">
        <v>43840</v>
      </c>
      <c r="D5" s="9" t="s">
        <v>28</v>
      </c>
      <c r="E5" s="9"/>
      <c r="F5" s="9"/>
      <c r="G5" s="9">
        <v>1</v>
      </c>
      <c r="H5" s="10">
        <v>450</v>
      </c>
      <c r="I5" s="10" t="n">
        <f t="shared" si="1"/>
        <v>450.0</v>
      </c>
      <c r="J5" s="10">
        <v>450</v>
      </c>
      <c r="K5" s="10">
        <v>450</v>
      </c>
      <c r="L5" s="10">
        <v>522</v>
      </c>
      <c r="M5" s="10">
        <v>522</v>
      </c>
      <c r="N5" s="10">
        <v>529.43850000000009</v>
      </c>
      <c r="O5" s="10">
        <v>529.43850000000009</v>
      </c>
      <c r="P5" s="10">
        <v>83.3</v>
      </c>
      <c r="Q5" s="10">
        <v>83.3</v>
      </c>
      <c r="R5" s="10">
        <v>72</v>
      </c>
      <c r="S5" s="10">
        <v>72</v>
      </c>
      <c r="T5" s="10">
        <v>0</v>
      </c>
      <c r="U5" s="10">
        <v>0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0.0" customHeight="true" x14ac:dyDescent="0.25">
      <c r="A6" s="12" t="s">
        <v>42</v>
      </c>
      <c r="B6" s="7" t="s">
        <v>43</v>
      </c>
      <c r="C6" s="8">
        <v>43847</v>
      </c>
      <c r="D6" s="9" t="s">
        <v>31</v>
      </c>
      <c r="E6" s="9"/>
      <c r="F6" s="9"/>
      <c r="G6" s="190">
        <v>194</v>
      </c>
      <c r="H6" s="10">
        <v>14.96</v>
      </c>
      <c r="I6" s="191">
        <v>2902.2400000000002</v>
      </c>
      <c r="J6" s="10">
        <v>30</v>
      </c>
      <c r="K6" s="192">
        <v>5820</v>
      </c>
      <c r="L6" s="10">
        <v>34.799999999999997</v>
      </c>
      <c r="M6" s="193">
        <v>6751.2</v>
      </c>
      <c r="N6" s="10">
        <v>40.295900000000003</v>
      </c>
      <c r="O6" s="196">
        <v>7817.4046000000008</v>
      </c>
      <c r="P6" s="10">
        <v>10.219999999999999</v>
      </c>
      <c r="Q6" s="194">
        <v>1982.6799999999998</v>
      </c>
      <c r="R6" s="10">
        <v>4.8</v>
      </c>
      <c r="S6" s="195">
        <v>931.19999999999993</v>
      </c>
      <c r="T6" s="10">
        <v>15.04</v>
      </c>
      <c r="U6" s="197">
        <v>2917.7599999999998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0.0" customHeight="true" x14ac:dyDescent="0.25">
      <c r="A7" s="12" t="s">
        <v>44</v>
      </c>
      <c r="B7" s="7" t="s">
        <v>45</v>
      </c>
      <c r="C7" s="8">
        <v>43837</v>
      </c>
      <c r="D7" s="9" t="s">
        <v>28</v>
      </c>
      <c r="E7" s="9" t="s">
        <v>39</v>
      </c>
      <c r="F7" s="9" t="n">
        <f t="shared" ref="F7:F8" si="2">14600/7500</f>
        <v>1.9466666666666668</v>
      </c>
      <c r="G7" s="9">
        <v>1</v>
      </c>
      <c r="H7" s="10" t="n">
        <f t="shared" ref="H7:H8" si="3">J7/F7</f>
        <v>256.8493150684931</v>
      </c>
      <c r="I7" s="10" t="n">
        <f t="shared" si="1"/>
        <v>256.8493150684931</v>
      </c>
      <c r="J7" s="10">
        <v>500</v>
      </c>
      <c r="K7" s="10">
        <v>500</v>
      </c>
      <c r="L7" s="10">
        <v>580</v>
      </c>
      <c r="M7" s="10">
        <v>580</v>
      </c>
      <c r="N7" s="10">
        <v>588.26499999999999</v>
      </c>
      <c r="O7" s="10">
        <v>588.26499999999999</v>
      </c>
      <c r="P7" s="10">
        <v>92</v>
      </c>
      <c r="Q7" s="10">
        <v>92</v>
      </c>
      <c r="R7" s="10">
        <v>80</v>
      </c>
      <c r="S7" s="10">
        <v>80</v>
      </c>
      <c r="T7" s="10">
        <v>243.15068493150687</v>
      </c>
      <c r="U7" s="10">
        <v>243.15068493150687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0.0" customHeight="true" x14ac:dyDescent="0.25">
      <c r="A8" s="12" t="s">
        <v>46</v>
      </c>
      <c r="B8" s="7" t="s">
        <v>47</v>
      </c>
      <c r="C8" s="8">
        <v>43837</v>
      </c>
      <c r="D8" s="9" t="s">
        <v>28</v>
      </c>
      <c r="E8" s="9" t="s">
        <v>39</v>
      </c>
      <c r="F8" s="9" t="n">
        <f t="shared" si="2"/>
        <v>1.9466666666666668</v>
      </c>
      <c r="G8" s="9">
        <v>1</v>
      </c>
      <c r="H8" s="10" t="n">
        <f t="shared" si="3"/>
        <v>77.05479452054794</v>
      </c>
      <c r="I8" s="10" t="n">
        <f t="shared" si="1"/>
        <v>77.05479452054794</v>
      </c>
      <c r="J8" s="10">
        <v>150</v>
      </c>
      <c r="K8" s="10">
        <v>150</v>
      </c>
      <c r="L8" s="10">
        <v>174</v>
      </c>
      <c r="M8" s="10">
        <v>174</v>
      </c>
      <c r="N8" s="10">
        <v>181.4795</v>
      </c>
      <c r="O8" s="10">
        <v>181.4795</v>
      </c>
      <c r="P8" s="10">
        <v>31.099999999999998</v>
      </c>
      <c r="Q8" s="10">
        <v>31.099999999999998</v>
      </c>
      <c r="R8" s="10">
        <v>24</v>
      </c>
      <c r="S8" s="10">
        <v>24</v>
      </c>
      <c r="T8" s="10">
        <v>72.945205479452056</v>
      </c>
      <c r="U8" s="10">
        <v>72.945205479452056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0.0" customHeight="true" x14ac:dyDescent="0.25">
      <c r="A9" s="12" t="s">
        <v>48</v>
      </c>
      <c r="B9" s="7" t="s">
        <v>49</v>
      </c>
      <c r="C9" s="8">
        <v>43837</v>
      </c>
      <c r="D9" s="9" t="s">
        <v>31</v>
      </c>
      <c r="E9" s="9"/>
      <c r="F9" s="9"/>
      <c r="G9" s="9">
        <v>2</v>
      </c>
      <c r="H9" s="10">
        <v>50</v>
      </c>
      <c r="I9" s="10" t="n">
        <f t="shared" si="1"/>
        <v>100.0</v>
      </c>
      <c r="J9" s="10">
        <v>150</v>
      </c>
      <c r="K9" s="10">
        <v>300</v>
      </c>
      <c r="L9" s="10">
        <v>174</v>
      </c>
      <c r="M9" s="10">
        <v>348</v>
      </c>
      <c r="N9" s="10">
        <v>181.4795</v>
      </c>
      <c r="O9" s="10">
        <v>362.959</v>
      </c>
      <c r="P9" s="10">
        <v>31.099999999999998</v>
      </c>
      <c r="Q9" s="10">
        <v>62.199999999999996</v>
      </c>
      <c r="R9" s="10">
        <v>24</v>
      </c>
      <c r="S9" s="10">
        <v>48</v>
      </c>
      <c r="T9" s="10">
        <v>100</v>
      </c>
      <c r="U9" s="10">
        <v>200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0.0" customHeight="true" x14ac:dyDescent="0.25">
      <c r="A10" s="13" t="s">
        <v>50</v>
      </c>
      <c r="B10" s="14" t="s">
        <v>51</v>
      </c>
      <c r="C10" s="15">
        <v>43853</v>
      </c>
      <c r="D10" s="16" t="s">
        <v>28</v>
      </c>
      <c r="E10" s="16"/>
      <c r="F10" s="16"/>
      <c r="G10" s="16">
        <v>1</v>
      </c>
      <c r="H10" s="10">
        <v>300</v>
      </c>
      <c r="I10" s="10" t="n">
        <f t="shared" si="1"/>
        <v>300.0</v>
      </c>
      <c r="J10" s="10">
        <v>300</v>
      </c>
      <c r="K10" s="10">
        <v>300</v>
      </c>
      <c r="L10" s="10">
        <v>348</v>
      </c>
      <c r="M10" s="10">
        <v>348</v>
      </c>
      <c r="N10" s="10">
        <v>357.959</v>
      </c>
      <c r="O10" s="10">
        <v>357.959</v>
      </c>
      <c r="P10" s="10">
        <v>57.199999999999996</v>
      </c>
      <c r="Q10" s="10">
        <v>57.199999999999996</v>
      </c>
      <c r="R10" s="10">
        <v>48</v>
      </c>
      <c r="S10" s="10">
        <v>48</v>
      </c>
      <c r="T10" s="10">
        <v>0</v>
      </c>
      <c r="U10" s="10">
        <v>0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0.0" customHeight="true" x14ac:dyDescent="0.25">
      <c r="A11" s="12" t="s">
        <v>52</v>
      </c>
      <c r="B11" s="7" t="s">
        <v>53</v>
      </c>
      <c r="C11" s="8">
        <v>43837</v>
      </c>
      <c r="D11" s="9" t="s">
        <v>28</v>
      </c>
      <c r="E11" s="9" t="s">
        <v>39</v>
      </c>
      <c r="F11" s="9" t="n">
        <f>14600/7500</f>
        <v>1.9466666666666668</v>
      </c>
      <c r="G11" s="9">
        <v>1</v>
      </c>
      <c r="H11" s="10" t="n">
        <f>J11/F11</f>
        <v>205.4794520547945</v>
      </c>
      <c r="I11" s="10" t="n">
        <f t="shared" si="1"/>
        <v>205.4794520547945</v>
      </c>
      <c r="J11" s="10">
        <v>400</v>
      </c>
      <c r="K11" s="10">
        <v>400</v>
      </c>
      <c r="L11" s="10">
        <v>464</v>
      </c>
      <c r="M11" s="10">
        <v>464</v>
      </c>
      <c r="N11" s="10">
        <v>475.61200000000002</v>
      </c>
      <c r="O11" s="10">
        <v>475.61200000000002</v>
      </c>
      <c r="P11" s="10">
        <v>74.599999999999994</v>
      </c>
      <c r="Q11" s="10">
        <v>74.599999999999994</v>
      </c>
      <c r="R11" s="10">
        <v>64</v>
      </c>
      <c r="S11" s="10">
        <v>64</v>
      </c>
      <c r="T11" s="10">
        <v>194.52054794520549</v>
      </c>
      <c r="U11" s="10">
        <v>194.52054794520549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0.0" customHeight="true" x14ac:dyDescent="0.25">
      <c r="A12" s="12" t="s">
        <v>54</v>
      </c>
      <c r="B12" s="7" t="s">
        <v>55</v>
      </c>
      <c r="C12" s="8">
        <v>43843</v>
      </c>
      <c r="D12" s="9" t="s">
        <v>28</v>
      </c>
      <c r="E12" s="9"/>
      <c r="F12" s="9"/>
      <c r="G12" s="9">
        <v>1</v>
      </c>
      <c r="H12" s="10">
        <v>250</v>
      </c>
      <c r="I12" s="10" t="n">
        <f t="shared" si="1"/>
        <v>250.0</v>
      </c>
      <c r="J12" s="10">
        <v>250</v>
      </c>
      <c r="K12" s="10">
        <v>250</v>
      </c>
      <c r="L12" s="10">
        <v>290</v>
      </c>
      <c r="M12" s="10">
        <v>290</v>
      </c>
      <c r="N12" s="10">
        <v>299.13249999999999</v>
      </c>
      <c r="O12" s="10">
        <v>299.13249999999999</v>
      </c>
      <c r="P12" s="10">
        <v>48.5</v>
      </c>
      <c r="Q12" s="10">
        <v>48.5</v>
      </c>
      <c r="R12" s="10">
        <v>40</v>
      </c>
      <c r="S12" s="10">
        <v>40</v>
      </c>
      <c r="T12" s="10">
        <v>0</v>
      </c>
      <c r="U12" s="10">
        <v>0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0.0" customHeight="true" x14ac:dyDescent="0.25">
      <c r="A13" s="12" t="s">
        <v>56</v>
      </c>
      <c r="B13" s="7" t="s">
        <v>57</v>
      </c>
      <c r="C13" s="8">
        <v>43843</v>
      </c>
      <c r="D13" s="9" t="s">
        <v>28</v>
      </c>
      <c r="E13" s="9" t="s">
        <v>39</v>
      </c>
      <c r="F13" s="9" t="n">
        <f>14600/7500</f>
        <v>1.9466666666666668</v>
      </c>
      <c r="G13" s="9">
        <v>1</v>
      </c>
      <c r="H13" s="10" t="n">
        <f>J13/F13</f>
        <v>128.42465753424656</v>
      </c>
      <c r="I13" s="10" t="n">
        <f t="shared" si="1"/>
        <v>128.42465753424656</v>
      </c>
      <c r="J13" s="10">
        <v>250</v>
      </c>
      <c r="K13" s="10">
        <v>250</v>
      </c>
      <c r="L13" s="10">
        <v>290</v>
      </c>
      <c r="M13" s="10">
        <v>290</v>
      </c>
      <c r="N13" s="10">
        <v>299.13249999999999</v>
      </c>
      <c r="O13" s="10">
        <v>299.13249999999999</v>
      </c>
      <c r="P13" s="10">
        <v>48.5</v>
      </c>
      <c r="Q13" s="10">
        <v>48.5</v>
      </c>
      <c r="R13" s="10">
        <v>40</v>
      </c>
      <c r="S13" s="10">
        <v>40</v>
      </c>
      <c r="T13" s="10">
        <v>121.57534246575344</v>
      </c>
      <c r="U13" s="10">
        <v>121.57534246575344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0.0" customHeight="true" x14ac:dyDescent="0.25">
      <c r="A14" s="12" t="s">
        <v>58</v>
      </c>
      <c r="B14" s="7" t="s">
        <v>59</v>
      </c>
      <c r="C14" s="8">
        <v>43843</v>
      </c>
      <c r="D14" s="9" t="s">
        <v>28</v>
      </c>
      <c r="E14" s="9"/>
      <c r="F14" s="9"/>
      <c r="G14" s="9">
        <v>2</v>
      </c>
      <c r="H14" s="10">
        <v>400</v>
      </c>
      <c r="I14" s="10" t="n">
        <f t="shared" si="1"/>
        <v>800.0</v>
      </c>
      <c r="J14" s="10">
        <v>400</v>
      </c>
      <c r="K14" s="10">
        <v>800</v>
      </c>
      <c r="L14" s="10">
        <v>464</v>
      </c>
      <c r="M14" s="10">
        <v>928</v>
      </c>
      <c r="N14" s="10">
        <v>475.61200000000002</v>
      </c>
      <c r="O14" s="10">
        <v>951.22400000000005</v>
      </c>
      <c r="P14" s="10">
        <v>74.599999999999994</v>
      </c>
      <c r="Q14" s="10">
        <v>149.19999999999999</v>
      </c>
      <c r="R14" s="10">
        <v>64</v>
      </c>
      <c r="S14" s="10">
        <v>128</v>
      </c>
      <c r="T14" s="10">
        <v>0</v>
      </c>
      <c r="U14" s="10">
        <v>0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0.0" customHeight="true" x14ac:dyDescent="0.25">
      <c r="A15" s="12" t="s">
        <v>60</v>
      </c>
      <c r="B15" s="7" t="s">
        <v>61</v>
      </c>
      <c r="C15" s="8">
        <v>44008</v>
      </c>
      <c r="D15" s="9" t="s">
        <v>27</v>
      </c>
      <c r="E15" s="9"/>
      <c r="F15" s="9"/>
      <c r="G15" s="9">
        <v>2</v>
      </c>
      <c r="H15" s="10">
        <v>212.5</v>
      </c>
      <c r="I15" s="10" t="n">
        <f t="shared" si="1"/>
        <v>425.0</v>
      </c>
      <c r="J15" s="10">
        <v>700</v>
      </c>
      <c r="K15" s="10">
        <v>1400</v>
      </c>
      <c r="L15" s="10">
        <v>812</v>
      </c>
      <c r="M15" s="10">
        <v>1624</v>
      </c>
      <c r="N15" s="10">
        <v>823.57100000000003</v>
      </c>
      <c r="O15" s="10">
        <v>1647.1420000000001</v>
      </c>
      <c r="P15" s="10">
        <v>126.8</v>
      </c>
      <c r="Q15" s="10">
        <v>253.6</v>
      </c>
      <c r="R15" s="10">
        <v>112</v>
      </c>
      <c r="S15" s="10">
        <v>224</v>
      </c>
      <c r="T15" s="10">
        <v>487.5</v>
      </c>
      <c r="U15" s="10">
        <v>975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0.0" customHeight="true" x14ac:dyDescent="0.25">
      <c r="A16" s="12" t="s">
        <v>62</v>
      </c>
      <c r="B16" s="7" t="s">
        <v>63</v>
      </c>
      <c r="C16" s="8">
        <v>43837</v>
      </c>
      <c r="D16" s="9" t="s">
        <v>28</v>
      </c>
      <c r="E16" s="9" t="s">
        <v>39</v>
      </c>
      <c r="F16" s="9" t="n">
        <f t="shared" ref="F16:F17" si="4">14600/7500</f>
        <v>1.9466666666666668</v>
      </c>
      <c r="G16" s="9">
        <v>1</v>
      </c>
      <c r="H16" s="10" t="n">
        <f t="shared" ref="H16:H21" si="5">J16/F16</f>
        <v>256.8493150684931</v>
      </c>
      <c r="I16" s="10" t="n">
        <f t="shared" si="1"/>
        <v>256.8493150684931</v>
      </c>
      <c r="J16" s="10">
        <v>500</v>
      </c>
      <c r="K16" s="10">
        <v>500</v>
      </c>
      <c r="L16" s="10">
        <v>580</v>
      </c>
      <c r="M16" s="10">
        <v>580</v>
      </c>
      <c r="N16" s="10">
        <v>588.26499999999999</v>
      </c>
      <c r="O16" s="10">
        <v>588.26499999999999</v>
      </c>
      <c r="P16" s="10">
        <v>92</v>
      </c>
      <c r="Q16" s="10">
        <v>92</v>
      </c>
      <c r="R16" s="10">
        <v>80</v>
      </c>
      <c r="S16" s="10">
        <v>80</v>
      </c>
      <c r="T16" s="10">
        <v>243.15068493150687</v>
      </c>
      <c r="U16" s="10">
        <v>243.15068493150687</v>
      </c>
      <c r="V16" s="11"/>
      <c r="W16" s="11"/>
      <c r="X16" s="11"/>
      <c r="Y16" s="11"/>
      <c r="Z16" s="11"/>
      <c r="AA16" s="17"/>
      <c r="AB16" s="11"/>
      <c r="AC16" s="11"/>
      <c r="AD16" s="11"/>
    </row>
    <row r="17" spans="1:30" ht="30.0" customHeight="true" x14ac:dyDescent="0.25">
      <c r="A17" s="12" t="s">
        <v>64</v>
      </c>
      <c r="B17" s="7" t="s">
        <v>65</v>
      </c>
      <c r="C17" s="8">
        <v>43837</v>
      </c>
      <c r="D17" s="9" t="s">
        <v>28</v>
      </c>
      <c r="E17" s="9" t="s">
        <v>39</v>
      </c>
      <c r="F17" s="9" t="n">
        <f t="shared" si="4"/>
        <v>1.9466666666666668</v>
      </c>
      <c r="G17" s="9">
        <v>1</v>
      </c>
      <c r="H17" s="10" t="n">
        <f t="shared" si="5"/>
        <v>128.42465753424656</v>
      </c>
      <c r="I17" s="10" t="n">
        <f t="shared" si="1"/>
        <v>128.42465753424656</v>
      </c>
      <c r="J17" s="10">
        <v>250</v>
      </c>
      <c r="K17" s="10">
        <v>250</v>
      </c>
      <c r="L17" s="10">
        <v>290</v>
      </c>
      <c r="M17" s="10">
        <v>290</v>
      </c>
      <c r="N17" s="10">
        <v>299.13249999999999</v>
      </c>
      <c r="O17" s="10">
        <v>299.13249999999999</v>
      </c>
      <c r="P17" s="10">
        <v>48.5</v>
      </c>
      <c r="Q17" s="10">
        <v>48.5</v>
      </c>
      <c r="R17" s="10">
        <v>40</v>
      </c>
      <c r="S17" s="10">
        <v>40</v>
      </c>
      <c r="T17" s="10">
        <v>121.57534246575344</v>
      </c>
      <c r="U17" s="10">
        <v>121.57534246575344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0.0" customHeight="true" x14ac:dyDescent="0.25">
      <c r="A18" s="12" t="s">
        <v>66</v>
      </c>
      <c r="B18" s="7" t="s">
        <v>67</v>
      </c>
      <c r="C18" s="8">
        <v>43853</v>
      </c>
      <c r="D18" s="9" t="s">
        <v>28</v>
      </c>
      <c r="E18" s="9" t="s">
        <v>32</v>
      </c>
      <c r="F18" s="9" t="n">
        <f>22950/18500</f>
        <v>1.2405405405405405</v>
      </c>
      <c r="G18" s="9">
        <v>1</v>
      </c>
      <c r="H18" s="10" t="n">
        <f t="shared" si="5"/>
        <v>483.66013071895424</v>
      </c>
      <c r="I18" s="10" t="n">
        <f t="shared" si="1"/>
        <v>483.66013071895424</v>
      </c>
      <c r="J18" s="10">
        <v>600</v>
      </c>
      <c r="K18" s="10">
        <v>600</v>
      </c>
      <c r="L18" s="10">
        <v>696</v>
      </c>
      <c r="M18" s="10">
        <v>696</v>
      </c>
      <c r="N18" s="10">
        <v>705.91800000000001</v>
      </c>
      <c r="O18" s="10">
        <v>705.91800000000001</v>
      </c>
      <c r="P18" s="10">
        <v>109.39999999999999</v>
      </c>
      <c r="Q18" s="10">
        <v>109.39999999999999</v>
      </c>
      <c r="R18" s="10">
        <v>96</v>
      </c>
      <c r="S18" s="10">
        <v>96</v>
      </c>
      <c r="T18" s="10">
        <v>116.33986928104576</v>
      </c>
      <c r="U18" s="10">
        <v>116.33986928104576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0.0" customHeight="true" x14ac:dyDescent="0.25">
      <c r="A19" s="12" t="s">
        <v>68</v>
      </c>
      <c r="B19" s="7" t="s">
        <v>69</v>
      </c>
      <c r="C19" s="8">
        <v>43837</v>
      </c>
      <c r="D19" s="9" t="s">
        <v>28</v>
      </c>
      <c r="E19" s="9" t="s">
        <v>39</v>
      </c>
      <c r="F19" s="9" t="n">
        <f>14600/7500</f>
        <v>1.9466666666666668</v>
      </c>
      <c r="G19" s="9">
        <v>1</v>
      </c>
      <c r="H19" s="10" t="n">
        <f t="shared" si="5"/>
        <v>128.42465753424656</v>
      </c>
      <c r="I19" s="10" t="n">
        <f t="shared" si="1"/>
        <v>128.42465753424656</v>
      </c>
      <c r="J19" s="10">
        <v>250</v>
      </c>
      <c r="K19" s="10">
        <v>250</v>
      </c>
      <c r="L19" s="10">
        <v>290</v>
      </c>
      <c r="M19" s="10">
        <v>290</v>
      </c>
      <c r="N19" s="10">
        <v>299.13249999999999</v>
      </c>
      <c r="O19" s="10">
        <v>299.13249999999999</v>
      </c>
      <c r="P19" s="10">
        <v>48.5</v>
      </c>
      <c r="Q19" s="10">
        <v>48.5</v>
      </c>
      <c r="R19" s="10">
        <v>40</v>
      </c>
      <c r="S19" s="10">
        <v>40</v>
      </c>
      <c r="T19" s="10">
        <v>121.57534246575344</v>
      </c>
      <c r="U19" s="10">
        <v>121.57534246575344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0.0" customHeight="true" x14ac:dyDescent="0.25">
      <c r="A20" s="12" t="s">
        <v>70</v>
      </c>
      <c r="B20" s="7" t="s">
        <v>71</v>
      </c>
      <c r="C20" s="8">
        <v>43853</v>
      </c>
      <c r="D20" s="9" t="s">
        <v>28</v>
      </c>
      <c r="E20" s="9" t="s">
        <v>32</v>
      </c>
      <c r="F20" s="9" t="n">
        <f t="shared" ref="F20:F21" si="6">22950/18500</f>
        <v>1.2405405405405405</v>
      </c>
      <c r="G20" s="9">
        <v>1</v>
      </c>
      <c r="H20" s="10" t="n">
        <f t="shared" si="5"/>
        <v>403.05010893246185</v>
      </c>
      <c r="I20" s="10" t="n">
        <f t="shared" si="1"/>
        <v>403.05010893246185</v>
      </c>
      <c r="J20" s="10">
        <v>500</v>
      </c>
      <c r="K20" s="10">
        <v>500</v>
      </c>
      <c r="L20" s="10">
        <v>580</v>
      </c>
      <c r="M20" s="10">
        <v>580</v>
      </c>
      <c r="N20" s="10">
        <v>588.26499999999999</v>
      </c>
      <c r="O20" s="10">
        <v>588.26499999999999</v>
      </c>
      <c r="P20" s="10">
        <v>92</v>
      </c>
      <c r="Q20" s="10">
        <v>92</v>
      </c>
      <c r="R20" s="10">
        <v>80</v>
      </c>
      <c r="S20" s="10">
        <v>80</v>
      </c>
      <c r="T20" s="10">
        <v>96.949891067538147</v>
      </c>
      <c r="U20" s="10">
        <v>96.949891067538147</v>
      </c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0.0" customHeight="true" x14ac:dyDescent="0.25">
      <c r="A21" s="12" t="s">
        <v>72</v>
      </c>
      <c r="B21" s="7" t="s">
        <v>73</v>
      </c>
      <c r="C21" s="8">
        <v>43853</v>
      </c>
      <c r="D21" s="9" t="s">
        <v>28</v>
      </c>
      <c r="E21" s="9" t="s">
        <v>32</v>
      </c>
      <c r="F21" s="9" t="n">
        <f t="shared" si="6"/>
        <v>1.2405405405405405</v>
      </c>
      <c r="G21" s="9">
        <v>1</v>
      </c>
      <c r="H21" s="10" t="n">
        <f t="shared" si="5"/>
        <v>967.3202614379085</v>
      </c>
      <c r="I21" s="10" t="n">
        <f t="shared" si="1"/>
        <v>967.3202614379085</v>
      </c>
      <c r="J21" s="10">
        <v>1200</v>
      </c>
      <c r="K21" s="10">
        <v>1200</v>
      </c>
      <c r="L21" s="10">
        <v>1392</v>
      </c>
      <c r="M21" s="10">
        <v>1392</v>
      </c>
      <c r="N21" s="10">
        <v>1411.836</v>
      </c>
      <c r="O21" s="10">
        <v>1411.836</v>
      </c>
      <c r="P21" s="10">
        <v>213.79999999999998</v>
      </c>
      <c r="Q21" s="10">
        <v>213.79999999999998</v>
      </c>
      <c r="R21" s="10">
        <v>192</v>
      </c>
      <c r="S21" s="10">
        <v>192</v>
      </c>
      <c r="T21" s="10">
        <v>232.67973856209153</v>
      </c>
      <c r="U21" s="10">
        <v>232.67973856209153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0.0" customHeight="true" x14ac:dyDescent="0.25">
      <c r="A22" s="13" t="s">
        <v>74</v>
      </c>
      <c r="B22" s="14" t="s">
        <v>75</v>
      </c>
      <c r="C22" s="15">
        <v>43853</v>
      </c>
      <c r="D22" s="16" t="s">
        <v>28</v>
      </c>
      <c r="E22" s="16"/>
      <c r="F22" s="16"/>
      <c r="G22" s="16">
        <v>1</v>
      </c>
      <c r="H22" s="10">
        <v>2500</v>
      </c>
      <c r="I22" s="10" t="n">
        <f t="shared" si="1"/>
        <v>2500.0</v>
      </c>
      <c r="J22" s="10">
        <v>2500</v>
      </c>
      <c r="K22" s="10">
        <v>2500</v>
      </c>
      <c r="L22" s="10">
        <v>2900</v>
      </c>
      <c r="M22" s="10">
        <v>2900</v>
      </c>
      <c r="N22" s="10">
        <v>2941.3250000000003</v>
      </c>
      <c r="O22" s="10">
        <v>2941.3250000000003</v>
      </c>
      <c r="P22" s="10">
        <v>440</v>
      </c>
      <c r="Q22" s="10">
        <v>440</v>
      </c>
      <c r="R22" s="10">
        <v>400</v>
      </c>
      <c r="S22" s="10">
        <v>400</v>
      </c>
      <c r="T22" s="10">
        <v>0</v>
      </c>
      <c r="U22" s="10">
        <v>0</v>
      </c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30.0" customHeight="true" x14ac:dyDescent="0.25">
      <c r="A23" s="12" t="s">
        <v>76</v>
      </c>
      <c r="B23" s="7" t="s">
        <v>77</v>
      </c>
      <c r="C23" s="8">
        <v>43837</v>
      </c>
      <c r="D23" s="9" t="s">
        <v>28</v>
      </c>
      <c r="E23" s="9" t="s">
        <v>39</v>
      </c>
      <c r="F23" s="9" t="n">
        <f>14600/7500</f>
        <v>1.9466666666666668</v>
      </c>
      <c r="G23" s="9">
        <v>1</v>
      </c>
      <c r="H23" s="10" t="n">
        <f t="shared" ref="H23:H24" si="7">J23/F23</f>
        <v>1130.13698630137</v>
      </c>
      <c r="I23" s="10" t="n">
        <f t="shared" si="1"/>
        <v>1130.13698630137</v>
      </c>
      <c r="J23" s="10">
        <v>2200</v>
      </c>
      <c r="K23" s="10">
        <v>2200</v>
      </c>
      <c r="L23" s="10">
        <v>2552</v>
      </c>
      <c r="M23" s="10">
        <v>2552</v>
      </c>
      <c r="N23" s="10">
        <v>2588.366</v>
      </c>
      <c r="O23" s="10">
        <v>2588.366</v>
      </c>
      <c r="P23" s="10">
        <v>387.8</v>
      </c>
      <c r="Q23" s="10">
        <v>387.8</v>
      </c>
      <c r="R23" s="10">
        <v>352</v>
      </c>
      <c r="S23" s="10">
        <v>352</v>
      </c>
      <c r="T23" s="10">
        <v>1069.8630136986301</v>
      </c>
      <c r="U23" s="10">
        <v>1069.8630136986301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0.0" customHeight="true" x14ac:dyDescent="0.25">
      <c r="A24" s="12" t="s">
        <v>78</v>
      </c>
      <c r="B24" s="7" t="s">
        <v>79</v>
      </c>
      <c r="C24" s="8">
        <v>43853</v>
      </c>
      <c r="D24" s="9" t="s">
        <v>28</v>
      </c>
      <c r="E24" s="9" t="s">
        <v>32</v>
      </c>
      <c r="F24" s="9" t="n">
        <f>22950/18500</f>
        <v>1.2405405405405405</v>
      </c>
      <c r="G24" s="9">
        <v>1</v>
      </c>
      <c r="H24" s="10" t="n">
        <f t="shared" si="7"/>
        <v>403.05010893246185</v>
      </c>
      <c r="I24" s="10" t="n">
        <f t="shared" si="1"/>
        <v>403.05010893246185</v>
      </c>
      <c r="J24" s="10">
        <v>500</v>
      </c>
      <c r="K24" s="10">
        <v>500</v>
      </c>
      <c r="L24" s="10">
        <v>580</v>
      </c>
      <c r="M24" s="10">
        <v>580</v>
      </c>
      <c r="N24" s="10">
        <v>588.26499999999999</v>
      </c>
      <c r="O24" s="10">
        <v>588.26499999999999</v>
      </c>
      <c r="P24" s="10">
        <v>92</v>
      </c>
      <c r="Q24" s="10">
        <v>92</v>
      </c>
      <c r="R24" s="10">
        <v>80</v>
      </c>
      <c r="S24" s="10">
        <v>80</v>
      </c>
      <c r="T24" s="10">
        <v>96.949891067538147</v>
      </c>
      <c r="U24" s="10">
        <v>96.949891067538147</v>
      </c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30.0" customHeight="true" x14ac:dyDescent="0.25">
      <c r="A25" s="22" t="s">
        <v>82</v>
      </c>
      <c r="B25" s="26" t="s">
        <v>83</v>
      </c>
      <c r="C25" s="23" t="s">
        <v>84</v>
      </c>
      <c r="D25" s="24" t="s">
        <v>85</v>
      </c>
      <c r="E25" s="25" t="s">
        <v>86</v>
      </c>
      <c r="F25" s="28">
        <v>102.83333333333333</v>
      </c>
      <c r="G25" s="27">
        <v>1</v>
      </c>
      <c r="H25" s="29">
        <v>12</v>
      </c>
      <c r="I25" s="30">
        <v>12</v>
      </c>
      <c r="J25" s="31">
        <v>1234</v>
      </c>
      <c r="K25" s="32">
        <v>1234</v>
      </c>
      <c r="L25" s="33">
        <v>1431.4399999999998</v>
      </c>
      <c r="M25" s="34">
        <v>1431.4399999999998</v>
      </c>
      <c r="N25" s="39">
        <v>1686.1559999999999</v>
      </c>
      <c r="O25" s="40">
        <v>1686.1559999999999</v>
      </c>
      <c r="P25" s="35">
        <v>219.71599999999998</v>
      </c>
      <c r="Q25" s="36">
        <v>219.71599999999998</v>
      </c>
      <c r="R25" s="37">
        <v>197.44</v>
      </c>
      <c r="S25" s="38">
        <v>197.44</v>
      </c>
      <c r="T25" s="41">
        <v>1221.9999999999998</v>
      </c>
      <c r="U25" s="42">
        <v>1221.9999999999998</v>
      </c>
    </row>
    <row r="26" spans="1:30" ht="30.0" customHeight="true" x14ac:dyDescent="0.25">
      <c r="A26" s="43" t="s">
        <v>87</v>
      </c>
      <c r="B26" s="47" t="s">
        <v>88</v>
      </c>
      <c r="C26" s="44" t="s">
        <v>84</v>
      </c>
      <c r="D26" s="45" t="s">
        <v>89</v>
      </c>
      <c r="E26" s="46" t="s">
        <v>90</v>
      </c>
      <c r="F26" s="49">
        <v>1.5</v>
      </c>
      <c r="G26" s="48">
        <v>1</v>
      </c>
      <c r="H26" s="50">
        <v>300</v>
      </c>
      <c r="I26" s="51">
        <v>200</v>
      </c>
      <c r="J26" s="52">
        <v>300</v>
      </c>
      <c r="K26" s="53">
        <v>300</v>
      </c>
      <c r="L26" s="54">
        <v>348</v>
      </c>
      <c r="M26" s="55">
        <v>348</v>
      </c>
      <c r="N26" s="60">
        <v>440.2</v>
      </c>
      <c r="O26" s="61">
        <v>440.2</v>
      </c>
      <c r="P26" s="56">
        <v>57.199999999999996</v>
      </c>
      <c r="Q26" s="57">
        <v>57.199999999999996</v>
      </c>
      <c r="R26" s="58">
        <v>48</v>
      </c>
      <c r="S26" s="59">
        <v>48</v>
      </c>
      <c r="T26" s="62">
        <v>100</v>
      </c>
      <c r="U26" s="63">
        <v>100</v>
      </c>
    </row>
    <row r="27" spans="1:30" ht="30.0" customHeight="true" x14ac:dyDescent="0.25">
      <c r="A27" s="64" t="s">
        <v>91</v>
      </c>
      <c r="B27" s="68" t="s">
        <v>92</v>
      </c>
      <c r="C27" s="65" t="s">
        <v>84</v>
      </c>
      <c r="D27" s="66" t="s">
        <v>93</v>
      </c>
      <c r="E27" s="67" t="s">
        <v>86</v>
      </c>
      <c r="F27" s="70">
        <v>1.6</v>
      </c>
      <c r="G27" s="69">
        <v>1</v>
      </c>
      <c r="H27" s="71">
        <v>5000</v>
      </c>
      <c r="I27" s="72">
        <v>5000</v>
      </c>
      <c r="J27" s="73">
        <v>8000</v>
      </c>
      <c r="K27" s="74">
        <v>8000</v>
      </c>
      <c r="L27" s="75">
        <v>9280</v>
      </c>
      <c r="M27" s="76">
        <v>9280</v>
      </c>
      <c r="N27" s="81">
        <v>10712</v>
      </c>
      <c r="O27" s="82">
        <v>10712</v>
      </c>
      <c r="P27" s="77">
        <v>1397</v>
      </c>
      <c r="Q27" s="78">
        <v>1397</v>
      </c>
      <c r="R27" s="79">
        <v>1280</v>
      </c>
      <c r="S27" s="80">
        <v>1280</v>
      </c>
      <c r="T27" s="83">
        <v>3000</v>
      </c>
      <c r="U27" s="84">
        <v>3000</v>
      </c>
    </row>
    <row r="28" spans="1:30" ht="30.0" customHeight="true" x14ac:dyDescent="0.25">
      <c r="A28" s="85" t="s">
        <v>90</v>
      </c>
      <c r="B28" s="89" t="s">
        <v>94</v>
      </c>
      <c r="C28" s="86" t="s">
        <v>84</v>
      </c>
      <c r="D28" s="87" t="s">
        <v>85</v>
      </c>
      <c r="E28" s="88" t="s">
        <v>86</v>
      </c>
      <c r="F28" s="91">
        <v>1.5</v>
      </c>
      <c r="G28" s="90">
        <v>1</v>
      </c>
      <c r="H28" s="92">
        <v>20000</v>
      </c>
      <c r="I28" s="93">
        <v>20000</v>
      </c>
      <c r="J28" s="94">
        <v>30000</v>
      </c>
      <c r="K28" s="95">
        <v>30000</v>
      </c>
      <c r="L28" s="96">
        <v>34800</v>
      </c>
      <c r="M28" s="97">
        <v>34800</v>
      </c>
      <c r="N28" s="102">
        <v>40060</v>
      </c>
      <c r="O28" s="103">
        <v>40060</v>
      </c>
      <c r="P28" s="98">
        <v>5225</v>
      </c>
      <c r="Q28" s="99">
        <v>5225</v>
      </c>
      <c r="R28" s="100">
        <v>4800</v>
      </c>
      <c r="S28" s="101">
        <v>4800</v>
      </c>
      <c r="T28" s="104">
        <v>10000</v>
      </c>
      <c r="U28" s="105">
        <v>10000</v>
      </c>
    </row>
    <row r="29" spans="1:30" ht="30.0" customHeight="true" x14ac:dyDescent="0.25">
      <c r="A29" s="106" t="s">
        <v>95</v>
      </c>
      <c r="B29" s="110" t="s">
        <v>96</v>
      </c>
      <c r="C29" s="107" t="s">
        <v>97</v>
      </c>
      <c r="D29" s="108" t="s">
        <v>89</v>
      </c>
      <c r="E29" s="109" t="s">
        <v>86</v>
      </c>
      <c r="F29" s="112">
        <v>1.3888888888888888</v>
      </c>
      <c r="G29" s="111">
        <v>1</v>
      </c>
      <c r="H29" s="113">
        <v>9000</v>
      </c>
      <c r="I29" s="114">
        <v>9000</v>
      </c>
      <c r="J29" s="115">
        <v>12500</v>
      </c>
      <c r="K29" s="116">
        <v>12500</v>
      </c>
      <c r="L29" s="117">
        <v>14499.999999999998</v>
      </c>
      <c r="M29" s="118">
        <v>14499.999999999998</v>
      </c>
      <c r="N29" s="123">
        <v>16715</v>
      </c>
      <c r="O29" s="124">
        <v>16715</v>
      </c>
      <c r="P29" s="119">
        <v>2179.9999999999995</v>
      </c>
      <c r="Q29" s="120">
        <v>2179.9999999999995</v>
      </c>
      <c r="R29" s="121">
        <v>2000</v>
      </c>
      <c r="S29" s="122">
        <v>2000</v>
      </c>
      <c r="T29" s="125">
        <v>3499.9999999999982</v>
      </c>
      <c r="U29" s="126">
        <v>3499.9999999999982</v>
      </c>
    </row>
    <row r="30" spans="1:30" ht="30.0" customHeight="true" x14ac:dyDescent="0.25">
      <c r="A30" s="127" t="s">
        <v>98</v>
      </c>
      <c r="B30" s="131" t="s">
        <v>99</v>
      </c>
      <c r="C30" s="128" t="s">
        <v>97</v>
      </c>
      <c r="D30" s="129" t="s">
        <v>85</v>
      </c>
      <c r="E30" s="130" t="s">
        <v>86</v>
      </c>
      <c r="F30" s="133">
        <v>3.3333333333333335</v>
      </c>
      <c r="G30" s="132">
        <v>1</v>
      </c>
      <c r="H30" s="160">
        <v>0</v>
      </c>
      <c r="I30" s="161">
        <v>0</v>
      </c>
      <c r="J30" s="134">
        <v>2000</v>
      </c>
      <c r="K30" s="162">
        <v>2000</v>
      </c>
      <c r="L30" s="155">
        <v>2320</v>
      </c>
      <c r="M30" s="163">
        <v>2320</v>
      </c>
      <c r="N30" s="158">
        <v>2708</v>
      </c>
      <c r="O30" s="166">
        <v>2708</v>
      </c>
      <c r="P30" s="156">
        <v>353</v>
      </c>
      <c r="Q30" s="164">
        <v>353</v>
      </c>
      <c r="R30" s="157">
        <v>320</v>
      </c>
      <c r="S30" s="165">
        <v>320</v>
      </c>
      <c r="T30" s="159">
        <v>1400</v>
      </c>
      <c r="U30" s="167">
        <v>1400</v>
      </c>
    </row>
    <row r="31" spans="1:30" ht="30.0" customHeight="true" x14ac:dyDescent="0.25">
      <c r="A31" s="135" t="s">
        <v>96</v>
      </c>
      <c r="B31" s="139" t="s">
        <v>96</v>
      </c>
      <c r="C31" s="136" t="s">
        <v>97</v>
      </c>
      <c r="D31" s="137" t="s">
        <v>85</v>
      </c>
      <c r="E31" s="138" t="s">
        <v>86</v>
      </c>
      <c r="F31" s="168">
        <v>1.2263808139534884</v>
      </c>
      <c r="G31" s="140">
        <v>1</v>
      </c>
      <c r="H31" s="141">
        <v>600</v>
      </c>
      <c r="I31" s="142">
        <v>600</v>
      </c>
      <c r="J31" s="143">
        <v>600</v>
      </c>
      <c r="K31" s="144">
        <v>600</v>
      </c>
      <c r="L31" s="145">
        <v>696</v>
      </c>
      <c r="M31" s="146">
        <v>696</v>
      </c>
      <c r="N31" s="151">
        <v>840.4</v>
      </c>
      <c r="O31" s="152">
        <v>840.4</v>
      </c>
      <c r="P31" s="147">
        <v>109.39999999999999</v>
      </c>
      <c r="Q31" s="148">
        <v>109.39999999999999</v>
      </c>
      <c r="R31" s="149">
        <v>96</v>
      </c>
      <c r="S31" s="150">
        <v>96</v>
      </c>
      <c r="T31" s="153">
        <v>0</v>
      </c>
      <c r="U31" s="154">
        <v>0</v>
      </c>
    </row>
    <row r="32" spans="1:30" ht="30.0" customHeight="true" x14ac:dyDescent="0.25">
      <c r="A32" s="169" t="s">
        <v>100</v>
      </c>
      <c r="B32" s="173" t="s">
        <v>101</v>
      </c>
      <c r="C32" s="170" t="s">
        <v>97</v>
      </c>
      <c r="D32" s="171" t="s">
        <v>89</v>
      </c>
      <c r="E32" s="172" t="s">
        <v>86</v>
      </c>
      <c r="F32" s="189">
        <v>1.2344088044398458</v>
      </c>
      <c r="G32" s="174">
        <v>1</v>
      </c>
      <c r="H32" s="175">
        <v>3000</v>
      </c>
      <c r="I32" s="176">
        <v>3000</v>
      </c>
      <c r="J32" s="177">
        <v>5000</v>
      </c>
      <c r="K32" s="178">
        <v>5000</v>
      </c>
      <c r="L32" s="179">
        <v>5800</v>
      </c>
      <c r="M32" s="180">
        <v>5800</v>
      </c>
      <c r="N32" s="185">
        <v>6710</v>
      </c>
      <c r="O32" s="186">
        <v>6710</v>
      </c>
      <c r="P32" s="181">
        <v>875</v>
      </c>
      <c r="Q32" s="182">
        <v>875</v>
      </c>
      <c r="R32" s="183">
        <v>800</v>
      </c>
      <c r="S32" s="184">
        <v>800</v>
      </c>
      <c r="T32" s="187">
        <v>2000</v>
      </c>
      <c r="U32" s="188">
        <v>2000</v>
      </c>
    </row>
    <row r="33" spans="1:30" ht="30.0" customHeight="true" x14ac:dyDescent="0.25">
      <c r="A33" s="198" t="s">
        <v>102</v>
      </c>
      <c r="B33" s="202" t="s">
        <v>103</v>
      </c>
      <c r="C33" s="199" t="s">
        <v>104</v>
      </c>
      <c r="D33" s="200" t="s">
        <v>85</v>
      </c>
      <c r="E33" s="201" t="s">
        <v>86</v>
      </c>
      <c r="F33" s="204">
        <v>10.040650406504065</v>
      </c>
      <c r="G33" s="203">
        <v>1</v>
      </c>
      <c r="H33" s="205">
        <v>123</v>
      </c>
      <c r="I33" s="206">
        <v>123</v>
      </c>
      <c r="J33" s="207">
        <v>1235</v>
      </c>
      <c r="K33" s="208">
        <v>1235</v>
      </c>
      <c r="L33" s="209">
        <v>1432.6</v>
      </c>
      <c r="M33" s="210">
        <v>1432.6</v>
      </c>
      <c r="N33" s="215">
        <v>1687.4899999999998</v>
      </c>
      <c r="O33" s="216">
        <v>1687.4899999999998</v>
      </c>
      <c r="P33" s="211">
        <v>219.89</v>
      </c>
      <c r="Q33" s="212">
        <v>219.89</v>
      </c>
      <c r="R33" s="213">
        <v>197.6</v>
      </c>
      <c r="S33" s="214">
        <v>197.6</v>
      </c>
      <c r="T33" s="217">
        <v>1112</v>
      </c>
      <c r="U33" s="218">
        <v>1112</v>
      </c>
    </row>
    <row r="34" spans="1:30" ht="30.0" customHeight="true" x14ac:dyDescent="0.25">
      <c r="A34" s="240" t="s">
        <v>107</v>
      </c>
      <c r="B34" s="244" t="s">
        <v>108</v>
      </c>
      <c r="C34" s="241" t="s">
        <v>104</v>
      </c>
      <c r="D34" s="242" t="s">
        <v>85</v>
      </c>
      <c r="E34" s="243" t="s">
        <v>109</v>
      </c>
      <c r="F34" s="246">
        <v>2</v>
      </c>
      <c r="G34" s="245">
        <v>1</v>
      </c>
      <c r="H34" s="247">
        <v>125</v>
      </c>
      <c r="I34" s="248">
        <v>62.5</v>
      </c>
      <c r="J34" s="249">
        <v>125</v>
      </c>
      <c r="K34" s="250">
        <v>125</v>
      </c>
      <c r="L34" s="251">
        <v>145</v>
      </c>
      <c r="M34" s="252">
        <v>145</v>
      </c>
      <c r="N34" s="257">
        <v>206.75</v>
      </c>
      <c r="O34" s="258">
        <v>206.75</v>
      </c>
      <c r="P34" s="253">
        <v>26.75</v>
      </c>
      <c r="Q34" s="254">
        <v>26.75</v>
      </c>
      <c r="R34" s="255">
        <v>20</v>
      </c>
      <c r="S34" s="256">
        <v>20</v>
      </c>
      <c r="T34" s="259">
        <v>62.5</v>
      </c>
      <c r="U34" s="260">
        <v>62.5</v>
      </c>
    </row>
    <row r="35" spans="1:30" ht="30.0" customHeight="true" x14ac:dyDescent="0.25">
      <c r="A35" s="269" t="s">
        <v>37</v>
      </c>
      <c r="B35" s="273" t="s">
        <v>38</v>
      </c>
      <c r="C35" s="270" t="s">
        <v>110</v>
      </c>
      <c r="D35" s="271" t="s">
        <v>28</v>
      </c>
      <c r="E35" s="272" t="s">
        <v>39</v>
      </c>
      <c r="F35" s="278">
        <v>1.946666666666667</v>
      </c>
      <c r="G35" s="274">
        <v>1</v>
      </c>
      <c r="H35" s="275">
        <v>179.79452054794518</v>
      </c>
      <c r="I35" s="276">
        <v>179.79452054794518</v>
      </c>
      <c r="J35" s="277">
        <v>350</v>
      </c>
      <c r="K35" s="279">
        <v>350</v>
      </c>
      <c r="L35" s="280">
        <v>145</v>
      </c>
      <c r="M35" s="281">
        <v>145</v>
      </c>
      <c r="N35" s="282">
        <v>206.75</v>
      </c>
      <c r="O35" s="283">
        <v>206.75</v>
      </c>
      <c r="P35" s="284">
        <v>26.75</v>
      </c>
      <c r="Q35" s="285">
        <v>26.75</v>
      </c>
      <c r="R35" s="286">
        <v>20</v>
      </c>
      <c r="S35" s="287">
        <v>20</v>
      </c>
      <c r="T35" s="288">
        <v>62.5</v>
      </c>
      <c r="U35" s="289">
        <v>62.5</v>
      </c>
    </row>
    <row r="36" ht="30.0" customHeight="true">
      <c r="A36" t="s" s="297">
        <v>105</v>
      </c>
      <c r="B36" t="s" s="307">
        <v>106</v>
      </c>
      <c r="C36" t="s" s="299">
        <v>110</v>
      </c>
      <c r="D36" t="s" s="300">
        <v>85</v>
      </c>
      <c r="E36" t="s" s="301">
        <v>86</v>
      </c>
      <c r="F36" t="n" s="313">
        <v>0.6337349397590362</v>
      </c>
      <c r="G36" t="n" s="308">
        <v>1.0</v>
      </c>
      <c r="H36" t="n" s="309">
        <v>1245.0</v>
      </c>
      <c r="I36" t="n" s="310">
        <v>1245.0</v>
      </c>
      <c r="J36" t="n" s="311">
        <v>789.0</v>
      </c>
      <c r="K36" t="n" s="314">
        <v>789.0</v>
      </c>
    </row>
    <row r="37" spans="1:30" ht="30.0" customHeight="true" x14ac:dyDescent="0.25">
      <c r="A37" s="18"/>
      <c r="B37" s="6"/>
      <c r="C37" s="6"/>
      <c r="D37" s="18"/>
      <c r="E37" s="18"/>
      <c r="F37" s="18"/>
      <c r="G37" s="18"/>
      <c r="H37" s="19"/>
      <c r="I37" t="n" s="315">
        <f>SUM(I2:I36)</f>
        <v>53366.699053332144</v>
      </c>
      <c r="J37" s="19"/>
      <c r="K37" t="n" s="316">
        <f>SUM(K2:K36)</f>
        <v>84233.0</v>
      </c>
      <c r="L37" s="19"/>
      <c r="M37" t="n" s="317">
        <f>SUM(M2:M36)</f>
        <v>96534.04000000001</v>
      </c>
      <c r="N37" s="19"/>
      <c r="O37" t="n" s="318">
        <f>SUM(O2:O36)</f>
        <v>109199.059</v>
      </c>
      <c r="P37" s="19"/>
      <c r="Q37" t="n" s="319">
        <f>SUM(Q2:Q36)</f>
        <v>15815.105999999998</v>
      </c>
      <c r="R37" s="19"/>
      <c r="S37" t="n" s="320">
        <f>SUM(S2:S36)</f>
        <v>13315.04</v>
      </c>
      <c r="T37" s="19"/>
      <c r="U37" t="n" s="321">
        <f>SUM(U2:U36)</f>
        <v>30614.595467215804</v>
      </c>
      <c r="V37" s="20"/>
      <c r="W37" s="20"/>
      <c r="X37" s="20"/>
      <c r="Y37" s="20"/>
      <c r="Z37" s="20"/>
      <c r="AA37" s="20"/>
      <c r="AB37" s="20"/>
      <c r="AC37" s="20"/>
      <c r="AD37" s="20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2020-08-21T18:29:36Z</dcterms:modified>
</cp:coreProperties>
</file>