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>
    <mc:Choice Requires="x15">
      <x15ac:absPath xmlns:x15ac="http://schemas.microsoft.com/office/spreadsheetml/2010/11/ac" url="C:\Users\Erick Ivan\Downloads\"/>
    </mc:Choice>
  </mc:AlternateContent>
  <xr:revisionPtr revIDLastSave="0" documentId="13_ncr:1_{6EC11F4B-0F3B-44E1-971B-49B827F144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/>
  <c r="S2" i="1" s="1"/>
  <c r="K2" i="1"/>
  <c r="I2" i="1"/>
  <c r="L2" i="1"/>
  <c r="P2" i="1"/>
  <c r="M2" i="1"/>
  <c r="T2" i="1"/>
  <c r="U2" i="1" s="1"/>
  <c r="Q2" i="1"/>
  <c r="N2" i="1"/>
  <c r="O2" i="1"/>
  <c r="V2" i="1"/>
  <c r="W2" i="1" s="1"/>
</calcChain>
</file>

<file path=xl/sharedStrings.xml><?xml version="1.0" encoding="utf-8"?>
<sst xmlns="http://schemas.openxmlformats.org/spreadsheetml/2006/main" count="144" uniqueCount="96">
  <si>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</si>
  <si>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</si>
  <si>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</si>
  <si>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</si>
  <si>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</si>
  <si>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</si>
  <si>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</si>
  <si>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</si>
  <si>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</si>
  <si>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</si>
  <si>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</si>
  <si>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</si>
  <si>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</si>
  <si>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</si>
  <si>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</si>
  <si>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</si>
  <si>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</si>
  <si>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</si>
  <si>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</si>
  <si>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</si>
  <si>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</si>
  <si>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</si>
  <si>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</si>
  <si>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</si>
  <si>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</si>
  <si>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</si>
  <si>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</si>
  <si>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</si>
  <si>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</si>
  <si>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</si>
  <si>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</si>
  <si>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</si>
  <si>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</si>
  <si>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</si>
  <si>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</si>
  <si>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</si>
  <si>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</si>
  <si>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</si>
  <si>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</si>
  <si>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</si>
  <si>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</si>
  <si>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</si>
  <si>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</si>
  <si>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</si>
  <si>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</si>
  <si>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</si>
  <si>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</si>
  <si>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</si>
  <si>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</si>
  <si>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</si>
  <si>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</si>
  <si>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</si>
  <si>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</si>
  <si>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</si>
  <si>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</si>
  <si>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</si>
  <si>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</si>
  <si>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</si>
  <si>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</si>
  <si>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</si>
  <si>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</si>
  <si>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</si>
  <si>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</si>
  <si>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</si>
  <si>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</si>
  <si>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</si>
  <si>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</si>
  <si>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</si>
  <si>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</si>
  <si>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</si>
  <si>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</si>
  <si>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</si>
  <si>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</si>
  <si>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</si>
  <si>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</si>
  <si>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</si>
  <si>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</si>
  <si>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</si>
  <si>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</si>
  <si>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</si>
  <si>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</si>
  <si>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</si>
  <si>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</si>
  <si>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</si>
  <si>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</si>
  <si>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</si>
  <si>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</si>
  <si>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</si>
  <si>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</si>
  <si>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</si>
  <si>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</si>
  <si>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31  julio</t>
  </si>
  <si>
    <t/>
  </si>
  <si>
    <t>0.0</t>
  </si>
  <si>
    <t>1</t>
  </si>
  <si>
    <t>200.0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</si>
</sst>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3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4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7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5" borderId="2" applyNumberFormat="0" applyAlignment="0" applyProtection="0"/>
  </cellStyleXfs>
  <cellXfs count="59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6" fillId="13" borderId="6" xfId="0" applyBorder="true" applyFill="true" applyFont="true">
      <alignment horizontal="center" vertical="center"/>
    </xf>
    <xf numFmtId="0" fontId="7" fillId="13" borderId="6" xfId="0" applyBorder="true" applyFill="true" applyFont="true">
      <alignment horizontal="center" vertical="center"/>
    </xf>
    <xf numFmtId="0" fontId="8" fillId="13" borderId="6" xfId="0" applyBorder="true" applyFill="true" applyFont="true">
      <alignment horizontal="center" vertical="center"/>
    </xf>
    <xf numFmtId="0" fontId="9" fillId="13" borderId="6" xfId="0" applyBorder="true" applyFill="true" applyFont="true">
      <alignment horizontal="center" vertical="center"/>
    </xf>
    <xf numFmtId="0" fontId="10" fillId="13" borderId="6" xfId="0" applyBorder="true" applyFill="true" applyFont="true">
      <alignment horizontal="center" vertical="center"/>
    </xf>
    <xf numFmtId="0" fontId="11" fillId="13" borderId="6" xfId="0" applyBorder="true" applyFill="true" applyFont="true">
      <alignment horizontal="center" vertical="center"/>
    </xf>
    <xf numFmtId="0" fontId="12" fillId="13" borderId="6" xfId="0" applyBorder="true" applyFill="true" applyFont="true">
      <alignment horizontal="center" vertical="center"/>
    </xf>
    <xf numFmtId="0" fontId="13" fillId="13" borderId="6" xfId="0" applyBorder="true" applyFill="true" applyFont="true">
      <alignment horizontal="center" vertical="center"/>
    </xf>
    <xf numFmtId="0" fontId="14" fillId="13" borderId="6" xfId="0" applyBorder="true" applyFill="true" applyFont="true">
      <alignment horizontal="center" vertical="center"/>
    </xf>
    <xf numFmtId="0" fontId="15" fillId="13" borderId="6" xfId="0" applyBorder="true" applyFill="true" applyFont="true">
      <alignment horizontal="center" vertical="center"/>
    </xf>
    <xf numFmtId="0" fontId="16" fillId="13" borderId="6" xfId="0" applyBorder="true" applyFill="true" applyFont="true">
      <alignment horizontal="center" vertical="center"/>
    </xf>
    <xf numFmtId="0" fontId="17" fillId="13" borderId="6" xfId="0" applyBorder="true" applyFill="true" applyFont="true">
      <alignment horizontal="center" vertical="center"/>
    </xf>
    <xf numFmtId="0" fontId="18" fillId="13" borderId="6" xfId="0" applyBorder="true" applyFill="true" applyFont="true">
      <alignment horizontal="center" vertical="center"/>
    </xf>
    <xf numFmtId="0" fontId="19" fillId="13" borderId="6" xfId="0" applyBorder="true" applyFill="true" applyFont="true">
      <alignment horizontal="center" vertical="center"/>
    </xf>
    <xf numFmtId="0" fontId="20" fillId="13" borderId="6" xfId="0" applyBorder="true" applyFill="true" applyFont="true">
      <alignment horizontal="center" vertical="center"/>
    </xf>
    <xf numFmtId="0" fontId="21" fillId="13" borderId="6" xfId="0" applyBorder="true" applyFill="true" applyFont="true">
      <alignment horizontal="center" vertical="center"/>
    </xf>
    <xf numFmtId="0" fontId="22" fillId="13" borderId="6" xfId="0" applyBorder="true" applyFill="true" applyFont="true">
      <alignment horizontal="center" vertical="center"/>
    </xf>
    <xf numFmtId="0" fontId="23" fillId="13" borderId="6" xfId="0" applyBorder="true" applyFill="true" applyFont="true">
      <alignment horizontal="center" vertical="center"/>
    </xf>
    <xf numFmtId="0" fontId="24" fillId="13" borderId="6" xfId="0" applyBorder="true" applyFill="true" applyFont="true">
      <alignment horizontal="center" vertical="center"/>
    </xf>
    <xf numFmtId="0" fontId="25" fillId="13" borderId="6" xfId="0" applyBorder="true" applyFill="true" applyFont="true">
      <alignment horizontal="center" vertical="center"/>
    </xf>
    <xf numFmtId="0" fontId="26" fillId="13" borderId="6" xfId="0" applyBorder="true" applyFill="true" applyFont="true">
      <alignment horizontal="center" vertical="center"/>
    </xf>
    <xf numFmtId="0" fontId="27" fillId="13" borderId="6" xfId="0" applyBorder="true" applyFill="true" applyFont="true">
      <alignment horizontal="center" vertical="center"/>
    </xf>
    <xf numFmtId="0" fontId="28" fillId="13" borderId="6" xfId="0" applyBorder="true" applyFill="true" applyFont="true">
      <alignment horizontal="center" vertical="center"/>
    </xf>
    <xf numFmtId="0" fontId="29" fillId="13" borderId="6" xfId="0" applyBorder="true" applyFill="true" applyFont="true">
      <alignment horizontal="center" vertical="center"/>
    </xf>
    <xf numFmtId="0" fontId="30" fillId="13" borderId="6" xfId="0" applyBorder="true" applyFill="true" applyFont="true">
      <alignment horizontal="center" vertical="center"/>
    </xf>
    <xf numFmtId="0" fontId="31" fillId="13" borderId="6" xfId="0" applyBorder="true" applyFill="true" applyFont="true">
      <alignment horizontal="center" vertical="center"/>
    </xf>
    <xf numFmtId="0" fontId="32" fillId="13" borderId="6" xfId="0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7"/>
  <sheetViews>
    <sheetView tabSelected="1" zoomScale="70" zoomScaleNormal="70" workbookViewId="0">
      <pane xSplit="1" ySplit="1" topLeftCell="H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ColWidth="14.44140625" defaultRowHeight="15" customHeight="1" x14ac:dyDescent="0.3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" customHeight="1" x14ac:dyDescent="0.3">
      <c r="A1" s="7"/>
      <c r="B1" s="8" t="s">
        <v>0</v>
      </c>
      <c r="C1" s="8" t="s">
        <v>45</v>
      </c>
      <c r="D1" s="2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0.0" customHeight="true" x14ac:dyDescent="0.3">
      <c r="A2" s="12" t="s">
        <v>22</v>
      </c>
      <c r="B2" s="17" t="s">
        <v>49</v>
      </c>
      <c r="C2" s="18">
        <v>43840</v>
      </c>
      <c r="D2" s="19" t="s">
        <v>23</v>
      </c>
      <c r="E2" s="19"/>
      <c r="F2" s="19"/>
      <c r="G2" s="19">
        <v>1</v>
      </c>
      <c r="H2" s="15">
        <v>280</v>
      </c>
      <c r="I2" s="15">
        <f t="shared" si="0"/>
        <v>280</v>
      </c>
      <c r="J2" s="15">
        <v>280</v>
      </c>
      <c r="K2" s="15">
        <f t="shared" si="1"/>
        <v>280</v>
      </c>
      <c r="L2" s="15">
        <f t="shared" si="2"/>
        <v>324.8</v>
      </c>
      <c r="M2" s="15">
        <f t="shared" si="3"/>
        <v>324.8</v>
      </c>
      <c r="N2" s="15">
        <f t="shared" si="4"/>
        <v>413.52</v>
      </c>
      <c r="O2" s="15">
        <f t="shared" si="5"/>
        <v>413.52</v>
      </c>
      <c r="P2" s="15">
        <f t="shared" si="6"/>
        <v>53.72</v>
      </c>
      <c r="Q2" s="15">
        <f t="shared" si="7"/>
        <v>53.72</v>
      </c>
      <c r="R2" s="15">
        <f t="shared" si="8"/>
        <v>44.800000000000004</v>
      </c>
      <c r="S2" s="15">
        <f t="shared" si="9"/>
        <v>44.800000000000004</v>
      </c>
      <c r="T2" s="15">
        <f t="shared" si="10"/>
        <v>0</v>
      </c>
      <c r="U2" s="15">
        <f t="shared" si="11"/>
        <v>0</v>
      </c>
      <c r="V2" s="15">
        <f t="shared" si="12"/>
        <v>0</v>
      </c>
      <c r="W2" s="16">
        <f t="shared" si="13"/>
        <v>0</v>
      </c>
    </row>
    <row r="3" spans="1:23" ht="30.0" customHeight="true" x14ac:dyDescent="0.3">
      <c r="A3" s="20" t="s">
        <v>24</v>
      </c>
      <c r="B3" s="20" t="s">
        <v>70</v>
      </c>
      <c r="C3" s="21">
        <v>43846</v>
      </c>
      <c r="D3" s="22" t="s">
        <v>23</v>
      </c>
      <c r="E3" s="22"/>
      <c r="F3" s="22"/>
      <c r="G3" s="22">
        <v>1</v>
      </c>
      <c r="H3" s="15">
        <v>4111.59</v>
      </c>
      <c r="I3" s="15">
        <f t="shared" si="0"/>
        <v>4111.59</v>
      </c>
      <c r="J3" s="15">
        <v>5600</v>
      </c>
      <c r="K3" s="15">
        <f t="shared" si="1"/>
        <v>5600</v>
      </c>
      <c r="L3" s="15">
        <f t="shared" si="2"/>
        <v>6496</v>
      </c>
      <c r="M3" s="15">
        <f t="shared" si="3"/>
        <v>6496</v>
      </c>
      <c r="N3" s="15">
        <f t="shared" si="4"/>
        <v>7510.4</v>
      </c>
      <c r="O3" s="15">
        <f t="shared" si="5"/>
        <v>7510.4</v>
      </c>
      <c r="P3" s="15">
        <f t="shared" si="6"/>
        <v>979.4</v>
      </c>
      <c r="Q3" s="15">
        <f t="shared" si="7"/>
        <v>979.4</v>
      </c>
      <c r="R3" s="15">
        <f t="shared" si="8"/>
        <v>896</v>
      </c>
      <c r="S3" s="15">
        <f t="shared" si="9"/>
        <v>896</v>
      </c>
      <c r="T3" s="15">
        <f t="shared" si="10"/>
        <v>1488.4099999999999</v>
      </c>
      <c r="U3" s="15">
        <f t="shared" si="11"/>
        <v>1488.4099999999999</v>
      </c>
      <c r="V3" s="15">
        <f t="shared" si="12"/>
        <v>1488.4099999999994</v>
      </c>
      <c r="W3" s="16">
        <f t="shared" si="13"/>
        <v>1488.4099999999994</v>
      </c>
    </row>
    <row r="4" spans="1:23" ht="30.0" customHeight="true" x14ac:dyDescent="0.3">
      <c r="A4" s="12" t="s">
        <v>44</v>
      </c>
      <c r="B4" s="12" t="s">
        <v>69</v>
      </c>
      <c r="C4" s="13">
        <v>43902</v>
      </c>
      <c r="D4" s="14" t="s">
        <v>23</v>
      </c>
      <c r="E4" s="14"/>
      <c r="F4" s="14"/>
      <c r="G4" s="14">
        <v>1</v>
      </c>
      <c r="H4" s="15">
        <v>10508</v>
      </c>
      <c r="I4" s="15">
        <f t="shared" si="0"/>
        <v>10508</v>
      </c>
      <c r="J4" s="15">
        <v>13000</v>
      </c>
      <c r="K4" s="15">
        <f t="shared" si="1"/>
        <v>13000</v>
      </c>
      <c r="L4" s="15">
        <f t="shared" si="2"/>
        <v>15080</v>
      </c>
      <c r="M4" s="15">
        <f t="shared" si="3"/>
        <v>15080</v>
      </c>
      <c r="N4" s="15">
        <f t="shared" si="4"/>
        <v>17382</v>
      </c>
      <c r="O4" s="15">
        <f t="shared" si="5"/>
        <v>17382</v>
      </c>
      <c r="P4" s="15">
        <f t="shared" si="6"/>
        <v>2267</v>
      </c>
      <c r="Q4" s="15">
        <f t="shared" si="7"/>
        <v>2267</v>
      </c>
      <c r="R4" s="15">
        <f t="shared" si="8"/>
        <v>2080</v>
      </c>
      <c r="S4" s="15">
        <f t="shared" si="9"/>
        <v>2080</v>
      </c>
      <c r="T4" s="15">
        <f t="shared" si="10"/>
        <v>2492</v>
      </c>
      <c r="U4" s="15">
        <f t="shared" si="11"/>
        <v>2492</v>
      </c>
      <c r="V4" s="15">
        <f t="shared" si="12"/>
        <v>2492</v>
      </c>
      <c r="W4" s="16">
        <f t="shared" si="13"/>
        <v>2492</v>
      </c>
    </row>
    <row r="5" spans="1:23" ht="30.0" customHeight="true" x14ac:dyDescent="0.3">
      <c r="A5" s="29" t="s">
        <v>41</v>
      </c>
      <c r="B5" s="29" t="s">
        <v>42</v>
      </c>
      <c r="C5" s="30">
        <v>43984</v>
      </c>
      <c r="D5" s="31" t="s">
        <v>21</v>
      </c>
      <c r="E5" s="31"/>
      <c r="F5" s="31"/>
      <c r="G5" s="31">
        <v>1</v>
      </c>
      <c r="H5" s="15">
        <v>5990</v>
      </c>
      <c r="I5" s="15">
        <f t="shared" si="0"/>
        <v>5990</v>
      </c>
      <c r="J5" s="15">
        <v>15000</v>
      </c>
      <c r="K5" s="15">
        <f t="shared" si="1"/>
        <v>15000</v>
      </c>
      <c r="L5" s="15">
        <f t="shared" si="2"/>
        <v>17400</v>
      </c>
      <c r="M5" s="15">
        <f t="shared" si="3"/>
        <v>17400</v>
      </c>
      <c r="N5" s="15">
        <f t="shared" si="4"/>
        <v>20050</v>
      </c>
      <c r="O5" s="15">
        <f t="shared" si="5"/>
        <v>20050</v>
      </c>
      <c r="P5" s="15">
        <f t="shared" si="6"/>
        <v>2615</v>
      </c>
      <c r="Q5" s="15">
        <f t="shared" si="7"/>
        <v>2615</v>
      </c>
      <c r="R5" s="15">
        <f t="shared" si="8"/>
        <v>2400</v>
      </c>
      <c r="S5" s="15">
        <f t="shared" si="9"/>
        <v>2400</v>
      </c>
      <c r="T5" s="15">
        <f t="shared" si="10"/>
        <v>9010</v>
      </c>
      <c r="U5" s="15">
        <f t="shared" si="11"/>
        <v>9010</v>
      </c>
      <c r="V5" s="15">
        <f t="shared" si="12"/>
        <v>9010</v>
      </c>
      <c r="W5" s="16">
        <f t="shared" si="13"/>
        <v>9010</v>
      </c>
    </row>
    <row r="6" spans="1:23" ht="30.0" customHeight="true" x14ac:dyDescent="0.3">
      <c r="A6" s="12" t="s">
        <v>25</v>
      </c>
      <c r="B6" s="17" t="s">
        <v>71</v>
      </c>
      <c r="C6" s="18">
        <v>43837</v>
      </c>
      <c r="D6" s="19" t="s">
        <v>26</v>
      </c>
      <c r="E6" s="19"/>
      <c r="F6" s="19"/>
      <c r="G6" t="n" s="58">
        <v>50.0</v>
      </c>
      <c r="H6" s="15">
        <v>27</v>
      </c>
      <c r="I6" s="15">
        <f t="shared" si="0"/>
        <v>1647</v>
      </c>
      <c r="J6" s="15">
        <v>60</v>
      </c>
      <c r="K6" s="15">
        <f t="shared" si="1"/>
        <v>3660</v>
      </c>
      <c r="L6" s="15">
        <f t="shared" si="2"/>
        <v>69.599999999999994</v>
      </c>
      <c r="M6" s="15">
        <f t="shared" si="3"/>
        <v>4245.5999999999995</v>
      </c>
      <c r="N6" s="15">
        <f t="shared" si="4"/>
        <v>120.03999999999999</v>
      </c>
      <c r="O6" s="15">
        <f t="shared" si="5"/>
        <v>7322.44</v>
      </c>
      <c r="P6" s="15">
        <f t="shared" si="6"/>
        <v>15.44</v>
      </c>
      <c r="Q6" s="15">
        <f t="shared" si="7"/>
        <v>941.83999999999992</v>
      </c>
      <c r="R6" s="15">
        <f t="shared" si="8"/>
        <v>9.6</v>
      </c>
      <c r="S6" s="15">
        <f t="shared" si="9"/>
        <v>585.6</v>
      </c>
      <c r="T6" s="15">
        <f t="shared" si="10"/>
        <v>32.999999999999993</v>
      </c>
      <c r="U6" s="15">
        <f t="shared" si="11"/>
        <v>2012.9999999999995</v>
      </c>
      <c r="V6" s="15">
        <f t="shared" si="12"/>
        <v>33</v>
      </c>
      <c r="W6" s="16">
        <f t="shared" si="13"/>
        <v>2013</v>
      </c>
    </row>
    <row r="7" spans="1:23" ht="30.0" customHeight="true" x14ac:dyDescent="0.3">
      <c r="A7" s="12" t="s">
        <v>72</v>
      </c>
      <c r="B7" s="17" t="s">
        <v>80</v>
      </c>
      <c r="C7" s="18">
        <v>43853</v>
      </c>
      <c r="D7" s="19" t="s">
        <v>23</v>
      </c>
      <c r="E7" s="19" t="s">
        <v>27</v>
      </c>
      <c r="F7" s="19">
        <f>22950/18500</f>
        <v>1.2405405405405405</v>
      </c>
      <c r="G7" s="19">
        <v>1</v>
      </c>
      <c r="H7" s="15">
        <f>J7/F7</f>
        <v>1209.1503267973856</v>
      </c>
      <c r="I7" s="15">
        <f t="shared" si="0"/>
        <v>1209.1503267973856</v>
      </c>
      <c r="J7" s="15">
        <v>1500</v>
      </c>
      <c r="K7" s="15">
        <f t="shared" si="1"/>
        <v>1500</v>
      </c>
      <c r="L7" s="15">
        <f t="shared" si="2"/>
        <v>1740</v>
      </c>
      <c r="M7" s="15">
        <f t="shared" si="3"/>
        <v>1740</v>
      </c>
      <c r="N7" s="15">
        <f t="shared" si="4"/>
        <v>2041</v>
      </c>
      <c r="O7" s="15">
        <f t="shared" si="5"/>
        <v>2041</v>
      </c>
      <c r="P7" s="15">
        <f t="shared" si="6"/>
        <v>266</v>
      </c>
      <c r="Q7" s="15">
        <f t="shared" si="7"/>
        <v>266</v>
      </c>
      <c r="R7" s="15">
        <f t="shared" si="8"/>
        <v>240</v>
      </c>
      <c r="S7" s="15">
        <f t="shared" si="9"/>
        <v>240</v>
      </c>
      <c r="T7" s="15">
        <f t="shared" si="10"/>
        <v>290.84967320261444</v>
      </c>
      <c r="U7" s="15">
        <f t="shared" si="11"/>
        <v>290.84967320261444</v>
      </c>
      <c r="V7" s="15">
        <f t="shared" si="12"/>
        <v>290.84967320261444</v>
      </c>
      <c r="W7" s="16">
        <f t="shared" si="13"/>
        <v>290.84967320261444</v>
      </c>
    </row>
    <row r="8" spans="1:23" ht="30.0" customHeight="true" x14ac:dyDescent="0.3">
      <c r="A8" s="12" t="s">
        <v>46</v>
      </c>
      <c r="B8" s="17" t="s">
        <v>68</v>
      </c>
      <c r="C8" s="18">
        <v>44018</v>
      </c>
      <c r="D8" s="19" t="s">
        <v>23</v>
      </c>
      <c r="E8" s="19"/>
      <c r="F8" s="19"/>
      <c r="G8" s="19">
        <v>1</v>
      </c>
      <c r="H8" s="15">
        <v>300</v>
      </c>
      <c r="I8" s="15">
        <v>300</v>
      </c>
      <c r="J8" s="15">
        <v>300</v>
      </c>
      <c r="K8" s="15">
        <f t="shared" si="1"/>
        <v>300</v>
      </c>
      <c r="L8" s="15">
        <f t="shared" si="2"/>
        <v>348</v>
      </c>
      <c r="M8" s="15">
        <f t="shared" si="3"/>
        <v>348</v>
      </c>
      <c r="N8" s="15">
        <f t="shared" si="4"/>
        <v>440.2</v>
      </c>
      <c r="O8" s="15">
        <f t="shared" si="5"/>
        <v>440.2</v>
      </c>
      <c r="P8" s="15">
        <f t="shared" si="6"/>
        <v>57.199999999999996</v>
      </c>
      <c r="Q8" s="15">
        <f t="shared" si="7"/>
        <v>57.199999999999996</v>
      </c>
      <c r="R8" s="15">
        <f t="shared" si="8"/>
        <v>48</v>
      </c>
      <c r="S8" s="15">
        <f t="shared" si="9"/>
        <v>48</v>
      </c>
      <c r="T8" s="15">
        <f t="shared" si="10"/>
        <v>0</v>
      </c>
      <c r="U8" s="15">
        <f t="shared" si="11"/>
        <v>0</v>
      </c>
      <c r="V8" s="15">
        <f t="shared" si="12"/>
        <v>0</v>
      </c>
      <c r="W8" s="16">
        <f t="shared" si="13"/>
        <v>0</v>
      </c>
    </row>
    <row r="9" spans="1:23" ht="30.0" customHeight="true" x14ac:dyDescent="0.3">
      <c r="A9" s="12" t="s">
        <v>29</v>
      </c>
      <c r="B9" s="17" t="s">
        <v>82</v>
      </c>
      <c r="C9" s="18">
        <v>43853</v>
      </c>
      <c r="D9" s="19" t="s">
        <v>23</v>
      </c>
      <c r="E9" s="19" t="s">
        <v>27</v>
      </c>
      <c r="F9" s="19">
        <f>22950/18500</f>
        <v>1.2405405405405405</v>
      </c>
      <c r="G9" s="19">
        <v>1</v>
      </c>
      <c r="H9" s="15">
        <f>J9/F9</f>
        <v>322.44008714596953</v>
      </c>
      <c r="I9" s="15">
        <f t="shared" ref="I9:I31" si="14">H9*G9</f>
        <v>322.44008714596953</v>
      </c>
      <c r="J9" s="15">
        <v>400</v>
      </c>
      <c r="K9" s="15">
        <f t="shared" si="1"/>
        <v>400</v>
      </c>
      <c r="L9" s="15">
        <f t="shared" si="2"/>
        <v>464</v>
      </c>
      <c r="M9" s="15">
        <f t="shared" si="3"/>
        <v>464</v>
      </c>
      <c r="N9" s="15">
        <f t="shared" si="4"/>
        <v>573.6</v>
      </c>
      <c r="O9" s="15">
        <f t="shared" si="5"/>
        <v>573.6</v>
      </c>
      <c r="P9" s="15">
        <f t="shared" si="6"/>
        <v>74.599999999999994</v>
      </c>
      <c r="Q9" s="15">
        <f t="shared" si="7"/>
        <v>74.599999999999994</v>
      </c>
      <c r="R9" s="15">
        <f t="shared" si="8"/>
        <v>64</v>
      </c>
      <c r="S9" s="15">
        <f t="shared" si="9"/>
        <v>64</v>
      </c>
      <c r="T9" s="15">
        <f t="shared" si="10"/>
        <v>77.559912854030472</v>
      </c>
      <c r="U9" s="15">
        <f t="shared" si="11"/>
        <v>77.559912854030472</v>
      </c>
      <c r="V9" s="15">
        <f t="shared" si="12"/>
        <v>77.5599128540305</v>
      </c>
      <c r="W9" s="16">
        <f t="shared" si="13"/>
        <v>77.5599128540305</v>
      </c>
    </row>
    <row r="10" spans="1:23" ht="30.0" customHeight="true" x14ac:dyDescent="0.3">
      <c r="A10" s="12" t="s">
        <v>50</v>
      </c>
      <c r="B10" s="17" t="s">
        <v>81</v>
      </c>
      <c r="C10" s="18">
        <v>43837</v>
      </c>
      <c r="D10" s="19" t="s">
        <v>23</v>
      </c>
      <c r="E10" s="19" t="s">
        <v>28</v>
      </c>
      <c r="F10" s="19">
        <f>14600/7500</f>
        <v>1.9466666666666668</v>
      </c>
      <c r="G10" s="19">
        <v>1</v>
      </c>
      <c r="H10" s="15">
        <f>J10/F10</f>
        <v>179.79452054794518</v>
      </c>
      <c r="I10" s="15">
        <f t="shared" si="14"/>
        <v>179.79452054794518</v>
      </c>
      <c r="J10" s="15">
        <v>350</v>
      </c>
      <c r="K10" s="15">
        <f t="shared" si="1"/>
        <v>350</v>
      </c>
      <c r="L10" s="15">
        <f t="shared" si="2"/>
        <v>406</v>
      </c>
      <c r="M10" s="15">
        <f t="shared" si="3"/>
        <v>406</v>
      </c>
      <c r="N10" s="15">
        <f t="shared" si="4"/>
        <v>506.9</v>
      </c>
      <c r="O10" s="15">
        <f t="shared" si="5"/>
        <v>506.9</v>
      </c>
      <c r="P10" s="15">
        <f t="shared" si="6"/>
        <v>65.900000000000006</v>
      </c>
      <c r="Q10" s="15">
        <f t="shared" si="7"/>
        <v>65.900000000000006</v>
      </c>
      <c r="R10" s="15">
        <f t="shared" si="8"/>
        <v>56</v>
      </c>
      <c r="S10" s="15">
        <f t="shared" si="9"/>
        <v>56</v>
      </c>
      <c r="T10" s="15">
        <f t="shared" si="10"/>
        <v>170.20547945205482</v>
      </c>
      <c r="U10" s="15">
        <f t="shared" si="11"/>
        <v>170.20547945205482</v>
      </c>
      <c r="V10" s="15">
        <f t="shared" si="12"/>
        <v>170.20547945205476</v>
      </c>
      <c r="W10" s="16">
        <f t="shared" si="13"/>
        <v>170.20547945205476</v>
      </c>
    </row>
    <row r="11" spans="1:23" ht="30.0" customHeight="true" x14ac:dyDescent="0.3">
      <c r="A11" s="12" t="s">
        <v>73</v>
      </c>
      <c r="B11" s="17" t="s">
        <v>83</v>
      </c>
      <c r="C11" s="18">
        <v>43840</v>
      </c>
      <c r="D11" s="19" t="s">
        <v>23</v>
      </c>
      <c r="E11" s="19"/>
      <c r="F11" s="19"/>
      <c r="G11" s="19">
        <v>1</v>
      </c>
      <c r="H11" s="15">
        <v>450</v>
      </c>
      <c r="I11" s="15">
        <f t="shared" si="14"/>
        <v>450</v>
      </c>
      <c r="J11" s="15">
        <v>450</v>
      </c>
      <c r="K11" s="15">
        <f t="shared" si="1"/>
        <v>450</v>
      </c>
      <c r="L11" s="15">
        <f t="shared" si="2"/>
        <v>522</v>
      </c>
      <c r="M11" s="15">
        <f t="shared" si="3"/>
        <v>522</v>
      </c>
      <c r="N11" s="15">
        <f t="shared" si="4"/>
        <v>640.29999999999995</v>
      </c>
      <c r="O11" s="15">
        <f t="shared" si="5"/>
        <v>640.29999999999995</v>
      </c>
      <c r="P11" s="15">
        <f t="shared" si="6"/>
        <v>83.3</v>
      </c>
      <c r="Q11" s="15">
        <f t="shared" si="7"/>
        <v>83.3</v>
      </c>
      <c r="R11" s="15">
        <f t="shared" si="8"/>
        <v>72</v>
      </c>
      <c r="S11" s="15">
        <f t="shared" si="9"/>
        <v>72</v>
      </c>
      <c r="T11" s="15">
        <f t="shared" si="10"/>
        <v>0</v>
      </c>
      <c r="U11" s="15">
        <f t="shared" si="11"/>
        <v>0</v>
      </c>
      <c r="V11" s="15">
        <f t="shared" si="12"/>
        <v>0</v>
      </c>
      <c r="W11" s="16">
        <f t="shared" si="13"/>
        <v>0</v>
      </c>
    </row>
    <row r="12" spans="1:23" ht="30.0" customHeight="true" x14ac:dyDescent="0.3">
      <c r="A12" s="12" t="s">
        <v>30</v>
      </c>
      <c r="B12" s="17" t="s">
        <v>84</v>
      </c>
      <c r="C12" s="18">
        <v>43847</v>
      </c>
      <c r="D12" s="19" t="s">
        <v>26</v>
      </c>
      <c r="E12" s="19"/>
      <c r="F12" s="19"/>
      <c r="G12" t="n" s="55">
        <v>191.0</v>
      </c>
      <c r="H12" s="15">
        <v>14.96</v>
      </c>
      <c r="I12" s="15">
        <f t="shared" si="14"/>
        <v>2917.2000000000003</v>
      </c>
      <c r="J12" s="15">
        <v>30</v>
      </c>
      <c r="K12" s="15">
        <f t="shared" si="1"/>
        <v>5850</v>
      </c>
      <c r="L12" s="15">
        <f t="shared" si="2"/>
        <v>34.799999999999997</v>
      </c>
      <c r="M12" s="15">
        <f t="shared" si="3"/>
        <v>6785.9999999999991</v>
      </c>
      <c r="N12" s="15">
        <f t="shared" si="4"/>
        <v>80.02</v>
      </c>
      <c r="O12" s="15">
        <f t="shared" si="5"/>
        <v>15603.9</v>
      </c>
      <c r="P12" s="15">
        <f t="shared" si="6"/>
        <v>10.219999999999999</v>
      </c>
      <c r="Q12" s="15">
        <f t="shared" si="7"/>
        <v>1992.8999999999999</v>
      </c>
      <c r="R12" s="15">
        <f t="shared" si="8"/>
        <v>4.8</v>
      </c>
      <c r="S12" s="15">
        <f t="shared" si="9"/>
        <v>936</v>
      </c>
      <c r="T12" s="15">
        <f t="shared" si="10"/>
        <v>15.039999999999996</v>
      </c>
      <c r="U12" s="15">
        <f t="shared" si="11"/>
        <v>2932.7999999999993</v>
      </c>
      <c r="V12" s="15">
        <f t="shared" si="12"/>
        <v>15.040000000000006</v>
      </c>
      <c r="W12" s="16">
        <f t="shared" si="13"/>
        <v>2932.8000000000011</v>
      </c>
    </row>
    <row r="13" spans="1:23" ht="30.0" customHeight="true" x14ac:dyDescent="0.3">
      <c r="A13" s="12" t="s">
        <v>85</v>
      </c>
      <c r="B13" s="17" t="s">
        <v>86</v>
      </c>
      <c r="C13" s="18">
        <v>43837</v>
      </c>
      <c r="D13" s="19" t="s">
        <v>23</v>
      </c>
      <c r="E13" s="19" t="s">
        <v>28</v>
      </c>
      <c r="F13" s="19">
        <f>14600/7500</f>
        <v>1.9466666666666668</v>
      </c>
      <c r="G13" s="19">
        <v>1</v>
      </c>
      <c r="H13" s="15">
        <f>J13/F13</f>
        <v>256.84931506849313</v>
      </c>
      <c r="I13" s="15">
        <f t="shared" si="14"/>
        <v>256.84931506849313</v>
      </c>
      <c r="J13" s="15">
        <v>500</v>
      </c>
      <c r="K13" s="15">
        <f t="shared" si="1"/>
        <v>500</v>
      </c>
      <c r="L13" s="15">
        <f t="shared" si="2"/>
        <v>580</v>
      </c>
      <c r="M13" s="15">
        <f t="shared" si="3"/>
        <v>580</v>
      </c>
      <c r="N13" s="15">
        <f t="shared" si="4"/>
        <v>707</v>
      </c>
      <c r="O13" s="15">
        <f t="shared" si="5"/>
        <v>707</v>
      </c>
      <c r="P13" s="15">
        <f t="shared" si="6"/>
        <v>92</v>
      </c>
      <c r="Q13" s="15">
        <f t="shared" si="7"/>
        <v>92</v>
      </c>
      <c r="R13" s="15">
        <f t="shared" si="8"/>
        <v>80</v>
      </c>
      <c r="S13" s="15">
        <f t="shared" si="9"/>
        <v>80</v>
      </c>
      <c r="T13" s="15">
        <f t="shared" si="10"/>
        <v>243.15068493150687</v>
      </c>
      <c r="U13" s="15">
        <f t="shared" si="11"/>
        <v>243.15068493150687</v>
      </c>
      <c r="V13" s="15">
        <f t="shared" si="12"/>
        <v>243.15068493150687</v>
      </c>
      <c r="W13" s="16">
        <f t="shared" si="13"/>
        <v>243.15068493150687</v>
      </c>
    </row>
    <row r="14" spans="1:23" ht="30.0" customHeight="true" x14ac:dyDescent="0.3">
      <c r="A14" s="12" t="s">
        <v>31</v>
      </c>
      <c r="B14" s="17" t="s">
        <v>51</v>
      </c>
      <c r="C14" s="18">
        <v>43837</v>
      </c>
      <c r="D14" s="19" t="s">
        <v>23</v>
      </c>
      <c r="E14" s="19" t="s">
        <v>28</v>
      </c>
      <c r="F14" s="19">
        <f>14600/7500</f>
        <v>1.9466666666666668</v>
      </c>
      <c r="G14" s="19">
        <v>1</v>
      </c>
      <c r="H14" s="15">
        <f>J14/F14</f>
        <v>77.054794520547944</v>
      </c>
      <c r="I14" s="15">
        <f t="shared" si="14"/>
        <v>77.054794520547944</v>
      </c>
      <c r="J14" s="15">
        <v>150</v>
      </c>
      <c r="K14" s="15">
        <f t="shared" si="1"/>
        <v>150</v>
      </c>
      <c r="L14" s="15">
        <f t="shared" si="2"/>
        <v>174</v>
      </c>
      <c r="M14" s="15">
        <f t="shared" si="3"/>
        <v>174</v>
      </c>
      <c r="N14" s="15">
        <f t="shared" si="4"/>
        <v>240.1</v>
      </c>
      <c r="O14" s="15">
        <f t="shared" si="5"/>
        <v>240.1</v>
      </c>
      <c r="P14" s="15">
        <f t="shared" si="6"/>
        <v>31.099999999999998</v>
      </c>
      <c r="Q14" s="15">
        <f t="shared" si="7"/>
        <v>31.099999999999998</v>
      </c>
      <c r="R14" s="15">
        <f t="shared" si="8"/>
        <v>24</v>
      </c>
      <c r="S14" s="15">
        <f t="shared" si="9"/>
        <v>24</v>
      </c>
      <c r="T14" s="15">
        <f t="shared" si="10"/>
        <v>72.945205479452056</v>
      </c>
      <c r="U14" s="15">
        <f t="shared" si="11"/>
        <v>72.945205479452056</v>
      </c>
      <c r="V14" s="15">
        <f t="shared" si="12"/>
        <v>72.945205479452056</v>
      </c>
      <c r="W14" s="16">
        <f t="shared" si="13"/>
        <v>72.945205479452056</v>
      </c>
    </row>
    <row r="15" spans="1:29" ht="30.0" customHeight="true" x14ac:dyDescent="0.3">
      <c r="A15" s="12" t="s">
        <v>32</v>
      </c>
      <c r="B15" s="17" t="s">
        <v>87</v>
      </c>
      <c r="C15" s="18">
        <v>43837</v>
      </c>
      <c r="D15" s="19" t="s">
        <v>26</v>
      </c>
      <c r="E15" s="19"/>
      <c r="F15" s="19"/>
      <c r="G15" s="19">
        <v>2</v>
      </c>
      <c r="H15" s="15">
        <v>50</v>
      </c>
      <c r="I15" s="15">
        <f t="shared" si="14"/>
        <v>100</v>
      </c>
      <c r="J15" s="15">
        <v>150</v>
      </c>
      <c r="K15" s="15">
        <f t="shared" si="1"/>
        <v>300</v>
      </c>
      <c r="L15" s="15">
        <f t="shared" si="2"/>
        <v>174</v>
      </c>
      <c r="M15" s="15">
        <f t="shared" si="3"/>
        <v>348</v>
      </c>
      <c r="N15" s="15">
        <f t="shared" si="4"/>
        <v>240.1</v>
      </c>
      <c r="O15" s="15">
        <f t="shared" si="5"/>
        <v>480.2</v>
      </c>
      <c r="P15" s="15">
        <f t="shared" si="6"/>
        <v>31.099999999999998</v>
      </c>
      <c r="Q15" s="15">
        <f t="shared" si="7"/>
        <v>62.199999999999996</v>
      </c>
      <c r="R15" s="15">
        <f t="shared" si="8"/>
        <v>24</v>
      </c>
      <c r="S15" s="15">
        <f t="shared" si="9"/>
        <v>48</v>
      </c>
      <c r="T15" s="15">
        <f t="shared" si="10"/>
        <v>100</v>
      </c>
      <c r="U15" s="15">
        <f t="shared" si="11"/>
        <v>200</v>
      </c>
      <c r="V15" s="15">
        <f t="shared" si="12"/>
        <v>100</v>
      </c>
      <c r="W15" s="16">
        <f t="shared" si="13"/>
        <v>200</v>
      </c>
    </row>
    <row r="16" spans="1:29" ht="30.0" customHeight="true" x14ac:dyDescent="0.3">
      <c r="A16" s="29" t="s">
        <v>33</v>
      </c>
      <c r="B16" s="29" t="s">
        <v>53</v>
      </c>
      <c r="C16" s="30">
        <v>43853</v>
      </c>
      <c r="D16" s="31" t="s">
        <v>23</v>
      </c>
      <c r="E16" s="31"/>
      <c r="F16" s="31"/>
      <c r="G16" s="31">
        <v>1</v>
      </c>
      <c r="H16" s="15">
        <v>300</v>
      </c>
      <c r="I16" s="15">
        <f t="shared" si="14"/>
        <v>300</v>
      </c>
      <c r="J16" s="15">
        <v>300</v>
      </c>
      <c r="K16" s="15">
        <f t="shared" si="1"/>
        <v>300</v>
      </c>
      <c r="L16" s="15">
        <f t="shared" si="2"/>
        <v>348</v>
      </c>
      <c r="M16" s="15">
        <f t="shared" si="3"/>
        <v>348</v>
      </c>
      <c r="N16" s="15">
        <f t="shared" si="4"/>
        <v>440.2</v>
      </c>
      <c r="O16" s="15">
        <f t="shared" si="5"/>
        <v>440.2</v>
      </c>
      <c r="P16" s="15">
        <f t="shared" si="6"/>
        <v>57.199999999999996</v>
      </c>
      <c r="Q16" s="15">
        <f t="shared" si="7"/>
        <v>57.199999999999996</v>
      </c>
      <c r="R16" s="15">
        <f t="shared" si="8"/>
        <v>48</v>
      </c>
      <c r="S16" s="15">
        <f t="shared" si="9"/>
        <v>48</v>
      </c>
      <c r="T16" s="15">
        <f t="shared" si="10"/>
        <v>0</v>
      </c>
      <c r="U16" s="15">
        <f t="shared" si="11"/>
        <v>0</v>
      </c>
      <c r="V16" s="15">
        <f t="shared" si="12"/>
        <v>0</v>
      </c>
      <c r="W16" s="16">
        <f t="shared" si="13"/>
        <v>0</v>
      </c>
    </row>
    <row r="17" spans="1:29" ht="30.0" customHeight="true" x14ac:dyDescent="0.3">
      <c r="A17" s="12" t="s">
        <v>74</v>
      </c>
      <c r="B17" s="17" t="s">
        <v>88</v>
      </c>
      <c r="C17" s="18">
        <v>43837</v>
      </c>
      <c r="D17" s="19" t="s">
        <v>23</v>
      </c>
      <c r="E17" s="19" t="s">
        <v>28</v>
      </c>
      <c r="F17" s="19">
        <f>14600/7500</f>
        <v>1.9466666666666668</v>
      </c>
      <c r="G17" s="19">
        <v>1</v>
      </c>
      <c r="H17" s="15">
        <f>J17/F17</f>
        <v>205.47945205479451</v>
      </c>
      <c r="I17" s="15">
        <f t="shared" si="14"/>
        <v>205.47945205479451</v>
      </c>
      <c r="J17" s="15">
        <v>400</v>
      </c>
      <c r="K17" s="15">
        <f t="shared" si="1"/>
        <v>400</v>
      </c>
      <c r="L17" s="15">
        <f t="shared" si="2"/>
        <v>464</v>
      </c>
      <c r="M17" s="15">
        <f t="shared" si="3"/>
        <v>464</v>
      </c>
      <c r="N17" s="15">
        <f t="shared" si="4"/>
        <v>573.6</v>
      </c>
      <c r="O17" s="15">
        <f t="shared" si="5"/>
        <v>573.6</v>
      </c>
      <c r="P17" s="15">
        <f t="shared" si="6"/>
        <v>74.599999999999994</v>
      </c>
      <c r="Q17" s="15">
        <f t="shared" si="7"/>
        <v>74.599999999999994</v>
      </c>
      <c r="R17" s="15">
        <f t="shared" si="8"/>
        <v>64</v>
      </c>
      <c r="S17" s="15">
        <f t="shared" si="9"/>
        <v>64</v>
      </c>
      <c r="T17" s="15">
        <f t="shared" si="10"/>
        <v>194.52054794520552</v>
      </c>
      <c r="U17" s="15">
        <f t="shared" si="11"/>
        <v>194.52054794520552</v>
      </c>
      <c r="V17" s="15">
        <f t="shared" si="12"/>
        <v>194.52054794520552</v>
      </c>
      <c r="W17" s="16">
        <f t="shared" si="13"/>
        <v>194.52054794520552</v>
      </c>
    </row>
    <row r="18" spans="1:29" ht="30.0" customHeight="true" x14ac:dyDescent="0.3">
      <c r="A18" s="12" t="s">
        <v>75</v>
      </c>
      <c r="B18" s="17" t="s">
        <v>52</v>
      </c>
      <c r="C18" s="18">
        <v>43843</v>
      </c>
      <c r="D18" s="19" t="s">
        <v>23</v>
      </c>
      <c r="E18" s="19"/>
      <c r="F18" s="19"/>
      <c r="G18" s="19">
        <v>1</v>
      </c>
      <c r="H18" s="15">
        <v>250</v>
      </c>
      <c r="I18" s="15">
        <f t="shared" si="14"/>
        <v>250</v>
      </c>
      <c r="J18" s="15">
        <v>250</v>
      </c>
      <c r="K18" s="15">
        <f t="shared" si="1"/>
        <v>250</v>
      </c>
      <c r="L18" s="15">
        <f t="shared" si="2"/>
        <v>290</v>
      </c>
      <c r="M18" s="15">
        <f t="shared" si="3"/>
        <v>290</v>
      </c>
      <c r="N18" s="15">
        <f t="shared" si="4"/>
        <v>373.5</v>
      </c>
      <c r="O18" s="15">
        <f t="shared" si="5"/>
        <v>373.5</v>
      </c>
      <c r="P18" s="15">
        <f t="shared" si="6"/>
        <v>48.5</v>
      </c>
      <c r="Q18" s="15">
        <f t="shared" si="7"/>
        <v>48.5</v>
      </c>
      <c r="R18" s="15">
        <f t="shared" si="8"/>
        <v>40</v>
      </c>
      <c r="S18" s="15">
        <f t="shared" si="9"/>
        <v>40</v>
      </c>
      <c r="T18" s="15">
        <f t="shared" si="10"/>
        <v>0</v>
      </c>
      <c r="U18" s="15">
        <f t="shared" si="11"/>
        <v>0</v>
      </c>
      <c r="V18" s="15">
        <f t="shared" si="12"/>
        <v>0</v>
      </c>
      <c r="W18" s="16">
        <f t="shared" si="13"/>
        <v>0</v>
      </c>
    </row>
    <row r="19" spans="1:29" ht="30.0" customHeight="true" x14ac:dyDescent="0.3">
      <c r="A19" s="12" t="s">
        <v>76</v>
      </c>
      <c r="B19" s="17" t="s">
        <v>54</v>
      </c>
      <c r="C19" s="18">
        <v>43843</v>
      </c>
      <c r="D19" s="19" t="s">
        <v>23</v>
      </c>
      <c r="E19" s="19" t="s">
        <v>28</v>
      </c>
      <c r="F19" s="19">
        <f>14600/7500</f>
        <v>1.9466666666666668</v>
      </c>
      <c r="G19" s="19">
        <v>1</v>
      </c>
      <c r="H19" s="15">
        <f>J19/F19</f>
        <v>128.42465753424656</v>
      </c>
      <c r="I19" s="15">
        <f t="shared" si="14"/>
        <v>128.42465753424656</v>
      </c>
      <c r="J19" s="15">
        <v>250</v>
      </c>
      <c r="K19" s="15">
        <f t="shared" si="1"/>
        <v>250</v>
      </c>
      <c r="L19" s="15">
        <f t="shared" si="2"/>
        <v>290</v>
      </c>
      <c r="M19" s="15">
        <f t="shared" si="3"/>
        <v>290</v>
      </c>
      <c r="N19" s="15">
        <f t="shared" si="4"/>
        <v>373.5</v>
      </c>
      <c r="O19" s="15">
        <f t="shared" si="5"/>
        <v>373.5</v>
      </c>
      <c r="P19" s="15">
        <f t="shared" si="6"/>
        <v>48.5</v>
      </c>
      <c r="Q19" s="15">
        <f t="shared" si="7"/>
        <v>48.5</v>
      </c>
      <c r="R19" s="15">
        <f t="shared" si="8"/>
        <v>40</v>
      </c>
      <c r="S19" s="15">
        <f t="shared" si="9"/>
        <v>40</v>
      </c>
      <c r="T19" s="15">
        <f t="shared" si="10"/>
        <v>121.57534246575344</v>
      </c>
      <c r="U19" s="15">
        <f t="shared" si="11"/>
        <v>121.57534246575344</v>
      </c>
      <c r="V19" s="15">
        <f t="shared" si="12"/>
        <v>121.57534246575344</v>
      </c>
      <c r="W19" s="16">
        <f t="shared" si="13"/>
        <v>121.57534246575344</v>
      </c>
    </row>
    <row r="20" spans="1:29" ht="30.0" customHeight="true" x14ac:dyDescent="0.3">
      <c r="A20" s="12" t="s">
        <v>77</v>
      </c>
      <c r="B20" s="17" t="s">
        <v>78</v>
      </c>
      <c r="C20" s="18">
        <v>43843</v>
      </c>
      <c r="D20" s="19" t="s">
        <v>23</v>
      </c>
      <c r="E20" s="19"/>
      <c r="F20" s="19"/>
      <c r="G20" s="19">
        <v>2</v>
      </c>
      <c r="H20" s="15">
        <v>400</v>
      </c>
      <c r="I20" s="15">
        <f t="shared" si="14"/>
        <v>800</v>
      </c>
      <c r="J20" s="15">
        <v>400</v>
      </c>
      <c r="K20" s="15">
        <f t="shared" si="1"/>
        <v>800</v>
      </c>
      <c r="L20" s="15">
        <f t="shared" si="2"/>
        <v>464</v>
      </c>
      <c r="M20" s="15">
        <f t="shared" si="3"/>
        <v>928</v>
      </c>
      <c r="N20" s="15">
        <f t="shared" si="4"/>
        <v>573.6</v>
      </c>
      <c r="O20" s="15">
        <f t="shared" si="5"/>
        <v>1147.2</v>
      </c>
      <c r="P20" s="15">
        <f t="shared" si="6"/>
        <v>74.599999999999994</v>
      </c>
      <c r="Q20" s="15">
        <f t="shared" si="7"/>
        <v>149.19999999999999</v>
      </c>
      <c r="R20" s="15">
        <f t="shared" si="8"/>
        <v>64</v>
      </c>
      <c r="S20" s="15">
        <f t="shared" si="9"/>
        <v>128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0.0" customHeight="true" x14ac:dyDescent="0.3">
      <c r="A21" s="12" t="s">
        <v>79</v>
      </c>
      <c r="B21" s="12" t="s">
        <v>89</v>
      </c>
      <c r="C21" s="13">
        <v>44008</v>
      </c>
      <c r="D21" s="14" t="s">
        <v>21</v>
      </c>
      <c r="E21" s="14"/>
      <c r="F21" s="14"/>
      <c r="G21" s="14">
        <v>2</v>
      </c>
      <c r="H21" s="15">
        <v>212.5</v>
      </c>
      <c r="I21" s="15">
        <f t="shared" si="14"/>
        <v>425</v>
      </c>
      <c r="J21" s="15">
        <v>700</v>
      </c>
      <c r="K21" s="15">
        <f t="shared" si="1"/>
        <v>1400</v>
      </c>
      <c r="L21" s="15">
        <f t="shared" si="2"/>
        <v>812</v>
      </c>
      <c r="M21" s="15">
        <f t="shared" si="3"/>
        <v>1624</v>
      </c>
      <c r="N21" s="15">
        <f t="shared" si="4"/>
        <v>973.8</v>
      </c>
      <c r="O21" s="15">
        <f t="shared" si="5"/>
        <v>1947.6</v>
      </c>
      <c r="P21" s="15">
        <f t="shared" si="6"/>
        <v>126.8</v>
      </c>
      <c r="Q21" s="15">
        <f t="shared" si="7"/>
        <v>253.6</v>
      </c>
      <c r="R21" s="15">
        <f t="shared" si="8"/>
        <v>112</v>
      </c>
      <c r="S21" s="15">
        <f t="shared" si="9"/>
        <v>224</v>
      </c>
      <c r="T21" s="15">
        <f t="shared" si="10"/>
        <v>487.5</v>
      </c>
      <c r="U21" s="15">
        <f t="shared" si="11"/>
        <v>975</v>
      </c>
      <c r="V21" s="15">
        <f t="shared" si="12"/>
        <v>487.5</v>
      </c>
      <c r="W21" s="16">
        <f t="shared" si="13"/>
        <v>975</v>
      </c>
    </row>
    <row r="22" spans="1:29" ht="30.0" customHeight="true" x14ac:dyDescent="0.3">
      <c r="A22" s="12" t="s">
        <v>34</v>
      </c>
      <c r="B22" s="17" t="s">
        <v>55</v>
      </c>
      <c r="C22" s="18">
        <v>43837</v>
      </c>
      <c r="D22" s="19" t="s">
        <v>23</v>
      </c>
      <c r="E22" s="19" t="s">
        <v>28</v>
      </c>
      <c r="F22" s="19">
        <f>14600/7500</f>
        <v>1.9466666666666668</v>
      </c>
      <c r="G22" s="19">
        <v>1</v>
      </c>
      <c r="H22" s="15">
        <f t="shared" ref="H22:H28" si="15">J22/F22</f>
        <v>256.84931506849313</v>
      </c>
      <c r="I22" s="15">
        <f t="shared" si="14"/>
        <v>256.84931506849313</v>
      </c>
      <c r="J22" s="15">
        <v>500</v>
      </c>
      <c r="K22" s="15">
        <f t="shared" si="1"/>
        <v>500</v>
      </c>
      <c r="L22" s="15">
        <f t="shared" si="2"/>
        <v>580</v>
      </c>
      <c r="M22" s="15">
        <f t="shared" si="3"/>
        <v>580</v>
      </c>
      <c r="N22" s="15">
        <f t="shared" si="4"/>
        <v>707</v>
      </c>
      <c r="O22" s="15">
        <f t="shared" si="5"/>
        <v>707</v>
      </c>
      <c r="P22" s="15">
        <f t="shared" si="6"/>
        <v>92</v>
      </c>
      <c r="Q22" s="15">
        <f t="shared" si="7"/>
        <v>92</v>
      </c>
      <c r="R22" s="15">
        <f t="shared" si="8"/>
        <v>80</v>
      </c>
      <c r="S22" s="15">
        <f t="shared" si="9"/>
        <v>80</v>
      </c>
      <c r="T22" s="15">
        <f t="shared" si="10"/>
        <v>243.15068493150687</v>
      </c>
      <c r="U22" s="15">
        <f t="shared" si="11"/>
        <v>243.15068493150687</v>
      </c>
      <c r="V22" s="15">
        <f t="shared" si="12"/>
        <v>243.15068493150687</v>
      </c>
      <c r="W22" s="16">
        <f t="shared" si="13"/>
        <v>243.15068493150687</v>
      </c>
      <c r="AC22" s="6"/>
    </row>
    <row r="23" spans="1:29" ht="30.0" customHeight="true" x14ac:dyDescent="0.3">
      <c r="A23" s="12" t="s">
        <v>35</v>
      </c>
      <c r="B23" s="17" t="s">
        <v>56</v>
      </c>
      <c r="C23" s="18">
        <v>43853</v>
      </c>
      <c r="D23" s="19" t="s">
        <v>23</v>
      </c>
      <c r="E23" s="19" t="s">
        <v>27</v>
      </c>
      <c r="F23" s="19">
        <f>22950/18500</f>
        <v>1.2405405405405405</v>
      </c>
      <c r="G23" s="19">
        <v>1</v>
      </c>
      <c r="H23" s="15">
        <f t="shared" si="15"/>
        <v>282.13507625272331</v>
      </c>
      <c r="I23" s="15">
        <f t="shared" si="14"/>
        <v>282.13507625272331</v>
      </c>
      <c r="J23" s="15">
        <v>350</v>
      </c>
      <c r="K23" s="15">
        <f t="shared" si="1"/>
        <v>350</v>
      </c>
      <c r="L23" s="15">
        <f t="shared" si="2"/>
        <v>406</v>
      </c>
      <c r="M23" s="15">
        <f t="shared" si="3"/>
        <v>406</v>
      </c>
      <c r="N23" s="15">
        <f t="shared" si="4"/>
        <v>506.9</v>
      </c>
      <c r="O23" s="15">
        <f t="shared" si="5"/>
        <v>506.9</v>
      </c>
      <c r="P23" s="15">
        <f t="shared" si="6"/>
        <v>65.900000000000006</v>
      </c>
      <c r="Q23" s="15">
        <f t="shared" si="7"/>
        <v>65.900000000000006</v>
      </c>
      <c r="R23" s="15">
        <f t="shared" si="8"/>
        <v>56</v>
      </c>
      <c r="S23" s="15">
        <f t="shared" si="9"/>
        <v>56</v>
      </c>
      <c r="T23" s="15">
        <f t="shared" si="10"/>
        <v>67.864923747276691</v>
      </c>
      <c r="U23" s="15">
        <f t="shared" si="11"/>
        <v>67.864923747276691</v>
      </c>
      <c r="V23" s="15">
        <f t="shared" si="12"/>
        <v>67.864923747276663</v>
      </c>
      <c r="W23" s="16">
        <f t="shared" si="13"/>
        <v>67.864923747276663</v>
      </c>
    </row>
    <row r="24" spans="1:29" ht="30.0" customHeight="true" x14ac:dyDescent="0.3">
      <c r="A24" s="12" t="s">
        <v>36</v>
      </c>
      <c r="B24" s="17" t="s">
        <v>57</v>
      </c>
      <c r="C24" s="18">
        <v>43837</v>
      </c>
      <c r="D24" s="19" t="s">
        <v>23</v>
      </c>
      <c r="E24" s="19" t="s">
        <v>28</v>
      </c>
      <c r="F24" s="19">
        <f>14600/7500</f>
        <v>1.9466666666666668</v>
      </c>
      <c r="G24" s="19">
        <v>1</v>
      </c>
      <c r="H24" s="15">
        <f t="shared" si="15"/>
        <v>128.42465753424656</v>
      </c>
      <c r="I24" s="15">
        <f t="shared" si="14"/>
        <v>128.42465753424656</v>
      </c>
      <c r="J24" s="15">
        <v>250</v>
      </c>
      <c r="K24" s="15">
        <f t="shared" si="1"/>
        <v>250</v>
      </c>
      <c r="L24" s="15">
        <f t="shared" si="2"/>
        <v>290</v>
      </c>
      <c r="M24" s="15">
        <f t="shared" si="3"/>
        <v>290</v>
      </c>
      <c r="N24" s="15">
        <f t="shared" si="4"/>
        <v>373.5</v>
      </c>
      <c r="O24" s="15">
        <f t="shared" si="5"/>
        <v>373.5</v>
      </c>
      <c r="P24" s="15">
        <f t="shared" si="6"/>
        <v>48.5</v>
      </c>
      <c r="Q24" s="15">
        <f t="shared" si="7"/>
        <v>48.5</v>
      </c>
      <c r="R24" s="15">
        <f t="shared" si="8"/>
        <v>40</v>
      </c>
      <c r="S24" s="15">
        <f t="shared" si="9"/>
        <v>40</v>
      </c>
      <c r="T24" s="15">
        <f t="shared" si="10"/>
        <v>121.57534246575344</v>
      </c>
      <c r="U24" s="15">
        <f t="shared" si="11"/>
        <v>121.57534246575344</v>
      </c>
      <c r="V24" s="15">
        <f t="shared" si="12"/>
        <v>121.57534246575344</v>
      </c>
      <c r="W24" s="16">
        <f t="shared" si="13"/>
        <v>121.57534246575344</v>
      </c>
    </row>
    <row r="25" spans="1:29" ht="30.0" customHeight="true" x14ac:dyDescent="0.3">
      <c r="A25" s="12" t="s">
        <v>37</v>
      </c>
      <c r="B25" s="17" t="s">
        <v>58</v>
      </c>
      <c r="C25" s="18">
        <v>43853</v>
      </c>
      <c r="D25" s="19" t="s">
        <v>23</v>
      </c>
      <c r="E25" s="19" t="s">
        <v>27</v>
      </c>
      <c r="F25" s="19">
        <f>22950/18500</f>
        <v>1.2405405405405405</v>
      </c>
      <c r="G25" s="19">
        <v>1</v>
      </c>
      <c r="H25" s="15">
        <f t="shared" si="15"/>
        <v>483.66013071895424</v>
      </c>
      <c r="I25" s="15">
        <f t="shared" si="14"/>
        <v>483.66013071895424</v>
      </c>
      <c r="J25" s="15">
        <v>600</v>
      </c>
      <c r="K25" s="15">
        <f t="shared" si="1"/>
        <v>600</v>
      </c>
      <c r="L25" s="15">
        <f t="shared" si="2"/>
        <v>696</v>
      </c>
      <c r="M25" s="15">
        <f t="shared" si="3"/>
        <v>696</v>
      </c>
      <c r="N25" s="15">
        <f t="shared" si="4"/>
        <v>840.4</v>
      </c>
      <c r="O25" s="15">
        <f t="shared" si="5"/>
        <v>840.4</v>
      </c>
      <c r="P25" s="15">
        <f t="shared" si="6"/>
        <v>109.39999999999999</v>
      </c>
      <c r="Q25" s="15">
        <f t="shared" si="7"/>
        <v>109.39999999999999</v>
      </c>
      <c r="R25" s="15">
        <f t="shared" si="8"/>
        <v>96</v>
      </c>
      <c r="S25" s="15">
        <f t="shared" si="9"/>
        <v>96</v>
      </c>
      <c r="T25" s="15">
        <f t="shared" si="10"/>
        <v>116.33986928104576</v>
      </c>
      <c r="U25" s="15">
        <f t="shared" si="11"/>
        <v>116.33986928104576</v>
      </c>
      <c r="V25" s="15">
        <f t="shared" si="12"/>
        <v>116.33986928104576</v>
      </c>
      <c r="W25" s="16">
        <f t="shared" si="13"/>
        <v>116.33986928104576</v>
      </c>
    </row>
    <row r="26" spans="1:29" ht="30.0" customHeight="true" x14ac:dyDescent="0.3">
      <c r="A26" s="12" t="s">
        <v>38</v>
      </c>
      <c r="B26" s="17" t="s">
        <v>59</v>
      </c>
      <c r="C26" s="18">
        <v>43837</v>
      </c>
      <c r="D26" s="19" t="s">
        <v>23</v>
      </c>
      <c r="E26" s="19" t="s">
        <v>28</v>
      </c>
      <c r="F26" s="19">
        <f>14600/7500</f>
        <v>1.9466666666666668</v>
      </c>
      <c r="G26" s="19">
        <v>1</v>
      </c>
      <c r="H26" s="15">
        <f t="shared" si="15"/>
        <v>128.42465753424656</v>
      </c>
      <c r="I26" s="15">
        <f t="shared" si="14"/>
        <v>128.42465753424656</v>
      </c>
      <c r="J26" s="15">
        <v>250</v>
      </c>
      <c r="K26" s="15">
        <f t="shared" si="1"/>
        <v>250</v>
      </c>
      <c r="L26" s="15">
        <f t="shared" si="2"/>
        <v>290</v>
      </c>
      <c r="M26" s="15">
        <f t="shared" si="3"/>
        <v>290</v>
      </c>
      <c r="N26" s="15">
        <f t="shared" si="4"/>
        <v>373.5</v>
      </c>
      <c r="O26" s="15">
        <f t="shared" si="5"/>
        <v>373.5</v>
      </c>
      <c r="P26" s="15">
        <f t="shared" si="6"/>
        <v>48.5</v>
      </c>
      <c r="Q26" s="15">
        <f t="shared" si="7"/>
        <v>48.5</v>
      </c>
      <c r="R26" s="15">
        <f t="shared" si="8"/>
        <v>40</v>
      </c>
      <c r="S26" s="15">
        <f t="shared" si="9"/>
        <v>40</v>
      </c>
      <c r="T26" s="15">
        <f t="shared" si="10"/>
        <v>121.57534246575344</v>
      </c>
      <c r="U26" s="15">
        <f t="shared" si="11"/>
        <v>121.57534246575344</v>
      </c>
      <c r="V26" s="15">
        <f t="shared" si="12"/>
        <v>121.57534246575344</v>
      </c>
      <c r="W26" s="16">
        <f t="shared" si="13"/>
        <v>121.57534246575344</v>
      </c>
    </row>
    <row r="27" spans="1:29" ht="30.0" customHeight="true" x14ac:dyDescent="0.3">
      <c r="A27" s="12" t="s">
        <v>39</v>
      </c>
      <c r="B27" s="17" t="s">
        <v>60</v>
      </c>
      <c r="C27" s="18">
        <v>43853</v>
      </c>
      <c r="D27" s="19" t="s">
        <v>23</v>
      </c>
      <c r="E27" s="19" t="s">
        <v>27</v>
      </c>
      <c r="F27" s="19">
        <f>22950/18500</f>
        <v>1.2405405405405405</v>
      </c>
      <c r="G27" s="19">
        <v>1</v>
      </c>
      <c r="H27" s="15">
        <f t="shared" si="15"/>
        <v>403.05010893246185</v>
      </c>
      <c r="I27" s="15">
        <f t="shared" si="14"/>
        <v>403.05010893246185</v>
      </c>
      <c r="J27" s="15">
        <v>500</v>
      </c>
      <c r="K27" s="15">
        <f t="shared" si="1"/>
        <v>500</v>
      </c>
      <c r="L27" s="15">
        <f t="shared" si="2"/>
        <v>580</v>
      </c>
      <c r="M27" s="15">
        <f t="shared" si="3"/>
        <v>580</v>
      </c>
      <c r="N27" s="15">
        <f t="shared" si="4"/>
        <v>707</v>
      </c>
      <c r="O27" s="15">
        <f t="shared" si="5"/>
        <v>707</v>
      </c>
      <c r="P27" s="15">
        <f t="shared" si="6"/>
        <v>92</v>
      </c>
      <c r="Q27" s="15">
        <f t="shared" si="7"/>
        <v>92</v>
      </c>
      <c r="R27" s="15">
        <f t="shared" si="8"/>
        <v>80</v>
      </c>
      <c r="S27" s="15">
        <f t="shared" si="9"/>
        <v>80</v>
      </c>
      <c r="T27" s="15">
        <f t="shared" si="10"/>
        <v>96.949891067538147</v>
      </c>
      <c r="U27" s="15">
        <f t="shared" si="11"/>
        <v>96.949891067538147</v>
      </c>
      <c r="V27" s="15">
        <f t="shared" si="12"/>
        <v>96.949891067538147</v>
      </c>
      <c r="W27" s="16">
        <f t="shared" si="13"/>
        <v>96.949891067538147</v>
      </c>
    </row>
    <row r="28" spans="1:29" ht="30.0" customHeight="true" x14ac:dyDescent="0.3">
      <c r="A28" s="12" t="s">
        <v>61</v>
      </c>
      <c r="B28" s="17" t="s">
        <v>62</v>
      </c>
      <c r="C28" s="18">
        <v>43853</v>
      </c>
      <c r="D28" s="19" t="s">
        <v>23</v>
      </c>
      <c r="E28" s="19" t="s">
        <v>27</v>
      </c>
      <c r="F28" s="19">
        <f>22950/18500</f>
        <v>1.2405405405405405</v>
      </c>
      <c r="G28" s="19">
        <v>1</v>
      </c>
      <c r="H28" s="15">
        <f t="shared" si="15"/>
        <v>967.32026143790847</v>
      </c>
      <c r="I28" s="15">
        <f t="shared" si="14"/>
        <v>967.32026143790847</v>
      </c>
      <c r="J28" s="15">
        <v>1200</v>
      </c>
      <c r="K28" s="15">
        <f t="shared" si="1"/>
        <v>1200</v>
      </c>
      <c r="L28" s="15">
        <f t="shared" si="2"/>
        <v>1392</v>
      </c>
      <c r="M28" s="15">
        <f t="shared" si="3"/>
        <v>1392</v>
      </c>
      <c r="N28" s="15">
        <f t="shared" si="4"/>
        <v>1640.8</v>
      </c>
      <c r="O28" s="15">
        <f t="shared" si="5"/>
        <v>1640.8</v>
      </c>
      <c r="P28" s="15">
        <f t="shared" si="6"/>
        <v>213.79999999999998</v>
      </c>
      <c r="Q28" s="15">
        <f t="shared" si="7"/>
        <v>213.79999999999998</v>
      </c>
      <c r="R28" s="15">
        <f t="shared" si="8"/>
        <v>192</v>
      </c>
      <c r="S28" s="15">
        <f t="shared" si="9"/>
        <v>192</v>
      </c>
      <c r="T28" s="15">
        <f t="shared" si="10"/>
        <v>232.67973856209153</v>
      </c>
      <c r="U28" s="15">
        <f t="shared" si="11"/>
        <v>232.67973856209153</v>
      </c>
      <c r="V28" s="15">
        <f t="shared" si="12"/>
        <v>232.67973856209153</v>
      </c>
      <c r="W28" s="16">
        <f t="shared" si="13"/>
        <v>232.67973856209153</v>
      </c>
    </row>
    <row r="29" spans="1:29" ht="30.0" customHeight="true" x14ac:dyDescent="0.3">
      <c r="A29" s="29" t="s">
        <v>63</v>
      </c>
      <c r="B29" s="29" t="s">
        <v>64</v>
      </c>
      <c r="C29" s="30">
        <v>43853</v>
      </c>
      <c r="D29" s="31" t="s">
        <v>23</v>
      </c>
      <c r="E29" s="31"/>
      <c r="F29" s="31"/>
      <c r="G29" s="31">
        <v>1</v>
      </c>
      <c r="H29" s="15">
        <v>2500</v>
      </c>
      <c r="I29" s="15">
        <f t="shared" si="14"/>
        <v>2500</v>
      </c>
      <c r="J29" s="15">
        <v>2500</v>
      </c>
      <c r="K29" s="15">
        <f t="shared" si="1"/>
        <v>2500</v>
      </c>
      <c r="L29" s="15">
        <f t="shared" si="2"/>
        <v>2900</v>
      </c>
      <c r="M29" s="15">
        <f t="shared" si="3"/>
        <v>2900</v>
      </c>
      <c r="N29" s="15">
        <f t="shared" si="4"/>
        <v>3375</v>
      </c>
      <c r="O29" s="15">
        <f t="shared" si="5"/>
        <v>3375</v>
      </c>
      <c r="P29" s="15">
        <f t="shared" si="6"/>
        <v>440</v>
      </c>
      <c r="Q29" s="15">
        <f t="shared" si="7"/>
        <v>440</v>
      </c>
      <c r="R29" s="15">
        <f t="shared" si="8"/>
        <v>400</v>
      </c>
      <c r="S29" s="15">
        <f t="shared" si="9"/>
        <v>400</v>
      </c>
      <c r="T29" s="15">
        <f t="shared" si="10"/>
        <v>0</v>
      </c>
      <c r="U29" s="15">
        <f t="shared" si="11"/>
        <v>0</v>
      </c>
      <c r="V29" s="15">
        <f t="shared" si="12"/>
        <v>0</v>
      </c>
      <c r="W29" s="16">
        <f t="shared" si="13"/>
        <v>0</v>
      </c>
    </row>
    <row r="30" spans="1:29" ht="30.0" customHeight="true" x14ac:dyDescent="0.3">
      <c r="A30" s="12" t="s">
        <v>40</v>
      </c>
      <c r="B30" s="17" t="s">
        <v>65</v>
      </c>
      <c r="C30" s="18">
        <v>43837</v>
      </c>
      <c r="D30" s="19" t="s">
        <v>23</v>
      </c>
      <c r="E30" s="19" t="s">
        <v>28</v>
      </c>
      <c r="F30" s="19">
        <f>14600/7500</f>
        <v>1.9466666666666668</v>
      </c>
      <c r="G30" s="19">
        <v>1</v>
      </c>
      <c r="H30" s="15">
        <f>J30/F30</f>
        <v>1130.1369863013699</v>
      </c>
      <c r="I30" s="15">
        <f t="shared" si="14"/>
        <v>1130.1369863013699</v>
      </c>
      <c r="J30" s="15">
        <v>2200</v>
      </c>
      <c r="K30" s="15">
        <f t="shared" si="1"/>
        <v>2200</v>
      </c>
      <c r="L30" s="15">
        <f t="shared" si="2"/>
        <v>2552</v>
      </c>
      <c r="M30" s="15">
        <f t="shared" si="3"/>
        <v>2552</v>
      </c>
      <c r="N30" s="15">
        <f t="shared" si="4"/>
        <v>2974.8</v>
      </c>
      <c r="O30" s="15">
        <f t="shared" si="5"/>
        <v>2974.8</v>
      </c>
      <c r="P30" s="15">
        <f t="shared" si="6"/>
        <v>387.8</v>
      </c>
      <c r="Q30" s="15">
        <f t="shared" si="7"/>
        <v>387.8</v>
      </c>
      <c r="R30" s="15">
        <f t="shared" si="8"/>
        <v>352</v>
      </c>
      <c r="S30" s="15">
        <f t="shared" si="9"/>
        <v>352</v>
      </c>
      <c r="T30" s="15">
        <f t="shared" si="10"/>
        <v>1069.8630136986301</v>
      </c>
      <c r="U30" s="15">
        <f t="shared" si="11"/>
        <v>1069.8630136986301</v>
      </c>
      <c r="V30" s="15">
        <f t="shared" si="12"/>
        <v>1069.8630136986303</v>
      </c>
      <c r="W30" s="16">
        <f t="shared" si="13"/>
        <v>1069.8630136986303</v>
      </c>
    </row>
    <row r="31" spans="1:23" ht="30.0" customHeight="true" x14ac:dyDescent="0.3">
      <c r="A31" s="12" t="s">
        <v>67</v>
      </c>
      <c r="B31" s="17" t="s">
        <v>66</v>
      </c>
      <c r="C31" s="18">
        <v>43853</v>
      </c>
      <c r="D31" s="19" t="s">
        <v>23</v>
      </c>
      <c r="E31" s="19" t="s">
        <v>27</v>
      </c>
      <c r="F31" s="19">
        <f>22950/18500</f>
        <v>1.2405405405405405</v>
      </c>
      <c r="G31" s="19">
        <v>1</v>
      </c>
      <c r="H31" s="15">
        <f>J31/F31</f>
        <v>403.05010893246185</v>
      </c>
      <c r="I31" s="15">
        <f t="shared" si="14"/>
        <v>403.05010893246185</v>
      </c>
      <c r="J31" s="15">
        <v>500</v>
      </c>
      <c r="K31" s="15">
        <f t="shared" si="1"/>
        <v>500</v>
      </c>
      <c r="L31" s="15">
        <f t="shared" si="2"/>
        <v>580</v>
      </c>
      <c r="M31" s="15">
        <f t="shared" si="3"/>
        <v>580</v>
      </c>
      <c r="N31" s="15">
        <f t="shared" si="4"/>
        <v>707</v>
      </c>
      <c r="O31" s="15">
        <f t="shared" si="5"/>
        <v>707</v>
      </c>
      <c r="P31" s="15">
        <f t="shared" si="6"/>
        <v>92</v>
      </c>
      <c r="Q31" s="15">
        <f t="shared" si="7"/>
        <v>92</v>
      </c>
      <c r="R31" s="15">
        <f t="shared" si="8"/>
        <v>80</v>
      </c>
      <c r="S31" s="15">
        <f t="shared" si="9"/>
        <v>80</v>
      </c>
      <c r="T31" s="15">
        <f t="shared" si="10"/>
        <v>96.949891067538147</v>
      </c>
      <c r="U31" s="15">
        <f t="shared" si="11"/>
        <v>96.949891067538147</v>
      </c>
      <c r="V31" s="15">
        <f t="shared" si="12"/>
        <v>96.949891067538147</v>
      </c>
      <c r="W31" s="16">
        <f t="shared" si="13"/>
        <v>96.949891067538147</v>
      </c>
    </row>
    <row r="32" ht="30.0" customHeight="true">
      <c r="A32" t="s" s="32">
        <v>43</v>
      </c>
      <c r="B32" t="s" s="33">
        <v>47</v>
      </c>
      <c r="C32" t="s" s="34">
        <v>91</v>
      </c>
      <c r="D32" t="s" s="35">
        <v>21</v>
      </c>
      <c r="E32" t="s" s="36">
        <v>92</v>
      </c>
      <c r="F32" t="s" s="37">
        <v>93</v>
      </c>
      <c r="G32" t="s" s="38">
        <v>94</v>
      </c>
      <c r="H32" t="s" s="39">
        <v>95</v>
      </c>
      <c r="I32" t="s" s="40">
        <v>95</v>
      </c>
      <c r="J32" t="s" s="41">
        <v>95</v>
      </c>
    </row>
    <row r="33" spans="1:23" ht="30.0" customHeight="true" x14ac:dyDescent="0.3">
      <c r="A33" s="23"/>
      <c r="B33" s="24"/>
      <c r="C33" s="24"/>
      <c r="D33" s="25"/>
      <c r="E33" s="25"/>
      <c r="F33" s="25"/>
      <c r="G33" s="25"/>
      <c r="H33" s="26"/>
      <c r="I33" s="26">
        <f>SUM(I2:I31)</f>
        <v>37721.034456382244</v>
      </c>
      <c r="J33" s="26"/>
      <c r="K33" s="26">
        <f>SUM(K2:K31)</f>
        <v>60170</v>
      </c>
      <c r="L33" s="26"/>
      <c r="M33" s="26">
        <f>SUM(M2:M31)</f>
        <v>69797.2</v>
      </c>
      <c r="N33" s="26"/>
      <c r="O33" s="26">
        <f>SUM(O2:O31)</f>
        <v>91826.78</v>
      </c>
      <c r="P33" s="26"/>
      <c r="Q33" s="26">
        <f>SUM(Q2:Q31)</f>
        <v>11914.580000000002</v>
      </c>
      <c r="R33" s="26"/>
      <c r="S33" s="26">
        <f>SUM(S2:S31)</f>
        <v>9627.2000000000007</v>
      </c>
      <c r="T33" s="26"/>
      <c r="U33" s="26">
        <f>SUM(U2:U31)</f>
        <v>22448.965543617753</v>
      </c>
      <c r="V33" s="26"/>
      <c r="W33" s="27">
        <f>SUM(W2:W31)</f>
        <v>22448.965543617756</v>
      </c>
    </row>
    <row r="34" spans="1:23" ht="39.9" customHeight="1" x14ac:dyDescent="0.3">
      <c r="A34" s="1"/>
      <c r="B34" s="2"/>
      <c r="C34" s="2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5"/>
    </row>
    <row r="35" spans="1:23" ht="39.9" customHeight="1" x14ac:dyDescent="0.3">
      <c r="A35" s="3"/>
      <c r="B35" s="2"/>
      <c r="C35" s="2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3"/>
      <c r="W35" s="2"/>
    </row>
    <row r="36" spans="1:23" ht="39.9" customHeight="1" x14ac:dyDescent="0.3">
      <c r="A36" s="3"/>
      <c r="B36" s="2"/>
      <c r="C36" s="2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2"/>
    </row>
    <row r="37" spans="1:23" ht="39.9" customHeight="1" x14ac:dyDescent="0.3">
      <c r="A37" s="3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2"/>
    </row>
    <row r="38" spans="1:23" ht="39.9" customHeight="1" x14ac:dyDescent="0.3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9.9" customHeight="1" x14ac:dyDescent="0.3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" customHeight="1" x14ac:dyDescent="0.3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" customHeight="1" x14ac:dyDescent="0.3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" customHeight="1" x14ac:dyDescent="0.3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" customHeight="1" x14ac:dyDescent="0.3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" customHeight="1" x14ac:dyDescent="0.3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" customHeight="1" x14ac:dyDescent="0.3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" customHeight="1" x14ac:dyDescent="0.3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" customHeight="1" x14ac:dyDescent="0.3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" customHeight="1" x14ac:dyDescent="0.3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" customHeight="1" x14ac:dyDescent="0.3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" customHeight="1" x14ac:dyDescent="0.3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" customHeight="1" x14ac:dyDescent="0.3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" customHeight="1" x14ac:dyDescent="0.3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" customHeight="1" x14ac:dyDescent="0.3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" customHeight="1" x14ac:dyDescent="0.3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" customHeight="1" x14ac:dyDescent="0.3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" customHeight="1" x14ac:dyDescent="0.3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" customHeight="1" x14ac:dyDescent="0.3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" customHeight="1" x14ac:dyDescent="0.3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" customHeight="1" x14ac:dyDescent="0.3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" customHeight="1" x14ac:dyDescent="0.3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" customHeight="1" x14ac:dyDescent="0.3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" customHeight="1" x14ac:dyDescent="0.3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" customHeight="1" x14ac:dyDescent="0.3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" customHeight="1" x14ac:dyDescent="0.3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" customHeight="1" x14ac:dyDescent="0.3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" customHeight="1" x14ac:dyDescent="0.3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" customHeight="1" x14ac:dyDescent="0.3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" customHeight="1" x14ac:dyDescent="0.3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" customHeight="1" x14ac:dyDescent="0.3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" customHeight="1" x14ac:dyDescent="0.3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" customHeight="1" x14ac:dyDescent="0.3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" customHeight="1" x14ac:dyDescent="0.3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" customHeight="1" x14ac:dyDescent="0.3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" customHeight="1" x14ac:dyDescent="0.3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" customHeight="1" x14ac:dyDescent="0.3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" customHeight="1" x14ac:dyDescent="0.3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" customHeight="1" x14ac:dyDescent="0.3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" customHeight="1" x14ac:dyDescent="0.3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" customHeight="1" x14ac:dyDescent="0.3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" customHeight="1" x14ac:dyDescent="0.3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" customHeight="1" x14ac:dyDescent="0.3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" customHeight="1" x14ac:dyDescent="0.3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" customHeight="1" x14ac:dyDescent="0.3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" customHeight="1" x14ac:dyDescent="0.3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" customHeight="1" x14ac:dyDescent="0.3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" customHeight="1" x14ac:dyDescent="0.3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" customHeight="1" x14ac:dyDescent="0.3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" customHeight="1" x14ac:dyDescent="0.3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" customHeight="1" x14ac:dyDescent="0.3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" customHeight="1" x14ac:dyDescent="0.3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" customHeight="1" x14ac:dyDescent="0.3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" customHeight="1" x14ac:dyDescent="0.3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" customHeight="1" x14ac:dyDescent="0.3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" customHeight="1" x14ac:dyDescent="0.3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" customHeight="1" x14ac:dyDescent="0.3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60" customHeight="1" x14ac:dyDescent="0.3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60" customHeight="1" x14ac:dyDescent="0.3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3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3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3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3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3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3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3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3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3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3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3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3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3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3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3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3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3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3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3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3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3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3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3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3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3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3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3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3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3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3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3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3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3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3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3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3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3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3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3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3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3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3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3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3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3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3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3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3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3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3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3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3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3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3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3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3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3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3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3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3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3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3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3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3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3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3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3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3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3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3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3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3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3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3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3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3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3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3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3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3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3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3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3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3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3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3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3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3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3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3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3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3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3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3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3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3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3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3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3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3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3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3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3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3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3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3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3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3">
      <c r="A205" s="3"/>
      <c r="B205" s="2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3"/>
    <row r="207" ht="45" customHeight="1" x14ac:dyDescent="0.3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Erick Ivan</cp:lastModifiedBy>
  <dcterms:modified xsi:type="dcterms:W3CDTF">2020-07-31T15:14:37Z</dcterms:modified>
</cp:coreProperties>
</file>