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alishashah/Documents/R/CSV Files/Lednia_Long-Term/Growth/"/>
    </mc:Choice>
  </mc:AlternateContent>
  <xr:revisionPtr revIDLastSave="0" documentId="13_ncr:1_{8231E11A-640C-2E46-9E16-326FF8E1AF29}" xr6:coauthVersionLast="36" xr6:coauthVersionMax="36" xr10:uidLastSave="{00000000-0000-0000-0000-000000000000}"/>
  <bookViews>
    <workbookView xWindow="25680" yWindow="660" windowWidth="38320" windowHeight="20940" activeTab="1" xr2:uid="{00000000-000D-0000-FFFF-FFFF00000000}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Weekly means" sheetId="6" r:id="rId6"/>
  </sheets>
  <calcPr calcId="181029"/>
  <extLst>
    <ext uri="GoogleSheetsCustomDataVersion1">
      <go:sheetsCustomData xmlns:go="http://customooxmlschemas.google.com/" r:id="rId10" roundtripDataSignature="AMtx7miNh77nqlqC2sV7H6P+y29oVdYTzQ=="/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D18" i="6" l="1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J25" i="6" s="1"/>
  <c r="H114" i="5"/>
  <c r="H113" i="5"/>
  <c r="H112" i="5"/>
  <c r="H111" i="5"/>
  <c r="H110" i="5"/>
  <c r="J24" i="6" s="1"/>
  <c r="H109" i="5"/>
  <c r="H108" i="5"/>
  <c r="H107" i="5"/>
  <c r="H106" i="5"/>
  <c r="H105" i="5"/>
  <c r="J23" i="6" s="1"/>
  <c r="H104" i="5"/>
  <c r="H103" i="5"/>
  <c r="H102" i="5"/>
  <c r="H101" i="5"/>
  <c r="H100" i="5"/>
  <c r="H99" i="5"/>
  <c r="H98" i="5"/>
  <c r="H97" i="5"/>
  <c r="J19" i="6" s="1"/>
  <c r="H96" i="5"/>
  <c r="H95" i="5"/>
  <c r="H94" i="5"/>
  <c r="H93" i="5"/>
  <c r="H92" i="5"/>
  <c r="J18" i="6" s="1"/>
  <c r="H91" i="5"/>
  <c r="H90" i="5"/>
  <c r="H89" i="5"/>
  <c r="H88" i="5"/>
  <c r="H87" i="5"/>
  <c r="J17" i="6" s="1"/>
  <c r="H86" i="5"/>
  <c r="H85" i="5"/>
  <c r="H84" i="5"/>
  <c r="H83" i="5"/>
  <c r="H82" i="5"/>
  <c r="H81" i="5"/>
  <c r="J15" i="6" s="1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J11" i="6" s="1"/>
  <c r="H52" i="5"/>
  <c r="H51" i="5"/>
  <c r="H50" i="5"/>
  <c r="H49" i="5"/>
  <c r="H48" i="5"/>
  <c r="H47" i="5"/>
  <c r="H46" i="5"/>
  <c r="J10" i="6" s="1"/>
  <c r="H45" i="5"/>
  <c r="H44" i="5"/>
  <c r="H43" i="5"/>
  <c r="H42" i="5"/>
  <c r="H41" i="5"/>
  <c r="H40" i="5"/>
  <c r="H39" i="5"/>
  <c r="H38" i="5"/>
  <c r="H37" i="5"/>
  <c r="H36" i="5"/>
  <c r="H35" i="5"/>
  <c r="J9" i="6" s="1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J6" i="6" s="1"/>
  <c r="H18" i="5"/>
  <c r="H17" i="5"/>
  <c r="H16" i="5"/>
  <c r="H15" i="5"/>
  <c r="H14" i="5"/>
  <c r="H13" i="5"/>
  <c r="H12" i="5"/>
  <c r="J5" i="6" s="1"/>
  <c r="H11" i="5"/>
  <c r="H10" i="5"/>
  <c r="H9" i="5"/>
  <c r="H8" i="5"/>
  <c r="H7" i="5"/>
  <c r="H6" i="5"/>
  <c r="H5" i="5"/>
  <c r="J4" i="6" s="1"/>
  <c r="H4" i="5"/>
  <c r="H3" i="5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25" i="6" s="1"/>
  <c r="H114" i="4"/>
  <c r="H113" i="4"/>
  <c r="H112" i="4"/>
  <c r="H111" i="4"/>
  <c r="H110" i="4"/>
  <c r="H24" i="6" s="1"/>
  <c r="H109" i="4"/>
  <c r="H108" i="4"/>
  <c r="H107" i="4"/>
  <c r="H106" i="4"/>
  <c r="H105" i="4"/>
  <c r="H23" i="6" s="1"/>
  <c r="H104" i="4"/>
  <c r="H103" i="4"/>
  <c r="H102" i="4"/>
  <c r="H101" i="4"/>
  <c r="H100" i="4"/>
  <c r="H99" i="4"/>
  <c r="H98" i="4"/>
  <c r="H97" i="4"/>
  <c r="H19" i="6" s="1"/>
  <c r="H96" i="4"/>
  <c r="H95" i="4"/>
  <c r="H94" i="4"/>
  <c r="H93" i="4"/>
  <c r="H92" i="4"/>
  <c r="H18" i="6" s="1"/>
  <c r="H91" i="4"/>
  <c r="H90" i="4"/>
  <c r="H89" i="4"/>
  <c r="H88" i="4"/>
  <c r="H87" i="4"/>
  <c r="H17" i="6" s="1"/>
  <c r="H86" i="4"/>
  <c r="H85" i="4"/>
  <c r="H84" i="4"/>
  <c r="H83" i="4"/>
  <c r="H82" i="4"/>
  <c r="H81" i="4"/>
  <c r="H15" i="6" s="1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12" i="6" s="1"/>
  <c r="H60" i="4"/>
  <c r="H59" i="4"/>
  <c r="H58" i="4"/>
  <c r="H57" i="4"/>
  <c r="H56" i="4"/>
  <c r="H55" i="4"/>
  <c r="H54" i="4"/>
  <c r="H53" i="4"/>
  <c r="H11" i="6" s="1"/>
  <c r="H52" i="4"/>
  <c r="H51" i="4"/>
  <c r="H50" i="4"/>
  <c r="H49" i="4"/>
  <c r="H48" i="4"/>
  <c r="H47" i="4"/>
  <c r="H10" i="6" s="1"/>
  <c r="H46" i="4"/>
  <c r="H45" i="4"/>
  <c r="H44" i="4"/>
  <c r="H43" i="4"/>
  <c r="H42" i="4"/>
  <c r="H41" i="4"/>
  <c r="H40" i="4"/>
  <c r="H39" i="4"/>
  <c r="H38" i="4"/>
  <c r="H37" i="4"/>
  <c r="H36" i="4"/>
  <c r="H35" i="4"/>
  <c r="H9" i="6" s="1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6" i="6" s="1"/>
  <c r="H18" i="4"/>
  <c r="H17" i="4"/>
  <c r="H16" i="4"/>
  <c r="H15" i="4"/>
  <c r="H14" i="4"/>
  <c r="H13" i="4"/>
  <c r="H12" i="4"/>
  <c r="H11" i="4"/>
  <c r="H5" i="6" s="1"/>
  <c r="H10" i="4"/>
  <c r="H9" i="4"/>
  <c r="H8" i="4"/>
  <c r="H7" i="4"/>
  <c r="H6" i="4"/>
  <c r="H5" i="4"/>
  <c r="H4" i="4"/>
  <c r="H3" i="4"/>
  <c r="H4" i="6" s="1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F26" i="6" s="1"/>
  <c r="H119" i="3"/>
  <c r="H118" i="3"/>
  <c r="H117" i="3"/>
  <c r="H116" i="3"/>
  <c r="H115" i="3"/>
  <c r="F25" i="6" s="1"/>
  <c r="H114" i="3"/>
  <c r="H113" i="3"/>
  <c r="H112" i="3"/>
  <c r="H111" i="3"/>
  <c r="H110" i="3"/>
  <c r="F24" i="6" s="1"/>
  <c r="H109" i="3"/>
  <c r="H108" i="3"/>
  <c r="H107" i="3"/>
  <c r="H106" i="3"/>
  <c r="H105" i="3"/>
  <c r="F23" i="6" s="1"/>
  <c r="H104" i="3"/>
  <c r="H103" i="3"/>
  <c r="F22" i="6" s="1"/>
  <c r="H102" i="3"/>
  <c r="H101" i="3"/>
  <c r="H100" i="3"/>
  <c r="H99" i="3"/>
  <c r="H98" i="3"/>
  <c r="H97" i="3"/>
  <c r="F19" i="6" s="1"/>
  <c r="H96" i="3"/>
  <c r="H95" i="3"/>
  <c r="H94" i="3"/>
  <c r="H93" i="3"/>
  <c r="H92" i="3"/>
  <c r="F18" i="6" s="1"/>
  <c r="H91" i="3"/>
  <c r="H90" i="3"/>
  <c r="F17" i="6" s="1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F15" i="6" s="1"/>
  <c r="H76" i="3"/>
  <c r="H75" i="3"/>
  <c r="H74" i="3"/>
  <c r="H73" i="3"/>
  <c r="H72" i="3"/>
  <c r="H71" i="3"/>
  <c r="H70" i="3"/>
  <c r="H69" i="3"/>
  <c r="F13" i="6" s="1"/>
  <c r="H68" i="3"/>
  <c r="H67" i="3"/>
  <c r="H66" i="3"/>
  <c r="H65" i="3"/>
  <c r="H64" i="3"/>
  <c r="H63" i="3"/>
  <c r="F12" i="6" s="1"/>
  <c r="H60" i="3"/>
  <c r="H59" i="3"/>
  <c r="H58" i="3"/>
  <c r="H57" i="3"/>
  <c r="H56" i="3"/>
  <c r="H55" i="3"/>
  <c r="H54" i="3"/>
  <c r="H53" i="3"/>
  <c r="F11" i="6" s="1"/>
  <c r="H52" i="3"/>
  <c r="H51" i="3"/>
  <c r="H50" i="3"/>
  <c r="H49" i="3"/>
  <c r="H48" i="3"/>
  <c r="H47" i="3"/>
  <c r="H46" i="3"/>
  <c r="H45" i="3"/>
  <c r="F10" i="6" s="1"/>
  <c r="H44" i="3"/>
  <c r="H43" i="3"/>
  <c r="H42" i="3"/>
  <c r="H41" i="3"/>
  <c r="H40" i="3"/>
  <c r="H39" i="3"/>
  <c r="H38" i="3"/>
  <c r="H37" i="3"/>
  <c r="H36" i="3"/>
  <c r="H35" i="3"/>
  <c r="F9" i="6" s="1"/>
  <c r="H34" i="3"/>
  <c r="H33" i="3"/>
  <c r="H32" i="3"/>
  <c r="H31" i="3"/>
  <c r="H30" i="3"/>
  <c r="H29" i="3"/>
  <c r="H28" i="3"/>
  <c r="H27" i="3"/>
  <c r="F7" i="6" s="1"/>
  <c r="H26" i="3"/>
  <c r="H25" i="3"/>
  <c r="H24" i="3"/>
  <c r="H23" i="3"/>
  <c r="H22" i="3"/>
  <c r="H21" i="3"/>
  <c r="H20" i="3"/>
  <c r="H19" i="3"/>
  <c r="F6" i="6" s="1"/>
  <c r="H18" i="3"/>
  <c r="H17" i="3"/>
  <c r="H16" i="3"/>
  <c r="H15" i="3"/>
  <c r="H14" i="3"/>
  <c r="H13" i="3"/>
  <c r="H12" i="3"/>
  <c r="H11" i="3"/>
  <c r="F5" i="6" s="1"/>
  <c r="H10" i="3"/>
  <c r="H9" i="3"/>
  <c r="H8" i="3"/>
  <c r="H7" i="3"/>
  <c r="H6" i="3"/>
  <c r="H5" i="3"/>
  <c r="H4" i="3"/>
  <c r="H3" i="3"/>
  <c r="F4" i="6" s="1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K350" i="2"/>
  <c r="M350" i="2" s="1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D27" i="6" s="1"/>
  <c r="M154" i="2"/>
  <c r="M153" i="2"/>
  <c r="M152" i="2"/>
  <c r="M151" i="2"/>
  <c r="M150" i="2"/>
  <c r="D26" i="6" s="1"/>
  <c r="M149" i="2"/>
  <c r="M148" i="2"/>
  <c r="M147" i="2"/>
  <c r="M146" i="2"/>
  <c r="D25" i="6" s="1"/>
  <c r="M145" i="2"/>
  <c r="M144" i="2"/>
  <c r="M143" i="2"/>
  <c r="M142" i="2"/>
  <c r="D24" i="6" s="1"/>
  <c r="M141" i="2"/>
  <c r="M140" i="2"/>
  <c r="M139" i="2"/>
  <c r="M138" i="2"/>
  <c r="D23" i="6" s="1"/>
  <c r="M137" i="2"/>
  <c r="M136" i="2"/>
  <c r="M135" i="2"/>
  <c r="M134" i="2"/>
  <c r="M133" i="2"/>
  <c r="M132" i="2"/>
  <c r="D22" i="6" s="1"/>
  <c r="M131" i="2"/>
  <c r="M130" i="2"/>
  <c r="M129" i="2"/>
  <c r="M128" i="2"/>
  <c r="M127" i="2"/>
  <c r="D21" i="6" s="1"/>
  <c r="M126" i="2"/>
  <c r="M125" i="2"/>
  <c r="M124" i="2"/>
  <c r="M123" i="2"/>
  <c r="M122" i="2"/>
  <c r="D20" i="6" s="1"/>
  <c r="M121" i="2"/>
  <c r="M120" i="2"/>
  <c r="M119" i="2"/>
  <c r="M118" i="2"/>
  <c r="D19" i="6" s="1"/>
  <c r="M117" i="2"/>
  <c r="M116" i="2"/>
  <c r="M115" i="2"/>
  <c r="M114" i="2"/>
  <c r="M113" i="2"/>
  <c r="M112" i="2"/>
  <c r="M111" i="2"/>
  <c r="M110" i="2"/>
  <c r="D17" i="6" s="1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D15" i="6" s="1"/>
  <c r="M92" i="2"/>
  <c r="M91" i="2"/>
  <c r="M90" i="2"/>
  <c r="M89" i="2"/>
  <c r="M88" i="2"/>
  <c r="M87" i="2"/>
  <c r="M86" i="2"/>
  <c r="M85" i="2"/>
  <c r="D14" i="6" s="1"/>
  <c r="M84" i="2"/>
  <c r="M83" i="2"/>
  <c r="M82" i="2"/>
  <c r="M81" i="2"/>
  <c r="M80" i="2"/>
  <c r="M79" i="2"/>
  <c r="M78" i="2"/>
  <c r="D13" i="6" s="1"/>
  <c r="M77" i="2"/>
  <c r="M76" i="2"/>
  <c r="M75" i="2"/>
  <c r="M74" i="2"/>
  <c r="M73" i="2"/>
  <c r="M72" i="2"/>
  <c r="M71" i="2"/>
  <c r="M70" i="2"/>
  <c r="D12" i="6" s="1"/>
  <c r="M69" i="2"/>
  <c r="M68" i="2"/>
  <c r="M67" i="2"/>
  <c r="M66" i="2"/>
  <c r="M65" i="2"/>
  <c r="M64" i="2"/>
  <c r="M63" i="2"/>
  <c r="M62" i="2"/>
  <c r="M61" i="2"/>
  <c r="D11" i="6" s="1"/>
  <c r="M60" i="2"/>
  <c r="M59" i="2"/>
  <c r="M58" i="2"/>
  <c r="M57" i="2"/>
  <c r="M56" i="2"/>
  <c r="M55" i="2"/>
  <c r="M54" i="2"/>
  <c r="D10" i="6" s="1"/>
  <c r="M53" i="2"/>
  <c r="M52" i="2"/>
  <c r="M51" i="2"/>
  <c r="M50" i="2"/>
  <c r="M49" i="2"/>
  <c r="M48" i="2"/>
  <c r="M47" i="2"/>
  <c r="M46" i="2"/>
  <c r="M45" i="2"/>
  <c r="M44" i="2"/>
  <c r="M43" i="2"/>
  <c r="D9" i="6" s="1"/>
  <c r="M42" i="2"/>
  <c r="M41" i="2"/>
  <c r="M40" i="2"/>
  <c r="M39" i="2"/>
  <c r="M38" i="2"/>
  <c r="M37" i="2"/>
  <c r="M36" i="2"/>
  <c r="M35" i="2"/>
  <c r="D8" i="6" s="1"/>
  <c r="M34" i="2"/>
  <c r="M33" i="2"/>
  <c r="M32" i="2"/>
  <c r="M31" i="2"/>
  <c r="M30" i="2"/>
  <c r="M29" i="2"/>
  <c r="M28" i="2"/>
  <c r="M27" i="2"/>
  <c r="D7" i="6" s="1"/>
  <c r="M26" i="2"/>
  <c r="M25" i="2"/>
  <c r="M24" i="2"/>
  <c r="M23" i="2"/>
  <c r="M22" i="2"/>
  <c r="M21" i="2"/>
  <c r="M20" i="2"/>
  <c r="M19" i="2"/>
  <c r="D6" i="6" s="1"/>
  <c r="M18" i="2"/>
  <c r="M17" i="2"/>
  <c r="M16" i="2"/>
  <c r="M15" i="2"/>
  <c r="M14" i="2"/>
  <c r="D5" i="6" s="1"/>
  <c r="M13" i="2"/>
  <c r="M12" i="2"/>
  <c r="M11" i="2"/>
  <c r="M10" i="2"/>
  <c r="M9" i="2"/>
  <c r="M8" i="2"/>
  <c r="M7" i="2"/>
  <c r="M6" i="2"/>
  <c r="M5" i="2"/>
  <c r="M4" i="2"/>
  <c r="M3" i="2"/>
  <c r="D4" i="6" s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B27" i="6" s="1"/>
  <c r="M153" i="1"/>
  <c r="M152" i="1"/>
  <c r="M151" i="1"/>
  <c r="M150" i="1"/>
  <c r="M149" i="1"/>
  <c r="B26" i="6" s="1"/>
  <c r="M148" i="1"/>
  <c r="M147" i="1"/>
  <c r="M146" i="1"/>
  <c r="M145" i="1"/>
  <c r="B25" i="6" s="1"/>
  <c r="M144" i="1"/>
  <c r="M143" i="1"/>
  <c r="M142" i="1"/>
  <c r="M141" i="1"/>
  <c r="M140" i="1"/>
  <c r="M139" i="1"/>
  <c r="B24" i="6" s="1"/>
  <c r="M138" i="1"/>
  <c r="M137" i="1"/>
  <c r="M136" i="1"/>
  <c r="M135" i="1"/>
  <c r="M134" i="1"/>
  <c r="B23" i="6" s="1"/>
  <c r="M133" i="1"/>
  <c r="M132" i="1"/>
  <c r="M131" i="1"/>
  <c r="B22" i="6" s="1"/>
  <c r="M130" i="1"/>
  <c r="M129" i="1"/>
  <c r="M128" i="1"/>
  <c r="M127" i="1"/>
  <c r="M126" i="1"/>
  <c r="B21" i="6" s="1"/>
  <c r="M125" i="1"/>
  <c r="M124" i="1"/>
  <c r="M123" i="1"/>
  <c r="B20" i="6" s="1"/>
  <c r="M122" i="1"/>
  <c r="M121" i="1"/>
  <c r="M120" i="1"/>
  <c r="M119" i="1"/>
  <c r="M118" i="1"/>
  <c r="M117" i="1"/>
  <c r="B19" i="6" s="1"/>
  <c r="M116" i="1"/>
  <c r="M115" i="1"/>
  <c r="M114" i="1"/>
  <c r="M113" i="1"/>
  <c r="M112" i="1"/>
  <c r="B18" i="6" s="1"/>
  <c r="M111" i="1"/>
  <c r="M110" i="1"/>
  <c r="M109" i="1"/>
  <c r="M108" i="1"/>
  <c r="M107" i="1"/>
  <c r="M106" i="1"/>
  <c r="B17" i="6" s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B15" i="6" s="1"/>
  <c r="M92" i="1"/>
  <c r="M91" i="1"/>
  <c r="M90" i="1"/>
  <c r="M89" i="1"/>
  <c r="M88" i="1"/>
  <c r="M87" i="1"/>
  <c r="B14" i="6" s="1"/>
  <c r="M86" i="1"/>
  <c r="M85" i="1"/>
  <c r="M84" i="1"/>
  <c r="M83" i="1"/>
  <c r="M82" i="1"/>
  <c r="M81" i="1"/>
  <c r="M80" i="1"/>
  <c r="M79" i="1"/>
  <c r="M78" i="1"/>
  <c r="M77" i="1"/>
  <c r="B13" i="6" s="1"/>
  <c r="M76" i="1"/>
  <c r="M75" i="1"/>
  <c r="M74" i="1"/>
  <c r="M73" i="1"/>
  <c r="M72" i="1"/>
  <c r="M71" i="1"/>
  <c r="M70" i="1"/>
  <c r="B12" i="6" s="1"/>
  <c r="M69" i="1"/>
  <c r="M68" i="1"/>
  <c r="M67" i="1"/>
  <c r="M66" i="1"/>
  <c r="M65" i="1"/>
  <c r="M64" i="1"/>
  <c r="M63" i="1"/>
  <c r="M62" i="1"/>
  <c r="M61" i="1"/>
  <c r="B11" i="6" s="1"/>
  <c r="M60" i="1"/>
  <c r="M59" i="1"/>
  <c r="M58" i="1"/>
  <c r="M57" i="1"/>
  <c r="M56" i="1"/>
  <c r="M55" i="1"/>
  <c r="M54" i="1"/>
  <c r="M53" i="1"/>
  <c r="B10" i="6" s="1"/>
  <c r="M52" i="1"/>
  <c r="M51" i="1"/>
  <c r="M50" i="1"/>
  <c r="M49" i="1"/>
  <c r="M48" i="1"/>
  <c r="M47" i="1"/>
  <c r="M46" i="1"/>
  <c r="M45" i="1"/>
  <c r="M44" i="1"/>
  <c r="M43" i="1"/>
  <c r="B9" i="6" s="1"/>
  <c r="M42" i="1"/>
  <c r="M41" i="1"/>
  <c r="M40" i="1"/>
  <c r="M39" i="1"/>
  <c r="M38" i="1"/>
  <c r="M37" i="1"/>
  <c r="M36" i="1"/>
  <c r="M35" i="1"/>
  <c r="B8" i="6" s="1"/>
  <c r="M34" i="1"/>
  <c r="M33" i="1"/>
  <c r="M32" i="1"/>
  <c r="M31" i="1"/>
  <c r="M30" i="1"/>
  <c r="M29" i="1"/>
  <c r="M28" i="1"/>
  <c r="B7" i="6" s="1"/>
  <c r="M27" i="1"/>
  <c r="M26" i="1"/>
  <c r="M25" i="1"/>
  <c r="M24" i="1"/>
  <c r="M23" i="1"/>
  <c r="M22" i="1"/>
  <c r="M21" i="1"/>
  <c r="M20" i="1"/>
  <c r="M19" i="1"/>
  <c r="B6" i="6" s="1"/>
  <c r="M18" i="1"/>
  <c r="M17" i="1"/>
  <c r="M16" i="1"/>
  <c r="M15" i="1"/>
  <c r="M14" i="1"/>
  <c r="M13" i="1"/>
  <c r="M12" i="1"/>
  <c r="M11" i="1"/>
  <c r="B5" i="6" s="1"/>
  <c r="M10" i="1"/>
  <c r="M9" i="1"/>
  <c r="M8" i="1"/>
  <c r="M7" i="1"/>
  <c r="M6" i="1"/>
  <c r="M5" i="1"/>
  <c r="M4" i="1"/>
  <c r="M3" i="1"/>
  <c r="B4" i="6" s="1"/>
  <c r="N4" i="6" l="1"/>
  <c r="N6" i="6"/>
  <c r="W6" i="6" s="1"/>
  <c r="N8" i="6"/>
  <c r="N9" i="6"/>
  <c r="W9" i="6" s="1"/>
  <c r="N11" i="6"/>
  <c r="N14" i="6"/>
  <c r="N15" i="6"/>
  <c r="O4" i="6"/>
  <c r="R4" i="6"/>
  <c r="R6" i="6"/>
  <c r="O6" i="6"/>
  <c r="O15" i="6"/>
  <c r="R15" i="6"/>
  <c r="P4" i="6"/>
  <c r="S4" i="6"/>
  <c r="AB4" i="6" s="1"/>
  <c r="P6" i="6"/>
  <c r="S6" i="6"/>
  <c r="S10" i="6"/>
  <c r="P10" i="6"/>
  <c r="P17" i="6"/>
  <c r="S17" i="6"/>
  <c r="P25" i="6"/>
  <c r="S25" i="6"/>
  <c r="T4" i="6"/>
  <c r="Q4" i="6"/>
  <c r="T11" i="6"/>
  <c r="Q11" i="6"/>
  <c r="T15" i="6"/>
  <c r="Q15" i="6"/>
  <c r="Q19" i="6"/>
  <c r="T19" i="6"/>
  <c r="Q23" i="6"/>
  <c r="T23" i="6"/>
  <c r="N18" i="6"/>
  <c r="N5" i="6"/>
  <c r="W5" i="6" s="1"/>
  <c r="N10" i="6"/>
  <c r="N12" i="6"/>
  <c r="N13" i="6"/>
  <c r="N17" i="6"/>
  <c r="N19" i="6"/>
  <c r="N20" i="6"/>
  <c r="N23" i="6"/>
  <c r="N24" i="6"/>
  <c r="N25" i="6"/>
  <c r="N26" i="6"/>
  <c r="O17" i="6"/>
  <c r="R17" i="6"/>
  <c r="O24" i="6"/>
  <c r="R24" i="6"/>
  <c r="P18" i="6"/>
  <c r="S18" i="6"/>
  <c r="Q10" i="6"/>
  <c r="T10" i="6"/>
  <c r="Q24" i="6"/>
  <c r="T24" i="6"/>
  <c r="R9" i="6"/>
  <c r="AA9" i="6" s="1"/>
  <c r="O9" i="6"/>
  <c r="O19" i="6"/>
  <c r="R19" i="6"/>
  <c r="W4" i="6"/>
  <c r="O10" i="6"/>
  <c r="R10" i="6"/>
  <c r="O11" i="6"/>
  <c r="R11" i="6"/>
  <c r="R12" i="6"/>
  <c r="O12" i="6"/>
  <c r="R22" i="6"/>
  <c r="AA15" i="6" s="1"/>
  <c r="O22" i="6"/>
  <c r="X15" i="6" s="1"/>
  <c r="O25" i="6"/>
  <c r="R25" i="6"/>
  <c r="P11" i="6"/>
  <c r="S11" i="6"/>
  <c r="S12" i="6"/>
  <c r="P12" i="6"/>
  <c r="P15" i="6"/>
  <c r="S15" i="6"/>
  <c r="P19" i="6"/>
  <c r="Y12" i="6" s="1"/>
  <c r="S19" i="6"/>
  <c r="P23" i="6"/>
  <c r="S23" i="6"/>
  <c r="Q6" i="6"/>
  <c r="Z6" i="6" s="1"/>
  <c r="T6" i="6"/>
  <c r="AC6" i="6" s="1"/>
  <c r="Q9" i="6"/>
  <c r="Z9" i="6" s="1"/>
  <c r="T9" i="6"/>
  <c r="Q17" i="6"/>
  <c r="Z10" i="6" s="1"/>
  <c r="T17" i="6"/>
  <c r="AC10" i="6" s="1"/>
  <c r="Q25" i="6"/>
  <c r="T25" i="6"/>
  <c r="O5" i="6"/>
  <c r="R5" i="6"/>
  <c r="R7" i="6"/>
  <c r="O7" i="6"/>
  <c r="O13" i="6"/>
  <c r="R13" i="6"/>
  <c r="O23" i="6"/>
  <c r="R23" i="6"/>
  <c r="P5" i="6"/>
  <c r="Y5" i="6" s="1"/>
  <c r="S5" i="6"/>
  <c r="P9" i="6"/>
  <c r="Y9" i="6" s="1"/>
  <c r="S9" i="6"/>
  <c r="AB9" i="6" s="1"/>
  <c r="N7" i="6"/>
  <c r="W7" i="6" s="1"/>
  <c r="N21" i="6"/>
  <c r="N27" i="6"/>
  <c r="N22" i="6"/>
  <c r="W15" i="6" s="1"/>
  <c r="O18" i="6"/>
  <c r="R18" i="6"/>
  <c r="AA11" i="6" s="1"/>
  <c r="O26" i="6"/>
  <c r="X13" i="6" s="1"/>
  <c r="R26" i="6"/>
  <c r="AA13" i="6" s="1"/>
  <c r="P24" i="6"/>
  <c r="S24" i="6"/>
  <c r="Q5" i="6"/>
  <c r="T5" i="6"/>
  <c r="Q18" i="6"/>
  <c r="Z11" i="6" s="1"/>
  <c r="T18" i="6"/>
  <c r="W10" i="6" l="1"/>
  <c r="W8" i="6"/>
  <c r="AB11" i="6"/>
  <c r="AA10" i="6"/>
  <c r="AC12" i="6"/>
  <c r="AB5" i="6"/>
  <c r="AA5" i="6"/>
  <c r="AB12" i="6"/>
  <c r="AC5" i="6"/>
  <c r="X11" i="6"/>
  <c r="X5" i="6"/>
  <c r="X9" i="6"/>
  <c r="AC9" i="6"/>
  <c r="X12" i="6"/>
  <c r="Y11" i="6"/>
  <c r="X10" i="6"/>
  <c r="W11" i="6"/>
  <c r="Z12" i="6"/>
  <c r="Y4" i="6"/>
  <c r="AA6" i="6"/>
  <c r="X6" i="6"/>
  <c r="AC11" i="6"/>
  <c r="W14" i="6"/>
  <c r="X7" i="6"/>
  <c r="W13" i="6"/>
  <c r="Z4" i="6"/>
  <c r="AB10" i="6"/>
  <c r="AB6" i="6"/>
  <c r="AA4" i="6"/>
  <c r="AA12" i="6"/>
  <c r="Z5" i="6"/>
  <c r="AA7" i="6"/>
  <c r="W12" i="6"/>
  <c r="AC4" i="6"/>
  <c r="Y10" i="6"/>
  <c r="Y6" i="6"/>
  <c r="X4" i="6"/>
</calcChain>
</file>

<file path=xl/sharedStrings.xml><?xml version="1.0" encoding="utf-8"?>
<sst xmlns="http://schemas.openxmlformats.org/spreadsheetml/2006/main" count="7087" uniqueCount="393">
  <si>
    <t>Week1</t>
  </si>
  <si>
    <t>Magnify 150%, 1 square = 6.35 mm</t>
  </si>
  <si>
    <t>Picture ID</t>
  </si>
  <si>
    <t>Site</t>
  </si>
  <si>
    <t>Temp</t>
  </si>
  <si>
    <t>Rep</t>
  </si>
  <si>
    <t>Trt</t>
  </si>
  <si>
    <t>Individual</t>
  </si>
  <si>
    <t>Length</t>
  </si>
  <si>
    <t>Total length</t>
  </si>
  <si>
    <t>Notes</t>
  </si>
  <si>
    <t>Lunch1_1_7222019</t>
  </si>
  <si>
    <t>Lunch</t>
  </si>
  <si>
    <t>Fixed</t>
  </si>
  <si>
    <t>Lunch1_4_7222019</t>
  </si>
  <si>
    <t>Lunch1_7_7222019</t>
  </si>
  <si>
    <t>head tipped down a bit</t>
  </si>
  <si>
    <t>unmeasurable, upright in water</t>
  </si>
  <si>
    <t>Lunch1_13_7222019</t>
  </si>
  <si>
    <t>Lunch1_21_7222019</t>
  </si>
  <si>
    <t>very curved, unreliable</t>
  </si>
  <si>
    <t>unmeasurable, head down and body curved</t>
  </si>
  <si>
    <t>Lunch1_Variable_7222019</t>
  </si>
  <si>
    <t>Variable</t>
  </si>
  <si>
    <t>badly curved</t>
  </si>
  <si>
    <t>abdomen curved</t>
  </si>
  <si>
    <t>Lunch2_1_7222019</t>
  </si>
  <si>
    <t xml:space="preserve">very curved </t>
  </si>
  <si>
    <t>Lunch2_4_7222019</t>
  </si>
  <si>
    <t>at angle</t>
  </si>
  <si>
    <t>Lunch2_7_7222019</t>
  </si>
  <si>
    <t>not reliable, partially upright</t>
  </si>
  <si>
    <t>curved badly around disc</t>
  </si>
  <si>
    <t>Lunch2_13_7222019</t>
  </si>
  <si>
    <t>cannot measure, too curved</t>
  </si>
  <si>
    <t>angled, not idea</t>
  </si>
  <si>
    <t>Lunch2_21_7222019</t>
  </si>
  <si>
    <t>very curved</t>
  </si>
  <si>
    <t>Lunch2_Variable_7222019</t>
  </si>
  <si>
    <t xml:space="preserve">curved   </t>
  </si>
  <si>
    <t>curved</t>
  </si>
  <si>
    <t>Lunch3_21_7222019</t>
  </si>
  <si>
    <t xml:space="preserve"> </t>
  </si>
  <si>
    <t>no grid, no measurements</t>
  </si>
  <si>
    <t>Reyonds1_1_7222019</t>
  </si>
  <si>
    <t>Reynolds</t>
  </si>
  <si>
    <t>*only  5 individuals, abdomen looks curved at end</t>
  </si>
  <si>
    <t>can't measure, upright and curved</t>
  </si>
  <si>
    <t>Reyonds1_4_7222019</t>
  </si>
  <si>
    <t>poor measurement, very curved</t>
  </si>
  <si>
    <t>Reyonds1_7_7222019</t>
  </si>
  <si>
    <t>Reyonds1_13_7222019</t>
  </si>
  <si>
    <t>impossible to measure, upright</t>
  </si>
  <si>
    <t>abdomen badly curved</t>
  </si>
  <si>
    <t>head tipped down a lot</t>
  </si>
  <si>
    <t>Reyonds1_21_7222019</t>
  </si>
  <si>
    <t>abdomen tipped down</t>
  </si>
  <si>
    <t>Reyonds1_Var_7222019</t>
  </si>
  <si>
    <t>Reyonds2_1_7222019</t>
  </si>
  <si>
    <t>curved on algae</t>
  </si>
  <si>
    <t>badly curved abdomen</t>
  </si>
  <si>
    <t>head tilted down</t>
  </si>
  <si>
    <t>Reyonds2_4_7222019</t>
  </si>
  <si>
    <t>abdomen pretty badly curved down</t>
  </si>
  <si>
    <t>abdomen verticle, unmeasurable</t>
  </si>
  <si>
    <t>Reyonds2_7_7222019</t>
  </si>
  <si>
    <t>verticle in water, can't measure</t>
  </si>
  <si>
    <t>Reyonds2_13_7222019</t>
  </si>
  <si>
    <t>Reyonds2_21_7222019</t>
  </si>
  <si>
    <t>SextonMain1_1_7222019</t>
  </si>
  <si>
    <t>Sexton</t>
  </si>
  <si>
    <t>abdomen tilted up</t>
  </si>
  <si>
    <t>SextonMain1_4_7222019</t>
  </si>
  <si>
    <t>end abdomen tipped up</t>
  </si>
  <si>
    <t>oddly curved</t>
  </si>
  <si>
    <t>SextonMain1_7_7222019</t>
  </si>
  <si>
    <t>slightly curved</t>
  </si>
  <si>
    <t>SextonMain1_13_7222019</t>
  </si>
  <si>
    <t>up on side of container, not reliable?</t>
  </si>
  <si>
    <t>bit of an odd angle</t>
  </si>
  <si>
    <t>odd angle, partially verticle?</t>
  </si>
  <si>
    <t>SextonMain1_21_7222019</t>
  </si>
  <si>
    <t>curved and hard to see</t>
  </si>
  <si>
    <t>curved and hard to see at edge of bin</t>
  </si>
  <si>
    <t>head tipped down and fuzzy</t>
  </si>
  <si>
    <t>SextonMain1_Variable_7222019</t>
  </si>
  <si>
    <t>small and kinda curved</t>
  </si>
  <si>
    <t>SextonMain2_1_7222019</t>
  </si>
  <si>
    <t>curved and somewhat upright</t>
  </si>
  <si>
    <t>abdomen kind of tilted up</t>
  </si>
  <si>
    <t>SextonMain2_4_7222019</t>
  </si>
  <si>
    <t>SextonMain2_7_7222019</t>
  </si>
  <si>
    <t>SextonMain2_13_7222019(1)</t>
  </si>
  <si>
    <t>curved and fuzzy</t>
  </si>
  <si>
    <t>very fuzzy image</t>
  </si>
  <si>
    <t>SextonMain2_21_7222019</t>
  </si>
  <si>
    <t>abdomen curved up</t>
  </si>
  <si>
    <t>SiyehBend1_1_7222019</t>
  </si>
  <si>
    <t>Siyeh</t>
  </si>
  <si>
    <t>SiyehBend1_4_7222019</t>
  </si>
  <si>
    <t>*stonefly too vertical</t>
  </si>
  <si>
    <t>SiyehBend1_7_7222019</t>
  </si>
  <si>
    <t>SiyehBend1_13_7222019</t>
  </si>
  <si>
    <t>this whole image fuzzy, bad quality</t>
  </si>
  <si>
    <t>SiyehBend1_21_7222019</t>
  </si>
  <si>
    <t>tip of abdomen likely curved</t>
  </si>
  <si>
    <t>SiyehBend1_Variable_7222019</t>
  </si>
  <si>
    <t>SiyehBend2_1_7222019</t>
  </si>
  <si>
    <t>*not clear, but tip of abdomen may be tipped up</t>
  </si>
  <si>
    <t>SiyehBend2_4_7222019</t>
  </si>
  <si>
    <t>looks likes abdomen is tipped down</t>
  </si>
  <si>
    <t>SiyehBend2_7_7222019</t>
  </si>
  <si>
    <t>SiyehBend2_13_7222019</t>
  </si>
  <si>
    <t>much too vertical to be reliable</t>
  </si>
  <si>
    <t>SiyehBend2_21_7222019</t>
  </si>
  <si>
    <t>SiyehBend2_Variable_7222019</t>
  </si>
  <si>
    <t>UnmarkedSexton1_1_7222019</t>
  </si>
  <si>
    <t>Unmarked</t>
  </si>
  <si>
    <t>UnmarkedSexton1_4_7222019</t>
  </si>
  <si>
    <t>UnmarkedSexton1_7_7222019</t>
  </si>
  <si>
    <t>UnmarkedSexton1_13_7222019</t>
  </si>
  <si>
    <t>UnmarkedSexton1_21_7222019</t>
  </si>
  <si>
    <t>curved badly</t>
  </si>
  <si>
    <t xml:space="preserve">curved badly  </t>
  </si>
  <si>
    <t>UnmarkedSexton1_Variable_7222019</t>
  </si>
  <si>
    <t>UnmarkedSexton2_1_7222019</t>
  </si>
  <si>
    <t>UnmarkedSexton2_4_7222019</t>
  </si>
  <si>
    <t>UnmarkedSexton2_7_7222019</t>
  </si>
  <si>
    <t>UnmarkedSexton2_13_7222019</t>
  </si>
  <si>
    <t>UnmarkedSexton2_21_7222019</t>
  </si>
  <si>
    <t>UnmarkedSexton2_Variable_7222019</t>
  </si>
  <si>
    <t>Week2</t>
  </si>
  <si>
    <t>Lunch1_1_7292019(1)</t>
  </si>
  <si>
    <t>Lunch1_4_7292019</t>
  </si>
  <si>
    <t>-</t>
  </si>
  <si>
    <t>Lunch1_7_7292019</t>
  </si>
  <si>
    <t>head bent down</t>
  </si>
  <si>
    <t>Lunch1_13_7292019</t>
  </si>
  <si>
    <t>too fuzzy</t>
  </si>
  <si>
    <t>Lunch1_21_7292019</t>
  </si>
  <si>
    <t>Lunch1_Var_7292019</t>
  </si>
  <si>
    <t>Lunch2_1_7292019</t>
  </si>
  <si>
    <t>Lunch2_4_7292019</t>
  </si>
  <si>
    <t>Lunch2_7_7292019</t>
  </si>
  <si>
    <t>Lunch2_13_7292019</t>
  </si>
  <si>
    <t>Lunch2_21_7292019</t>
  </si>
  <si>
    <t>Lunch2_Var_7292019</t>
  </si>
  <si>
    <t>Lunch3_21_7292019</t>
  </si>
  <si>
    <t>only one, but no scale</t>
  </si>
  <si>
    <t>Reyonds1_1_7292019</t>
  </si>
  <si>
    <t>not sure if tipped</t>
  </si>
  <si>
    <t>head tipped down</t>
  </si>
  <si>
    <t>Reyonds1_4_7292019</t>
  </si>
  <si>
    <t>abdomen tipped up</t>
  </si>
  <si>
    <t>Reyonds1_7_7292019</t>
  </si>
  <si>
    <t>Reyonds1_13_7292019</t>
  </si>
  <si>
    <t>Reyonds1_21_7292019</t>
  </si>
  <si>
    <t>Reyonds1_Var_7292019</t>
  </si>
  <si>
    <t>Reyonds2_1_7292019</t>
  </si>
  <si>
    <t>Reyonds2_4_7292019</t>
  </si>
  <si>
    <t>Reyonds2_7_7292019</t>
  </si>
  <si>
    <t>too verticle</t>
  </si>
  <si>
    <t>Reyonds2_13_7292019</t>
  </si>
  <si>
    <t>Reyonds2_21_7292019</t>
  </si>
  <si>
    <t>SextonMain1_1_7292019</t>
  </si>
  <si>
    <t>SextonMain1_4_7292019</t>
  </si>
  <si>
    <t>SextonMain1_7_7292019</t>
  </si>
  <si>
    <t>kind of tipped down</t>
  </si>
  <si>
    <t>SextonMain1_13_7292019</t>
  </si>
  <si>
    <t>SextonMain1_21_7292019</t>
  </si>
  <si>
    <t>SextonMain1_Var_7292019</t>
  </si>
  <si>
    <t>SextonMain2_1_7292019</t>
  </si>
  <si>
    <t>can't measure, partially under disc</t>
  </si>
  <si>
    <t>SextonMain2_4_7292019</t>
  </si>
  <si>
    <t>curled a bit, prob underestimate</t>
  </si>
  <si>
    <t>too curved</t>
  </si>
  <si>
    <t>SextonMain2_7_7292019</t>
  </si>
  <si>
    <t>SextonMain2_13_7292019</t>
  </si>
  <si>
    <t>SextonMain2_21_7292019</t>
  </si>
  <si>
    <t>can’t measure, too curved and verticle</t>
  </si>
  <si>
    <t>Siyeh1_1_7292019</t>
  </si>
  <si>
    <t>tip of abdomen under another</t>
  </si>
  <si>
    <t>Siyeh1_4_7292019</t>
  </si>
  <si>
    <t>Siyeh1_7_7292019</t>
  </si>
  <si>
    <t>Siyeh1_13_7292019</t>
  </si>
  <si>
    <t>Siyeh1_Var_7292019</t>
  </si>
  <si>
    <t>Siyeh2_1_7292019</t>
  </si>
  <si>
    <t>Siyeh2_4_7292019</t>
  </si>
  <si>
    <t>Siyeh2_7_7292019</t>
  </si>
  <si>
    <t>Siyeh2_Var_7292019</t>
  </si>
  <si>
    <t>UnmarkedSexton1_1_7292019</t>
  </si>
  <si>
    <t>UnmarkedSexton1_4_7292019</t>
  </si>
  <si>
    <t>curled but best est.</t>
  </si>
  <si>
    <t>UnmarkedSexton1_7_7292019</t>
  </si>
  <si>
    <t>abdomen tipped down some</t>
  </si>
  <si>
    <t>UnmarkedSexton1_13_7292019</t>
  </si>
  <si>
    <t>UnmarkedSexton1_21_7292019</t>
  </si>
  <si>
    <t>UnmarkedSexton1_Var_7292019</t>
  </si>
  <si>
    <t>UnmarkedSexton2_1_7292019</t>
  </si>
  <si>
    <t>UnmarkedSexton2_4_7292019</t>
  </si>
  <si>
    <t>UnmarkedSexton2_7_7292019</t>
  </si>
  <si>
    <t>UnmarkedSexton2_13_7292019</t>
  </si>
  <si>
    <t>UnmarkedSexton2_21_7292019</t>
  </si>
  <si>
    <t>UnmarkedSexton2_Var_7292019</t>
  </si>
  <si>
    <t>tilted up too much</t>
  </si>
  <si>
    <t>Week3</t>
  </si>
  <si>
    <t>Lunch1_1_8052019</t>
  </si>
  <si>
    <t>Lunch1_4_8052019</t>
  </si>
  <si>
    <t>Lunch1_7_8052019</t>
  </si>
  <si>
    <t>Lunch1_13_8052019</t>
  </si>
  <si>
    <t>Lunch1_Var_8052019</t>
  </si>
  <si>
    <t>Lunch2_1_8052019</t>
  </si>
  <si>
    <t>Lunch2_4_8052019</t>
  </si>
  <si>
    <t>vertically curved, not good</t>
  </si>
  <si>
    <t>Lunch2_7_8052019</t>
  </si>
  <si>
    <t>.</t>
  </si>
  <si>
    <t>bad, blurry picture, verticle can't measure</t>
  </si>
  <si>
    <t>bad, blurry picture</t>
  </si>
  <si>
    <t>Lunch2_13_8052019</t>
  </si>
  <si>
    <t>Lunch2_Var_8052019</t>
  </si>
  <si>
    <t>curved verticle can't measure</t>
  </si>
  <si>
    <t>likely underestimated, end ab tipped up</t>
  </si>
  <si>
    <t>Reyonds1_1_8052019</t>
  </si>
  <si>
    <t>curled, unreliable</t>
  </si>
  <si>
    <t>Reyonds1_4_8052019</t>
  </si>
  <si>
    <t>Reyonds1_7_8052019</t>
  </si>
  <si>
    <t>Reyonds1_Var_8052019</t>
  </si>
  <si>
    <t>Reyonds2_1_8052019</t>
  </si>
  <si>
    <t>Reyonds2_4_8052019</t>
  </si>
  <si>
    <t>Reyonds2_7_8052019</t>
  </si>
  <si>
    <t>Reyonds2_13_8052019</t>
  </si>
  <si>
    <t>SextonMain1_1_8052019</t>
  </si>
  <si>
    <t>SextonMain1_4_8052019</t>
  </si>
  <si>
    <t>SextonMain1_7_8052019</t>
  </si>
  <si>
    <t>can't measure, abdomen tipped up too far</t>
  </si>
  <si>
    <t>SextonMain1_Var_8052019</t>
  </si>
  <si>
    <t>SextonMain2_1_8052019(1)</t>
  </si>
  <si>
    <t>SextonMain2_4_8052019</t>
  </si>
  <si>
    <t>SextonMain2_7_8052019</t>
  </si>
  <si>
    <t>SiyehBend1_1_8052019</t>
  </si>
  <si>
    <t>SiyehBend1_4_8052019</t>
  </si>
  <si>
    <t>SiyehBend2_1_8052019</t>
  </si>
  <si>
    <t>SiyehBend2_7_8052019</t>
  </si>
  <si>
    <t>UnmarkedSexton1_1_8052019</t>
  </si>
  <si>
    <t>UnmarkedSexton1_4_8052019</t>
  </si>
  <si>
    <t>too cuved and end of abdomen not visible</t>
  </si>
  <si>
    <t>UnmarkedSexton1_7_8052019</t>
  </si>
  <si>
    <t>UnmarkedSexton1_13_8052019</t>
  </si>
  <si>
    <t>UnmarkedSexton1_Var_8052019</t>
  </si>
  <si>
    <t>UnmarkedSexton2_1_8052019</t>
  </si>
  <si>
    <t>UnmarkedSexton2_4_8052019</t>
  </si>
  <si>
    <t>UnmarkedSexton2_7_8052019</t>
  </si>
  <si>
    <t>can't measure, abdomen not visible</t>
  </si>
  <si>
    <t>UnmarkedSexton2_13_8052019</t>
  </si>
  <si>
    <t>UnmarkedSexton2_Var_8052019</t>
  </si>
  <si>
    <t>Week4</t>
  </si>
  <si>
    <t>Lunch1_1_8122019</t>
  </si>
  <si>
    <t>Lunch1_4_8122019</t>
  </si>
  <si>
    <t>Lunch1_7_8122019</t>
  </si>
  <si>
    <t>Lunch1_13_8122019</t>
  </si>
  <si>
    <t>Lunch1_Var_8122019</t>
  </si>
  <si>
    <t>Lunch2_1_8122019</t>
  </si>
  <si>
    <t>Lunch2_4_8122019</t>
  </si>
  <si>
    <t>Lunch2_7_8122019</t>
  </si>
  <si>
    <t>on edge, maybe at angle</t>
  </si>
  <si>
    <t>Lunch2_13_8122019</t>
  </si>
  <si>
    <t>Lunch2_Var_8122019</t>
  </si>
  <si>
    <t>Reyonds1_1_8122019</t>
  </si>
  <si>
    <t>Reyonds1_4_8122019</t>
  </si>
  <si>
    <t>Reyonds1_7_8122019</t>
  </si>
  <si>
    <t>too verticle and curved</t>
  </si>
  <si>
    <t>Reyonds1_Var_8122019</t>
  </si>
  <si>
    <t>Reyonds2_1_8122019</t>
  </si>
  <si>
    <t>Reyonds2_4_8122019</t>
  </si>
  <si>
    <t>Reyonds2_7_8122019</t>
  </si>
  <si>
    <t>Reyonds2_13_8122019</t>
  </si>
  <si>
    <t>SextonMain1_1_8122019</t>
  </si>
  <si>
    <t>SextonMain1_4_8122019</t>
  </si>
  <si>
    <t>curved, likely underestimate</t>
  </si>
  <si>
    <t>SextonMain1_7_8122019</t>
  </si>
  <si>
    <t>SextonMain1_Var_8122019</t>
  </si>
  <si>
    <t>SextonMain2_1_8122019</t>
  </si>
  <si>
    <t>SextonMain2_4_8122019</t>
  </si>
  <si>
    <t>SextonMain2_7_8122019</t>
  </si>
  <si>
    <t>SiyehBend1_1_8122019</t>
  </si>
  <si>
    <t>SiyehBend1_4_8122019</t>
  </si>
  <si>
    <t>SiyehBend2_1_8122019</t>
  </si>
  <si>
    <t>SiyehBend2_7_8122019</t>
  </si>
  <si>
    <t>UnmarkedSexton1_1_8122019</t>
  </si>
  <si>
    <t>UnmarkedSexton1_4_8122019</t>
  </si>
  <si>
    <t>UnmarkedSexton1_7_8122019</t>
  </si>
  <si>
    <t>UnmarkedSexton1_13_8122019</t>
  </si>
  <si>
    <t>UnmarkedSexton1_Var_8122019</t>
  </si>
  <si>
    <t>UnmarkedSexton2_1_8122019</t>
  </si>
  <si>
    <t>UnmarkedSexton2_4_8122019</t>
  </si>
  <si>
    <t>UnmarkedSexton2_7_8122019</t>
  </si>
  <si>
    <t>UnmarkedSexton2_13_8122019</t>
  </si>
  <si>
    <t>UnmarkedSexton2_Var_8122019</t>
  </si>
  <si>
    <t>abdomen somewhat tipped up</t>
  </si>
  <si>
    <t>Week5</t>
  </si>
  <si>
    <t>Lunch1_1_8192019</t>
  </si>
  <si>
    <t>somewhat verticle</t>
  </si>
  <si>
    <t>verticle, can't measure</t>
  </si>
  <si>
    <t>Lunch1_4_8192019</t>
  </si>
  <si>
    <t>too curled and verticle</t>
  </si>
  <si>
    <t>Lunch1_7_8192019</t>
  </si>
  <si>
    <t>curved and verticle</t>
  </si>
  <si>
    <t>Lunch1_13_8192019</t>
  </si>
  <si>
    <t>Lunch1_Var_8192019</t>
  </si>
  <si>
    <t>Lunch2_1_8192019</t>
  </si>
  <si>
    <t>*not sure how reliable, partially tipped down</t>
  </si>
  <si>
    <t>Lunch2_4_8192019</t>
  </si>
  <si>
    <t>Lunch2_7_8192019</t>
  </si>
  <si>
    <t>Lunch2_13_8192019</t>
  </si>
  <si>
    <t>Lunch2_Var_8192019</t>
  </si>
  <si>
    <t>Reyonds1_1_8192019</t>
  </si>
  <si>
    <t>half not visible</t>
  </si>
  <si>
    <t>Reyonds1_4_8192019</t>
  </si>
  <si>
    <t>Reyonds1_7_8192019</t>
  </si>
  <si>
    <t>Reyonds1_Var_8192019</t>
  </si>
  <si>
    <t>Reyonds2_1_8192019</t>
  </si>
  <si>
    <t>Reyonds2_4_8192019</t>
  </si>
  <si>
    <t>Reyonds2_7_8192019</t>
  </si>
  <si>
    <t>Reyonds2_13_8192019</t>
  </si>
  <si>
    <t>SextonMain1_1_8192019</t>
  </si>
  <si>
    <t>SextonMain1_4_8192019</t>
  </si>
  <si>
    <t>SextonMain1_7_8192019</t>
  </si>
  <si>
    <t>SextonMain1_Var_8192019</t>
  </si>
  <si>
    <t>SextonMain2_1_8192019</t>
  </si>
  <si>
    <t>SextonMain2_4_8192019</t>
  </si>
  <si>
    <t>SextonMain2_7_8192019</t>
  </si>
  <si>
    <t>#</t>
  </si>
  <si>
    <t>Mean Growth By Site</t>
  </si>
  <si>
    <t>Mean length</t>
  </si>
  <si>
    <t>GrowthWk1-2</t>
  </si>
  <si>
    <t>GrowthWk2-3</t>
  </si>
  <si>
    <t>GrowthWk3-4</t>
  </si>
  <si>
    <t>GrowthWk4-5</t>
  </si>
  <si>
    <t>GrowthWk1-3</t>
  </si>
  <si>
    <t>GrowthWk1-4</t>
  </si>
  <si>
    <t>GrowthWk1-5</t>
  </si>
  <si>
    <t>Lunch1_1</t>
  </si>
  <si>
    <t>Lunch_1</t>
  </si>
  <si>
    <t>Lunch1_4</t>
  </si>
  <si>
    <t>Lunch_4</t>
  </si>
  <si>
    <t>Lunch1_7</t>
  </si>
  <si>
    <t>Lunch_7</t>
  </si>
  <si>
    <t>Lunch1_13</t>
  </si>
  <si>
    <t>Lunch_13</t>
  </si>
  <si>
    <t>Lunch1_21</t>
  </si>
  <si>
    <t>Lunch_21</t>
  </si>
  <si>
    <t>Lunch1_Var</t>
  </si>
  <si>
    <t>Lunch_Var</t>
  </si>
  <si>
    <t>Lunch2_1</t>
  </si>
  <si>
    <t>Reynolds_1</t>
  </si>
  <si>
    <t>Lunch2_4</t>
  </si>
  <si>
    <t>Reynolds_4</t>
  </si>
  <si>
    <t>Lunch2_7</t>
  </si>
  <si>
    <t>Reynolds_7</t>
  </si>
  <si>
    <t>Lunch2_13</t>
  </si>
  <si>
    <t>Reynolds_13</t>
  </si>
  <si>
    <t>Lunch2_21</t>
  </si>
  <si>
    <t>Reynolds_21</t>
  </si>
  <si>
    <t>Lunch2_Var</t>
  </si>
  <si>
    <t>Reynolds_Var</t>
  </si>
  <si>
    <t>Lunch3_21</t>
  </si>
  <si>
    <t>Reynolds1_1</t>
  </si>
  <si>
    <t>Reynolds1_4</t>
  </si>
  <si>
    <t>Reynolds1_7</t>
  </si>
  <si>
    <t>Reynolds1_13</t>
  </si>
  <si>
    <t>Reynolds1_21</t>
  </si>
  <si>
    <t>Reynolds1_Var</t>
  </si>
  <si>
    <t>Reynolds2_1</t>
  </si>
  <si>
    <t>Reynolds2_4</t>
  </si>
  <si>
    <t>Reynolds2_7</t>
  </si>
  <si>
    <t>Reynolds2_13</t>
  </si>
  <si>
    <t>Reynolds2_21</t>
  </si>
  <si>
    <t>Reynolds2_Var</t>
  </si>
  <si>
    <t>SextonMain1_1</t>
  </si>
  <si>
    <t>SextonMain1_4</t>
  </si>
  <si>
    <t>SextonMain1_7</t>
  </si>
  <si>
    <t>SextonMain1_13</t>
  </si>
  <si>
    <t>SextonMain1_21</t>
  </si>
  <si>
    <t>SextonMain1_Var</t>
  </si>
  <si>
    <t>SextonMain2_1</t>
  </si>
  <si>
    <t>SextonMain2_4</t>
  </si>
  <si>
    <t>SextonMain2_7</t>
  </si>
  <si>
    <t>SextonMain2_13</t>
  </si>
  <si>
    <t>SextonMain2_21</t>
  </si>
  <si>
    <t>SextonMain2_Var</t>
  </si>
  <si>
    <t>compare</t>
  </si>
  <si>
    <t>drymass_conversion</t>
  </si>
  <si>
    <t>(0.0056*((M3)^2.762))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</si>
</sst>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rial"/>
    </font>
    <font>
      <sz val="11"/>
      <color theme="1"/>
      <name val="Calibri"/>
      <family val="2"/>
    </font>
    <font>
      <sz val="7"/>
      <color theme="1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2"/>
      <color theme="1"/>
      <name val="Calibri"/>
      <family val="2"/>
    </font>
    <font>
      <sz val="9"/>
      <color theme="1"/>
      <name val="Calibri"/>
      <family val="2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3" fillId="2" borderId="1" xfId="0" applyFont="1" applyFill="1" applyBorder="1"/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quotePrefix="1" applyFo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0" applyFont="1" applyFill="1"/>
    <xf numFmtId="0" fontId="3" fillId="0" borderId="1" xfId="0" applyFont="1" applyFill="1" applyBorder="1"/>
    <xf numFmtId="0" fontId="3" fillId="0" borderId="0" xfId="0" applyFont="1" applyFill="1"/>
    <xf numFmtId="0" fontId="0" fillId="0" borderId="0" xfId="0" applyFont="1" applyFill="1" applyAlignment="1"/>
    <xf numFmtId="0" fontId="1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T5" sqref="T5"/>
    </sheetView>
  </sheetViews>
  <sheetFormatPr baseColWidth="10" defaultColWidth="12.6640625" defaultRowHeight="15" customHeight="1"/>
  <cols>
    <col min="1" max="1" width="30.1640625" customWidth="1"/>
    <col min="2" max="7" width="8.6640625" customWidth="1"/>
    <col min="8" max="8" width="6.33203125" bestFit="1" customWidth="1"/>
    <col min="9" max="12" width="6.1640625" customWidth="1"/>
    <col min="13" max="14" width="10.1640625" style="20" customWidth="1"/>
    <col min="15" max="15" width="11.33203125" customWidth="1"/>
    <col min="16" max="32" width="7.6640625" customWidth="1"/>
  </cols>
  <sheetData>
    <row r="1" spans="1:20"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7" t="s">
        <v>0</v>
      </c>
      <c r="N1" s="17"/>
      <c r="O1" s="2" t="s">
        <v>0</v>
      </c>
      <c r="P1" s="1" t="s">
        <v>1</v>
      </c>
    </row>
    <row r="2" spans="1:20">
      <c r="A2" s="1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390</v>
      </c>
      <c r="G2" s="1" t="s">
        <v>7</v>
      </c>
      <c r="H2" s="1" t="s">
        <v>8</v>
      </c>
      <c r="I2" s="1" t="s">
        <v>8</v>
      </c>
      <c r="J2" s="1" t="s">
        <v>8</v>
      </c>
      <c r="K2" s="1" t="s">
        <v>8</v>
      </c>
      <c r="L2" s="1" t="s">
        <v>8</v>
      </c>
      <c r="M2" s="17" t="s">
        <v>9</v>
      </c>
      <c r="N2" s="17" t="s">
        <v>391</v>
      </c>
      <c r="O2" s="2" t="s">
        <v>10</v>
      </c>
    </row>
    <row r="3" spans="1:20">
      <c r="A3" s="1" t="s">
        <v>11</v>
      </c>
      <c r="B3" s="3" t="s">
        <v>12</v>
      </c>
      <c r="C3" s="3">
        <v>1</v>
      </c>
      <c r="D3" s="3">
        <v>1</v>
      </c>
      <c r="E3" s="3" t="s">
        <v>13</v>
      </c>
      <c r="F3" s="3"/>
      <c r="G3" s="1">
        <v>1</v>
      </c>
      <c r="H3" s="1">
        <v>4.782</v>
      </c>
      <c r="M3" s="17">
        <f t="shared" ref="M3:M7" si="0">SUM(H3:K3)</f>
        <v>4.782</v>
      </c>
      <c r="N3" s="17">
        <f>(0.0056*((M3)^2.762))</f>
        <v>0.42195842660071975</v>
      </c>
      <c r="O3" s="2"/>
    </row>
    <row r="4" spans="1:20">
      <c r="A4" s="1" t="s">
        <v>11</v>
      </c>
      <c r="B4" s="3" t="s">
        <v>12</v>
      </c>
      <c r="C4" s="3">
        <v>1</v>
      </c>
      <c r="D4" s="3">
        <v>1</v>
      </c>
      <c r="E4" s="3" t="s">
        <v>13</v>
      </c>
      <c r="F4" s="3"/>
      <c r="G4" s="1">
        <v>2</v>
      </c>
      <c r="H4" s="1">
        <v>0.85099999999999998</v>
      </c>
      <c r="I4" s="1">
        <v>0.72299999999999998</v>
      </c>
      <c r="J4" s="1">
        <v>3.2450000000000001</v>
      </c>
      <c r="M4" s="17">
        <f t="shared" si="0"/>
        <v>4.819</v>
      </c>
      <c r="N4" s="17">
        <f t="shared" ref="N3:N67" si="1">(0.0056*((M4)^2.762))</f>
        <v>0.43103750227312854</v>
      </c>
      <c r="O4" s="2"/>
      <c r="T4" t="s">
        <v>392</v>
      </c>
    </row>
    <row r="5" spans="1:20">
      <c r="A5" s="1" t="s">
        <v>11</v>
      </c>
      <c r="B5" s="3" t="s">
        <v>12</v>
      </c>
      <c r="C5" s="3">
        <v>1</v>
      </c>
      <c r="D5" s="3">
        <v>1</v>
      </c>
      <c r="E5" s="3" t="s">
        <v>13</v>
      </c>
      <c r="F5" s="3"/>
      <c r="G5" s="1">
        <v>3</v>
      </c>
      <c r="H5" s="1">
        <v>3.9809999999999999</v>
      </c>
      <c r="I5" s="1">
        <v>0.97899999999999998</v>
      </c>
      <c r="M5" s="17">
        <f t="shared" si="0"/>
        <v>4.96</v>
      </c>
      <c r="N5" s="17">
        <f t="shared" si="1"/>
        <v>0.46677589191678365</v>
      </c>
      <c r="O5" s="2"/>
    </row>
    <row r="6" spans="1:20">
      <c r="A6" s="1" t="s">
        <v>11</v>
      </c>
      <c r="B6" s="3" t="s">
        <v>12</v>
      </c>
      <c r="C6" s="3">
        <v>1</v>
      </c>
      <c r="D6" s="3">
        <v>1</v>
      </c>
      <c r="E6" s="3" t="s">
        <v>13</v>
      </c>
      <c r="F6" s="3"/>
      <c r="G6" s="1">
        <v>4</v>
      </c>
      <c r="H6" s="1">
        <v>0.64</v>
      </c>
      <c r="I6" s="1">
        <v>2.3639999999999999</v>
      </c>
      <c r="J6" s="1">
        <v>1.827</v>
      </c>
      <c r="M6" s="17">
        <f t="shared" si="0"/>
        <v>4.8309999999999995</v>
      </c>
      <c r="N6" s="17">
        <f t="shared" si="1"/>
        <v>0.4340085892884214</v>
      </c>
      <c r="O6" s="2"/>
    </row>
    <row r="7" spans="1:20">
      <c r="A7" s="1" t="s">
        <v>11</v>
      </c>
      <c r="B7" s="3" t="s">
        <v>12</v>
      </c>
      <c r="C7" s="3">
        <v>1</v>
      </c>
      <c r="D7" s="3">
        <v>1</v>
      </c>
      <c r="E7" s="3" t="s">
        <v>13</v>
      </c>
      <c r="F7" s="3"/>
      <c r="G7" s="1">
        <v>5</v>
      </c>
      <c r="H7" s="1">
        <v>0.78800000000000003</v>
      </c>
      <c r="I7" s="1">
        <v>2.032</v>
      </c>
      <c r="J7" s="1">
        <v>0.89200000000000002</v>
      </c>
      <c r="K7" s="1">
        <v>0.84499999999999997</v>
      </c>
      <c r="M7" s="17">
        <f t="shared" si="0"/>
        <v>4.5570000000000004</v>
      </c>
      <c r="N7" s="17">
        <f t="shared" si="1"/>
        <v>0.36936820079334526</v>
      </c>
      <c r="O7" s="2"/>
    </row>
    <row r="8" spans="1:20">
      <c r="A8" s="1" t="s">
        <v>11</v>
      </c>
      <c r="B8" s="3" t="s">
        <v>12</v>
      </c>
      <c r="C8" s="3">
        <v>1</v>
      </c>
      <c r="D8" s="3">
        <v>1</v>
      </c>
      <c r="E8" s="3" t="s">
        <v>13</v>
      </c>
      <c r="F8" s="3"/>
      <c r="G8" s="1">
        <v>6</v>
      </c>
      <c r="H8" s="1">
        <v>0.82199999999999995</v>
      </c>
      <c r="I8" s="1">
        <v>2.0510000000000002</v>
      </c>
      <c r="J8" s="1">
        <v>1.925</v>
      </c>
      <c r="M8" s="17">
        <f>SUM(H7:K7)</f>
        <v>4.5570000000000004</v>
      </c>
      <c r="N8" s="17">
        <f t="shared" si="1"/>
        <v>0.36936820079334526</v>
      </c>
      <c r="O8" s="2"/>
    </row>
    <row r="9" spans="1:20">
      <c r="A9" s="1" t="s">
        <v>11</v>
      </c>
      <c r="B9" s="3" t="s">
        <v>12</v>
      </c>
      <c r="C9" s="3">
        <v>1</v>
      </c>
      <c r="D9" s="3">
        <v>1</v>
      </c>
      <c r="E9" s="3" t="s">
        <v>13</v>
      </c>
      <c r="F9" s="3"/>
      <c r="G9" s="1">
        <v>7</v>
      </c>
      <c r="H9" s="1">
        <v>5.5460000000000003</v>
      </c>
      <c r="M9" s="17">
        <f t="shared" ref="M9:M110" si="2">SUM(H9:K9)</f>
        <v>5.5460000000000003</v>
      </c>
      <c r="N9" s="17">
        <f t="shared" si="1"/>
        <v>0.63541931902983551</v>
      </c>
      <c r="O9" s="2"/>
    </row>
    <row r="10" spans="1:20">
      <c r="A10" s="1" t="s">
        <v>11</v>
      </c>
      <c r="B10" s="3" t="s">
        <v>12</v>
      </c>
      <c r="C10" s="3">
        <v>1</v>
      </c>
      <c r="D10" s="3">
        <v>1</v>
      </c>
      <c r="E10" s="3" t="s">
        <v>13</v>
      </c>
      <c r="F10" s="3"/>
      <c r="G10" s="1">
        <v>8</v>
      </c>
      <c r="H10" s="1">
        <v>0.76400000000000001</v>
      </c>
      <c r="I10" s="1">
        <v>3.6459999999999999</v>
      </c>
      <c r="J10" s="1">
        <v>0.74299999999999999</v>
      </c>
      <c r="M10" s="17">
        <f t="shared" si="2"/>
        <v>5.1530000000000005</v>
      </c>
      <c r="N10" s="17">
        <f t="shared" si="1"/>
        <v>0.51867837373032777</v>
      </c>
      <c r="O10" s="2"/>
    </row>
    <row r="11" spans="1:20">
      <c r="A11" s="1" t="s">
        <v>14</v>
      </c>
      <c r="B11" s="3" t="s">
        <v>12</v>
      </c>
      <c r="C11" s="3">
        <v>4</v>
      </c>
      <c r="D11" s="3">
        <v>1</v>
      </c>
      <c r="E11" s="3" t="s">
        <v>13</v>
      </c>
      <c r="F11" s="3"/>
      <c r="G11" s="1">
        <v>1</v>
      </c>
      <c r="H11" s="1">
        <v>0.45800000000000002</v>
      </c>
      <c r="I11" s="1">
        <v>2.1789999999999998</v>
      </c>
      <c r="J11" s="1">
        <v>1.6140000000000001</v>
      </c>
      <c r="M11" s="17">
        <f t="shared" si="2"/>
        <v>4.2510000000000003</v>
      </c>
      <c r="N11" s="17">
        <f t="shared" si="1"/>
        <v>0.30484597056981172</v>
      </c>
      <c r="O11" s="2"/>
    </row>
    <row r="12" spans="1:20">
      <c r="A12" s="1" t="s">
        <v>14</v>
      </c>
      <c r="B12" s="3" t="s">
        <v>12</v>
      </c>
      <c r="C12" s="3">
        <v>4</v>
      </c>
      <c r="D12" s="3">
        <v>1</v>
      </c>
      <c r="E12" s="3" t="s">
        <v>13</v>
      </c>
      <c r="F12" s="3"/>
      <c r="G12" s="1">
        <v>2</v>
      </c>
      <c r="H12" s="1">
        <v>0.81799999999999995</v>
      </c>
      <c r="I12" s="1">
        <v>4.0309999999999997</v>
      </c>
      <c r="M12" s="17">
        <f t="shared" si="2"/>
        <v>4.8489999999999993</v>
      </c>
      <c r="N12" s="17">
        <f t="shared" si="1"/>
        <v>0.43848966281111051</v>
      </c>
      <c r="O12" s="2"/>
    </row>
    <row r="13" spans="1:20">
      <c r="A13" s="1" t="s">
        <v>14</v>
      </c>
      <c r="B13" s="3" t="s">
        <v>12</v>
      </c>
      <c r="C13" s="3">
        <v>4</v>
      </c>
      <c r="D13" s="3">
        <v>1</v>
      </c>
      <c r="E13" s="3" t="s">
        <v>13</v>
      </c>
      <c r="F13" s="3"/>
      <c r="G13" s="1">
        <v>3</v>
      </c>
      <c r="H13" s="1">
        <v>0.78200000000000003</v>
      </c>
      <c r="I13" s="1">
        <v>2.7690000000000001</v>
      </c>
      <c r="J13" s="1">
        <v>1.329</v>
      </c>
      <c r="M13" s="17">
        <f t="shared" si="2"/>
        <v>4.88</v>
      </c>
      <c r="N13" s="17">
        <f t="shared" si="1"/>
        <v>0.44627604476436672</v>
      </c>
      <c r="O13" s="2"/>
    </row>
    <row r="14" spans="1:20">
      <c r="A14" s="1" t="s">
        <v>14</v>
      </c>
      <c r="B14" s="3" t="s">
        <v>12</v>
      </c>
      <c r="C14" s="3">
        <v>4</v>
      </c>
      <c r="D14" s="3">
        <v>1</v>
      </c>
      <c r="E14" s="3" t="s">
        <v>13</v>
      </c>
      <c r="F14" s="3"/>
      <c r="G14" s="1">
        <v>4</v>
      </c>
      <c r="H14" s="1">
        <v>1.552</v>
      </c>
      <c r="I14" s="1">
        <v>3.3450000000000002</v>
      </c>
      <c r="M14" s="17">
        <f t="shared" si="2"/>
        <v>4.8970000000000002</v>
      </c>
      <c r="N14" s="17">
        <f t="shared" si="1"/>
        <v>0.45058317851303326</v>
      </c>
      <c r="O14" s="2"/>
    </row>
    <row r="15" spans="1:20">
      <c r="A15" s="1" t="s">
        <v>14</v>
      </c>
      <c r="B15" s="3" t="s">
        <v>12</v>
      </c>
      <c r="C15" s="3">
        <v>4</v>
      </c>
      <c r="D15" s="3">
        <v>1</v>
      </c>
      <c r="E15" s="3" t="s">
        <v>13</v>
      </c>
      <c r="F15" s="3"/>
      <c r="G15" s="1">
        <v>5</v>
      </c>
      <c r="H15" s="1">
        <v>0.68500000000000005</v>
      </c>
      <c r="I15" s="1">
        <v>3.5539999999999998</v>
      </c>
      <c r="M15" s="17">
        <f t="shared" si="2"/>
        <v>4.2389999999999999</v>
      </c>
      <c r="N15" s="17">
        <f t="shared" si="1"/>
        <v>0.30247506837172389</v>
      </c>
      <c r="O15" s="2"/>
    </row>
    <row r="16" spans="1:20">
      <c r="A16" s="1" t="s">
        <v>14</v>
      </c>
      <c r="B16" s="3" t="s">
        <v>12</v>
      </c>
      <c r="C16" s="3">
        <v>4</v>
      </c>
      <c r="D16" s="3">
        <v>1</v>
      </c>
      <c r="E16" s="3" t="s">
        <v>13</v>
      </c>
      <c r="F16" s="3"/>
      <c r="G16" s="1">
        <v>6</v>
      </c>
      <c r="H16" s="1">
        <v>3.7679999999999998</v>
      </c>
      <c r="I16" s="1">
        <v>0.73499999999999999</v>
      </c>
      <c r="J16" s="1">
        <v>0.746</v>
      </c>
      <c r="M16" s="17">
        <f t="shared" si="2"/>
        <v>5.2490000000000006</v>
      </c>
      <c r="N16" s="17">
        <f t="shared" si="1"/>
        <v>0.54580752756016127</v>
      </c>
      <c r="O16" s="2"/>
    </row>
    <row r="17" spans="1:15">
      <c r="A17" s="1" t="s">
        <v>14</v>
      </c>
      <c r="B17" s="3" t="s">
        <v>12</v>
      </c>
      <c r="C17" s="3">
        <v>4</v>
      </c>
      <c r="D17" s="3">
        <v>1</v>
      </c>
      <c r="E17" s="3" t="s">
        <v>13</v>
      </c>
      <c r="F17" s="3"/>
      <c r="G17" s="1">
        <v>7</v>
      </c>
      <c r="H17" s="1">
        <v>3.7040000000000002</v>
      </c>
      <c r="I17" s="1">
        <v>0.72799999999999998</v>
      </c>
      <c r="M17" s="17">
        <f t="shared" si="2"/>
        <v>4.4320000000000004</v>
      </c>
      <c r="N17" s="17">
        <f t="shared" si="1"/>
        <v>0.34205547109968948</v>
      </c>
      <c r="O17" s="2"/>
    </row>
    <row r="18" spans="1:15">
      <c r="A18" s="1" t="s">
        <v>14</v>
      </c>
      <c r="B18" s="3" t="s">
        <v>12</v>
      </c>
      <c r="C18" s="3">
        <v>4</v>
      </c>
      <c r="D18" s="3">
        <v>1</v>
      </c>
      <c r="E18" s="3" t="s">
        <v>13</v>
      </c>
      <c r="F18" s="3"/>
      <c r="G18" s="1">
        <v>8</v>
      </c>
      <c r="H18" s="1">
        <v>1.161</v>
      </c>
      <c r="I18" s="1">
        <v>1.472</v>
      </c>
      <c r="J18" s="1">
        <v>1.0209999999999999</v>
      </c>
      <c r="K18" s="1">
        <v>0.76800000000000002</v>
      </c>
      <c r="M18" s="17">
        <f t="shared" si="2"/>
        <v>4.4219999999999997</v>
      </c>
      <c r="N18" s="17">
        <f t="shared" si="1"/>
        <v>0.33992803363528695</v>
      </c>
      <c r="O18" s="2"/>
    </row>
    <row r="19" spans="1:15">
      <c r="A19" s="1" t="s">
        <v>15</v>
      </c>
      <c r="B19" s="3" t="s">
        <v>12</v>
      </c>
      <c r="C19" s="3">
        <v>7</v>
      </c>
      <c r="D19" s="3">
        <v>1</v>
      </c>
      <c r="E19" s="3" t="s">
        <v>13</v>
      </c>
      <c r="F19" s="3" t="s">
        <v>390</v>
      </c>
      <c r="G19" s="1">
        <v>1</v>
      </c>
      <c r="H19" s="1">
        <v>4.6310000000000002</v>
      </c>
      <c r="M19" s="17">
        <f t="shared" si="2"/>
        <v>4.6310000000000002</v>
      </c>
      <c r="N19" s="17">
        <f t="shared" si="1"/>
        <v>0.38617288094463287</v>
      </c>
      <c r="O19" s="2" t="s">
        <v>16</v>
      </c>
    </row>
    <row r="20" spans="1:15">
      <c r="A20" s="1" t="s">
        <v>15</v>
      </c>
      <c r="B20" s="3" t="s">
        <v>12</v>
      </c>
      <c r="C20" s="3">
        <v>7</v>
      </c>
      <c r="D20" s="3">
        <v>1</v>
      </c>
      <c r="E20" s="3" t="s">
        <v>13</v>
      </c>
      <c r="F20" s="3" t="s">
        <v>390</v>
      </c>
      <c r="G20" s="1">
        <v>2</v>
      </c>
      <c r="H20" s="1">
        <v>5.4359999999999999</v>
      </c>
      <c r="M20" s="17">
        <f t="shared" si="2"/>
        <v>5.4359999999999999</v>
      </c>
      <c r="N20" s="17">
        <f t="shared" si="1"/>
        <v>0.60121507624829507</v>
      </c>
      <c r="O20" s="2"/>
    </row>
    <row r="21" spans="1:15" ht="15.75" customHeight="1">
      <c r="A21" s="1" t="s">
        <v>15</v>
      </c>
      <c r="B21" s="3" t="s">
        <v>12</v>
      </c>
      <c r="C21" s="3">
        <v>7</v>
      </c>
      <c r="D21" s="3">
        <v>1</v>
      </c>
      <c r="E21" s="3" t="s">
        <v>13</v>
      </c>
      <c r="F21" s="3" t="s">
        <v>390</v>
      </c>
      <c r="G21" s="1">
        <v>3</v>
      </c>
      <c r="H21" s="1">
        <v>3.9319999999999999</v>
      </c>
      <c r="M21" s="17">
        <f t="shared" si="2"/>
        <v>3.9319999999999999</v>
      </c>
      <c r="N21" s="17">
        <f t="shared" si="1"/>
        <v>0.24575962705770019</v>
      </c>
      <c r="O21" s="2"/>
    </row>
    <row r="22" spans="1:15" ht="15.75" customHeight="1">
      <c r="A22" s="1" t="s">
        <v>15</v>
      </c>
      <c r="B22" s="3" t="s">
        <v>12</v>
      </c>
      <c r="C22" s="3">
        <v>7</v>
      </c>
      <c r="D22" s="3">
        <v>1</v>
      </c>
      <c r="E22" s="3" t="s">
        <v>13</v>
      </c>
      <c r="F22" s="3" t="s">
        <v>390</v>
      </c>
      <c r="G22" s="1">
        <v>4</v>
      </c>
      <c r="H22" s="1">
        <v>2.867</v>
      </c>
      <c r="I22" s="1">
        <v>1.2070000000000001</v>
      </c>
      <c r="J22" s="1">
        <v>0.71499999999999997</v>
      </c>
      <c r="M22" s="17">
        <f t="shared" si="2"/>
        <v>4.7889999999999997</v>
      </c>
      <c r="N22" s="17">
        <f t="shared" si="1"/>
        <v>0.42366663845783253</v>
      </c>
      <c r="O22" s="2"/>
    </row>
    <row r="23" spans="1:15" ht="15.75" customHeight="1">
      <c r="A23" s="1" t="s">
        <v>15</v>
      </c>
      <c r="B23" s="3" t="s">
        <v>12</v>
      </c>
      <c r="C23" s="3">
        <v>7</v>
      </c>
      <c r="D23" s="3">
        <v>1</v>
      </c>
      <c r="E23" s="3" t="s">
        <v>13</v>
      </c>
      <c r="F23" s="3" t="s">
        <v>390</v>
      </c>
      <c r="G23" s="1">
        <v>5</v>
      </c>
      <c r="H23" s="1">
        <v>0.91100000000000003</v>
      </c>
      <c r="I23" s="1">
        <v>3.0329999999999999</v>
      </c>
      <c r="J23" s="1">
        <v>1.276</v>
      </c>
      <c r="M23" s="17">
        <f t="shared" si="2"/>
        <v>5.22</v>
      </c>
      <c r="N23" s="17">
        <f t="shared" si="1"/>
        <v>0.53751916854425386</v>
      </c>
      <c r="O23" s="2"/>
    </row>
    <row r="24" spans="1:15" ht="15.75" customHeight="1">
      <c r="A24" s="1" t="s">
        <v>15</v>
      </c>
      <c r="B24" s="3" t="s">
        <v>12</v>
      </c>
      <c r="C24" s="3">
        <v>7</v>
      </c>
      <c r="D24" s="3">
        <v>1</v>
      </c>
      <c r="E24" s="3" t="s">
        <v>13</v>
      </c>
      <c r="F24" s="3" t="s">
        <v>390</v>
      </c>
      <c r="G24" s="1">
        <v>6</v>
      </c>
      <c r="H24" s="1">
        <v>5.3460000000000001</v>
      </c>
      <c r="M24" s="17">
        <f t="shared" si="2"/>
        <v>5.3460000000000001</v>
      </c>
      <c r="N24" s="17">
        <f t="shared" si="1"/>
        <v>0.57412174887065925</v>
      </c>
      <c r="O24" s="2"/>
    </row>
    <row r="25" spans="1:15" ht="15.75" customHeight="1">
      <c r="A25" s="1" t="s">
        <v>15</v>
      </c>
      <c r="B25" s="3" t="s">
        <v>12</v>
      </c>
      <c r="C25" s="3">
        <v>7</v>
      </c>
      <c r="D25" s="3">
        <v>1</v>
      </c>
      <c r="E25" s="3" t="s">
        <v>13</v>
      </c>
      <c r="F25" s="3" t="s">
        <v>390</v>
      </c>
      <c r="G25" s="1">
        <v>7</v>
      </c>
      <c r="H25" s="1">
        <v>4.32</v>
      </c>
      <c r="M25" s="17">
        <f t="shared" si="2"/>
        <v>4.32</v>
      </c>
      <c r="N25" s="17">
        <f t="shared" si="1"/>
        <v>0.31870885913823604</v>
      </c>
      <c r="O25" s="2"/>
    </row>
    <row r="26" spans="1:15" ht="15.75" customHeight="1">
      <c r="A26" s="1" t="s">
        <v>15</v>
      </c>
      <c r="B26" s="3" t="s">
        <v>12</v>
      </c>
      <c r="C26" s="3">
        <v>7</v>
      </c>
      <c r="D26" s="3">
        <v>1</v>
      </c>
      <c r="E26" s="3" t="s">
        <v>13</v>
      </c>
      <c r="F26" s="3" t="s">
        <v>390</v>
      </c>
      <c r="G26" s="1">
        <v>8</v>
      </c>
      <c r="M26" s="18">
        <f t="shared" si="2"/>
        <v>0</v>
      </c>
      <c r="N26" s="17">
        <f t="shared" si="1"/>
        <v>0</v>
      </c>
      <c r="O26" s="2" t="s">
        <v>17</v>
      </c>
    </row>
    <row r="27" spans="1:15" ht="15.75" customHeight="1">
      <c r="A27" s="1" t="s">
        <v>18</v>
      </c>
      <c r="B27" s="3" t="s">
        <v>12</v>
      </c>
      <c r="C27" s="3">
        <v>13</v>
      </c>
      <c r="D27" s="3">
        <v>1</v>
      </c>
      <c r="E27" s="3" t="s">
        <v>13</v>
      </c>
      <c r="F27" s="3"/>
      <c r="G27" s="1">
        <v>1</v>
      </c>
      <c r="M27" s="18">
        <f t="shared" si="2"/>
        <v>0</v>
      </c>
      <c r="N27" s="17">
        <f t="shared" si="1"/>
        <v>0</v>
      </c>
      <c r="O27" s="2" t="s">
        <v>17</v>
      </c>
    </row>
    <row r="28" spans="1:15" ht="15.75" customHeight="1">
      <c r="A28" s="1" t="s">
        <v>18</v>
      </c>
      <c r="B28" s="3" t="s">
        <v>12</v>
      </c>
      <c r="C28" s="3">
        <v>13</v>
      </c>
      <c r="D28" s="3">
        <v>1</v>
      </c>
      <c r="E28" s="3" t="s">
        <v>13</v>
      </c>
      <c r="F28" s="3"/>
      <c r="G28" s="1">
        <v>2</v>
      </c>
      <c r="H28" s="1">
        <v>1.149</v>
      </c>
      <c r="I28" s="1">
        <v>1.5069999999999999</v>
      </c>
      <c r="J28" s="1">
        <v>1.867</v>
      </c>
      <c r="M28" s="17">
        <f t="shared" si="2"/>
        <v>4.5229999999999997</v>
      </c>
      <c r="N28" s="17">
        <f t="shared" si="1"/>
        <v>0.36180641460047358</v>
      </c>
      <c r="O28" s="2"/>
    </row>
    <row r="29" spans="1:15" ht="15.75" customHeight="1">
      <c r="A29" s="1" t="s">
        <v>18</v>
      </c>
      <c r="B29" s="3" t="s">
        <v>12</v>
      </c>
      <c r="C29" s="3">
        <v>13</v>
      </c>
      <c r="D29" s="3">
        <v>1</v>
      </c>
      <c r="E29" s="3" t="s">
        <v>13</v>
      </c>
      <c r="F29" s="3"/>
      <c r="G29" s="1">
        <v>3</v>
      </c>
      <c r="H29" s="1">
        <v>0.72799999999999998</v>
      </c>
      <c r="I29" s="1">
        <v>2.383</v>
      </c>
      <c r="J29" s="1">
        <v>0.69</v>
      </c>
      <c r="K29" s="1">
        <v>1.369</v>
      </c>
      <c r="M29" s="17">
        <f t="shared" si="2"/>
        <v>5.17</v>
      </c>
      <c r="N29" s="17">
        <f t="shared" si="1"/>
        <v>0.52341830536532818</v>
      </c>
      <c r="O29" s="2"/>
    </row>
    <row r="30" spans="1:15" ht="15.75" customHeight="1">
      <c r="A30" s="1" t="s">
        <v>18</v>
      </c>
      <c r="B30" s="3" t="s">
        <v>12</v>
      </c>
      <c r="C30" s="3">
        <v>13</v>
      </c>
      <c r="D30" s="3">
        <v>1</v>
      </c>
      <c r="E30" s="3" t="s">
        <v>13</v>
      </c>
      <c r="F30" s="3"/>
      <c r="G30" s="1">
        <v>4</v>
      </c>
      <c r="H30" s="1">
        <v>0.7</v>
      </c>
      <c r="I30" s="1">
        <v>2.9140000000000001</v>
      </c>
      <c r="J30" s="1">
        <v>1.133</v>
      </c>
      <c r="M30" s="17">
        <f t="shared" si="2"/>
        <v>4.7469999999999999</v>
      </c>
      <c r="N30" s="17">
        <f t="shared" si="1"/>
        <v>0.41348327267857876</v>
      </c>
      <c r="O30" s="2"/>
    </row>
    <row r="31" spans="1:15" ht="15.75" customHeight="1">
      <c r="A31" s="1" t="s">
        <v>18</v>
      </c>
      <c r="B31" s="3" t="s">
        <v>12</v>
      </c>
      <c r="C31" s="3">
        <v>13</v>
      </c>
      <c r="D31" s="3">
        <v>1</v>
      </c>
      <c r="E31" s="3" t="s">
        <v>13</v>
      </c>
      <c r="F31" s="3"/>
      <c r="G31" s="1">
        <v>5</v>
      </c>
      <c r="H31" s="1">
        <v>0.65900000000000003</v>
      </c>
      <c r="I31" s="1">
        <v>3.0329999999999999</v>
      </c>
      <c r="J31" s="1">
        <v>0.99</v>
      </c>
      <c r="M31" s="17">
        <f t="shared" si="2"/>
        <v>4.6820000000000004</v>
      </c>
      <c r="N31" s="17">
        <f t="shared" si="1"/>
        <v>0.39803345801238943</v>
      </c>
      <c r="O31" s="2"/>
    </row>
    <row r="32" spans="1:15" ht="15.75" customHeight="1">
      <c r="A32" s="1" t="s">
        <v>18</v>
      </c>
      <c r="B32" s="3" t="s">
        <v>12</v>
      </c>
      <c r="C32" s="3">
        <v>13</v>
      </c>
      <c r="D32" s="3">
        <v>1</v>
      </c>
      <c r="E32" s="3" t="s">
        <v>13</v>
      </c>
      <c r="F32" s="3"/>
      <c r="G32" s="1">
        <v>6</v>
      </c>
      <c r="H32" s="1">
        <v>1.444</v>
      </c>
      <c r="I32" s="1">
        <v>3.3210000000000002</v>
      </c>
      <c r="M32" s="17">
        <f t="shared" si="2"/>
        <v>4.7650000000000006</v>
      </c>
      <c r="N32" s="17">
        <f t="shared" si="1"/>
        <v>0.41782822171615414</v>
      </c>
      <c r="O32" s="2"/>
    </row>
    <row r="33" spans="1:15" ht="15.75" customHeight="1">
      <c r="A33" s="1" t="s">
        <v>18</v>
      </c>
      <c r="B33" s="3" t="s">
        <v>12</v>
      </c>
      <c r="C33" s="3">
        <v>13</v>
      </c>
      <c r="D33" s="3">
        <v>1</v>
      </c>
      <c r="E33" s="3" t="s">
        <v>13</v>
      </c>
      <c r="F33" s="3"/>
      <c r="G33" s="1">
        <v>7</v>
      </c>
      <c r="H33" s="1">
        <v>0.67100000000000004</v>
      </c>
      <c r="I33" s="1">
        <v>2.4980000000000002</v>
      </c>
      <c r="J33" s="1">
        <v>0.64800000000000002</v>
      </c>
      <c r="K33" s="1">
        <v>1.2270000000000001</v>
      </c>
      <c r="M33" s="17">
        <f t="shared" si="2"/>
        <v>5.0440000000000005</v>
      </c>
      <c r="N33" s="17">
        <f t="shared" si="1"/>
        <v>0.48893687469597613</v>
      </c>
      <c r="O33" s="2"/>
    </row>
    <row r="34" spans="1:15" ht="15.75" customHeight="1">
      <c r="A34" s="1" t="s">
        <v>18</v>
      </c>
      <c r="B34" s="3" t="s">
        <v>12</v>
      </c>
      <c r="C34" s="3">
        <v>13</v>
      </c>
      <c r="D34" s="3">
        <v>1</v>
      </c>
      <c r="E34" s="3" t="s">
        <v>13</v>
      </c>
      <c r="F34" s="3"/>
      <c r="G34" s="1">
        <v>8</v>
      </c>
      <c r="H34" s="1">
        <v>0.65100000000000002</v>
      </c>
      <c r="I34" s="1">
        <v>3.4740000000000002</v>
      </c>
      <c r="M34" s="17">
        <f t="shared" si="2"/>
        <v>4.125</v>
      </c>
      <c r="N34" s="17">
        <f t="shared" si="1"/>
        <v>0.28053624839180025</v>
      </c>
      <c r="O34" s="2"/>
    </row>
    <row r="35" spans="1:15" ht="15.75" customHeight="1">
      <c r="A35" s="1" t="s">
        <v>19</v>
      </c>
      <c r="B35" s="3" t="s">
        <v>12</v>
      </c>
      <c r="C35" s="3">
        <v>21</v>
      </c>
      <c r="D35" s="3">
        <v>1</v>
      </c>
      <c r="E35" s="3" t="s">
        <v>13</v>
      </c>
      <c r="F35" s="3"/>
      <c r="G35" s="1">
        <v>1</v>
      </c>
      <c r="H35" s="1">
        <v>0.58799999999999997</v>
      </c>
      <c r="I35" s="1">
        <v>3.6</v>
      </c>
      <c r="M35" s="17">
        <f t="shared" si="2"/>
        <v>4.1879999999999997</v>
      </c>
      <c r="N35" s="17">
        <f t="shared" si="1"/>
        <v>0.29253003145132483</v>
      </c>
      <c r="O35" s="2"/>
    </row>
    <row r="36" spans="1:15" ht="15.75" customHeight="1">
      <c r="A36" s="1" t="s">
        <v>19</v>
      </c>
      <c r="B36" s="3" t="s">
        <v>12</v>
      </c>
      <c r="C36" s="3">
        <v>21</v>
      </c>
      <c r="D36" s="3">
        <v>1</v>
      </c>
      <c r="E36" s="3" t="s">
        <v>13</v>
      </c>
      <c r="F36" s="3"/>
      <c r="G36" s="1">
        <v>2</v>
      </c>
      <c r="H36" s="1">
        <v>1.35</v>
      </c>
      <c r="I36" s="1">
        <v>3.2429999999999999</v>
      </c>
      <c r="M36" s="17">
        <f t="shared" si="2"/>
        <v>4.593</v>
      </c>
      <c r="N36" s="17">
        <f t="shared" si="1"/>
        <v>0.37748387905995712</v>
      </c>
      <c r="O36" s="2"/>
    </row>
    <row r="37" spans="1:15" ht="15.75" customHeight="1">
      <c r="A37" s="1" t="s">
        <v>19</v>
      </c>
      <c r="B37" s="3" t="s">
        <v>12</v>
      </c>
      <c r="C37" s="3">
        <v>21</v>
      </c>
      <c r="D37" s="3">
        <v>1</v>
      </c>
      <c r="E37" s="3" t="s">
        <v>13</v>
      </c>
      <c r="F37" s="3"/>
      <c r="G37" s="1">
        <v>3</v>
      </c>
      <c r="H37" s="1">
        <v>3.0609999999999999</v>
      </c>
      <c r="I37" s="1">
        <v>0.76900000000000002</v>
      </c>
      <c r="J37" s="1">
        <v>0.58599999999999997</v>
      </c>
      <c r="M37" s="17">
        <f t="shared" si="2"/>
        <v>4.4160000000000004</v>
      </c>
      <c r="N37" s="17">
        <f t="shared" si="1"/>
        <v>0.33865563297098006</v>
      </c>
      <c r="O37" s="2"/>
    </row>
    <row r="38" spans="1:15" ht="15.75" customHeight="1">
      <c r="A38" s="1" t="s">
        <v>19</v>
      </c>
      <c r="B38" s="3" t="s">
        <v>12</v>
      </c>
      <c r="C38" s="3">
        <v>21</v>
      </c>
      <c r="D38" s="3">
        <v>1</v>
      </c>
      <c r="E38" s="3" t="s">
        <v>13</v>
      </c>
      <c r="F38" s="3"/>
      <c r="G38" s="1">
        <v>4</v>
      </c>
      <c r="H38" s="1">
        <v>0.46400000000000002</v>
      </c>
      <c r="I38" s="1">
        <v>1.5409999999999999</v>
      </c>
      <c r="J38" s="1">
        <v>0.73</v>
      </c>
      <c r="K38" s="1">
        <v>0.52200000000000002</v>
      </c>
      <c r="M38" s="18">
        <f t="shared" si="2"/>
        <v>3.2569999999999997</v>
      </c>
      <c r="N38" s="17">
        <f t="shared" si="1"/>
        <v>0.14607997173626019</v>
      </c>
      <c r="O38" s="2" t="s">
        <v>20</v>
      </c>
    </row>
    <row r="39" spans="1:15" ht="15.75" customHeight="1">
      <c r="A39" s="1" t="s">
        <v>19</v>
      </c>
      <c r="B39" s="3" t="s">
        <v>12</v>
      </c>
      <c r="C39" s="3">
        <v>21</v>
      </c>
      <c r="D39" s="3">
        <v>1</v>
      </c>
      <c r="E39" s="3" t="s">
        <v>13</v>
      </c>
      <c r="F39" s="3"/>
      <c r="G39" s="1">
        <v>5</v>
      </c>
      <c r="H39" s="1">
        <v>0.69299999999999995</v>
      </c>
      <c r="I39" s="1">
        <v>2.3969999999999998</v>
      </c>
      <c r="J39" s="1">
        <v>2.0339999999999998</v>
      </c>
      <c r="M39" s="17">
        <f t="shared" si="2"/>
        <v>5.1239999999999997</v>
      </c>
      <c r="N39" s="17">
        <f t="shared" si="1"/>
        <v>0.51065597689717912</v>
      </c>
      <c r="O39" s="2"/>
    </row>
    <row r="40" spans="1:15" ht="15.75" customHeight="1">
      <c r="A40" s="1" t="s">
        <v>19</v>
      </c>
      <c r="B40" s="3" t="s">
        <v>12</v>
      </c>
      <c r="C40" s="3">
        <v>21</v>
      </c>
      <c r="D40" s="3">
        <v>1</v>
      </c>
      <c r="E40" s="3" t="s">
        <v>13</v>
      </c>
      <c r="F40" s="3"/>
      <c r="G40" s="1">
        <v>6</v>
      </c>
      <c r="H40" s="1">
        <v>0.745</v>
      </c>
      <c r="I40" s="1">
        <v>2.0129999999999999</v>
      </c>
      <c r="J40" s="1">
        <v>2.2829999999999999</v>
      </c>
      <c r="M40" s="17">
        <f t="shared" si="2"/>
        <v>5.0410000000000004</v>
      </c>
      <c r="N40" s="17">
        <f t="shared" si="1"/>
        <v>0.48813409745330988</v>
      </c>
      <c r="O40" s="2"/>
    </row>
    <row r="41" spans="1:15" ht="15.75" customHeight="1">
      <c r="A41" s="1" t="s">
        <v>19</v>
      </c>
      <c r="B41" s="3" t="s">
        <v>12</v>
      </c>
      <c r="C41" s="3">
        <v>21</v>
      </c>
      <c r="D41" s="3">
        <v>1</v>
      </c>
      <c r="E41" s="3" t="s">
        <v>13</v>
      </c>
      <c r="F41" s="3"/>
      <c r="G41" s="1">
        <v>7</v>
      </c>
      <c r="H41" s="1">
        <v>0.99099999999999999</v>
      </c>
      <c r="I41" s="1">
        <v>1.5840000000000001</v>
      </c>
      <c r="J41" s="1">
        <v>1.2749999999999999</v>
      </c>
      <c r="K41" s="1">
        <v>0.74299999999999999</v>
      </c>
      <c r="M41" s="17">
        <f t="shared" si="2"/>
        <v>4.593</v>
      </c>
      <c r="N41" s="17">
        <f t="shared" si="1"/>
        <v>0.37748387905995712</v>
      </c>
      <c r="O41" s="2"/>
    </row>
    <row r="42" spans="1:15" ht="15.75" customHeight="1">
      <c r="A42" s="1" t="s">
        <v>19</v>
      </c>
      <c r="B42" s="3" t="s">
        <v>12</v>
      </c>
      <c r="C42" s="3">
        <v>21</v>
      </c>
      <c r="D42" s="3">
        <v>1</v>
      </c>
      <c r="E42" s="3" t="s">
        <v>13</v>
      </c>
      <c r="F42" s="3"/>
      <c r="G42" s="1">
        <v>8</v>
      </c>
      <c r="M42" s="18">
        <f t="shared" si="2"/>
        <v>0</v>
      </c>
      <c r="N42" s="17">
        <f t="shared" si="1"/>
        <v>0</v>
      </c>
      <c r="O42" s="2" t="s">
        <v>21</v>
      </c>
    </row>
    <row r="43" spans="1:15" ht="15.75" customHeight="1">
      <c r="A43" s="1" t="s">
        <v>22</v>
      </c>
      <c r="B43" s="3" t="s">
        <v>12</v>
      </c>
      <c r="C43" s="3">
        <v>10</v>
      </c>
      <c r="D43" s="3">
        <v>1</v>
      </c>
      <c r="E43" s="3" t="s">
        <v>23</v>
      </c>
      <c r="F43" s="3" t="s">
        <v>390</v>
      </c>
      <c r="G43" s="1">
        <v>1</v>
      </c>
      <c r="H43" s="1">
        <v>0.59399999999999997</v>
      </c>
      <c r="I43" s="1">
        <v>2.306</v>
      </c>
      <c r="J43" s="1">
        <v>1.7490000000000001</v>
      </c>
      <c r="M43" s="17">
        <f t="shared" si="2"/>
        <v>4.649</v>
      </c>
      <c r="N43" s="17">
        <f t="shared" si="1"/>
        <v>0.39033284189313583</v>
      </c>
      <c r="O43" s="2"/>
    </row>
    <row r="44" spans="1:15" ht="15.75" customHeight="1">
      <c r="A44" s="1" t="s">
        <v>22</v>
      </c>
      <c r="B44" s="3" t="s">
        <v>12</v>
      </c>
      <c r="C44" s="3">
        <v>10</v>
      </c>
      <c r="D44" s="3">
        <v>1</v>
      </c>
      <c r="E44" s="3" t="s">
        <v>23</v>
      </c>
      <c r="F44" s="3" t="s">
        <v>390</v>
      </c>
      <c r="G44" s="1">
        <v>2</v>
      </c>
      <c r="H44" s="1">
        <v>1.282</v>
      </c>
      <c r="I44" s="1">
        <v>3.6760000000000002</v>
      </c>
      <c r="M44" s="17">
        <f t="shared" si="2"/>
        <v>4.9580000000000002</v>
      </c>
      <c r="N44" s="17">
        <f t="shared" si="1"/>
        <v>0.46625622374338038</v>
      </c>
      <c r="O44" s="2"/>
    </row>
    <row r="45" spans="1:15" ht="15.75" customHeight="1">
      <c r="A45" s="1" t="s">
        <v>22</v>
      </c>
      <c r="B45" s="3" t="s">
        <v>12</v>
      </c>
      <c r="C45" s="3">
        <v>10</v>
      </c>
      <c r="D45" s="3">
        <v>1</v>
      </c>
      <c r="E45" s="3" t="s">
        <v>23</v>
      </c>
      <c r="F45" s="3" t="s">
        <v>390</v>
      </c>
      <c r="G45" s="1">
        <v>3</v>
      </c>
      <c r="H45" s="1">
        <v>0.53800000000000003</v>
      </c>
      <c r="I45" s="1">
        <v>4.0460000000000003</v>
      </c>
      <c r="M45" s="17">
        <f t="shared" si="2"/>
        <v>4.5840000000000005</v>
      </c>
      <c r="N45" s="17">
        <f t="shared" si="1"/>
        <v>0.37544440521057276</v>
      </c>
      <c r="O45" s="2"/>
    </row>
    <row r="46" spans="1:15" ht="15.75" customHeight="1">
      <c r="A46" s="1" t="s">
        <v>22</v>
      </c>
      <c r="B46" s="3" t="s">
        <v>12</v>
      </c>
      <c r="C46" s="3">
        <v>10</v>
      </c>
      <c r="D46" s="3">
        <v>1</v>
      </c>
      <c r="E46" s="3" t="s">
        <v>23</v>
      </c>
      <c r="F46" s="3" t="s">
        <v>390</v>
      </c>
      <c r="G46" s="1">
        <v>4</v>
      </c>
      <c r="H46" s="1">
        <v>0.68100000000000005</v>
      </c>
      <c r="I46" s="1">
        <v>2.35</v>
      </c>
      <c r="J46" s="1">
        <v>1.0860000000000001</v>
      </c>
      <c r="K46" s="1">
        <v>0.999</v>
      </c>
      <c r="M46" s="17">
        <f t="shared" si="2"/>
        <v>5.1159999999999997</v>
      </c>
      <c r="N46" s="17">
        <f t="shared" si="1"/>
        <v>0.50845692530354214</v>
      </c>
      <c r="O46" s="2"/>
    </row>
    <row r="47" spans="1:15" ht="15.75" customHeight="1">
      <c r="A47" s="1" t="s">
        <v>22</v>
      </c>
      <c r="B47" s="3" t="s">
        <v>12</v>
      </c>
      <c r="C47" s="3">
        <v>10</v>
      </c>
      <c r="D47" s="3">
        <v>1</v>
      </c>
      <c r="E47" s="3" t="s">
        <v>23</v>
      </c>
      <c r="F47" s="3" t="s">
        <v>390</v>
      </c>
      <c r="G47" s="1">
        <v>5</v>
      </c>
      <c r="H47" s="1">
        <v>4.7960000000000003</v>
      </c>
      <c r="M47" s="17">
        <f t="shared" si="2"/>
        <v>4.7960000000000003</v>
      </c>
      <c r="N47" s="17">
        <f t="shared" si="1"/>
        <v>0.42537925546023869</v>
      </c>
      <c r="O47" s="2"/>
    </row>
    <row r="48" spans="1:15" ht="15.75" customHeight="1">
      <c r="A48" s="1" t="s">
        <v>22</v>
      </c>
      <c r="B48" s="3" t="s">
        <v>12</v>
      </c>
      <c r="C48" s="3">
        <v>10</v>
      </c>
      <c r="D48" s="3">
        <v>1</v>
      </c>
      <c r="E48" s="3" t="s">
        <v>23</v>
      </c>
      <c r="F48" s="3" t="s">
        <v>390</v>
      </c>
      <c r="G48" s="1">
        <v>6</v>
      </c>
      <c r="H48" s="1">
        <v>1.6379999999999999</v>
      </c>
      <c r="I48" s="1">
        <v>1.8440000000000001</v>
      </c>
      <c r="M48" s="18">
        <f t="shared" si="2"/>
        <v>3.4820000000000002</v>
      </c>
      <c r="N48" s="17">
        <f t="shared" si="1"/>
        <v>0.17567868859191951</v>
      </c>
      <c r="O48" s="2" t="s">
        <v>24</v>
      </c>
    </row>
    <row r="49" spans="1:15" ht="15.75" customHeight="1">
      <c r="A49" s="1" t="s">
        <v>22</v>
      </c>
      <c r="B49" s="3" t="s">
        <v>12</v>
      </c>
      <c r="C49" s="3">
        <v>10</v>
      </c>
      <c r="D49" s="3">
        <v>1</v>
      </c>
      <c r="E49" s="3" t="s">
        <v>23</v>
      </c>
      <c r="F49" s="3" t="s">
        <v>390</v>
      </c>
      <c r="G49" s="1">
        <v>7</v>
      </c>
      <c r="H49" s="1">
        <v>0.65</v>
      </c>
      <c r="I49" s="1">
        <v>4.2629999999999999</v>
      </c>
      <c r="M49" s="17">
        <f t="shared" si="2"/>
        <v>4.9130000000000003</v>
      </c>
      <c r="N49" s="17">
        <f t="shared" si="1"/>
        <v>0.4546610908084171</v>
      </c>
      <c r="O49" s="2"/>
    </row>
    <row r="50" spans="1:15" ht="15.75" customHeight="1">
      <c r="A50" s="1" t="s">
        <v>22</v>
      </c>
      <c r="B50" s="3" t="s">
        <v>12</v>
      </c>
      <c r="C50" s="3">
        <v>10</v>
      </c>
      <c r="D50" s="3">
        <v>1</v>
      </c>
      <c r="E50" s="3" t="s">
        <v>23</v>
      </c>
      <c r="F50" s="3" t="s">
        <v>390</v>
      </c>
      <c r="G50" s="1">
        <v>8</v>
      </c>
      <c r="H50" s="1">
        <v>2.298</v>
      </c>
      <c r="I50" s="1">
        <v>0.52200000000000002</v>
      </c>
      <c r="J50" s="1">
        <v>1.9039999999999999</v>
      </c>
      <c r="M50" s="17">
        <f t="shared" si="2"/>
        <v>4.7240000000000002</v>
      </c>
      <c r="N50" s="17">
        <f t="shared" si="1"/>
        <v>0.40797348679321704</v>
      </c>
      <c r="O50" s="2"/>
    </row>
    <row r="51" spans="1:15" ht="15.75" customHeight="1">
      <c r="A51" s="1" t="s">
        <v>22</v>
      </c>
      <c r="B51" s="3" t="s">
        <v>12</v>
      </c>
      <c r="C51" s="3">
        <v>10</v>
      </c>
      <c r="D51" s="3">
        <v>1</v>
      </c>
      <c r="E51" s="3" t="s">
        <v>23</v>
      </c>
      <c r="F51" s="3" t="s">
        <v>390</v>
      </c>
      <c r="G51" s="1">
        <v>9</v>
      </c>
      <c r="H51" s="1">
        <v>2.4390000000000001</v>
      </c>
      <c r="I51" s="1">
        <v>0.53300000000000003</v>
      </c>
      <c r="J51" s="1">
        <v>0.91500000000000004</v>
      </c>
      <c r="M51" s="17">
        <f t="shared" si="2"/>
        <v>3.887</v>
      </c>
      <c r="N51" s="17">
        <f t="shared" si="1"/>
        <v>0.23806929629751289</v>
      </c>
      <c r="O51" s="2" t="s">
        <v>25</v>
      </c>
    </row>
    <row r="52" spans="1:15" ht="15.75" customHeight="1">
      <c r="A52" s="1" t="s">
        <v>22</v>
      </c>
      <c r="B52" s="3" t="s">
        <v>12</v>
      </c>
      <c r="C52" s="3">
        <v>10</v>
      </c>
      <c r="D52" s="3">
        <v>1</v>
      </c>
      <c r="E52" s="3" t="s">
        <v>23</v>
      </c>
      <c r="F52" s="3" t="s">
        <v>390</v>
      </c>
      <c r="G52" s="1">
        <v>10</v>
      </c>
      <c r="H52" s="1">
        <v>0.72199999999999998</v>
      </c>
      <c r="I52" s="1">
        <v>1.9890000000000001</v>
      </c>
      <c r="J52" s="1">
        <v>0.53300000000000003</v>
      </c>
      <c r="K52" s="1">
        <v>1.1639999999999999</v>
      </c>
      <c r="M52" s="17">
        <f t="shared" si="2"/>
        <v>4.4080000000000004</v>
      </c>
      <c r="N52" s="17">
        <f t="shared" si="1"/>
        <v>0.33696383100320876</v>
      </c>
      <c r="O52" s="2"/>
    </row>
    <row r="53" spans="1:15" ht="15.75" customHeight="1">
      <c r="A53" s="1" t="s">
        <v>26</v>
      </c>
      <c r="B53" s="3" t="s">
        <v>12</v>
      </c>
      <c r="C53" s="3">
        <v>1</v>
      </c>
      <c r="D53" s="3">
        <v>2</v>
      </c>
      <c r="E53" s="3" t="s">
        <v>13</v>
      </c>
      <c r="F53" s="3"/>
      <c r="G53" s="1">
        <v>1</v>
      </c>
      <c r="H53" s="1">
        <v>4.6980000000000004</v>
      </c>
      <c r="M53" s="17">
        <f t="shared" si="2"/>
        <v>4.6980000000000004</v>
      </c>
      <c r="N53" s="17">
        <f t="shared" si="1"/>
        <v>0.40180169766728685</v>
      </c>
      <c r="O53" s="2"/>
    </row>
    <row r="54" spans="1:15" ht="15.75" customHeight="1">
      <c r="A54" s="1" t="s">
        <v>26</v>
      </c>
      <c r="B54" s="3" t="s">
        <v>12</v>
      </c>
      <c r="C54" s="3">
        <v>1</v>
      </c>
      <c r="D54" s="3">
        <v>2</v>
      </c>
      <c r="E54" s="3" t="s">
        <v>13</v>
      </c>
      <c r="F54" s="3"/>
      <c r="G54" s="1">
        <v>2</v>
      </c>
      <c r="H54" s="1">
        <v>2.7360000000000002</v>
      </c>
      <c r="I54" s="1">
        <v>0.8</v>
      </c>
      <c r="J54" s="1">
        <v>0.38900000000000001</v>
      </c>
      <c r="M54" s="17">
        <f t="shared" si="2"/>
        <v>3.9250000000000007</v>
      </c>
      <c r="N54" s="17">
        <f t="shared" si="1"/>
        <v>0.24455309916879106</v>
      </c>
      <c r="O54" s="2" t="s">
        <v>25</v>
      </c>
    </row>
    <row r="55" spans="1:15" ht="15.75" customHeight="1">
      <c r="A55" s="1" t="s">
        <v>26</v>
      </c>
      <c r="B55" s="3" t="s">
        <v>12</v>
      </c>
      <c r="C55" s="3">
        <v>1</v>
      </c>
      <c r="D55" s="3">
        <v>2</v>
      </c>
      <c r="E55" s="3" t="s">
        <v>13</v>
      </c>
      <c r="F55" s="3"/>
      <c r="G55" s="1">
        <v>3</v>
      </c>
      <c r="H55" s="1">
        <v>0.58199999999999996</v>
      </c>
      <c r="I55" s="1">
        <v>4.2329999999999997</v>
      </c>
      <c r="M55" s="17">
        <f t="shared" si="2"/>
        <v>4.8149999999999995</v>
      </c>
      <c r="N55" s="17">
        <f t="shared" si="1"/>
        <v>0.43005003170516248</v>
      </c>
      <c r="O55" s="2"/>
    </row>
    <row r="56" spans="1:15" ht="15.75" customHeight="1">
      <c r="A56" s="1" t="s">
        <v>26</v>
      </c>
      <c r="B56" s="3" t="s">
        <v>12</v>
      </c>
      <c r="C56" s="3">
        <v>1</v>
      </c>
      <c r="D56" s="3">
        <v>2</v>
      </c>
      <c r="E56" s="3" t="s">
        <v>13</v>
      </c>
      <c r="F56" s="3"/>
      <c r="G56" s="1">
        <v>4</v>
      </c>
      <c r="H56" s="1">
        <v>0.63700000000000001</v>
      </c>
      <c r="I56" s="1">
        <v>0.69299999999999995</v>
      </c>
      <c r="J56" s="1">
        <v>1.5509999999999999</v>
      </c>
      <c r="K56" s="1">
        <v>1.748</v>
      </c>
      <c r="M56" s="17">
        <f t="shared" si="2"/>
        <v>4.6290000000000004</v>
      </c>
      <c r="N56" s="17">
        <f t="shared" si="1"/>
        <v>0.3857124172353828</v>
      </c>
      <c r="O56" s="2"/>
    </row>
    <row r="57" spans="1:15" ht="15.75" customHeight="1">
      <c r="A57" s="1" t="s">
        <v>26</v>
      </c>
      <c r="B57" s="3" t="s">
        <v>12</v>
      </c>
      <c r="C57" s="3">
        <v>1</v>
      </c>
      <c r="D57" s="3">
        <v>2</v>
      </c>
      <c r="E57" s="3" t="s">
        <v>13</v>
      </c>
      <c r="F57" s="3"/>
      <c r="G57" s="1">
        <v>5</v>
      </c>
      <c r="H57" s="1">
        <v>1.276</v>
      </c>
      <c r="I57" s="1">
        <v>1.633</v>
      </c>
      <c r="J57" s="1">
        <v>1.52</v>
      </c>
      <c r="M57" s="17">
        <f t="shared" si="2"/>
        <v>4.4290000000000003</v>
      </c>
      <c r="N57" s="17">
        <f t="shared" si="1"/>
        <v>0.3414163506752555</v>
      </c>
      <c r="O57" s="2"/>
    </row>
    <row r="58" spans="1:15" ht="15.75" customHeight="1">
      <c r="A58" s="1" t="s">
        <v>26</v>
      </c>
      <c r="B58" s="3" t="s">
        <v>12</v>
      </c>
      <c r="C58" s="3">
        <v>1</v>
      </c>
      <c r="D58" s="3">
        <v>2</v>
      </c>
      <c r="E58" s="3" t="s">
        <v>13</v>
      </c>
      <c r="F58" s="3"/>
      <c r="G58" s="1">
        <v>6</v>
      </c>
      <c r="H58" s="1">
        <v>0.61299999999999999</v>
      </c>
      <c r="I58" s="1">
        <v>0.50900000000000001</v>
      </c>
      <c r="J58" s="1">
        <v>1.5509999999999999</v>
      </c>
      <c r="K58" s="1">
        <v>1.43</v>
      </c>
      <c r="M58" s="17">
        <f t="shared" si="2"/>
        <v>4.1029999999999998</v>
      </c>
      <c r="N58" s="17">
        <f t="shared" si="1"/>
        <v>0.27642315329071143</v>
      </c>
      <c r="O58" s="2"/>
    </row>
    <row r="59" spans="1:15" ht="15.75" customHeight="1">
      <c r="A59" s="1" t="s">
        <v>26</v>
      </c>
      <c r="B59" s="3" t="s">
        <v>12</v>
      </c>
      <c r="C59" s="3">
        <v>1</v>
      </c>
      <c r="D59" s="3">
        <v>2</v>
      </c>
      <c r="E59" s="3" t="s">
        <v>13</v>
      </c>
      <c r="F59" s="3"/>
      <c r="G59" s="1">
        <v>7</v>
      </c>
      <c r="H59" s="1">
        <v>1.4610000000000001</v>
      </c>
      <c r="I59" s="1">
        <v>1.8340000000000001</v>
      </c>
      <c r="J59" s="1">
        <v>2.3109999999999999</v>
      </c>
      <c r="M59" s="17">
        <f t="shared" si="2"/>
        <v>5.6059999999999999</v>
      </c>
      <c r="N59" s="17">
        <f t="shared" si="1"/>
        <v>0.65458774610028059</v>
      </c>
      <c r="O59" s="2"/>
    </row>
    <row r="60" spans="1:15" ht="15.75" customHeight="1">
      <c r="A60" s="1" t="s">
        <v>26</v>
      </c>
      <c r="B60" s="3" t="s">
        <v>12</v>
      </c>
      <c r="C60" s="3">
        <v>1</v>
      </c>
      <c r="D60" s="3">
        <v>2</v>
      </c>
      <c r="E60" s="3" t="s">
        <v>13</v>
      </c>
      <c r="F60" s="3"/>
      <c r="G60" s="1">
        <v>8</v>
      </c>
      <c r="H60" s="1">
        <v>0.746</v>
      </c>
      <c r="I60" s="1">
        <v>1.5469999999999999</v>
      </c>
      <c r="J60" s="1">
        <v>1.819</v>
      </c>
      <c r="K60" s="1">
        <v>1.35</v>
      </c>
      <c r="M60" s="17">
        <f t="shared" si="2"/>
        <v>5.4619999999999997</v>
      </c>
      <c r="N60" s="17">
        <f t="shared" si="1"/>
        <v>0.60919090494849204</v>
      </c>
      <c r="O60" s="2" t="s">
        <v>27</v>
      </c>
    </row>
    <row r="61" spans="1:15" ht="15.75" customHeight="1">
      <c r="A61" s="1" t="s">
        <v>28</v>
      </c>
      <c r="B61" s="3" t="s">
        <v>12</v>
      </c>
      <c r="C61" s="3">
        <v>4</v>
      </c>
      <c r="D61" s="3">
        <v>2</v>
      </c>
      <c r="E61" s="3" t="s">
        <v>13</v>
      </c>
      <c r="F61" s="3"/>
      <c r="G61" s="1">
        <v>1</v>
      </c>
      <c r="H61" s="1">
        <v>0.61399999999999999</v>
      </c>
      <c r="I61" s="1">
        <v>3.1619999999999999</v>
      </c>
      <c r="M61" s="17">
        <f t="shared" si="2"/>
        <v>3.7759999999999998</v>
      </c>
      <c r="N61" s="17">
        <f t="shared" si="1"/>
        <v>0.21976087282525758</v>
      </c>
      <c r="O61" s="2"/>
    </row>
    <row r="62" spans="1:15" ht="15.75" customHeight="1">
      <c r="A62" s="1" t="s">
        <v>28</v>
      </c>
      <c r="B62" s="3" t="s">
        <v>12</v>
      </c>
      <c r="C62" s="3">
        <v>4</v>
      </c>
      <c r="D62" s="3">
        <v>2</v>
      </c>
      <c r="E62" s="3" t="s">
        <v>13</v>
      </c>
      <c r="F62" s="3"/>
      <c r="G62" s="1">
        <v>2</v>
      </c>
      <c r="H62" s="1">
        <v>0.70599999999999996</v>
      </c>
      <c r="I62" s="1">
        <v>2.7069999999999999</v>
      </c>
      <c r="M62" s="17">
        <f t="shared" si="2"/>
        <v>3.4129999999999998</v>
      </c>
      <c r="N62" s="17">
        <f t="shared" si="1"/>
        <v>0.16623040203196301</v>
      </c>
      <c r="O62" s="2" t="s">
        <v>29</v>
      </c>
    </row>
    <row r="63" spans="1:15" ht="15.75" customHeight="1">
      <c r="A63" s="1" t="s">
        <v>28</v>
      </c>
      <c r="B63" s="3" t="s">
        <v>12</v>
      </c>
      <c r="C63" s="3">
        <v>4</v>
      </c>
      <c r="D63" s="3">
        <v>2</v>
      </c>
      <c r="E63" s="3" t="s">
        <v>13</v>
      </c>
      <c r="F63" s="3"/>
      <c r="G63" s="1">
        <v>3</v>
      </c>
      <c r="H63" s="1">
        <v>4.4429999999999996</v>
      </c>
      <c r="M63" s="17">
        <f t="shared" si="2"/>
        <v>4.4429999999999996</v>
      </c>
      <c r="N63" s="17">
        <f t="shared" si="1"/>
        <v>0.34440544120062017</v>
      </c>
      <c r="O63" s="2"/>
    </row>
    <row r="64" spans="1:15" ht="15.75" customHeight="1">
      <c r="A64" s="1" t="s">
        <v>28</v>
      </c>
      <c r="B64" s="3" t="s">
        <v>12</v>
      </c>
      <c r="C64" s="3">
        <v>4</v>
      </c>
      <c r="D64" s="3">
        <v>2</v>
      </c>
      <c r="E64" s="3" t="s">
        <v>13</v>
      </c>
      <c r="F64" s="3"/>
      <c r="G64" s="1">
        <v>4</v>
      </c>
      <c r="H64" s="1">
        <v>3.6920000000000002</v>
      </c>
      <c r="M64" s="17">
        <f t="shared" si="2"/>
        <v>3.6920000000000002</v>
      </c>
      <c r="N64" s="17">
        <f t="shared" si="1"/>
        <v>0.20652128627066463</v>
      </c>
      <c r="O64" s="2"/>
    </row>
    <row r="65" spans="1:15" ht="15.75" customHeight="1">
      <c r="A65" s="1" t="s">
        <v>28</v>
      </c>
      <c r="B65" s="3" t="s">
        <v>12</v>
      </c>
      <c r="C65" s="3">
        <v>4</v>
      </c>
      <c r="D65" s="3">
        <v>2</v>
      </c>
      <c r="E65" s="3" t="s">
        <v>13</v>
      </c>
      <c r="F65" s="3"/>
      <c r="G65" s="1">
        <v>5</v>
      </c>
      <c r="H65" s="1">
        <v>0.85799999999999998</v>
      </c>
      <c r="I65" s="1">
        <v>4.3460000000000001</v>
      </c>
      <c r="M65" s="17">
        <f t="shared" si="2"/>
        <v>5.2039999999999997</v>
      </c>
      <c r="N65" s="17">
        <f t="shared" si="1"/>
        <v>0.53298086356018781</v>
      </c>
      <c r="O65" s="2"/>
    </row>
    <row r="66" spans="1:15" ht="15.75" customHeight="1">
      <c r="A66" s="1" t="s">
        <v>28</v>
      </c>
      <c r="B66" s="3" t="s">
        <v>12</v>
      </c>
      <c r="C66" s="3">
        <v>4</v>
      </c>
      <c r="D66" s="3">
        <v>2</v>
      </c>
      <c r="E66" s="3" t="s">
        <v>13</v>
      </c>
      <c r="F66" s="3"/>
      <c r="G66" s="1">
        <v>6</v>
      </c>
      <c r="H66" s="1">
        <v>0.61299999999999999</v>
      </c>
      <c r="I66" s="1">
        <v>3.0710000000000002</v>
      </c>
      <c r="J66" s="1">
        <v>0.76100000000000001</v>
      </c>
      <c r="M66" s="17">
        <f t="shared" si="2"/>
        <v>4.4450000000000003</v>
      </c>
      <c r="N66" s="17">
        <f t="shared" si="1"/>
        <v>0.34483381172348054</v>
      </c>
      <c r="O66" s="2"/>
    </row>
    <row r="67" spans="1:15" ht="15.75" customHeight="1">
      <c r="A67" s="1" t="s">
        <v>28</v>
      </c>
      <c r="B67" s="3" t="s">
        <v>12</v>
      </c>
      <c r="C67" s="3">
        <v>4</v>
      </c>
      <c r="D67" s="3">
        <v>2</v>
      </c>
      <c r="E67" s="3" t="s">
        <v>13</v>
      </c>
      <c r="F67" s="3"/>
      <c r="G67" s="1">
        <v>7</v>
      </c>
      <c r="H67" s="1">
        <v>1.232</v>
      </c>
      <c r="I67" s="1">
        <v>1.581</v>
      </c>
      <c r="J67" s="1">
        <v>0.72799999999999998</v>
      </c>
      <c r="K67" s="1">
        <v>1.266</v>
      </c>
      <c r="M67" s="17">
        <f t="shared" si="2"/>
        <v>4.8069999999999995</v>
      </c>
      <c r="N67" s="17">
        <f t="shared" si="1"/>
        <v>0.42807942273986482</v>
      </c>
      <c r="O67" s="2"/>
    </row>
    <row r="68" spans="1:15" ht="15.75" customHeight="1">
      <c r="A68" s="1" t="s">
        <v>28</v>
      </c>
      <c r="B68" s="3" t="s">
        <v>12</v>
      </c>
      <c r="C68" s="3">
        <v>4</v>
      </c>
      <c r="D68" s="3">
        <v>2</v>
      </c>
      <c r="E68" s="3" t="s">
        <v>13</v>
      </c>
      <c r="F68" s="3"/>
      <c r="G68" s="1">
        <v>8</v>
      </c>
      <c r="H68" s="1">
        <v>0.60599999999999998</v>
      </c>
      <c r="I68" s="1">
        <v>0.66</v>
      </c>
      <c r="J68" s="1">
        <v>1.673</v>
      </c>
      <c r="K68" s="1">
        <v>0.98799999999999999</v>
      </c>
      <c r="M68" s="17">
        <f t="shared" si="2"/>
        <v>3.927</v>
      </c>
      <c r="N68" s="17">
        <f t="shared" ref="N68:N131" si="3">(0.0056*((M68)^2.762))</f>
        <v>0.24489743492563698</v>
      </c>
      <c r="O68" s="2"/>
    </row>
    <row r="69" spans="1:15" ht="15.75" customHeight="1">
      <c r="A69" s="1" t="s">
        <v>30</v>
      </c>
      <c r="B69" s="3" t="s">
        <v>12</v>
      </c>
      <c r="C69" s="3">
        <v>7</v>
      </c>
      <c r="D69" s="3">
        <v>2</v>
      </c>
      <c r="E69" s="3" t="s">
        <v>13</v>
      </c>
      <c r="F69" s="3" t="s">
        <v>390</v>
      </c>
      <c r="G69" s="1">
        <v>1</v>
      </c>
      <c r="M69" s="18">
        <f t="shared" si="2"/>
        <v>0</v>
      </c>
      <c r="N69" s="17">
        <f t="shared" si="3"/>
        <v>0</v>
      </c>
      <c r="O69" s="2" t="s">
        <v>17</v>
      </c>
    </row>
    <row r="70" spans="1:15" ht="15.75" customHeight="1">
      <c r="A70" s="1" t="s">
        <v>30</v>
      </c>
      <c r="B70" s="3" t="s">
        <v>12</v>
      </c>
      <c r="C70" s="3">
        <v>7</v>
      </c>
      <c r="D70" s="3">
        <v>2</v>
      </c>
      <c r="E70" s="3" t="s">
        <v>13</v>
      </c>
      <c r="F70" s="3" t="s">
        <v>390</v>
      </c>
      <c r="G70" s="1">
        <v>2</v>
      </c>
      <c r="H70" s="1">
        <v>0.749</v>
      </c>
      <c r="I70" s="1">
        <v>1.391</v>
      </c>
      <c r="J70" s="1">
        <v>1.3180000000000001</v>
      </c>
      <c r="M70" s="17">
        <f t="shared" si="2"/>
        <v>3.4580000000000002</v>
      </c>
      <c r="N70" s="17">
        <f t="shared" si="3"/>
        <v>0.1723545077686485</v>
      </c>
      <c r="O70" s="2" t="s">
        <v>31</v>
      </c>
    </row>
    <row r="71" spans="1:15" ht="15.75" customHeight="1">
      <c r="A71" s="1" t="s">
        <v>30</v>
      </c>
      <c r="B71" s="3" t="s">
        <v>12</v>
      </c>
      <c r="C71" s="3">
        <v>7</v>
      </c>
      <c r="D71" s="3">
        <v>2</v>
      </c>
      <c r="E71" s="3" t="s">
        <v>13</v>
      </c>
      <c r="F71" s="3" t="s">
        <v>390</v>
      </c>
      <c r="G71" s="1">
        <v>3</v>
      </c>
      <c r="H71" s="1">
        <v>0.68200000000000005</v>
      </c>
      <c r="I71" s="1">
        <v>0.88800000000000001</v>
      </c>
      <c r="J71" s="1">
        <v>2.14</v>
      </c>
      <c r="K71" s="1">
        <v>0.59699999999999998</v>
      </c>
      <c r="M71" s="17">
        <f t="shared" si="2"/>
        <v>4.3070000000000004</v>
      </c>
      <c r="N71" s="17">
        <f t="shared" si="3"/>
        <v>0.31606690432107104</v>
      </c>
      <c r="O71" s="2"/>
    </row>
    <row r="72" spans="1:15" ht="15.75" customHeight="1">
      <c r="A72" s="1" t="s">
        <v>30</v>
      </c>
      <c r="B72" s="3" t="s">
        <v>12</v>
      </c>
      <c r="C72" s="3">
        <v>7</v>
      </c>
      <c r="D72" s="3">
        <v>2</v>
      </c>
      <c r="E72" s="3" t="s">
        <v>13</v>
      </c>
      <c r="F72" s="3" t="s">
        <v>390</v>
      </c>
      <c r="G72" s="1">
        <v>4</v>
      </c>
      <c r="H72" s="1">
        <v>0.56100000000000005</v>
      </c>
      <c r="I72" s="1">
        <v>4.5529999999999999</v>
      </c>
      <c r="M72" s="17">
        <f t="shared" si="2"/>
        <v>5.1139999999999999</v>
      </c>
      <c r="N72" s="17">
        <f t="shared" si="3"/>
        <v>0.50790810810213616</v>
      </c>
      <c r="O72" s="2"/>
    </row>
    <row r="73" spans="1:15" ht="15.75" customHeight="1">
      <c r="A73" s="1" t="s">
        <v>30</v>
      </c>
      <c r="B73" s="3" t="s">
        <v>12</v>
      </c>
      <c r="C73" s="3">
        <v>7</v>
      </c>
      <c r="D73" s="3">
        <v>2</v>
      </c>
      <c r="E73" s="3" t="s">
        <v>13</v>
      </c>
      <c r="F73" s="3" t="s">
        <v>390</v>
      </c>
      <c r="G73" s="1">
        <v>5</v>
      </c>
      <c r="H73" s="1">
        <v>4.2709999999999999</v>
      </c>
      <c r="M73" s="17">
        <f t="shared" si="2"/>
        <v>4.2709999999999999</v>
      </c>
      <c r="N73" s="17">
        <f t="shared" si="3"/>
        <v>0.30882375785698868</v>
      </c>
      <c r="O73" s="2"/>
    </row>
    <row r="74" spans="1:15" ht="15.75" customHeight="1">
      <c r="A74" s="1" t="s">
        <v>30</v>
      </c>
      <c r="B74" s="3" t="s">
        <v>12</v>
      </c>
      <c r="C74" s="3">
        <v>7</v>
      </c>
      <c r="D74" s="3">
        <v>2</v>
      </c>
      <c r="E74" s="3" t="s">
        <v>13</v>
      </c>
      <c r="F74" s="3" t="s">
        <v>390</v>
      </c>
      <c r="G74" s="1">
        <v>6</v>
      </c>
      <c r="H74" s="1">
        <v>3.944</v>
      </c>
      <c r="M74" s="17">
        <f t="shared" si="2"/>
        <v>3.944</v>
      </c>
      <c r="N74" s="17">
        <f t="shared" si="3"/>
        <v>0.24783678240078649</v>
      </c>
      <c r="O74" s="2" t="s">
        <v>16</v>
      </c>
    </row>
    <row r="75" spans="1:15" ht="15.75" customHeight="1">
      <c r="A75" s="1" t="s">
        <v>30</v>
      </c>
      <c r="B75" s="3" t="s">
        <v>12</v>
      </c>
      <c r="C75" s="3">
        <v>7</v>
      </c>
      <c r="D75" s="3">
        <v>2</v>
      </c>
      <c r="E75" s="3" t="s">
        <v>13</v>
      </c>
      <c r="F75" s="3" t="s">
        <v>390</v>
      </c>
      <c r="G75" s="1">
        <v>7</v>
      </c>
      <c r="H75" s="1">
        <v>0.72899999999999998</v>
      </c>
      <c r="I75" s="1">
        <v>0.68700000000000006</v>
      </c>
      <c r="J75" s="1">
        <v>1.4570000000000001</v>
      </c>
      <c r="K75" s="1">
        <v>0.66500000000000004</v>
      </c>
      <c r="M75" s="17">
        <f t="shared" si="2"/>
        <v>3.5380000000000003</v>
      </c>
      <c r="N75" s="17">
        <f t="shared" si="3"/>
        <v>0.18359343586323001</v>
      </c>
      <c r="O75" s="2" t="s">
        <v>32</v>
      </c>
    </row>
    <row r="76" spans="1:15" ht="15.75" customHeight="1">
      <c r="A76" s="1" t="s">
        <v>30</v>
      </c>
      <c r="B76" s="3" t="s">
        <v>12</v>
      </c>
      <c r="C76" s="3">
        <v>7</v>
      </c>
      <c r="D76" s="3">
        <v>2</v>
      </c>
      <c r="E76" s="3" t="s">
        <v>13</v>
      </c>
      <c r="F76" s="3" t="s">
        <v>390</v>
      </c>
      <c r="G76" s="1">
        <v>8</v>
      </c>
      <c r="H76" s="1">
        <v>0.56899999999999995</v>
      </c>
      <c r="I76" s="1">
        <v>0.57199999999999995</v>
      </c>
      <c r="J76" s="1">
        <v>3.5190000000000001</v>
      </c>
      <c r="M76" s="17">
        <f t="shared" si="2"/>
        <v>4.66</v>
      </c>
      <c r="N76" s="17">
        <f t="shared" si="3"/>
        <v>0.3928890535391153</v>
      </c>
      <c r="O76" s="2"/>
    </row>
    <row r="77" spans="1:15" ht="15.75" customHeight="1">
      <c r="A77" s="1" t="s">
        <v>33</v>
      </c>
      <c r="B77" s="3" t="s">
        <v>12</v>
      </c>
      <c r="C77" s="3">
        <v>13</v>
      </c>
      <c r="D77" s="3">
        <v>2</v>
      </c>
      <c r="E77" s="3" t="s">
        <v>13</v>
      </c>
      <c r="F77" s="3"/>
      <c r="G77" s="1">
        <v>1</v>
      </c>
      <c r="H77" s="1">
        <v>3.0859999999999999</v>
      </c>
      <c r="I77" s="1">
        <v>1.958</v>
      </c>
      <c r="M77" s="17">
        <f t="shared" si="2"/>
        <v>5.0439999999999996</v>
      </c>
      <c r="N77" s="17">
        <f t="shared" si="3"/>
        <v>0.48893687469597574</v>
      </c>
      <c r="O77" s="2"/>
    </row>
    <row r="78" spans="1:15" ht="15.75" customHeight="1">
      <c r="A78" s="1" t="s">
        <v>33</v>
      </c>
      <c r="B78" s="3" t="s">
        <v>12</v>
      </c>
      <c r="C78" s="3">
        <v>13</v>
      </c>
      <c r="D78" s="3">
        <v>2</v>
      </c>
      <c r="E78" s="3" t="s">
        <v>13</v>
      </c>
      <c r="F78" s="3"/>
      <c r="G78" s="1">
        <v>2</v>
      </c>
      <c r="H78" s="1">
        <v>0.84</v>
      </c>
      <c r="I78" s="1">
        <v>0.95399999999999996</v>
      </c>
      <c r="J78" s="1">
        <v>2.9670000000000001</v>
      </c>
      <c r="M78" s="17">
        <f t="shared" si="2"/>
        <v>4.7610000000000001</v>
      </c>
      <c r="N78" s="17">
        <f t="shared" si="3"/>
        <v>0.41686017281942711</v>
      </c>
      <c r="O78" s="2"/>
    </row>
    <row r="79" spans="1:15" ht="15.75" customHeight="1">
      <c r="A79" s="1" t="s">
        <v>33</v>
      </c>
      <c r="B79" s="3" t="s">
        <v>12</v>
      </c>
      <c r="C79" s="3">
        <v>13</v>
      </c>
      <c r="D79" s="3">
        <v>2</v>
      </c>
      <c r="E79" s="3" t="s">
        <v>13</v>
      </c>
      <c r="F79" s="3"/>
      <c r="G79" s="1">
        <v>3</v>
      </c>
      <c r="H79" s="1">
        <v>1.151</v>
      </c>
      <c r="I79" s="1">
        <v>1.5589999999999999</v>
      </c>
      <c r="J79" s="1">
        <v>0.33500000000000002</v>
      </c>
      <c r="K79" s="1">
        <v>0.91400000000000003</v>
      </c>
      <c r="M79" s="17">
        <f t="shared" si="2"/>
        <v>3.9590000000000001</v>
      </c>
      <c r="N79" s="17">
        <f t="shared" si="3"/>
        <v>0.25044893130607027</v>
      </c>
      <c r="O79" s="2" t="s">
        <v>24</v>
      </c>
    </row>
    <row r="80" spans="1:15" ht="15.75" customHeight="1">
      <c r="A80" s="1" t="s">
        <v>33</v>
      </c>
      <c r="B80" s="3" t="s">
        <v>12</v>
      </c>
      <c r="C80" s="3">
        <v>13</v>
      </c>
      <c r="D80" s="3">
        <v>2</v>
      </c>
      <c r="E80" s="3" t="s">
        <v>13</v>
      </c>
      <c r="F80" s="3"/>
      <c r="G80" s="1">
        <v>4</v>
      </c>
      <c r="H80" s="1">
        <v>4.1479999999999997</v>
      </c>
      <c r="M80" s="17">
        <f t="shared" si="2"/>
        <v>4.1479999999999997</v>
      </c>
      <c r="N80" s="17">
        <f t="shared" si="3"/>
        <v>0.28487782716186755</v>
      </c>
      <c r="O80" s="2"/>
    </row>
    <row r="81" spans="1:15" ht="15.75" customHeight="1">
      <c r="A81" s="1" t="s">
        <v>33</v>
      </c>
      <c r="B81" s="3" t="s">
        <v>12</v>
      </c>
      <c r="C81" s="3">
        <v>13</v>
      </c>
      <c r="D81" s="3">
        <v>2</v>
      </c>
      <c r="E81" s="3" t="s">
        <v>13</v>
      </c>
      <c r="F81" s="3"/>
      <c r="G81" s="1">
        <v>5</v>
      </c>
      <c r="M81" s="18">
        <f t="shared" si="2"/>
        <v>0</v>
      </c>
      <c r="N81" s="17">
        <f t="shared" si="3"/>
        <v>0</v>
      </c>
      <c r="O81" s="2" t="s">
        <v>34</v>
      </c>
    </row>
    <row r="82" spans="1:15" ht="15.75" customHeight="1">
      <c r="A82" s="1" t="s">
        <v>33</v>
      </c>
      <c r="B82" s="3" t="s">
        <v>12</v>
      </c>
      <c r="C82" s="3">
        <v>13</v>
      </c>
      <c r="D82" s="3">
        <v>2</v>
      </c>
      <c r="E82" s="3" t="s">
        <v>13</v>
      </c>
      <c r="F82" s="3"/>
      <c r="G82" s="1">
        <v>6</v>
      </c>
      <c r="H82" s="1">
        <v>0.79500000000000004</v>
      </c>
      <c r="I82" s="1">
        <v>1.5149999999999999</v>
      </c>
      <c r="J82" s="1">
        <v>1.452</v>
      </c>
      <c r="K82" s="1">
        <v>1.3520000000000001</v>
      </c>
      <c r="M82" s="17">
        <f t="shared" si="2"/>
        <v>5.1139999999999999</v>
      </c>
      <c r="N82" s="17">
        <f t="shared" si="3"/>
        <v>0.50790810810213616</v>
      </c>
      <c r="O82" s="2"/>
    </row>
    <row r="83" spans="1:15" ht="15.75" customHeight="1">
      <c r="A83" s="1" t="s">
        <v>33</v>
      </c>
      <c r="B83" s="3" t="s">
        <v>12</v>
      </c>
      <c r="C83" s="3">
        <v>13</v>
      </c>
      <c r="D83" s="3">
        <v>2</v>
      </c>
      <c r="E83" s="3" t="s">
        <v>13</v>
      </c>
      <c r="F83" s="3"/>
      <c r="G83" s="1">
        <v>7</v>
      </c>
      <c r="H83" s="1">
        <v>4.952</v>
      </c>
      <c r="M83" s="17">
        <f t="shared" si="2"/>
        <v>4.952</v>
      </c>
      <c r="N83" s="17">
        <f t="shared" si="3"/>
        <v>0.4646994341705038</v>
      </c>
      <c r="O83" s="2"/>
    </row>
    <row r="84" spans="1:15" ht="15.75" customHeight="1">
      <c r="A84" s="1" t="s">
        <v>33</v>
      </c>
      <c r="B84" s="3" t="s">
        <v>12</v>
      </c>
      <c r="C84" s="3">
        <v>13</v>
      </c>
      <c r="D84" s="3">
        <v>2</v>
      </c>
      <c r="E84" s="3" t="s">
        <v>13</v>
      </c>
      <c r="F84" s="3"/>
      <c r="G84" s="1">
        <v>8</v>
      </c>
      <c r="H84" s="1">
        <v>2.802</v>
      </c>
      <c r="I84" s="1">
        <v>1.232</v>
      </c>
      <c r="M84" s="17">
        <f t="shared" si="2"/>
        <v>4.0339999999999998</v>
      </c>
      <c r="N84" s="17">
        <f t="shared" si="3"/>
        <v>0.26377313793981705</v>
      </c>
      <c r="O84" s="2" t="s">
        <v>35</v>
      </c>
    </row>
    <row r="85" spans="1:15" ht="15.75" customHeight="1">
      <c r="A85" s="1" t="s">
        <v>36</v>
      </c>
      <c r="B85" s="3" t="s">
        <v>12</v>
      </c>
      <c r="C85" s="3">
        <v>21</v>
      </c>
      <c r="D85" s="3">
        <v>2</v>
      </c>
      <c r="E85" s="3" t="s">
        <v>13</v>
      </c>
      <c r="F85" s="3"/>
      <c r="G85" s="1">
        <v>1</v>
      </c>
      <c r="M85" s="18">
        <f t="shared" si="2"/>
        <v>0</v>
      </c>
      <c r="N85" s="17">
        <f t="shared" si="3"/>
        <v>0</v>
      </c>
      <c r="O85" s="2" t="s">
        <v>34</v>
      </c>
    </row>
    <row r="86" spans="1:15" ht="15.75" customHeight="1">
      <c r="A86" s="1" t="s">
        <v>36</v>
      </c>
      <c r="B86" s="3" t="s">
        <v>12</v>
      </c>
      <c r="C86" s="3">
        <v>21</v>
      </c>
      <c r="D86" s="3">
        <v>2</v>
      </c>
      <c r="E86" s="3" t="s">
        <v>13</v>
      </c>
      <c r="F86" s="3"/>
      <c r="G86" s="1">
        <v>2</v>
      </c>
      <c r="H86" s="1">
        <v>1.605</v>
      </c>
      <c r="I86" s="1">
        <v>1.331</v>
      </c>
      <c r="J86" s="1">
        <v>0.25800000000000001</v>
      </c>
      <c r="M86" s="18">
        <f t="shared" si="2"/>
        <v>3.194</v>
      </c>
      <c r="N86" s="17">
        <f t="shared" si="3"/>
        <v>0.13840795547244464</v>
      </c>
      <c r="O86" s="2" t="s">
        <v>37</v>
      </c>
    </row>
    <row r="87" spans="1:15" ht="15.75" customHeight="1">
      <c r="A87" s="1" t="s">
        <v>36</v>
      </c>
      <c r="B87" s="3" t="s">
        <v>12</v>
      </c>
      <c r="C87" s="3">
        <v>21</v>
      </c>
      <c r="D87" s="3">
        <v>2</v>
      </c>
      <c r="E87" s="3" t="s">
        <v>13</v>
      </c>
      <c r="F87" s="3"/>
      <c r="G87" s="1">
        <v>3</v>
      </c>
      <c r="H87" s="1">
        <v>0.64700000000000002</v>
      </c>
      <c r="I87" s="1">
        <v>2.5750000000000002</v>
      </c>
      <c r="J87" s="1">
        <v>0.68500000000000005</v>
      </c>
      <c r="M87" s="17">
        <f t="shared" si="2"/>
        <v>3.9070000000000005</v>
      </c>
      <c r="N87" s="17">
        <f t="shared" si="3"/>
        <v>0.24146796875343646</v>
      </c>
      <c r="O87" s="2"/>
    </row>
    <row r="88" spans="1:15" ht="15.75" customHeight="1">
      <c r="A88" s="1" t="s">
        <v>36</v>
      </c>
      <c r="B88" s="3" t="s">
        <v>12</v>
      </c>
      <c r="C88" s="3">
        <v>21</v>
      </c>
      <c r="D88" s="3">
        <v>2</v>
      </c>
      <c r="E88" s="3" t="s">
        <v>13</v>
      </c>
      <c r="F88" s="3"/>
      <c r="G88" s="1">
        <v>4</v>
      </c>
      <c r="H88" s="1">
        <v>0.44500000000000001</v>
      </c>
      <c r="I88" s="1">
        <v>1.7909999999999999</v>
      </c>
      <c r="J88" s="1">
        <v>1.389</v>
      </c>
      <c r="M88" s="17">
        <f t="shared" si="2"/>
        <v>3.625</v>
      </c>
      <c r="N88" s="17">
        <f t="shared" si="3"/>
        <v>0.19633455984338785</v>
      </c>
      <c r="O88" s="2"/>
    </row>
    <row r="89" spans="1:15" ht="15.75" customHeight="1">
      <c r="A89" s="1" t="s">
        <v>36</v>
      </c>
      <c r="B89" s="3" t="s">
        <v>12</v>
      </c>
      <c r="C89" s="3">
        <v>21</v>
      </c>
      <c r="D89" s="3">
        <v>2</v>
      </c>
      <c r="E89" s="3" t="s">
        <v>13</v>
      </c>
      <c r="F89" s="3"/>
      <c r="G89" s="1">
        <v>5</v>
      </c>
      <c r="H89" s="1">
        <v>0.48799999999999999</v>
      </c>
      <c r="I89" s="1">
        <v>2.6549999999999998</v>
      </c>
      <c r="M89" s="17">
        <f t="shared" si="2"/>
        <v>3.1429999999999998</v>
      </c>
      <c r="N89" s="17">
        <f t="shared" si="3"/>
        <v>0.13238939800785496</v>
      </c>
      <c r="O89" s="2"/>
    </row>
    <row r="90" spans="1:15" ht="15.75" customHeight="1">
      <c r="A90" s="1" t="s">
        <v>36</v>
      </c>
      <c r="B90" s="3" t="s">
        <v>12</v>
      </c>
      <c r="C90" s="3">
        <v>21</v>
      </c>
      <c r="D90" s="3">
        <v>2</v>
      </c>
      <c r="E90" s="3" t="s">
        <v>13</v>
      </c>
      <c r="F90" s="3"/>
      <c r="G90" s="1">
        <v>6</v>
      </c>
      <c r="H90" s="1">
        <v>1.599</v>
      </c>
      <c r="I90" s="1">
        <v>2.4319999999999999</v>
      </c>
      <c r="M90" s="17">
        <f t="shared" si="2"/>
        <v>4.0309999999999997</v>
      </c>
      <c r="N90" s="17">
        <f t="shared" si="3"/>
        <v>0.2632316921014195</v>
      </c>
      <c r="O90" s="2"/>
    </row>
    <row r="91" spans="1:15" ht="15.75" customHeight="1">
      <c r="A91" s="1" t="s">
        <v>36</v>
      </c>
      <c r="B91" s="3" t="s">
        <v>12</v>
      </c>
      <c r="C91" s="3">
        <v>21</v>
      </c>
      <c r="D91" s="3">
        <v>2</v>
      </c>
      <c r="E91" s="3" t="s">
        <v>13</v>
      </c>
      <c r="F91" s="3"/>
      <c r="G91" s="1">
        <v>7</v>
      </c>
      <c r="H91" s="1">
        <v>0.86599999999999999</v>
      </c>
      <c r="I91" s="1">
        <v>0.90600000000000003</v>
      </c>
      <c r="J91" s="1">
        <v>2.282</v>
      </c>
      <c r="K91" s="1">
        <v>0.89700000000000002</v>
      </c>
      <c r="M91" s="17">
        <f t="shared" si="2"/>
        <v>4.9510000000000005</v>
      </c>
      <c r="N91" s="17">
        <f t="shared" si="3"/>
        <v>0.4644402921058613</v>
      </c>
      <c r="O91" s="2"/>
    </row>
    <row r="92" spans="1:15" ht="15.75" customHeight="1">
      <c r="A92" s="1" t="s">
        <v>36</v>
      </c>
      <c r="B92" s="3" t="s">
        <v>12</v>
      </c>
      <c r="C92" s="3">
        <v>21</v>
      </c>
      <c r="D92" s="3">
        <v>2</v>
      </c>
      <c r="E92" s="3" t="s">
        <v>13</v>
      </c>
      <c r="F92" s="3"/>
      <c r="G92" s="1">
        <v>8</v>
      </c>
      <c r="H92" s="1">
        <v>0.621</v>
      </c>
      <c r="I92" s="1">
        <v>1.51</v>
      </c>
      <c r="J92" s="1">
        <v>2.4590000000000001</v>
      </c>
      <c r="M92" s="17">
        <f t="shared" si="2"/>
        <v>4.59</v>
      </c>
      <c r="N92" s="17">
        <f t="shared" si="3"/>
        <v>0.37680327121357793</v>
      </c>
      <c r="O92" s="2"/>
    </row>
    <row r="93" spans="1:15" ht="15.75" customHeight="1">
      <c r="A93" s="1" t="s">
        <v>38</v>
      </c>
      <c r="B93" s="3" t="s">
        <v>12</v>
      </c>
      <c r="C93" s="3">
        <v>10</v>
      </c>
      <c r="D93" s="3">
        <v>2</v>
      </c>
      <c r="E93" s="3" t="s">
        <v>23</v>
      </c>
      <c r="F93" s="3" t="s">
        <v>390</v>
      </c>
      <c r="G93" s="1">
        <v>1</v>
      </c>
      <c r="H93" s="1">
        <v>2.9009999999999998</v>
      </c>
      <c r="I93" s="1">
        <v>1.9139999999999999</v>
      </c>
      <c r="M93" s="17">
        <f t="shared" si="2"/>
        <v>4.8149999999999995</v>
      </c>
      <c r="N93" s="17">
        <f t="shared" si="3"/>
        <v>0.43005003170516248</v>
      </c>
      <c r="O93" s="2"/>
    </row>
    <row r="94" spans="1:15" ht="15.75" customHeight="1">
      <c r="A94" s="1" t="s">
        <v>38</v>
      </c>
      <c r="B94" s="3" t="s">
        <v>12</v>
      </c>
      <c r="C94" s="3">
        <v>10</v>
      </c>
      <c r="D94" s="3">
        <v>2</v>
      </c>
      <c r="E94" s="3" t="s">
        <v>23</v>
      </c>
      <c r="F94" s="3" t="s">
        <v>390</v>
      </c>
      <c r="G94" s="1">
        <v>2</v>
      </c>
      <c r="H94" s="1">
        <v>4.5149999999999997</v>
      </c>
      <c r="M94" s="17">
        <f t="shared" si="2"/>
        <v>4.5149999999999997</v>
      </c>
      <c r="N94" s="17">
        <f t="shared" si="3"/>
        <v>0.36004165168161967</v>
      </c>
      <c r="O94" s="2" t="s">
        <v>16</v>
      </c>
    </row>
    <row r="95" spans="1:15" ht="15.75" customHeight="1">
      <c r="A95" s="1" t="s">
        <v>38</v>
      </c>
      <c r="B95" s="3" t="s">
        <v>12</v>
      </c>
      <c r="C95" s="3">
        <v>10</v>
      </c>
      <c r="D95" s="3">
        <v>2</v>
      </c>
      <c r="E95" s="3" t="s">
        <v>23</v>
      </c>
      <c r="F95" s="3" t="s">
        <v>390</v>
      </c>
      <c r="G95" s="1">
        <v>3</v>
      </c>
      <c r="H95" s="1">
        <v>0.53400000000000003</v>
      </c>
      <c r="I95" s="1">
        <v>1.6020000000000001</v>
      </c>
      <c r="J95" s="1">
        <v>2.0169999999999999</v>
      </c>
      <c r="M95" s="17">
        <f t="shared" si="2"/>
        <v>4.1530000000000005</v>
      </c>
      <c r="N95" s="17">
        <f t="shared" si="3"/>
        <v>0.28582728279979736</v>
      </c>
      <c r="O95" s="2"/>
    </row>
    <row r="96" spans="1:15" ht="15.75" customHeight="1">
      <c r="A96" s="1" t="s">
        <v>38</v>
      </c>
      <c r="B96" s="3" t="s">
        <v>12</v>
      </c>
      <c r="C96" s="3">
        <v>10</v>
      </c>
      <c r="D96" s="3">
        <v>2</v>
      </c>
      <c r="E96" s="3" t="s">
        <v>23</v>
      </c>
      <c r="F96" s="3" t="s">
        <v>390</v>
      </c>
      <c r="G96" s="1">
        <v>4</v>
      </c>
      <c r="H96" s="1">
        <v>0.56699999999999995</v>
      </c>
      <c r="I96" s="1">
        <v>2.6309999999999998</v>
      </c>
      <c r="J96" s="1">
        <v>0.44400000000000001</v>
      </c>
      <c r="M96" s="17">
        <f t="shared" si="2"/>
        <v>3.6419999999999995</v>
      </c>
      <c r="N96" s="17">
        <f t="shared" si="3"/>
        <v>0.19888816704447274</v>
      </c>
      <c r="O96" s="2"/>
    </row>
    <row r="97" spans="1:15" ht="15.75" customHeight="1">
      <c r="A97" s="1" t="s">
        <v>38</v>
      </c>
      <c r="B97" s="3" t="s">
        <v>12</v>
      </c>
      <c r="C97" s="3">
        <v>10</v>
      </c>
      <c r="D97" s="3">
        <v>2</v>
      </c>
      <c r="E97" s="3" t="s">
        <v>23</v>
      </c>
      <c r="F97" s="3" t="s">
        <v>390</v>
      </c>
      <c r="G97" s="1">
        <v>5</v>
      </c>
      <c r="H97" s="1">
        <v>1.615</v>
      </c>
      <c r="I97" s="1">
        <v>0.878</v>
      </c>
      <c r="J97" s="1">
        <v>0.83399999999999996</v>
      </c>
      <c r="M97" s="17">
        <f t="shared" si="2"/>
        <v>3.327</v>
      </c>
      <c r="N97" s="17">
        <f t="shared" si="3"/>
        <v>0.15491656653197852</v>
      </c>
      <c r="O97" s="2" t="s">
        <v>39</v>
      </c>
    </row>
    <row r="98" spans="1:15" ht="15.75" customHeight="1">
      <c r="A98" s="1" t="s">
        <v>38</v>
      </c>
      <c r="B98" s="3" t="s">
        <v>12</v>
      </c>
      <c r="C98" s="3">
        <v>10</v>
      </c>
      <c r="D98" s="3">
        <v>2</v>
      </c>
      <c r="E98" s="3" t="s">
        <v>23</v>
      </c>
      <c r="F98" s="3" t="s">
        <v>390</v>
      </c>
      <c r="G98" s="1">
        <v>6</v>
      </c>
      <c r="H98" s="1">
        <v>1.375</v>
      </c>
      <c r="I98" s="1">
        <v>1.179</v>
      </c>
      <c r="J98" s="1">
        <v>1.5980000000000001</v>
      </c>
      <c r="M98" s="17">
        <f t="shared" si="2"/>
        <v>4.1520000000000001</v>
      </c>
      <c r="N98" s="17">
        <f t="shared" si="3"/>
        <v>0.28563723042954131</v>
      </c>
      <c r="O98" s="2" t="s">
        <v>40</v>
      </c>
    </row>
    <row r="99" spans="1:15" ht="15.75" customHeight="1">
      <c r="A99" s="1" t="s">
        <v>38</v>
      </c>
      <c r="B99" s="3" t="s">
        <v>12</v>
      </c>
      <c r="C99" s="3">
        <v>10</v>
      </c>
      <c r="D99" s="3">
        <v>2</v>
      </c>
      <c r="E99" s="3" t="s">
        <v>23</v>
      </c>
      <c r="F99" s="3" t="s">
        <v>390</v>
      </c>
      <c r="G99" s="1">
        <v>7</v>
      </c>
      <c r="H99" s="1">
        <v>0.74</v>
      </c>
      <c r="I99" s="1">
        <v>2.0760000000000001</v>
      </c>
      <c r="J99" s="1">
        <v>1.2410000000000001</v>
      </c>
      <c r="M99" s="17">
        <f t="shared" si="2"/>
        <v>4.0570000000000004</v>
      </c>
      <c r="N99" s="17">
        <f t="shared" si="3"/>
        <v>0.26794783867787292</v>
      </c>
      <c r="O99" s="2"/>
    </row>
    <row r="100" spans="1:15" ht="15.75" customHeight="1">
      <c r="A100" s="1" t="s">
        <v>38</v>
      </c>
      <c r="B100" s="3" t="s">
        <v>12</v>
      </c>
      <c r="C100" s="3">
        <v>10</v>
      </c>
      <c r="D100" s="3">
        <v>2</v>
      </c>
      <c r="E100" s="3" t="s">
        <v>23</v>
      </c>
      <c r="F100" s="3" t="s">
        <v>390</v>
      </c>
      <c r="G100" s="1">
        <v>8</v>
      </c>
      <c r="H100" s="1">
        <v>1.7190000000000001</v>
      </c>
      <c r="I100" s="1">
        <v>2.472</v>
      </c>
      <c r="M100" s="17">
        <f t="shared" si="2"/>
        <v>4.1909999999999998</v>
      </c>
      <c r="N100" s="17">
        <f t="shared" si="3"/>
        <v>0.29310917037624068</v>
      </c>
      <c r="O100" s="2"/>
    </row>
    <row r="101" spans="1:15" ht="15.75" customHeight="1">
      <c r="A101" s="1" t="s">
        <v>38</v>
      </c>
      <c r="B101" s="3" t="s">
        <v>12</v>
      </c>
      <c r="C101" s="3">
        <v>10</v>
      </c>
      <c r="D101" s="3">
        <v>2</v>
      </c>
      <c r="E101" s="3" t="s">
        <v>23</v>
      </c>
      <c r="F101" s="3" t="s">
        <v>390</v>
      </c>
      <c r="G101" s="1">
        <v>9</v>
      </c>
      <c r="H101" s="1">
        <v>2.9540000000000002</v>
      </c>
      <c r="I101" s="1">
        <v>1.714</v>
      </c>
      <c r="M101" s="17">
        <f t="shared" si="2"/>
        <v>4.6680000000000001</v>
      </c>
      <c r="N101" s="17">
        <f t="shared" si="3"/>
        <v>0.39475480723370104</v>
      </c>
      <c r="O101" s="2"/>
    </row>
    <row r="102" spans="1:15" ht="15.75" customHeight="1">
      <c r="A102" s="1" t="s">
        <v>41</v>
      </c>
      <c r="B102" s="3" t="s">
        <v>12</v>
      </c>
      <c r="C102" s="3">
        <v>21</v>
      </c>
      <c r="D102" s="3">
        <v>3</v>
      </c>
      <c r="E102" s="3" t="s">
        <v>13</v>
      </c>
      <c r="F102" s="3"/>
      <c r="G102" s="1">
        <v>1</v>
      </c>
      <c r="H102" s="1" t="s">
        <v>42</v>
      </c>
      <c r="M102" s="18">
        <f t="shared" si="2"/>
        <v>0</v>
      </c>
      <c r="N102" s="17">
        <f t="shared" si="3"/>
        <v>0</v>
      </c>
      <c r="O102" s="2" t="s">
        <v>43</v>
      </c>
    </row>
    <row r="103" spans="1:15" ht="15.75" customHeight="1">
      <c r="A103" s="1" t="s">
        <v>41</v>
      </c>
      <c r="B103" s="3" t="s">
        <v>12</v>
      </c>
      <c r="C103" s="3">
        <v>21</v>
      </c>
      <c r="D103" s="3">
        <v>3</v>
      </c>
      <c r="E103" s="3" t="s">
        <v>13</v>
      </c>
      <c r="F103" s="3"/>
      <c r="G103" s="1">
        <v>2</v>
      </c>
      <c r="M103" s="18">
        <f t="shared" si="2"/>
        <v>0</v>
      </c>
      <c r="N103" s="17">
        <f t="shared" si="3"/>
        <v>0</v>
      </c>
      <c r="O103" s="2" t="s">
        <v>43</v>
      </c>
    </row>
    <row r="104" spans="1:15" ht="15.75" customHeight="1">
      <c r="A104" s="1" t="s">
        <v>41</v>
      </c>
      <c r="B104" s="3" t="s">
        <v>12</v>
      </c>
      <c r="C104" s="3">
        <v>21</v>
      </c>
      <c r="D104" s="3">
        <v>3</v>
      </c>
      <c r="E104" s="3" t="s">
        <v>13</v>
      </c>
      <c r="F104" s="3"/>
      <c r="G104" s="1">
        <v>3</v>
      </c>
      <c r="M104" s="18">
        <f t="shared" si="2"/>
        <v>0</v>
      </c>
      <c r="N104" s="17">
        <f t="shared" si="3"/>
        <v>0</v>
      </c>
      <c r="O104" s="2" t="s">
        <v>43</v>
      </c>
    </row>
    <row r="105" spans="1:15" ht="15.75" customHeight="1">
      <c r="A105" s="1" t="s">
        <v>41</v>
      </c>
      <c r="B105" s="3" t="s">
        <v>12</v>
      </c>
      <c r="C105" s="3">
        <v>21</v>
      </c>
      <c r="D105" s="3">
        <v>3</v>
      </c>
      <c r="E105" s="3" t="s">
        <v>13</v>
      </c>
      <c r="F105" s="3"/>
      <c r="G105" s="1">
        <v>4</v>
      </c>
      <c r="M105" s="18">
        <f t="shared" si="2"/>
        <v>0</v>
      </c>
      <c r="N105" s="17">
        <f t="shared" si="3"/>
        <v>0</v>
      </c>
      <c r="O105" s="2" t="s">
        <v>43</v>
      </c>
    </row>
    <row r="106" spans="1:15" ht="15.75" customHeight="1">
      <c r="A106" s="1" t="s">
        <v>44</v>
      </c>
      <c r="B106" s="3" t="s">
        <v>45</v>
      </c>
      <c r="C106" s="3">
        <v>1</v>
      </c>
      <c r="D106" s="3">
        <v>1</v>
      </c>
      <c r="E106" s="3" t="s">
        <v>13</v>
      </c>
      <c r="F106" s="3"/>
      <c r="G106" s="1">
        <v>1</v>
      </c>
      <c r="H106" s="1">
        <v>0.73699999999999999</v>
      </c>
      <c r="I106" s="1">
        <v>2.1160000000000001</v>
      </c>
      <c r="J106" s="1">
        <v>1.147</v>
      </c>
      <c r="M106" s="17">
        <f t="shared" si="2"/>
        <v>4</v>
      </c>
      <c r="N106" s="17">
        <f t="shared" si="3"/>
        <v>0.25767822668617474</v>
      </c>
      <c r="O106" s="2" t="s">
        <v>46</v>
      </c>
    </row>
    <row r="107" spans="1:15" ht="15.75" customHeight="1">
      <c r="A107" s="1" t="s">
        <v>44</v>
      </c>
      <c r="B107" s="3" t="s">
        <v>45</v>
      </c>
      <c r="C107" s="3">
        <v>1</v>
      </c>
      <c r="D107" s="3">
        <v>1</v>
      </c>
      <c r="E107" s="3" t="s">
        <v>13</v>
      </c>
      <c r="F107" s="3"/>
      <c r="G107" s="1">
        <v>2</v>
      </c>
      <c r="H107" s="1">
        <v>4.0049999999999999</v>
      </c>
      <c r="I107" s="1">
        <v>0.69799999999999995</v>
      </c>
      <c r="M107" s="17">
        <f t="shared" si="2"/>
        <v>4.7029999999999994</v>
      </c>
      <c r="N107" s="17">
        <f t="shared" si="3"/>
        <v>0.40298392109549269</v>
      </c>
      <c r="O107" s="2"/>
    </row>
    <row r="108" spans="1:15" ht="15.75" customHeight="1">
      <c r="A108" s="1" t="s">
        <v>44</v>
      </c>
      <c r="B108" s="3" t="s">
        <v>45</v>
      </c>
      <c r="C108" s="3">
        <v>1</v>
      </c>
      <c r="D108" s="3">
        <v>1</v>
      </c>
      <c r="E108" s="3" t="s">
        <v>13</v>
      </c>
      <c r="F108" s="3"/>
      <c r="G108" s="1">
        <v>3</v>
      </c>
      <c r="H108" s="1">
        <v>0.53</v>
      </c>
      <c r="I108" s="1">
        <v>1.6240000000000001</v>
      </c>
      <c r="J108" s="1">
        <v>3.0409999999999999</v>
      </c>
      <c r="M108" s="17">
        <f t="shared" si="2"/>
        <v>5.1950000000000003</v>
      </c>
      <c r="N108" s="17">
        <f t="shared" si="3"/>
        <v>0.53043884573310018</v>
      </c>
      <c r="O108" s="2"/>
    </row>
    <row r="109" spans="1:15" ht="15.75" customHeight="1">
      <c r="A109" s="1" t="s">
        <v>44</v>
      </c>
      <c r="B109" s="3" t="s">
        <v>45</v>
      </c>
      <c r="C109" s="3">
        <v>1</v>
      </c>
      <c r="D109" s="3">
        <v>1</v>
      </c>
      <c r="E109" s="3" t="s">
        <v>13</v>
      </c>
      <c r="F109" s="3"/>
      <c r="G109" s="1">
        <v>4</v>
      </c>
      <c r="H109" s="1">
        <v>2.036</v>
      </c>
      <c r="I109" s="1">
        <v>0.63600000000000001</v>
      </c>
      <c r="J109" s="1">
        <v>1.722</v>
      </c>
      <c r="M109" s="17">
        <f t="shared" si="2"/>
        <v>4.3940000000000001</v>
      </c>
      <c r="N109" s="17">
        <f t="shared" si="3"/>
        <v>0.33401617028285502</v>
      </c>
      <c r="O109" s="2"/>
    </row>
    <row r="110" spans="1:15" ht="15.75" customHeight="1">
      <c r="A110" s="1" t="s">
        <v>44</v>
      </c>
      <c r="B110" s="3" t="s">
        <v>45</v>
      </c>
      <c r="C110" s="3">
        <v>1</v>
      </c>
      <c r="D110" s="3">
        <v>1</v>
      </c>
      <c r="E110" s="3" t="s">
        <v>13</v>
      </c>
      <c r="F110" s="3"/>
      <c r="G110" s="1">
        <v>5</v>
      </c>
      <c r="M110" s="18">
        <f t="shared" si="2"/>
        <v>0</v>
      </c>
      <c r="N110" s="17">
        <f t="shared" si="3"/>
        <v>0</v>
      </c>
      <c r="O110" s="2" t="s">
        <v>47</v>
      </c>
    </row>
    <row r="111" spans="1:15" ht="15.75" customHeight="1">
      <c r="A111" s="1" t="s">
        <v>48</v>
      </c>
      <c r="B111" s="3" t="s">
        <v>45</v>
      </c>
      <c r="C111" s="3">
        <v>4</v>
      </c>
      <c r="D111" s="3">
        <v>1</v>
      </c>
      <c r="E111" s="3" t="s">
        <v>13</v>
      </c>
      <c r="F111" s="3"/>
      <c r="G111" s="1">
        <v>1</v>
      </c>
      <c r="H111" s="1">
        <v>0.71699999999999997</v>
      </c>
      <c r="I111" s="1">
        <v>1.4159999999999999</v>
      </c>
      <c r="J111" s="1">
        <v>0.80800000000000005</v>
      </c>
      <c r="K111" s="1">
        <v>0.73099999999999998</v>
      </c>
      <c r="L111" s="1">
        <v>0.61499999999999999</v>
      </c>
      <c r="M111" s="18">
        <f>SUM(H111:L111)</f>
        <v>4.2869999999999999</v>
      </c>
      <c r="N111" s="17">
        <f t="shared" si="3"/>
        <v>0.31202971071802665</v>
      </c>
      <c r="O111" s="2" t="s">
        <v>49</v>
      </c>
    </row>
    <row r="112" spans="1:15" ht="15.75" customHeight="1">
      <c r="A112" s="1" t="s">
        <v>48</v>
      </c>
      <c r="B112" s="3" t="s">
        <v>45</v>
      </c>
      <c r="C112" s="3">
        <v>4</v>
      </c>
      <c r="D112" s="3">
        <v>1</v>
      </c>
      <c r="E112" s="3" t="s">
        <v>13</v>
      </c>
      <c r="F112" s="3"/>
      <c r="G112" s="1">
        <v>2</v>
      </c>
      <c r="H112" s="1">
        <v>0.74399999999999999</v>
      </c>
      <c r="I112" s="1">
        <v>0.64900000000000002</v>
      </c>
      <c r="J112" s="1">
        <v>1.373</v>
      </c>
      <c r="K112" s="1">
        <v>1.546</v>
      </c>
      <c r="M112" s="17">
        <f t="shared" ref="M112:M134" si="4">SUM(H112:K112)</f>
        <v>4.3120000000000003</v>
      </c>
      <c r="N112" s="17">
        <f t="shared" si="3"/>
        <v>0.31708138063078939</v>
      </c>
      <c r="O112" s="2"/>
    </row>
    <row r="113" spans="1:15" ht="15.75" customHeight="1">
      <c r="A113" s="1" t="s">
        <v>48</v>
      </c>
      <c r="B113" s="3" t="s">
        <v>45</v>
      </c>
      <c r="C113" s="3">
        <v>4</v>
      </c>
      <c r="D113" s="3">
        <v>1</v>
      </c>
      <c r="E113" s="3" t="s">
        <v>13</v>
      </c>
      <c r="F113" s="3"/>
      <c r="G113" s="1">
        <v>3</v>
      </c>
      <c r="H113" s="1">
        <v>1.163</v>
      </c>
      <c r="I113" s="1">
        <v>1.2929999999999999</v>
      </c>
      <c r="J113" s="1">
        <v>0.53500000000000003</v>
      </c>
      <c r="K113" s="1">
        <v>1.0740000000000001</v>
      </c>
      <c r="M113" s="17">
        <f t="shared" si="4"/>
        <v>4.0650000000000004</v>
      </c>
      <c r="N113" s="17">
        <f t="shared" si="3"/>
        <v>0.26940972334146618</v>
      </c>
      <c r="O113" s="2"/>
    </row>
    <row r="114" spans="1:15" ht="15.75" customHeight="1">
      <c r="A114" s="1" t="s">
        <v>48</v>
      </c>
      <c r="B114" s="3" t="s">
        <v>45</v>
      </c>
      <c r="C114" s="3">
        <v>4</v>
      </c>
      <c r="D114" s="3">
        <v>1</v>
      </c>
      <c r="E114" s="3" t="s">
        <v>13</v>
      </c>
      <c r="F114" s="3"/>
      <c r="G114" s="1">
        <v>4</v>
      </c>
      <c r="H114" s="1">
        <v>2.4900000000000002</v>
      </c>
      <c r="I114" s="1">
        <v>0.80800000000000005</v>
      </c>
      <c r="J114" s="1">
        <v>0.97599999999999998</v>
      </c>
      <c r="M114" s="17">
        <f t="shared" si="4"/>
        <v>4.274</v>
      </c>
      <c r="N114" s="17">
        <f t="shared" si="3"/>
        <v>0.30942326557389588</v>
      </c>
      <c r="O114" s="2"/>
    </row>
    <row r="115" spans="1:15" ht="15.75" customHeight="1">
      <c r="A115" s="1" t="s">
        <v>48</v>
      </c>
      <c r="B115" s="3" t="s">
        <v>45</v>
      </c>
      <c r="C115" s="3">
        <v>4</v>
      </c>
      <c r="D115" s="3">
        <v>1</v>
      </c>
      <c r="E115" s="3" t="s">
        <v>13</v>
      </c>
      <c r="F115" s="3"/>
      <c r="G115" s="1">
        <v>5</v>
      </c>
      <c r="H115" s="1">
        <v>2.5880000000000001</v>
      </c>
      <c r="I115" s="1">
        <v>1.927</v>
      </c>
      <c r="M115" s="17">
        <f t="shared" si="4"/>
        <v>4.5150000000000006</v>
      </c>
      <c r="N115" s="17">
        <f t="shared" si="3"/>
        <v>0.36004165168162</v>
      </c>
      <c r="O115" s="2"/>
    </row>
    <row r="116" spans="1:15" ht="15.75" customHeight="1">
      <c r="A116" s="1" t="s">
        <v>50</v>
      </c>
      <c r="B116" s="3" t="s">
        <v>45</v>
      </c>
      <c r="C116" s="3">
        <v>7</v>
      </c>
      <c r="D116" s="3">
        <v>1</v>
      </c>
      <c r="E116" s="3" t="s">
        <v>13</v>
      </c>
      <c r="F116" s="3" t="s">
        <v>390</v>
      </c>
      <c r="G116" s="1">
        <v>1</v>
      </c>
      <c r="H116" s="1">
        <v>1.266</v>
      </c>
      <c r="I116" s="1">
        <v>1.841</v>
      </c>
      <c r="J116" s="1">
        <v>0.222</v>
      </c>
      <c r="K116" s="1">
        <v>0.27500000000000002</v>
      </c>
      <c r="M116" s="18">
        <f t="shared" si="4"/>
        <v>3.6040000000000001</v>
      </c>
      <c r="N116" s="17">
        <f t="shared" si="3"/>
        <v>0.19320910811504385</v>
      </c>
      <c r="O116" s="2" t="s">
        <v>24</v>
      </c>
    </row>
    <row r="117" spans="1:15" ht="15.75" customHeight="1">
      <c r="A117" s="1" t="s">
        <v>50</v>
      </c>
      <c r="B117" s="3" t="s">
        <v>45</v>
      </c>
      <c r="C117" s="3">
        <v>7</v>
      </c>
      <c r="D117" s="3">
        <v>1</v>
      </c>
      <c r="E117" s="3" t="s">
        <v>13</v>
      </c>
      <c r="F117" s="3" t="s">
        <v>390</v>
      </c>
      <c r="G117" s="1">
        <v>2</v>
      </c>
      <c r="H117" s="1">
        <v>0.79800000000000004</v>
      </c>
      <c r="I117" s="1">
        <v>1.448</v>
      </c>
      <c r="J117" s="1">
        <v>1.9279999999999999</v>
      </c>
      <c r="K117" s="1">
        <v>0.41199999999999998</v>
      </c>
      <c r="M117" s="17">
        <f t="shared" si="4"/>
        <v>4.5859999999999994</v>
      </c>
      <c r="N117" s="17">
        <f t="shared" si="3"/>
        <v>0.37589701257759883</v>
      </c>
      <c r="O117" s="2"/>
    </row>
    <row r="118" spans="1:15" ht="15.75" customHeight="1">
      <c r="A118" s="1" t="s">
        <v>50</v>
      </c>
      <c r="B118" s="3" t="s">
        <v>45</v>
      </c>
      <c r="C118" s="3">
        <v>7</v>
      </c>
      <c r="D118" s="3">
        <v>1</v>
      </c>
      <c r="E118" s="3" t="s">
        <v>13</v>
      </c>
      <c r="F118" s="3" t="s">
        <v>390</v>
      </c>
      <c r="G118" s="1">
        <v>3</v>
      </c>
      <c r="H118" s="1">
        <v>0.77800000000000002</v>
      </c>
      <c r="I118" s="1">
        <v>3.464</v>
      </c>
      <c r="M118" s="17">
        <f t="shared" si="4"/>
        <v>4.242</v>
      </c>
      <c r="N118" s="17">
        <f t="shared" si="3"/>
        <v>0.30306668700134476</v>
      </c>
      <c r="O118" s="2" t="s">
        <v>16</v>
      </c>
    </row>
    <row r="119" spans="1:15" ht="15.75" customHeight="1">
      <c r="A119" s="1" t="s">
        <v>50</v>
      </c>
      <c r="B119" s="3" t="s">
        <v>45</v>
      </c>
      <c r="C119" s="3">
        <v>7</v>
      </c>
      <c r="D119" s="3">
        <v>1</v>
      </c>
      <c r="E119" s="3" t="s">
        <v>13</v>
      </c>
      <c r="F119" s="3" t="s">
        <v>390</v>
      </c>
      <c r="G119" s="1">
        <v>4</v>
      </c>
      <c r="H119" s="1">
        <v>1.327</v>
      </c>
      <c r="I119" s="1">
        <v>1.78</v>
      </c>
      <c r="J119" s="1">
        <v>0.85</v>
      </c>
      <c r="K119" s="1">
        <v>0.629</v>
      </c>
      <c r="M119" s="17">
        <f t="shared" si="4"/>
        <v>4.5860000000000003</v>
      </c>
      <c r="N119" s="17">
        <f t="shared" si="3"/>
        <v>0.37589701257759917</v>
      </c>
      <c r="O119" s="2"/>
    </row>
    <row r="120" spans="1:15" ht="15.75" customHeight="1">
      <c r="A120" s="1" t="s">
        <v>50</v>
      </c>
      <c r="B120" s="3" t="s">
        <v>45</v>
      </c>
      <c r="C120" s="3">
        <v>7</v>
      </c>
      <c r="D120" s="3">
        <v>1</v>
      </c>
      <c r="E120" s="3" t="s">
        <v>13</v>
      </c>
      <c r="F120" s="3" t="s">
        <v>390</v>
      </c>
      <c r="G120" s="1">
        <v>5</v>
      </c>
      <c r="H120" s="1">
        <v>4.2519999999999998</v>
      </c>
      <c r="M120" s="17">
        <f t="shared" si="4"/>
        <v>4.2519999999999998</v>
      </c>
      <c r="N120" s="17">
        <f t="shared" si="3"/>
        <v>0.30504407903335679</v>
      </c>
      <c r="O120" s="2"/>
    </row>
    <row r="121" spans="1:15" ht="15.75" customHeight="1">
      <c r="A121" s="1" t="s">
        <v>51</v>
      </c>
      <c r="B121" s="3" t="s">
        <v>45</v>
      </c>
      <c r="C121" s="3">
        <v>13</v>
      </c>
      <c r="D121" s="3">
        <v>1</v>
      </c>
      <c r="E121" s="3" t="s">
        <v>13</v>
      </c>
      <c r="F121" s="3"/>
      <c r="G121" s="1">
        <v>1</v>
      </c>
      <c r="M121" s="18">
        <f t="shared" si="4"/>
        <v>0</v>
      </c>
      <c r="N121" s="17">
        <f t="shared" si="3"/>
        <v>0</v>
      </c>
      <c r="O121" s="2" t="s">
        <v>52</v>
      </c>
    </row>
    <row r="122" spans="1:15" ht="15.75" customHeight="1">
      <c r="A122" s="1" t="s">
        <v>51</v>
      </c>
      <c r="B122" s="3" t="s">
        <v>45</v>
      </c>
      <c r="C122" s="3">
        <v>13</v>
      </c>
      <c r="D122" s="3">
        <v>1</v>
      </c>
      <c r="E122" s="3" t="s">
        <v>13</v>
      </c>
      <c r="F122" s="3"/>
      <c r="G122" s="1">
        <v>2</v>
      </c>
      <c r="H122" s="1">
        <v>0.72599999999999998</v>
      </c>
      <c r="I122" s="1">
        <v>2.2480000000000002</v>
      </c>
      <c r="J122" s="1">
        <v>0.63400000000000001</v>
      </c>
      <c r="M122" s="18">
        <f t="shared" si="4"/>
        <v>3.6080000000000001</v>
      </c>
      <c r="N122" s="17">
        <f t="shared" si="3"/>
        <v>0.19380196660747046</v>
      </c>
      <c r="O122" s="2" t="s">
        <v>53</v>
      </c>
    </row>
    <row r="123" spans="1:15" ht="15.75" customHeight="1">
      <c r="A123" s="1" t="s">
        <v>51</v>
      </c>
      <c r="B123" s="3" t="s">
        <v>45</v>
      </c>
      <c r="C123" s="3">
        <v>13</v>
      </c>
      <c r="D123" s="3">
        <v>1</v>
      </c>
      <c r="E123" s="3" t="s">
        <v>13</v>
      </c>
      <c r="F123" s="3"/>
      <c r="G123" s="1">
        <v>3</v>
      </c>
      <c r="H123" s="1">
        <v>0.70599999999999996</v>
      </c>
      <c r="I123" s="1">
        <v>1.821</v>
      </c>
      <c r="J123" s="1">
        <v>1.484</v>
      </c>
      <c r="M123" s="17">
        <f t="shared" si="4"/>
        <v>4.0110000000000001</v>
      </c>
      <c r="N123" s="17">
        <f t="shared" si="3"/>
        <v>0.25964016676268675</v>
      </c>
      <c r="O123" s="2"/>
    </row>
    <row r="124" spans="1:15" ht="15.75" customHeight="1">
      <c r="A124" s="1" t="s">
        <v>51</v>
      </c>
      <c r="B124" s="3" t="s">
        <v>45</v>
      </c>
      <c r="C124" s="3">
        <v>13</v>
      </c>
      <c r="D124" s="3">
        <v>1</v>
      </c>
      <c r="E124" s="3" t="s">
        <v>13</v>
      </c>
      <c r="F124" s="3"/>
      <c r="G124" s="1">
        <v>4</v>
      </c>
      <c r="H124" s="1">
        <v>0.78700000000000003</v>
      </c>
      <c r="I124" s="1">
        <v>0.89300000000000002</v>
      </c>
      <c r="J124" s="1">
        <v>1.1399999999999999</v>
      </c>
      <c r="K124" s="1">
        <v>1.266</v>
      </c>
      <c r="M124" s="17">
        <f t="shared" si="4"/>
        <v>4.0860000000000003</v>
      </c>
      <c r="N124" s="17">
        <f t="shared" si="3"/>
        <v>0.27327135087545029</v>
      </c>
      <c r="O124" s="2"/>
    </row>
    <row r="125" spans="1:15" ht="15.75" customHeight="1">
      <c r="A125" s="1" t="s">
        <v>51</v>
      </c>
      <c r="B125" s="3" t="s">
        <v>45</v>
      </c>
      <c r="C125" s="3">
        <v>13</v>
      </c>
      <c r="D125" s="3">
        <v>1</v>
      </c>
      <c r="E125" s="3" t="s">
        <v>13</v>
      </c>
      <c r="F125" s="3"/>
      <c r="G125" s="1">
        <v>5</v>
      </c>
      <c r="H125" s="1">
        <v>3.2959999999999998</v>
      </c>
      <c r="M125" s="18">
        <f t="shared" si="4"/>
        <v>3.2959999999999998</v>
      </c>
      <c r="N125" s="17">
        <f t="shared" si="3"/>
        <v>0.15096236181111111</v>
      </c>
      <c r="O125" s="2" t="s">
        <v>54</v>
      </c>
    </row>
    <row r="126" spans="1:15" ht="15.75" customHeight="1">
      <c r="A126" s="1" t="s">
        <v>55</v>
      </c>
      <c r="B126" s="3" t="s">
        <v>45</v>
      </c>
      <c r="C126" s="3">
        <v>21</v>
      </c>
      <c r="D126" s="3">
        <v>1</v>
      </c>
      <c r="E126" s="3" t="s">
        <v>13</v>
      </c>
      <c r="F126" s="3"/>
      <c r="G126" s="1">
        <v>1</v>
      </c>
      <c r="H126" s="1">
        <v>0.70599999999999996</v>
      </c>
      <c r="I126" s="1">
        <v>1.2130000000000001</v>
      </c>
      <c r="J126" s="1">
        <v>2.665</v>
      </c>
      <c r="M126" s="17">
        <f t="shared" si="4"/>
        <v>4.5839999999999996</v>
      </c>
      <c r="N126" s="17">
        <f t="shared" si="3"/>
        <v>0.37544440521057243</v>
      </c>
      <c r="O126" s="2"/>
    </row>
    <row r="127" spans="1:15" ht="15.75" customHeight="1">
      <c r="A127" s="1" t="s">
        <v>55</v>
      </c>
      <c r="B127" s="3" t="s">
        <v>45</v>
      </c>
      <c r="C127" s="3">
        <v>21</v>
      </c>
      <c r="D127" s="3">
        <v>1</v>
      </c>
      <c r="E127" s="3" t="s">
        <v>13</v>
      </c>
      <c r="F127" s="3"/>
      <c r="G127" s="1">
        <v>2</v>
      </c>
      <c r="H127" s="1">
        <v>3.08</v>
      </c>
      <c r="I127" s="1">
        <v>1.6279999999999999</v>
      </c>
      <c r="M127" s="17">
        <f t="shared" si="4"/>
        <v>4.7080000000000002</v>
      </c>
      <c r="N127" s="17">
        <f t="shared" si="3"/>
        <v>0.40416836122583855</v>
      </c>
      <c r="O127" s="2"/>
    </row>
    <row r="128" spans="1:15" ht="15.75" customHeight="1">
      <c r="A128" s="1" t="s">
        <v>55</v>
      </c>
      <c r="B128" s="3" t="s">
        <v>45</v>
      </c>
      <c r="C128" s="3">
        <v>21</v>
      </c>
      <c r="D128" s="3">
        <v>1</v>
      </c>
      <c r="E128" s="3" t="s">
        <v>13</v>
      </c>
      <c r="F128" s="3"/>
      <c r="G128" s="1">
        <v>3</v>
      </c>
      <c r="H128" s="1">
        <v>2.7629999999999999</v>
      </c>
      <c r="I128" s="1">
        <v>1.212</v>
      </c>
      <c r="M128" s="18">
        <f t="shared" si="4"/>
        <v>3.9749999999999996</v>
      </c>
      <c r="N128" s="17">
        <f t="shared" si="3"/>
        <v>0.25325451013950068</v>
      </c>
      <c r="O128" s="2" t="s">
        <v>56</v>
      </c>
    </row>
    <row r="129" spans="1:15" ht="15.75" customHeight="1">
      <c r="A129" s="1" t="s">
        <v>55</v>
      </c>
      <c r="B129" s="3" t="s">
        <v>45</v>
      </c>
      <c r="C129" s="3">
        <v>21</v>
      </c>
      <c r="D129" s="3">
        <v>1</v>
      </c>
      <c r="E129" s="3" t="s">
        <v>13</v>
      </c>
      <c r="F129" s="3"/>
      <c r="G129" s="1">
        <v>4</v>
      </c>
      <c r="H129" s="1">
        <v>0.67100000000000004</v>
      </c>
      <c r="I129" s="1">
        <v>1.147</v>
      </c>
      <c r="J129" s="1">
        <v>0.46899999999999997</v>
      </c>
      <c r="K129" s="1">
        <v>1.5309999999999999</v>
      </c>
      <c r="M129" s="17">
        <f t="shared" si="4"/>
        <v>3.8179999999999996</v>
      </c>
      <c r="N129" s="17">
        <f t="shared" si="3"/>
        <v>0.22657857925363836</v>
      </c>
      <c r="O129" s="2"/>
    </row>
    <row r="130" spans="1:15" ht="15.75" customHeight="1">
      <c r="A130" s="1" t="s">
        <v>55</v>
      </c>
      <c r="B130" s="3" t="s">
        <v>45</v>
      </c>
      <c r="C130" s="3">
        <v>21</v>
      </c>
      <c r="D130" s="3">
        <v>1</v>
      </c>
      <c r="E130" s="3" t="s">
        <v>13</v>
      </c>
      <c r="F130" s="3"/>
      <c r="G130" s="1">
        <v>5</v>
      </c>
      <c r="H130" s="1">
        <v>0.71099999999999997</v>
      </c>
      <c r="I130" s="1">
        <v>3</v>
      </c>
      <c r="J130" s="1">
        <v>0.47399999999999998</v>
      </c>
      <c r="K130" s="1">
        <v>0.626</v>
      </c>
      <c r="M130" s="17">
        <f t="shared" si="4"/>
        <v>4.8109999999999999</v>
      </c>
      <c r="N130" s="17">
        <f t="shared" si="3"/>
        <v>0.4290640054988753</v>
      </c>
      <c r="O130" s="2"/>
    </row>
    <row r="131" spans="1:15" ht="15.75" customHeight="1">
      <c r="A131" s="1" t="s">
        <v>57</v>
      </c>
      <c r="B131" s="3" t="s">
        <v>45</v>
      </c>
      <c r="C131" s="3">
        <v>10</v>
      </c>
      <c r="D131" s="3">
        <v>1</v>
      </c>
      <c r="E131" s="3" t="s">
        <v>23</v>
      </c>
      <c r="F131" s="3" t="s">
        <v>390</v>
      </c>
      <c r="G131" s="1">
        <v>1</v>
      </c>
      <c r="H131" s="1">
        <v>0.70699999999999996</v>
      </c>
      <c r="I131" s="1">
        <v>0.76300000000000001</v>
      </c>
      <c r="J131" s="1">
        <v>1.7190000000000001</v>
      </c>
      <c r="K131" s="1">
        <v>1.944</v>
      </c>
      <c r="M131" s="17">
        <f t="shared" si="4"/>
        <v>5.133</v>
      </c>
      <c r="N131" s="17">
        <f t="shared" si="3"/>
        <v>0.51313715134273086</v>
      </c>
      <c r="O131" s="2"/>
    </row>
    <row r="132" spans="1:15" ht="15.75" customHeight="1">
      <c r="A132" s="1" t="s">
        <v>57</v>
      </c>
      <c r="B132" s="3" t="s">
        <v>45</v>
      </c>
      <c r="C132" s="3">
        <v>10</v>
      </c>
      <c r="D132" s="3">
        <v>1</v>
      </c>
      <c r="E132" s="3" t="s">
        <v>23</v>
      </c>
      <c r="F132" s="3" t="s">
        <v>390</v>
      </c>
      <c r="G132" s="1">
        <v>2</v>
      </c>
      <c r="H132" s="1">
        <v>0.52100000000000002</v>
      </c>
      <c r="I132" s="1">
        <v>1.893</v>
      </c>
      <c r="J132" s="1">
        <v>0.97299999999999998</v>
      </c>
      <c r="K132" s="1">
        <v>0.73599999999999999</v>
      </c>
      <c r="M132" s="17">
        <f t="shared" si="4"/>
        <v>4.1230000000000002</v>
      </c>
      <c r="N132" s="17">
        <f t="shared" ref="N132:N195" si="5">(0.0056*((M132)^2.762))</f>
        <v>0.28016072830246125</v>
      </c>
      <c r="O132" s="2"/>
    </row>
    <row r="133" spans="1:15" ht="15.75" customHeight="1">
      <c r="A133" s="1" t="s">
        <v>57</v>
      </c>
      <c r="B133" s="3" t="s">
        <v>45</v>
      </c>
      <c r="C133" s="3">
        <v>10</v>
      </c>
      <c r="D133" s="3">
        <v>1</v>
      </c>
      <c r="E133" s="3" t="s">
        <v>23</v>
      </c>
      <c r="F133" s="3" t="s">
        <v>390</v>
      </c>
      <c r="G133" s="1">
        <v>3</v>
      </c>
      <c r="H133" s="1">
        <v>0.70699999999999996</v>
      </c>
      <c r="I133" s="1">
        <v>3.4569999999999999</v>
      </c>
      <c r="M133" s="17">
        <f t="shared" si="4"/>
        <v>4.1639999999999997</v>
      </c>
      <c r="N133" s="17">
        <f t="shared" si="5"/>
        <v>0.28792318508924142</v>
      </c>
      <c r="O133" s="2"/>
    </row>
    <row r="134" spans="1:15" ht="15.75" customHeight="1">
      <c r="A134" s="1" t="s">
        <v>58</v>
      </c>
      <c r="B134" s="3" t="s">
        <v>45</v>
      </c>
      <c r="C134" s="3">
        <v>1</v>
      </c>
      <c r="D134" s="3">
        <v>2</v>
      </c>
      <c r="E134" s="3" t="s">
        <v>13</v>
      </c>
      <c r="F134" s="3"/>
      <c r="G134" s="1">
        <v>1</v>
      </c>
      <c r="H134" s="1">
        <v>0.64500000000000002</v>
      </c>
      <c r="I134" s="1">
        <v>0.59799999999999998</v>
      </c>
      <c r="J134" s="1">
        <v>1.821</v>
      </c>
      <c r="K134" s="1">
        <v>1.19</v>
      </c>
      <c r="M134" s="17">
        <f t="shared" si="4"/>
        <v>4.2539999999999996</v>
      </c>
      <c r="N134" s="17">
        <f t="shared" si="5"/>
        <v>0.30544054231061485</v>
      </c>
      <c r="O134" s="2" t="s">
        <v>59</v>
      </c>
    </row>
    <row r="135" spans="1:15" ht="15.75" customHeight="1">
      <c r="A135" s="1" t="s">
        <v>58</v>
      </c>
      <c r="B135" s="3" t="s">
        <v>45</v>
      </c>
      <c r="C135" s="3">
        <v>1</v>
      </c>
      <c r="D135" s="3">
        <v>2</v>
      </c>
      <c r="E135" s="3" t="s">
        <v>13</v>
      </c>
      <c r="F135" s="3"/>
      <c r="G135" s="1">
        <v>2</v>
      </c>
      <c r="H135" s="1">
        <v>1.256</v>
      </c>
      <c r="I135" s="1">
        <v>1.8009999999999999</v>
      </c>
      <c r="J135" s="1">
        <v>0.18</v>
      </c>
      <c r="K135" s="1">
        <v>0.18</v>
      </c>
      <c r="L135" s="1">
        <v>0.247</v>
      </c>
      <c r="M135" s="18">
        <f>SUM(H135:L135)</f>
        <v>3.6640000000000001</v>
      </c>
      <c r="N135" s="17">
        <f t="shared" si="5"/>
        <v>0.20222415124960585</v>
      </c>
      <c r="O135" s="2" t="s">
        <v>60</v>
      </c>
    </row>
    <row r="136" spans="1:15" ht="15.75" customHeight="1">
      <c r="A136" s="1" t="s">
        <v>58</v>
      </c>
      <c r="B136" s="3" t="s">
        <v>45</v>
      </c>
      <c r="C136" s="3">
        <v>1</v>
      </c>
      <c r="D136" s="3">
        <v>2</v>
      </c>
      <c r="E136" s="3" t="s">
        <v>13</v>
      </c>
      <c r="F136" s="3"/>
      <c r="G136" s="1">
        <v>3</v>
      </c>
      <c r="H136" s="1">
        <v>0.56899999999999995</v>
      </c>
      <c r="I136" s="1">
        <v>1.74</v>
      </c>
      <c r="J136" s="1">
        <v>1.4079999999999999</v>
      </c>
      <c r="M136" s="17">
        <f t="shared" ref="M136:M137" si="6">SUM(H136:K136)</f>
        <v>3.7170000000000001</v>
      </c>
      <c r="N136" s="17">
        <f t="shared" si="5"/>
        <v>0.21040685298475681</v>
      </c>
      <c r="O136" s="2" t="s">
        <v>61</v>
      </c>
    </row>
    <row r="137" spans="1:15" ht="15.75" customHeight="1">
      <c r="A137" s="1" t="s">
        <v>58</v>
      </c>
      <c r="B137" s="3" t="s">
        <v>45</v>
      </c>
      <c r="C137" s="3">
        <v>1</v>
      </c>
      <c r="D137" s="3">
        <v>2</v>
      </c>
      <c r="E137" s="3" t="s">
        <v>13</v>
      </c>
      <c r="F137" s="3"/>
      <c r="G137" s="1">
        <v>4</v>
      </c>
      <c r="H137" s="1">
        <v>5.3559999999999999</v>
      </c>
      <c r="M137" s="17">
        <f t="shared" si="6"/>
        <v>5.3559999999999999</v>
      </c>
      <c r="N137" s="17">
        <f t="shared" si="5"/>
        <v>0.57709282766552839</v>
      </c>
      <c r="O137" s="2"/>
    </row>
    <row r="138" spans="1:15" ht="15.75" customHeight="1">
      <c r="A138" s="1" t="s">
        <v>58</v>
      </c>
      <c r="B138" s="3" t="s">
        <v>45</v>
      </c>
      <c r="C138" s="3">
        <v>1</v>
      </c>
      <c r="D138" s="3">
        <v>2</v>
      </c>
      <c r="E138" s="3" t="s">
        <v>13</v>
      </c>
      <c r="F138" s="3"/>
      <c r="G138" s="1">
        <v>5</v>
      </c>
      <c r="H138" s="1">
        <v>0.68899999999999995</v>
      </c>
      <c r="I138" s="1">
        <v>0.80600000000000005</v>
      </c>
      <c r="J138" s="1">
        <v>1.5169999999999999</v>
      </c>
      <c r="K138" s="1">
        <v>1.361</v>
      </c>
      <c r="L138" s="1">
        <v>0.57699999999999996</v>
      </c>
      <c r="M138" s="17">
        <f>SUM(H138:L138)</f>
        <v>4.95</v>
      </c>
      <c r="N138" s="17">
        <f t="shared" si="5"/>
        <v>0.46418124225028312</v>
      </c>
      <c r="O138" s="2"/>
    </row>
    <row r="139" spans="1:15" ht="15.75" customHeight="1">
      <c r="A139" s="1" t="s">
        <v>62</v>
      </c>
      <c r="B139" s="3" t="s">
        <v>45</v>
      </c>
      <c r="C139" s="3">
        <v>4</v>
      </c>
      <c r="D139" s="3">
        <v>2</v>
      </c>
      <c r="E139" s="3" t="s">
        <v>13</v>
      </c>
      <c r="F139" s="3"/>
      <c r="G139" s="1">
        <v>1</v>
      </c>
      <c r="H139" s="1">
        <v>1.748</v>
      </c>
      <c r="I139" s="1">
        <v>1.3859999999999999</v>
      </c>
      <c r="J139" s="1">
        <v>1.58</v>
      </c>
      <c r="M139" s="17">
        <f t="shared" ref="M139:M145" si="7">SUM(H139:K139)</f>
        <v>4.7140000000000004</v>
      </c>
      <c r="N139" s="17">
        <f t="shared" si="5"/>
        <v>0.4055926179572078</v>
      </c>
      <c r="O139" s="2"/>
    </row>
    <row r="140" spans="1:15" ht="15.75" customHeight="1">
      <c r="A140" s="1" t="s">
        <v>62</v>
      </c>
      <c r="B140" s="3" t="s">
        <v>45</v>
      </c>
      <c r="C140" s="3">
        <v>4</v>
      </c>
      <c r="D140" s="3">
        <v>2</v>
      </c>
      <c r="E140" s="3" t="s">
        <v>13</v>
      </c>
      <c r="F140" s="3"/>
      <c r="G140" s="1">
        <v>2</v>
      </c>
      <c r="H140" s="1">
        <v>3.3250000000000002</v>
      </c>
      <c r="I140" s="1">
        <v>0.88300000000000001</v>
      </c>
      <c r="J140" s="1">
        <v>0.501</v>
      </c>
      <c r="M140" s="19">
        <f t="shared" si="7"/>
        <v>4.7090000000000005</v>
      </c>
      <c r="N140" s="17">
        <f t="shared" si="5"/>
        <v>0.40440551541418257</v>
      </c>
      <c r="O140" s="2" t="s">
        <v>63</v>
      </c>
    </row>
    <row r="141" spans="1:15" ht="15.75" customHeight="1">
      <c r="A141" s="1" t="s">
        <v>62</v>
      </c>
      <c r="B141" s="3" t="s">
        <v>45</v>
      </c>
      <c r="C141" s="3">
        <v>4</v>
      </c>
      <c r="D141" s="3">
        <v>2</v>
      </c>
      <c r="E141" s="3" t="s">
        <v>13</v>
      </c>
      <c r="F141" s="3"/>
      <c r="G141" s="1">
        <v>3</v>
      </c>
      <c r="M141" s="18">
        <f t="shared" si="7"/>
        <v>0</v>
      </c>
      <c r="N141" s="17">
        <f t="shared" si="5"/>
        <v>0</v>
      </c>
      <c r="O141" s="2" t="s">
        <v>64</v>
      </c>
    </row>
    <row r="142" spans="1:15" ht="15.75" customHeight="1">
      <c r="A142" s="1" t="s">
        <v>62</v>
      </c>
      <c r="B142" s="3" t="s">
        <v>45</v>
      </c>
      <c r="C142" s="3">
        <v>4</v>
      </c>
      <c r="D142" s="3">
        <v>2</v>
      </c>
      <c r="E142" s="3" t="s">
        <v>13</v>
      </c>
      <c r="F142" s="3"/>
      <c r="G142" s="1">
        <v>4</v>
      </c>
      <c r="H142" s="1">
        <v>5.0730000000000004</v>
      </c>
      <c r="M142" s="17">
        <f t="shared" si="7"/>
        <v>5.0730000000000004</v>
      </c>
      <c r="N142" s="17">
        <f t="shared" si="5"/>
        <v>0.49674050755571453</v>
      </c>
      <c r="O142" s="2"/>
    </row>
    <row r="143" spans="1:15" ht="15.75" customHeight="1">
      <c r="A143" s="1" t="s">
        <v>62</v>
      </c>
      <c r="B143" s="3" t="s">
        <v>45</v>
      </c>
      <c r="C143" s="3">
        <v>4</v>
      </c>
      <c r="D143" s="3">
        <v>2</v>
      </c>
      <c r="E143" s="3" t="s">
        <v>13</v>
      </c>
      <c r="F143" s="3"/>
      <c r="G143" s="1">
        <v>5</v>
      </c>
      <c r="H143" s="1">
        <v>3.327</v>
      </c>
      <c r="I143" s="1">
        <v>1.6140000000000001</v>
      </c>
      <c r="M143" s="17">
        <f t="shared" si="7"/>
        <v>4.9409999999999998</v>
      </c>
      <c r="N143" s="17">
        <f t="shared" si="5"/>
        <v>0.46185394061605234</v>
      </c>
      <c r="O143" s="2"/>
    </row>
    <row r="144" spans="1:15" ht="15.75" customHeight="1">
      <c r="A144" s="1" t="s">
        <v>65</v>
      </c>
      <c r="B144" s="3" t="s">
        <v>45</v>
      </c>
      <c r="C144" s="3">
        <v>7</v>
      </c>
      <c r="D144" s="3">
        <v>2</v>
      </c>
      <c r="E144" s="3" t="s">
        <v>13</v>
      </c>
      <c r="F144" s="3" t="s">
        <v>390</v>
      </c>
      <c r="G144" s="1">
        <v>1</v>
      </c>
      <c r="M144" s="18">
        <f t="shared" si="7"/>
        <v>0</v>
      </c>
      <c r="N144" s="17">
        <f t="shared" si="5"/>
        <v>0</v>
      </c>
      <c r="O144" s="2" t="s">
        <v>66</v>
      </c>
    </row>
    <row r="145" spans="1:15" ht="15.75" customHeight="1">
      <c r="A145" s="1" t="s">
        <v>65</v>
      </c>
      <c r="B145" s="3" t="s">
        <v>45</v>
      </c>
      <c r="C145" s="3">
        <v>7</v>
      </c>
      <c r="D145" s="3">
        <v>2</v>
      </c>
      <c r="E145" s="3" t="s">
        <v>13</v>
      </c>
      <c r="F145" s="3" t="s">
        <v>390</v>
      </c>
      <c r="G145" s="1">
        <v>2</v>
      </c>
      <c r="H145" s="1">
        <v>1.32</v>
      </c>
      <c r="I145" s="1">
        <v>1.7549999999999999</v>
      </c>
      <c r="J145" s="1">
        <v>1.603</v>
      </c>
      <c r="M145" s="17">
        <f t="shared" si="7"/>
        <v>4.6779999999999999</v>
      </c>
      <c r="N145" s="17">
        <f t="shared" si="5"/>
        <v>0.39709493504852889</v>
      </c>
      <c r="O145" s="2"/>
    </row>
    <row r="146" spans="1:15" ht="15.75" customHeight="1">
      <c r="A146" s="1" t="s">
        <v>65</v>
      </c>
      <c r="B146" s="3" t="s">
        <v>45</v>
      </c>
      <c r="C146" s="3">
        <v>7</v>
      </c>
      <c r="D146" s="3">
        <v>2</v>
      </c>
      <c r="E146" s="3" t="s">
        <v>13</v>
      </c>
      <c r="F146" s="3" t="s">
        <v>390</v>
      </c>
      <c r="G146" s="1">
        <v>3</v>
      </c>
      <c r="H146" s="1">
        <v>0.69099999999999995</v>
      </c>
      <c r="I146" s="1">
        <v>0.62</v>
      </c>
      <c r="J146" s="1">
        <v>1.976</v>
      </c>
      <c r="K146" s="1">
        <v>0.70499999999999996</v>
      </c>
      <c r="L146" s="1">
        <v>0.126</v>
      </c>
      <c r="M146" s="17">
        <f>SUM(H146:L146)</f>
        <v>4.1180000000000003</v>
      </c>
      <c r="N146" s="17">
        <f t="shared" si="5"/>
        <v>0.27922333143537104</v>
      </c>
      <c r="O146" s="2" t="s">
        <v>25</v>
      </c>
    </row>
    <row r="147" spans="1:15" ht="15.75" customHeight="1">
      <c r="A147" s="1" t="s">
        <v>65</v>
      </c>
      <c r="B147" s="3" t="s">
        <v>45</v>
      </c>
      <c r="C147" s="3">
        <v>7</v>
      </c>
      <c r="D147" s="3">
        <v>2</v>
      </c>
      <c r="E147" s="3" t="s">
        <v>13</v>
      </c>
      <c r="F147" s="3" t="s">
        <v>390</v>
      </c>
      <c r="G147" s="1">
        <v>4</v>
      </c>
      <c r="H147" s="1">
        <v>2.7</v>
      </c>
      <c r="I147" s="1">
        <v>1.107</v>
      </c>
      <c r="J147" s="1">
        <v>0.73399999999999999</v>
      </c>
      <c r="M147" s="17">
        <f t="shared" ref="M147:M198" si="8">SUM(H147:K147)</f>
        <v>4.5410000000000004</v>
      </c>
      <c r="N147" s="17">
        <f t="shared" si="5"/>
        <v>0.36579728289459312</v>
      </c>
      <c r="O147" s="2"/>
    </row>
    <row r="148" spans="1:15" ht="15.75" customHeight="1">
      <c r="A148" s="1" t="s">
        <v>65</v>
      </c>
      <c r="B148" s="3" t="s">
        <v>45</v>
      </c>
      <c r="C148" s="3">
        <v>7</v>
      </c>
      <c r="D148" s="3">
        <v>2</v>
      </c>
      <c r="E148" s="3" t="s">
        <v>13</v>
      </c>
      <c r="F148" s="3" t="s">
        <v>390</v>
      </c>
      <c r="G148" s="1">
        <v>5</v>
      </c>
      <c r="H148" s="1">
        <v>2.7839999999999998</v>
      </c>
      <c r="I148" s="1">
        <v>1.87</v>
      </c>
      <c r="M148" s="17">
        <f t="shared" si="8"/>
        <v>4.6539999999999999</v>
      </c>
      <c r="N148" s="17">
        <f t="shared" si="5"/>
        <v>0.39149343675682052</v>
      </c>
      <c r="O148" s="2"/>
    </row>
    <row r="149" spans="1:15" ht="15.75" customHeight="1">
      <c r="A149" s="1" t="s">
        <v>67</v>
      </c>
      <c r="B149" s="3" t="s">
        <v>45</v>
      </c>
      <c r="C149" s="3">
        <v>13</v>
      </c>
      <c r="D149" s="3">
        <v>2</v>
      </c>
      <c r="E149" s="3" t="s">
        <v>13</v>
      </c>
      <c r="F149" s="3"/>
      <c r="G149" s="1">
        <v>1</v>
      </c>
      <c r="H149" s="1">
        <v>3.839</v>
      </c>
      <c r="I149" s="1">
        <v>0.45900000000000002</v>
      </c>
      <c r="M149" s="17">
        <f t="shared" si="8"/>
        <v>4.298</v>
      </c>
      <c r="N149" s="17">
        <f t="shared" si="5"/>
        <v>0.31424606968577112</v>
      </c>
      <c r="O149" s="2"/>
    </row>
    <row r="150" spans="1:15" ht="15.75" customHeight="1">
      <c r="A150" s="1" t="s">
        <v>67</v>
      </c>
      <c r="B150" s="3" t="s">
        <v>45</v>
      </c>
      <c r="C150" s="3">
        <v>13</v>
      </c>
      <c r="D150" s="3">
        <v>2</v>
      </c>
      <c r="E150" s="3" t="s">
        <v>13</v>
      </c>
      <c r="F150" s="3"/>
      <c r="G150" s="1">
        <v>2</v>
      </c>
      <c r="H150" s="1">
        <v>2.6629999999999998</v>
      </c>
      <c r="I150" s="1">
        <v>0.70799999999999996</v>
      </c>
      <c r="J150" s="1">
        <v>0.60899999999999999</v>
      </c>
      <c r="K150" s="1">
        <v>0.57899999999999996</v>
      </c>
      <c r="M150" s="17">
        <f t="shared" si="8"/>
        <v>4.5589999999999993</v>
      </c>
      <c r="N150" s="17">
        <f t="shared" si="5"/>
        <v>0.36981612244399131</v>
      </c>
      <c r="O150" s="2"/>
    </row>
    <row r="151" spans="1:15" ht="15.75" customHeight="1">
      <c r="A151" s="1" t="s">
        <v>67</v>
      </c>
      <c r="B151" s="3" t="s">
        <v>45</v>
      </c>
      <c r="C151" s="3">
        <v>13</v>
      </c>
      <c r="D151" s="3">
        <v>2</v>
      </c>
      <c r="E151" s="3" t="s">
        <v>13</v>
      </c>
      <c r="F151" s="3"/>
      <c r="G151" s="1">
        <v>3</v>
      </c>
      <c r="H151" s="1">
        <v>0.63200000000000001</v>
      </c>
      <c r="I151" s="1">
        <v>0.72799999999999998</v>
      </c>
      <c r="J151" s="1">
        <v>1.5980000000000001</v>
      </c>
      <c r="K151" s="1">
        <v>1.7270000000000001</v>
      </c>
      <c r="M151" s="17">
        <f t="shared" si="8"/>
        <v>4.6850000000000005</v>
      </c>
      <c r="N151" s="17">
        <f t="shared" si="5"/>
        <v>0.39873827803038187</v>
      </c>
      <c r="O151" s="2"/>
    </row>
    <row r="152" spans="1:15" ht="15.75" customHeight="1">
      <c r="A152" s="1" t="s">
        <v>67</v>
      </c>
      <c r="B152" s="3" t="s">
        <v>45</v>
      </c>
      <c r="C152" s="3">
        <v>13</v>
      </c>
      <c r="D152" s="3">
        <v>2</v>
      </c>
      <c r="E152" s="3" t="s">
        <v>13</v>
      </c>
      <c r="F152" s="3"/>
      <c r="G152" s="1">
        <v>4</v>
      </c>
      <c r="H152" s="1">
        <v>0.92500000000000004</v>
      </c>
      <c r="I152" s="1">
        <v>2.5680000000000001</v>
      </c>
      <c r="J152" s="1">
        <v>1.4630000000000001</v>
      </c>
      <c r="M152" s="17">
        <f t="shared" si="8"/>
        <v>4.9560000000000004</v>
      </c>
      <c r="N152" s="17">
        <f t="shared" si="5"/>
        <v>0.46573692480353523</v>
      </c>
      <c r="O152" s="2"/>
    </row>
    <row r="153" spans="1:15" ht="15.75" customHeight="1">
      <c r="A153" s="1" t="s">
        <v>67</v>
      </c>
      <c r="B153" s="3" t="s">
        <v>45</v>
      </c>
      <c r="C153" s="3">
        <v>13</v>
      </c>
      <c r="D153" s="3">
        <v>2</v>
      </c>
      <c r="E153" s="3" t="s">
        <v>13</v>
      </c>
      <c r="F153" s="3"/>
      <c r="G153" s="1">
        <v>5</v>
      </c>
      <c r="H153" s="1">
        <v>3.69</v>
      </c>
      <c r="M153" s="17">
        <f t="shared" si="8"/>
        <v>3.69</v>
      </c>
      <c r="N153" s="17">
        <f t="shared" si="5"/>
        <v>0.206212434915198</v>
      </c>
      <c r="O153" s="2"/>
    </row>
    <row r="154" spans="1:15" ht="15.75" customHeight="1">
      <c r="A154" s="1" t="s">
        <v>68</v>
      </c>
      <c r="B154" s="3" t="s">
        <v>45</v>
      </c>
      <c r="C154" s="3">
        <v>21</v>
      </c>
      <c r="D154" s="3">
        <v>2</v>
      </c>
      <c r="E154" s="3" t="s">
        <v>13</v>
      </c>
      <c r="F154" s="3"/>
      <c r="G154" s="1">
        <v>1</v>
      </c>
      <c r="H154" s="1">
        <v>3.0289999999999999</v>
      </c>
      <c r="I154" s="1">
        <v>1.776</v>
      </c>
      <c r="M154" s="17">
        <f t="shared" si="8"/>
        <v>4.8049999999999997</v>
      </c>
      <c r="N154" s="17">
        <f t="shared" si="5"/>
        <v>0.42758767236728812</v>
      </c>
      <c r="O154" s="2"/>
    </row>
    <row r="155" spans="1:15" ht="15.75" customHeight="1">
      <c r="A155" s="1" t="s">
        <v>68</v>
      </c>
      <c r="B155" s="3" t="s">
        <v>45</v>
      </c>
      <c r="C155" s="3">
        <v>21</v>
      </c>
      <c r="D155" s="3">
        <v>2</v>
      </c>
      <c r="E155" s="3" t="s">
        <v>13</v>
      </c>
      <c r="F155" s="3"/>
      <c r="G155" s="1">
        <v>2</v>
      </c>
      <c r="H155" s="1">
        <v>0.48899999999999999</v>
      </c>
      <c r="I155" s="1">
        <v>3.0390000000000001</v>
      </c>
      <c r="M155" s="17">
        <f t="shared" si="8"/>
        <v>3.528</v>
      </c>
      <c r="N155" s="17">
        <f t="shared" si="5"/>
        <v>0.18216374880773598</v>
      </c>
      <c r="O155" s="2"/>
    </row>
    <row r="156" spans="1:15" ht="15.75" customHeight="1">
      <c r="A156" s="1" t="s">
        <v>68</v>
      </c>
      <c r="B156" s="3" t="s">
        <v>45</v>
      </c>
      <c r="C156" s="3">
        <v>21</v>
      </c>
      <c r="D156" s="3">
        <v>2</v>
      </c>
      <c r="E156" s="3" t="s">
        <v>13</v>
      </c>
      <c r="F156" s="3"/>
      <c r="G156" s="1">
        <v>3</v>
      </c>
      <c r="H156" s="1">
        <v>0.68600000000000005</v>
      </c>
      <c r="I156" s="1">
        <v>1.3959999999999999</v>
      </c>
      <c r="J156" s="1">
        <v>2.4750000000000001</v>
      </c>
      <c r="M156" s="17">
        <f t="shared" si="8"/>
        <v>4.5570000000000004</v>
      </c>
      <c r="N156" s="17">
        <f t="shared" si="5"/>
        <v>0.36936820079334526</v>
      </c>
      <c r="O156" s="2"/>
    </row>
    <row r="157" spans="1:15" ht="15.75" customHeight="1">
      <c r="A157" s="1" t="s">
        <v>68</v>
      </c>
      <c r="B157" s="3" t="s">
        <v>45</v>
      </c>
      <c r="C157" s="3">
        <v>21</v>
      </c>
      <c r="D157" s="3">
        <v>2</v>
      </c>
      <c r="E157" s="3" t="s">
        <v>13</v>
      </c>
      <c r="F157" s="3"/>
      <c r="G157" s="1">
        <v>4</v>
      </c>
      <c r="H157" s="1">
        <v>2.86</v>
      </c>
      <c r="I157" s="1">
        <v>1.103</v>
      </c>
      <c r="J157" s="1">
        <v>0.74399999999999999</v>
      </c>
      <c r="M157" s="17">
        <f t="shared" si="8"/>
        <v>4.7069999999999999</v>
      </c>
      <c r="N157" s="17">
        <f t="shared" si="5"/>
        <v>0.40393129577740422</v>
      </c>
      <c r="O157" s="2"/>
    </row>
    <row r="158" spans="1:15" ht="15.75" customHeight="1">
      <c r="A158" s="1" t="s">
        <v>68</v>
      </c>
      <c r="B158" s="3" t="s">
        <v>45</v>
      </c>
      <c r="C158" s="3">
        <v>21</v>
      </c>
      <c r="D158" s="3">
        <v>2</v>
      </c>
      <c r="E158" s="3" t="s">
        <v>13</v>
      </c>
      <c r="F158" s="3"/>
      <c r="G158" s="1">
        <v>5</v>
      </c>
      <c r="H158" s="1">
        <v>1.9690000000000001</v>
      </c>
      <c r="I158" s="1">
        <v>0.78500000000000003</v>
      </c>
      <c r="J158" s="1">
        <v>2.0129999999999999</v>
      </c>
      <c r="M158" s="17">
        <f t="shared" si="8"/>
        <v>4.7669999999999995</v>
      </c>
      <c r="N158" s="17">
        <f t="shared" si="5"/>
        <v>0.41831278345170292</v>
      </c>
      <c r="O158" s="2"/>
    </row>
    <row r="159" spans="1:15" ht="15.75" customHeight="1">
      <c r="A159" s="1" t="s">
        <v>69</v>
      </c>
      <c r="B159" s="3" t="s">
        <v>70</v>
      </c>
      <c r="C159" s="3">
        <v>1</v>
      </c>
      <c r="D159" s="3">
        <v>1</v>
      </c>
      <c r="E159" s="3" t="s">
        <v>13</v>
      </c>
      <c r="F159" s="3"/>
      <c r="G159" s="1">
        <v>1</v>
      </c>
      <c r="H159" s="1">
        <v>4.915</v>
      </c>
      <c r="M159" s="17">
        <f t="shared" si="8"/>
        <v>4.915</v>
      </c>
      <c r="N159" s="17">
        <f t="shared" si="5"/>
        <v>0.45517247869792321</v>
      </c>
      <c r="O159" s="2"/>
    </row>
    <row r="160" spans="1:15" ht="15.75" customHeight="1">
      <c r="A160" s="1" t="s">
        <v>69</v>
      </c>
      <c r="B160" s="3" t="s">
        <v>70</v>
      </c>
      <c r="C160" s="3">
        <v>1</v>
      </c>
      <c r="D160" s="3">
        <v>1</v>
      </c>
      <c r="E160" s="3" t="s">
        <v>13</v>
      </c>
      <c r="F160" s="3"/>
      <c r="G160" s="1">
        <v>2</v>
      </c>
      <c r="H160" s="1">
        <v>2.988</v>
      </c>
      <c r="I160" s="1">
        <v>2.1920000000000002</v>
      </c>
      <c r="M160" s="17">
        <f t="shared" si="8"/>
        <v>5.18</v>
      </c>
      <c r="N160" s="17">
        <f t="shared" si="5"/>
        <v>0.52621936165182714</v>
      </c>
      <c r="O160" s="2"/>
    </row>
    <row r="161" spans="1:15" ht="15.75" customHeight="1">
      <c r="A161" s="1" t="s">
        <v>69</v>
      </c>
      <c r="B161" s="3" t="s">
        <v>70</v>
      </c>
      <c r="C161" s="3">
        <v>1</v>
      </c>
      <c r="D161" s="3">
        <v>1</v>
      </c>
      <c r="E161" s="3" t="s">
        <v>13</v>
      </c>
      <c r="F161" s="3"/>
      <c r="G161" s="1">
        <v>3</v>
      </c>
      <c r="H161" s="1">
        <v>4.5510000000000002</v>
      </c>
      <c r="M161" s="17">
        <f t="shared" si="8"/>
        <v>4.5510000000000002</v>
      </c>
      <c r="N161" s="17">
        <f t="shared" si="5"/>
        <v>0.368026512884081</v>
      </c>
      <c r="O161" s="2"/>
    </row>
    <row r="162" spans="1:15" ht="15.75" customHeight="1">
      <c r="A162" s="1" t="s">
        <v>69</v>
      </c>
      <c r="B162" s="3" t="s">
        <v>70</v>
      </c>
      <c r="C162" s="3">
        <v>1</v>
      </c>
      <c r="D162" s="3">
        <v>1</v>
      </c>
      <c r="E162" s="3" t="s">
        <v>13</v>
      </c>
      <c r="F162" s="3"/>
      <c r="G162" s="1">
        <v>4</v>
      </c>
      <c r="H162" s="1">
        <v>1.363</v>
      </c>
      <c r="I162" s="1">
        <v>2.331</v>
      </c>
      <c r="J162" s="1">
        <v>1.3280000000000001</v>
      </c>
      <c r="M162" s="17">
        <f t="shared" si="8"/>
        <v>5.0220000000000002</v>
      </c>
      <c r="N162" s="17">
        <f t="shared" si="5"/>
        <v>0.4830693638959857</v>
      </c>
      <c r="O162" s="2"/>
    </row>
    <row r="163" spans="1:15" ht="15.75" customHeight="1">
      <c r="A163" s="1" t="s">
        <v>69</v>
      </c>
      <c r="B163" s="3" t="s">
        <v>70</v>
      </c>
      <c r="C163" s="3">
        <v>1</v>
      </c>
      <c r="D163" s="3">
        <v>1</v>
      </c>
      <c r="E163" s="3" t="s">
        <v>13</v>
      </c>
      <c r="F163" s="3"/>
      <c r="G163" s="1">
        <v>5</v>
      </c>
      <c r="H163" s="1">
        <v>1.9279999999999999</v>
      </c>
      <c r="I163" s="1">
        <v>0.38400000000000001</v>
      </c>
      <c r="J163" s="1">
        <v>1.3049999999999999</v>
      </c>
      <c r="M163" s="18">
        <f t="shared" si="8"/>
        <v>3.617</v>
      </c>
      <c r="N163" s="17">
        <f t="shared" si="5"/>
        <v>0.19514013819123666</v>
      </c>
      <c r="O163" s="2" t="s">
        <v>24</v>
      </c>
    </row>
    <row r="164" spans="1:15" ht="15.75" customHeight="1">
      <c r="A164" s="1" t="s">
        <v>69</v>
      </c>
      <c r="B164" s="3" t="s">
        <v>70</v>
      </c>
      <c r="C164" s="3">
        <v>1</v>
      </c>
      <c r="D164" s="3">
        <v>1</v>
      </c>
      <c r="E164" s="3" t="s">
        <v>13</v>
      </c>
      <c r="F164" s="3"/>
      <c r="G164" s="1">
        <v>6</v>
      </c>
      <c r="H164" s="1">
        <v>2.9359999999999999</v>
      </c>
      <c r="I164" s="1">
        <v>0.46</v>
      </c>
      <c r="J164" s="1">
        <v>0.47299999999999998</v>
      </c>
      <c r="K164" s="1">
        <v>0.53900000000000003</v>
      </c>
      <c r="M164" s="17">
        <f t="shared" si="8"/>
        <v>4.4079999999999995</v>
      </c>
      <c r="N164" s="17">
        <f t="shared" si="5"/>
        <v>0.33696383100320876</v>
      </c>
      <c r="O164" s="2" t="s">
        <v>71</v>
      </c>
    </row>
    <row r="165" spans="1:15" ht="15.75" customHeight="1">
      <c r="A165" s="1" t="s">
        <v>69</v>
      </c>
      <c r="B165" s="3" t="s">
        <v>70</v>
      </c>
      <c r="C165" s="3">
        <v>1</v>
      </c>
      <c r="D165" s="3">
        <v>1</v>
      </c>
      <c r="E165" s="3" t="s">
        <v>13</v>
      </c>
      <c r="F165" s="3"/>
      <c r="G165" s="1">
        <v>7</v>
      </c>
      <c r="M165" s="18">
        <f t="shared" si="8"/>
        <v>0</v>
      </c>
      <c r="N165" s="17">
        <f t="shared" si="5"/>
        <v>0</v>
      </c>
      <c r="O165" s="2" t="s">
        <v>47</v>
      </c>
    </row>
    <row r="166" spans="1:15" ht="15.75" customHeight="1">
      <c r="A166" s="1" t="s">
        <v>69</v>
      </c>
      <c r="B166" s="3" t="s">
        <v>70</v>
      </c>
      <c r="C166" s="3">
        <v>1</v>
      </c>
      <c r="D166" s="3">
        <v>1</v>
      </c>
      <c r="E166" s="3" t="s">
        <v>13</v>
      </c>
      <c r="F166" s="3"/>
      <c r="G166" s="1">
        <v>8</v>
      </c>
      <c r="H166" s="1">
        <v>1.5209999999999999</v>
      </c>
      <c r="I166" s="1">
        <v>1.8660000000000001</v>
      </c>
      <c r="J166" s="1">
        <v>2.512</v>
      </c>
      <c r="M166" s="17">
        <f t="shared" si="8"/>
        <v>5.899</v>
      </c>
      <c r="N166" s="17">
        <f t="shared" si="5"/>
        <v>0.75349080556456416</v>
      </c>
      <c r="O166" s="2"/>
    </row>
    <row r="167" spans="1:15" ht="15.75" customHeight="1">
      <c r="A167" s="1" t="s">
        <v>69</v>
      </c>
      <c r="B167" s="3" t="s">
        <v>70</v>
      </c>
      <c r="C167" s="3">
        <v>1</v>
      </c>
      <c r="D167" s="3">
        <v>1</v>
      </c>
      <c r="E167" s="3" t="s">
        <v>13</v>
      </c>
      <c r="F167" s="3"/>
      <c r="G167" s="1">
        <v>9</v>
      </c>
      <c r="H167" s="1">
        <v>1.4359999999999999</v>
      </c>
      <c r="I167" s="1">
        <v>0.71399999999999997</v>
      </c>
      <c r="J167" s="1">
        <v>2.7130000000000001</v>
      </c>
      <c r="M167" s="17">
        <f t="shared" si="8"/>
        <v>4.8629999999999995</v>
      </c>
      <c r="N167" s="17">
        <f t="shared" si="5"/>
        <v>0.44199526773023284</v>
      </c>
      <c r="O167" s="2"/>
    </row>
    <row r="168" spans="1:15" ht="15.75" customHeight="1">
      <c r="A168" s="1" t="s">
        <v>69</v>
      </c>
      <c r="B168" s="3" t="s">
        <v>70</v>
      </c>
      <c r="C168" s="3">
        <v>1</v>
      </c>
      <c r="D168" s="3">
        <v>1</v>
      </c>
      <c r="E168" s="3" t="s">
        <v>13</v>
      </c>
      <c r="F168" s="3"/>
      <c r="G168" s="1">
        <v>10</v>
      </c>
      <c r="H168" s="1">
        <v>4.5949999999999998</v>
      </c>
      <c r="M168" s="17">
        <f t="shared" si="8"/>
        <v>4.5949999999999998</v>
      </c>
      <c r="N168" s="17">
        <f t="shared" si="5"/>
        <v>0.37793805301684763</v>
      </c>
      <c r="O168" s="2"/>
    </row>
    <row r="169" spans="1:15" ht="15.75" customHeight="1">
      <c r="A169" s="1" t="s">
        <v>72</v>
      </c>
      <c r="B169" s="3" t="s">
        <v>70</v>
      </c>
      <c r="C169" s="3">
        <v>4</v>
      </c>
      <c r="D169" s="3">
        <v>1</v>
      </c>
      <c r="E169" s="3" t="s">
        <v>13</v>
      </c>
      <c r="F169" s="3"/>
      <c r="G169" s="1">
        <v>1</v>
      </c>
      <c r="H169" s="1">
        <v>0.64600000000000002</v>
      </c>
      <c r="I169" s="1">
        <v>2.1859999999999999</v>
      </c>
      <c r="J169" s="1">
        <v>0.76600000000000001</v>
      </c>
      <c r="K169" s="1">
        <v>0.437</v>
      </c>
      <c r="M169" s="17">
        <f t="shared" si="8"/>
        <v>4.0350000000000001</v>
      </c>
      <c r="N169" s="17">
        <f t="shared" si="5"/>
        <v>0.26395377763387445</v>
      </c>
      <c r="O169" s="2" t="s">
        <v>73</v>
      </c>
    </row>
    <row r="170" spans="1:15" ht="15.75" customHeight="1">
      <c r="A170" s="1" t="s">
        <v>72</v>
      </c>
      <c r="B170" s="3" t="s">
        <v>70</v>
      </c>
      <c r="C170" s="3">
        <v>4</v>
      </c>
      <c r="D170" s="3">
        <v>1</v>
      </c>
      <c r="E170" s="3" t="s">
        <v>13</v>
      </c>
      <c r="F170" s="3"/>
      <c r="G170" s="1">
        <v>2</v>
      </c>
      <c r="H170" s="1">
        <v>3.8490000000000002</v>
      </c>
      <c r="M170" s="17">
        <f t="shared" si="8"/>
        <v>3.8490000000000002</v>
      </c>
      <c r="N170" s="17">
        <f t="shared" si="5"/>
        <v>0.23169622473964546</v>
      </c>
      <c r="O170" s="2"/>
    </row>
    <row r="171" spans="1:15" ht="15.75" customHeight="1">
      <c r="A171" s="1" t="s">
        <v>72</v>
      </c>
      <c r="B171" s="3" t="s">
        <v>70</v>
      </c>
      <c r="C171" s="3">
        <v>4</v>
      </c>
      <c r="D171" s="3">
        <v>1</v>
      </c>
      <c r="E171" s="3" t="s">
        <v>13</v>
      </c>
      <c r="F171" s="3"/>
      <c r="G171" s="1">
        <v>3</v>
      </c>
      <c r="H171" s="1">
        <v>5.452</v>
      </c>
      <c r="M171" s="17">
        <f t="shared" si="8"/>
        <v>5.452</v>
      </c>
      <c r="N171" s="17">
        <f t="shared" si="5"/>
        <v>0.60611534179382653</v>
      </c>
      <c r="O171" s="2"/>
    </row>
    <row r="172" spans="1:15" ht="15.75" customHeight="1">
      <c r="A172" s="1" t="s">
        <v>72</v>
      </c>
      <c r="B172" s="3" t="s">
        <v>70</v>
      </c>
      <c r="C172" s="3">
        <v>4</v>
      </c>
      <c r="D172" s="3">
        <v>1</v>
      </c>
      <c r="E172" s="3" t="s">
        <v>13</v>
      </c>
      <c r="F172" s="3"/>
      <c r="G172" s="1">
        <v>4</v>
      </c>
      <c r="H172" s="1">
        <v>0.86799999999999999</v>
      </c>
      <c r="I172" s="1">
        <v>2.3650000000000002</v>
      </c>
      <c r="J172" s="1">
        <v>1.6830000000000001</v>
      </c>
      <c r="M172" s="17">
        <f t="shared" si="8"/>
        <v>4.9160000000000004</v>
      </c>
      <c r="N172" s="17">
        <f t="shared" si="5"/>
        <v>0.45542831018214541</v>
      </c>
      <c r="O172" s="2"/>
    </row>
    <row r="173" spans="1:15" ht="15.75" customHeight="1">
      <c r="A173" s="1" t="s">
        <v>72</v>
      </c>
      <c r="B173" s="3" t="s">
        <v>70</v>
      </c>
      <c r="C173" s="3">
        <v>4</v>
      </c>
      <c r="D173" s="3">
        <v>1</v>
      </c>
      <c r="E173" s="3" t="s">
        <v>13</v>
      </c>
      <c r="F173" s="3"/>
      <c r="G173" s="1">
        <v>5</v>
      </c>
      <c r="H173" s="1">
        <v>5.2270000000000003</v>
      </c>
      <c r="I173" s="1">
        <v>0.47899999999999998</v>
      </c>
      <c r="M173" s="17">
        <f t="shared" si="8"/>
        <v>5.7060000000000004</v>
      </c>
      <c r="N173" s="17">
        <f t="shared" si="5"/>
        <v>0.68734751731915067</v>
      </c>
      <c r="O173" s="2"/>
    </row>
    <row r="174" spans="1:15" ht="15.75" customHeight="1">
      <c r="A174" s="1" t="s">
        <v>72</v>
      </c>
      <c r="B174" s="3" t="s">
        <v>70</v>
      </c>
      <c r="C174" s="3">
        <v>4</v>
      </c>
      <c r="D174" s="3">
        <v>1</v>
      </c>
      <c r="E174" s="3" t="s">
        <v>13</v>
      </c>
      <c r="F174" s="3"/>
      <c r="G174" s="1">
        <v>6</v>
      </c>
      <c r="H174" s="1">
        <v>0.69699999999999995</v>
      </c>
      <c r="I174" s="1">
        <v>0.71499999999999997</v>
      </c>
      <c r="J174" s="1">
        <v>2.3809999999999998</v>
      </c>
      <c r="K174" s="1">
        <v>1.401</v>
      </c>
      <c r="M174" s="17">
        <f t="shared" si="8"/>
        <v>5.194</v>
      </c>
      <c r="N174" s="17">
        <f t="shared" si="5"/>
        <v>0.53015687775463238</v>
      </c>
      <c r="O174" s="2"/>
    </row>
    <row r="175" spans="1:15" ht="15.75" customHeight="1">
      <c r="A175" s="1" t="s">
        <v>72</v>
      </c>
      <c r="B175" s="3" t="s">
        <v>70</v>
      </c>
      <c r="C175" s="3">
        <v>4</v>
      </c>
      <c r="D175" s="3">
        <v>1</v>
      </c>
      <c r="E175" s="3" t="s">
        <v>13</v>
      </c>
      <c r="F175" s="3"/>
      <c r="G175" s="1">
        <v>7</v>
      </c>
      <c r="H175" s="1">
        <v>0.77200000000000002</v>
      </c>
      <c r="I175" s="1">
        <v>2.9780000000000002</v>
      </c>
      <c r="J175" s="1">
        <v>2.3319999999999999</v>
      </c>
      <c r="M175" s="17">
        <f t="shared" si="8"/>
        <v>6.0819999999999999</v>
      </c>
      <c r="N175" s="17">
        <f t="shared" si="5"/>
        <v>0.81983079488453103</v>
      </c>
      <c r="O175" s="2"/>
    </row>
    <row r="176" spans="1:15" ht="15.75" customHeight="1">
      <c r="A176" s="1" t="s">
        <v>72</v>
      </c>
      <c r="B176" s="3" t="s">
        <v>70</v>
      </c>
      <c r="C176" s="3">
        <v>4</v>
      </c>
      <c r="D176" s="3">
        <v>1</v>
      </c>
      <c r="E176" s="3" t="s">
        <v>13</v>
      </c>
      <c r="F176" s="3"/>
      <c r="G176" s="1">
        <v>8</v>
      </c>
      <c r="H176" s="1">
        <v>1.411</v>
      </c>
      <c r="I176" s="1">
        <v>3.5830000000000002</v>
      </c>
      <c r="M176" s="17">
        <f t="shared" si="8"/>
        <v>4.9939999999999998</v>
      </c>
      <c r="N176" s="17">
        <f t="shared" si="5"/>
        <v>0.47566685352903187</v>
      </c>
      <c r="O176" s="2"/>
    </row>
    <row r="177" spans="1:15" ht="15.75" customHeight="1">
      <c r="A177" s="1" t="s">
        <v>72</v>
      </c>
      <c r="B177" s="3" t="s">
        <v>70</v>
      </c>
      <c r="C177" s="3">
        <v>4</v>
      </c>
      <c r="D177" s="3">
        <v>1</v>
      </c>
      <c r="E177" s="3" t="s">
        <v>13</v>
      </c>
      <c r="F177" s="3"/>
      <c r="G177" s="1">
        <v>9</v>
      </c>
      <c r="H177" s="1">
        <v>3.8159999999999998</v>
      </c>
      <c r="I177" s="1">
        <v>1.8240000000000001</v>
      </c>
      <c r="J177" s="1">
        <v>0.61199999999999999</v>
      </c>
      <c r="M177" s="17">
        <f t="shared" si="8"/>
        <v>6.2519999999999998</v>
      </c>
      <c r="N177" s="17">
        <f t="shared" si="5"/>
        <v>0.88469265236730621</v>
      </c>
      <c r="O177" s="2"/>
    </row>
    <row r="178" spans="1:15" ht="15.75" customHeight="1">
      <c r="A178" s="1" t="s">
        <v>72</v>
      </c>
      <c r="B178" s="3" t="s">
        <v>70</v>
      </c>
      <c r="C178" s="3">
        <v>4</v>
      </c>
      <c r="D178" s="3">
        <v>1</v>
      </c>
      <c r="E178" s="3" t="s">
        <v>13</v>
      </c>
      <c r="F178" s="3"/>
      <c r="G178" s="1">
        <v>10</v>
      </c>
      <c r="H178" s="1">
        <v>0.69599999999999995</v>
      </c>
      <c r="I178" s="1">
        <v>2.3260000000000001</v>
      </c>
      <c r="J178" s="1">
        <v>2.1509999999999998</v>
      </c>
      <c r="M178" s="17">
        <f t="shared" si="8"/>
        <v>5.173</v>
      </c>
      <c r="N178" s="17">
        <f t="shared" si="5"/>
        <v>0.52425762095188522</v>
      </c>
      <c r="O178" s="2" t="s">
        <v>74</v>
      </c>
    </row>
    <row r="179" spans="1:15" ht="15.75" customHeight="1">
      <c r="A179" s="1" t="s">
        <v>75</v>
      </c>
      <c r="B179" s="3" t="s">
        <v>70</v>
      </c>
      <c r="C179" s="3">
        <v>7</v>
      </c>
      <c r="D179" s="3">
        <v>1</v>
      </c>
      <c r="E179" s="3" t="s">
        <v>13</v>
      </c>
      <c r="F179" s="3"/>
      <c r="G179" s="1">
        <v>1</v>
      </c>
      <c r="H179" s="1">
        <v>1.456</v>
      </c>
      <c r="I179" s="1">
        <v>3.6349999999999998</v>
      </c>
      <c r="M179" s="17">
        <f t="shared" si="8"/>
        <v>5.0909999999999993</v>
      </c>
      <c r="N179" s="17">
        <f t="shared" si="5"/>
        <v>0.50162385453239966</v>
      </c>
      <c r="O179" s="2"/>
    </row>
    <row r="180" spans="1:15" ht="15.75" customHeight="1">
      <c r="A180" s="1" t="s">
        <v>75</v>
      </c>
      <c r="B180" s="3" t="s">
        <v>70</v>
      </c>
      <c r="C180" s="3">
        <v>7</v>
      </c>
      <c r="D180" s="3">
        <v>1</v>
      </c>
      <c r="E180" s="3" t="s">
        <v>13</v>
      </c>
      <c r="F180" s="3" t="s">
        <v>390</v>
      </c>
      <c r="G180" s="1">
        <v>2</v>
      </c>
      <c r="H180" s="1">
        <v>3.742</v>
      </c>
      <c r="I180" s="1">
        <v>1.9510000000000001</v>
      </c>
      <c r="M180" s="17">
        <f t="shared" si="8"/>
        <v>5.6929999999999996</v>
      </c>
      <c r="N180" s="17">
        <f t="shared" si="5"/>
        <v>0.68303093977060203</v>
      </c>
      <c r="O180" s="2"/>
    </row>
    <row r="181" spans="1:15" ht="15.75" customHeight="1">
      <c r="A181" s="1" t="s">
        <v>75</v>
      </c>
      <c r="B181" s="3" t="s">
        <v>70</v>
      </c>
      <c r="C181" s="3">
        <v>7</v>
      </c>
      <c r="D181" s="3">
        <v>1</v>
      </c>
      <c r="E181" s="3" t="s">
        <v>13</v>
      </c>
      <c r="F181" s="3" t="s">
        <v>390</v>
      </c>
      <c r="G181" s="1">
        <v>3</v>
      </c>
      <c r="H181" s="1">
        <v>1.6379999999999999</v>
      </c>
      <c r="I181" s="1">
        <v>2.5089999999999999</v>
      </c>
      <c r="M181" s="17">
        <f t="shared" si="8"/>
        <v>4.1470000000000002</v>
      </c>
      <c r="N181" s="17">
        <f t="shared" si="5"/>
        <v>0.28468817782428418</v>
      </c>
      <c r="O181" s="2"/>
    </row>
    <row r="182" spans="1:15" ht="15.75" customHeight="1">
      <c r="A182" s="1" t="s">
        <v>75</v>
      </c>
      <c r="B182" s="3" t="s">
        <v>70</v>
      </c>
      <c r="C182" s="3">
        <v>7</v>
      </c>
      <c r="D182" s="3">
        <v>1</v>
      </c>
      <c r="E182" s="3" t="s">
        <v>13</v>
      </c>
      <c r="F182" s="3" t="s">
        <v>390</v>
      </c>
      <c r="G182" s="1">
        <v>4</v>
      </c>
      <c r="H182" s="1">
        <v>0.84899999999999998</v>
      </c>
      <c r="I182" s="1">
        <v>1.4990000000000001</v>
      </c>
      <c r="J182" s="1">
        <v>1.0760000000000001</v>
      </c>
      <c r="K182" s="1">
        <v>1.905</v>
      </c>
      <c r="M182" s="17">
        <f t="shared" si="8"/>
        <v>5.3289999999999997</v>
      </c>
      <c r="N182" s="17">
        <f t="shared" si="5"/>
        <v>0.56909334412251633</v>
      </c>
      <c r="O182" s="2"/>
    </row>
    <row r="183" spans="1:15" ht="15.75" customHeight="1">
      <c r="A183" s="1" t="s">
        <v>75</v>
      </c>
      <c r="B183" s="3" t="s">
        <v>70</v>
      </c>
      <c r="C183" s="3">
        <v>7</v>
      </c>
      <c r="D183" s="3">
        <v>1</v>
      </c>
      <c r="E183" s="3" t="s">
        <v>13</v>
      </c>
      <c r="F183" s="3" t="s">
        <v>390</v>
      </c>
      <c r="G183" s="1">
        <v>5</v>
      </c>
      <c r="H183" s="1">
        <v>0.65500000000000003</v>
      </c>
      <c r="I183" s="1">
        <v>1.4330000000000001</v>
      </c>
      <c r="J183" s="1">
        <v>0.83899999999999997</v>
      </c>
      <c r="K183" s="1">
        <v>2.181</v>
      </c>
      <c r="M183" s="17">
        <f t="shared" si="8"/>
        <v>5.1080000000000005</v>
      </c>
      <c r="N183" s="17">
        <f t="shared" si="5"/>
        <v>0.50626392436825951</v>
      </c>
      <c r="O183" s="2" t="s">
        <v>76</v>
      </c>
    </row>
    <row r="184" spans="1:15" ht="15.75" customHeight="1">
      <c r="A184" s="1" t="s">
        <v>75</v>
      </c>
      <c r="B184" s="3" t="s">
        <v>70</v>
      </c>
      <c r="C184" s="3">
        <v>7</v>
      </c>
      <c r="D184" s="3">
        <v>1</v>
      </c>
      <c r="E184" s="3" t="s">
        <v>13</v>
      </c>
      <c r="F184" s="3" t="s">
        <v>390</v>
      </c>
      <c r="G184" s="1">
        <v>6</v>
      </c>
      <c r="H184" s="1">
        <v>0.874</v>
      </c>
      <c r="I184" s="1">
        <v>5.0229999999999997</v>
      </c>
      <c r="M184" s="17">
        <f t="shared" si="8"/>
        <v>5.8969999999999994</v>
      </c>
      <c r="N184" s="17">
        <f t="shared" si="5"/>
        <v>0.75278542498055001</v>
      </c>
      <c r="O184" s="2"/>
    </row>
    <row r="185" spans="1:15" ht="15.75" customHeight="1">
      <c r="A185" s="1" t="s">
        <v>75</v>
      </c>
      <c r="B185" s="3" t="s">
        <v>70</v>
      </c>
      <c r="C185" s="3">
        <v>7</v>
      </c>
      <c r="D185" s="3">
        <v>1</v>
      </c>
      <c r="E185" s="3" t="s">
        <v>13</v>
      </c>
      <c r="F185" s="3" t="s">
        <v>390</v>
      </c>
      <c r="G185" s="1">
        <v>7</v>
      </c>
      <c r="H185" s="1">
        <v>0.71799999999999997</v>
      </c>
      <c r="I185" s="1">
        <v>3.371</v>
      </c>
      <c r="J185" s="1">
        <v>1.2589999999999999</v>
      </c>
      <c r="M185" s="17">
        <f t="shared" si="8"/>
        <v>5.3480000000000008</v>
      </c>
      <c r="N185" s="17">
        <f t="shared" si="5"/>
        <v>0.57471518207770156</v>
      </c>
      <c r="O185" s="2"/>
    </row>
    <row r="186" spans="1:15" ht="15.75" customHeight="1">
      <c r="A186" s="1" t="s">
        <v>75</v>
      </c>
      <c r="B186" s="3" t="s">
        <v>70</v>
      </c>
      <c r="C186" s="3">
        <v>7</v>
      </c>
      <c r="D186" s="3">
        <v>1</v>
      </c>
      <c r="E186" s="3" t="s">
        <v>13</v>
      </c>
      <c r="F186" s="3" t="s">
        <v>390</v>
      </c>
      <c r="G186" s="1">
        <v>8</v>
      </c>
      <c r="H186" s="1">
        <v>0.70599999999999996</v>
      </c>
      <c r="I186" s="1">
        <v>3.6240000000000001</v>
      </c>
      <c r="J186" s="1">
        <v>1.278</v>
      </c>
      <c r="M186" s="17">
        <f t="shared" si="8"/>
        <v>5.6080000000000005</v>
      </c>
      <c r="N186" s="17">
        <f t="shared" si="5"/>
        <v>0.65523296182009783</v>
      </c>
      <c r="O186" s="2"/>
    </row>
    <row r="187" spans="1:15" ht="15.75" customHeight="1">
      <c r="A187" s="1" t="s">
        <v>75</v>
      </c>
      <c r="B187" s="3" t="s">
        <v>70</v>
      </c>
      <c r="C187" s="3">
        <v>7</v>
      </c>
      <c r="D187" s="3">
        <v>1</v>
      </c>
      <c r="E187" s="3" t="s">
        <v>13</v>
      </c>
      <c r="F187" s="3" t="s">
        <v>390</v>
      </c>
      <c r="G187" s="1">
        <v>9</v>
      </c>
      <c r="H187" s="1">
        <v>0.54100000000000004</v>
      </c>
      <c r="I187" s="1">
        <v>0.69799999999999995</v>
      </c>
      <c r="J187" s="1">
        <v>3.3849999999999998</v>
      </c>
      <c r="K187" s="1">
        <v>0.45400000000000001</v>
      </c>
      <c r="M187" s="17">
        <f t="shared" si="8"/>
        <v>5.0779999999999994</v>
      </c>
      <c r="N187" s="17">
        <f t="shared" si="5"/>
        <v>0.49809393641062727</v>
      </c>
      <c r="O187" s="2"/>
    </row>
    <row r="188" spans="1:15" ht="15.75" customHeight="1">
      <c r="A188" s="1" t="s">
        <v>75</v>
      </c>
      <c r="B188" s="3" t="s">
        <v>70</v>
      </c>
      <c r="C188" s="3">
        <v>7</v>
      </c>
      <c r="D188" s="3">
        <v>1</v>
      </c>
      <c r="E188" s="3" t="s">
        <v>13</v>
      </c>
      <c r="F188" s="3" t="s">
        <v>390</v>
      </c>
      <c r="G188" s="1">
        <v>10</v>
      </c>
      <c r="H188" s="1">
        <v>2.0259999999999998</v>
      </c>
      <c r="I188" s="1">
        <v>2.2719999999999998</v>
      </c>
      <c r="M188" s="17">
        <f t="shared" si="8"/>
        <v>4.298</v>
      </c>
      <c r="N188" s="17">
        <f t="shared" si="5"/>
        <v>0.31424606968577112</v>
      </c>
      <c r="O188" s="2" t="s">
        <v>76</v>
      </c>
    </row>
    <row r="189" spans="1:15" ht="15.75" customHeight="1">
      <c r="A189" s="1" t="s">
        <v>77</v>
      </c>
      <c r="B189" s="3" t="s">
        <v>70</v>
      </c>
      <c r="C189" s="3">
        <v>13</v>
      </c>
      <c r="D189" s="3">
        <v>1</v>
      </c>
      <c r="E189" s="3" t="s">
        <v>13</v>
      </c>
      <c r="F189" s="3"/>
      <c r="G189" s="1">
        <v>1</v>
      </c>
      <c r="H189" s="1">
        <v>3.6789999999999998</v>
      </c>
      <c r="I189" s="1">
        <v>2.1179999999999999</v>
      </c>
      <c r="M189" s="18">
        <f t="shared" si="8"/>
        <v>5.7969999999999997</v>
      </c>
      <c r="N189" s="17">
        <f t="shared" si="5"/>
        <v>0.71805141544033624</v>
      </c>
      <c r="O189" s="2" t="s">
        <v>78</v>
      </c>
    </row>
    <row r="190" spans="1:15" ht="15.75" customHeight="1">
      <c r="A190" s="1" t="s">
        <v>77</v>
      </c>
      <c r="B190" s="3" t="s">
        <v>70</v>
      </c>
      <c r="C190" s="3">
        <v>13</v>
      </c>
      <c r="D190" s="3">
        <v>1</v>
      </c>
      <c r="E190" s="3" t="s">
        <v>13</v>
      </c>
      <c r="F190" s="3"/>
      <c r="G190" s="1">
        <v>2</v>
      </c>
      <c r="H190" s="1">
        <v>0.621</v>
      </c>
      <c r="I190" s="1">
        <v>0.96799999999999997</v>
      </c>
      <c r="J190" s="1">
        <v>3.2930000000000001</v>
      </c>
      <c r="M190" s="17">
        <f t="shared" si="8"/>
        <v>4.8819999999999997</v>
      </c>
      <c r="N190" s="17">
        <f t="shared" si="5"/>
        <v>0.44678139703346748</v>
      </c>
      <c r="O190" s="2"/>
    </row>
    <row r="191" spans="1:15" ht="15.75" customHeight="1">
      <c r="A191" s="1" t="s">
        <v>77</v>
      </c>
      <c r="B191" s="3" t="s">
        <v>70</v>
      </c>
      <c r="C191" s="3">
        <v>13</v>
      </c>
      <c r="D191" s="3">
        <v>1</v>
      </c>
      <c r="E191" s="3" t="s">
        <v>13</v>
      </c>
      <c r="F191" s="3"/>
      <c r="G191" s="1">
        <v>3</v>
      </c>
      <c r="H191" s="1">
        <v>0.63800000000000001</v>
      </c>
      <c r="I191" s="1">
        <v>1.905</v>
      </c>
      <c r="J191" s="1">
        <v>1.401</v>
      </c>
      <c r="K191" s="1">
        <v>1.82</v>
      </c>
      <c r="M191" s="17">
        <f t="shared" si="8"/>
        <v>5.7640000000000002</v>
      </c>
      <c r="N191" s="17">
        <f t="shared" si="5"/>
        <v>0.70681806060395946</v>
      </c>
      <c r="O191" s="2"/>
    </row>
    <row r="192" spans="1:15" ht="15.75" customHeight="1">
      <c r="A192" s="1" t="s">
        <v>77</v>
      </c>
      <c r="B192" s="3" t="s">
        <v>70</v>
      </c>
      <c r="C192" s="3">
        <v>13</v>
      </c>
      <c r="D192" s="3">
        <v>1</v>
      </c>
      <c r="E192" s="3" t="s">
        <v>13</v>
      </c>
      <c r="F192" s="3"/>
      <c r="G192" s="1">
        <v>4</v>
      </c>
      <c r="H192" s="1">
        <v>0.61299999999999999</v>
      </c>
      <c r="I192" s="1">
        <v>2.67</v>
      </c>
      <c r="J192" s="1">
        <v>1.4650000000000001</v>
      </c>
      <c r="K192" s="1">
        <v>0.434</v>
      </c>
      <c r="M192" s="17">
        <f t="shared" si="8"/>
        <v>5.1820000000000004</v>
      </c>
      <c r="N192" s="17">
        <f t="shared" si="5"/>
        <v>0.5267807177568119</v>
      </c>
      <c r="O192" s="2"/>
    </row>
    <row r="193" spans="1:15" ht="15.75" customHeight="1">
      <c r="A193" s="1" t="s">
        <v>77</v>
      </c>
      <c r="B193" s="3" t="s">
        <v>70</v>
      </c>
      <c r="C193" s="3">
        <v>13</v>
      </c>
      <c r="D193" s="3">
        <v>1</v>
      </c>
      <c r="E193" s="3" t="s">
        <v>13</v>
      </c>
      <c r="F193" s="3"/>
      <c r="G193" s="1">
        <v>5</v>
      </c>
      <c r="H193" s="1">
        <v>5.27</v>
      </c>
      <c r="M193" s="17">
        <f t="shared" si="8"/>
        <v>5.27</v>
      </c>
      <c r="N193" s="17">
        <f t="shared" si="5"/>
        <v>0.55186003763263058</v>
      </c>
      <c r="O193" s="2"/>
    </row>
    <row r="194" spans="1:15" ht="15.75" customHeight="1">
      <c r="A194" s="1" t="s">
        <v>77</v>
      </c>
      <c r="B194" s="3" t="s">
        <v>70</v>
      </c>
      <c r="C194" s="3">
        <v>13</v>
      </c>
      <c r="D194" s="3">
        <v>1</v>
      </c>
      <c r="E194" s="3" t="s">
        <v>13</v>
      </c>
      <c r="F194" s="3"/>
      <c r="G194" s="1">
        <v>6</v>
      </c>
      <c r="H194" s="1">
        <v>2.8</v>
      </c>
      <c r="I194" s="1">
        <v>1.2569999999999999</v>
      </c>
      <c r="J194" s="1">
        <v>0.46899999999999997</v>
      </c>
      <c r="M194" s="17">
        <f t="shared" si="8"/>
        <v>4.5259999999999998</v>
      </c>
      <c r="N194" s="17">
        <f t="shared" si="5"/>
        <v>0.36246962045404996</v>
      </c>
      <c r="O194" s="2"/>
    </row>
    <row r="195" spans="1:15" ht="15.75" customHeight="1">
      <c r="A195" s="1" t="s">
        <v>77</v>
      </c>
      <c r="B195" s="3" t="s">
        <v>70</v>
      </c>
      <c r="C195" s="3">
        <v>13</v>
      </c>
      <c r="D195" s="3">
        <v>1</v>
      </c>
      <c r="E195" s="3" t="s">
        <v>13</v>
      </c>
      <c r="F195" s="3"/>
      <c r="G195" s="1">
        <v>7</v>
      </c>
      <c r="H195" s="1">
        <v>5.1959999999999997</v>
      </c>
      <c r="I195" s="1">
        <v>0.55100000000000005</v>
      </c>
      <c r="M195" s="17">
        <f t="shared" si="8"/>
        <v>5.7469999999999999</v>
      </c>
      <c r="N195" s="17">
        <f t="shared" si="5"/>
        <v>0.7010752144343313</v>
      </c>
      <c r="O195" s="2"/>
    </row>
    <row r="196" spans="1:15" ht="15.75" customHeight="1">
      <c r="A196" s="1" t="s">
        <v>77</v>
      </c>
      <c r="B196" s="3" t="s">
        <v>70</v>
      </c>
      <c r="C196" s="3">
        <v>13</v>
      </c>
      <c r="D196" s="3">
        <v>1</v>
      </c>
      <c r="E196" s="3" t="s">
        <v>13</v>
      </c>
      <c r="F196" s="3"/>
      <c r="G196" s="1">
        <v>8</v>
      </c>
      <c r="H196" s="1">
        <v>4.51</v>
      </c>
      <c r="M196" s="17">
        <f t="shared" si="8"/>
        <v>4.51</v>
      </c>
      <c r="N196" s="17">
        <f t="shared" ref="N196:N259" si="9">(0.0056*((M196)^2.762))</f>
        <v>0.35894146883834394</v>
      </c>
      <c r="O196" s="2"/>
    </row>
    <row r="197" spans="1:15" ht="15.75" customHeight="1">
      <c r="A197" s="1" t="s">
        <v>77</v>
      </c>
      <c r="B197" s="3" t="s">
        <v>70</v>
      </c>
      <c r="C197" s="3">
        <v>13</v>
      </c>
      <c r="D197" s="3">
        <v>1</v>
      </c>
      <c r="E197" s="3" t="s">
        <v>13</v>
      </c>
      <c r="F197" s="3"/>
      <c r="G197" s="1">
        <v>9</v>
      </c>
      <c r="H197" s="1">
        <v>0.84199999999999997</v>
      </c>
      <c r="I197" s="1">
        <v>2.1949999999999998</v>
      </c>
      <c r="J197" s="1">
        <v>1.19</v>
      </c>
      <c r="M197" s="17">
        <f t="shared" si="8"/>
        <v>4.2270000000000003</v>
      </c>
      <c r="N197" s="17">
        <f t="shared" si="9"/>
        <v>0.30011596271699326</v>
      </c>
      <c r="O197" s="2" t="s">
        <v>79</v>
      </c>
    </row>
    <row r="198" spans="1:15" ht="15.75" customHeight="1">
      <c r="A198" s="1" t="s">
        <v>77</v>
      </c>
      <c r="B198" s="3" t="s">
        <v>70</v>
      </c>
      <c r="C198" s="3">
        <v>13</v>
      </c>
      <c r="D198" s="3">
        <v>1</v>
      </c>
      <c r="E198" s="3" t="s">
        <v>13</v>
      </c>
      <c r="F198" s="3"/>
      <c r="G198" s="1">
        <v>10</v>
      </c>
      <c r="H198" s="1">
        <v>0.69399999999999995</v>
      </c>
      <c r="I198" s="1">
        <v>1.2849999999999999</v>
      </c>
      <c r="J198" s="1">
        <v>1.6839999999999999</v>
      </c>
      <c r="M198" s="18">
        <f t="shared" si="8"/>
        <v>3.6629999999999998</v>
      </c>
      <c r="N198" s="17">
        <f t="shared" si="9"/>
        <v>0.20207174709711853</v>
      </c>
      <c r="O198" s="2" t="s">
        <v>80</v>
      </c>
    </row>
    <row r="199" spans="1:15" ht="15.75" customHeight="1">
      <c r="A199" s="1" t="s">
        <v>81</v>
      </c>
      <c r="B199" s="3" t="s">
        <v>70</v>
      </c>
      <c r="C199" s="3">
        <v>21</v>
      </c>
      <c r="D199" s="3">
        <v>1</v>
      </c>
      <c r="E199" s="3" t="s">
        <v>13</v>
      </c>
      <c r="F199" s="3"/>
      <c r="G199" s="1">
        <v>1</v>
      </c>
      <c r="H199" s="1">
        <v>0.70099999999999996</v>
      </c>
      <c r="I199" s="1">
        <v>1.254</v>
      </c>
      <c r="J199" s="1">
        <v>1.371</v>
      </c>
      <c r="K199" s="1">
        <v>1.349</v>
      </c>
      <c r="L199" s="1">
        <v>0.59899999999999998</v>
      </c>
      <c r="M199" s="17">
        <f>SUM(H199:L199)</f>
        <v>5.274</v>
      </c>
      <c r="N199" s="17">
        <f t="shared" si="9"/>
        <v>0.55301772785185244</v>
      </c>
      <c r="O199" s="2"/>
    </row>
    <row r="200" spans="1:15" ht="15.75" customHeight="1">
      <c r="A200" s="1" t="s">
        <v>81</v>
      </c>
      <c r="B200" s="3" t="s">
        <v>70</v>
      </c>
      <c r="C200" s="3">
        <v>21</v>
      </c>
      <c r="D200" s="3">
        <v>1</v>
      </c>
      <c r="E200" s="3" t="s">
        <v>13</v>
      </c>
      <c r="F200" s="3"/>
      <c r="G200" s="1">
        <v>2</v>
      </c>
      <c r="H200" s="1">
        <v>1.1200000000000001</v>
      </c>
      <c r="I200" s="1">
        <v>2.0489999999999999</v>
      </c>
      <c r="J200" s="1">
        <v>0.85899999999999999</v>
      </c>
      <c r="K200" s="1">
        <v>0.37</v>
      </c>
      <c r="M200" s="17">
        <f t="shared" ref="M200:M202" si="10">SUM(H200:K200)</f>
        <v>4.3980000000000006</v>
      </c>
      <c r="N200" s="17">
        <f t="shared" si="9"/>
        <v>0.33485667344457321</v>
      </c>
      <c r="O200" s="2" t="s">
        <v>82</v>
      </c>
    </row>
    <row r="201" spans="1:15" ht="15.75" customHeight="1">
      <c r="A201" s="1" t="s">
        <v>81</v>
      </c>
      <c r="B201" s="3" t="s">
        <v>70</v>
      </c>
      <c r="C201" s="3">
        <v>21</v>
      </c>
      <c r="D201" s="3">
        <v>1</v>
      </c>
      <c r="E201" s="3" t="s">
        <v>13</v>
      </c>
      <c r="F201" s="3"/>
      <c r="G201" s="1">
        <v>3</v>
      </c>
      <c r="H201" s="1">
        <v>4.6159999999999997</v>
      </c>
      <c r="M201" s="17">
        <f t="shared" si="10"/>
        <v>4.6159999999999997</v>
      </c>
      <c r="N201" s="17">
        <f t="shared" si="9"/>
        <v>0.38272793925867432</v>
      </c>
      <c r="O201" s="2"/>
    </row>
    <row r="202" spans="1:15" ht="15.75" customHeight="1">
      <c r="A202" s="1" t="s">
        <v>81</v>
      </c>
      <c r="B202" s="3" t="s">
        <v>70</v>
      </c>
      <c r="C202" s="3">
        <v>21</v>
      </c>
      <c r="D202" s="3">
        <v>1</v>
      </c>
      <c r="E202" s="3" t="s">
        <v>13</v>
      </c>
      <c r="F202" s="3"/>
      <c r="G202" s="1">
        <v>4</v>
      </c>
      <c r="H202" s="1">
        <v>0.42399999999999999</v>
      </c>
      <c r="I202" s="1">
        <v>2.202</v>
      </c>
      <c r="J202" s="1">
        <v>2.2490000000000001</v>
      </c>
      <c r="M202" s="17">
        <f t="shared" si="10"/>
        <v>4.875</v>
      </c>
      <c r="N202" s="17">
        <f t="shared" si="9"/>
        <v>0.44501425983750226</v>
      </c>
      <c r="O202" s="2"/>
    </row>
    <row r="203" spans="1:15" ht="15.75" customHeight="1">
      <c r="A203" s="1" t="s">
        <v>81</v>
      </c>
      <c r="B203" s="3" t="s">
        <v>70</v>
      </c>
      <c r="C203" s="3">
        <v>21</v>
      </c>
      <c r="D203" s="3">
        <v>1</v>
      </c>
      <c r="E203" s="3" t="s">
        <v>13</v>
      </c>
      <c r="F203" s="3"/>
      <c r="G203" s="1">
        <v>5</v>
      </c>
      <c r="H203" s="1">
        <v>0.60699999999999998</v>
      </c>
      <c r="I203" s="1">
        <v>0.79</v>
      </c>
      <c r="J203" s="1">
        <v>1.4379999999999999</v>
      </c>
      <c r="K203" s="1">
        <v>0.76100000000000001</v>
      </c>
      <c r="L203" s="1">
        <v>0.82099999999999995</v>
      </c>
      <c r="M203" s="17">
        <f>SUM(H203:L203)</f>
        <v>4.4169999999999998</v>
      </c>
      <c r="N203" s="17">
        <f t="shared" si="9"/>
        <v>0.3388674883777692</v>
      </c>
      <c r="O203" s="2"/>
    </row>
    <row r="204" spans="1:15" ht="15.75" customHeight="1">
      <c r="A204" s="1" t="s">
        <v>81</v>
      </c>
      <c r="B204" s="3" t="s">
        <v>70</v>
      </c>
      <c r="C204" s="3">
        <v>21</v>
      </c>
      <c r="D204" s="3">
        <v>1</v>
      </c>
      <c r="E204" s="3" t="s">
        <v>13</v>
      </c>
      <c r="F204" s="3"/>
      <c r="G204" s="1">
        <v>6</v>
      </c>
      <c r="H204" s="1">
        <v>0.871</v>
      </c>
      <c r="I204" s="1">
        <v>1.3979999999999999</v>
      </c>
      <c r="J204" s="1">
        <v>1.0469999999999999</v>
      </c>
      <c r="K204" s="1">
        <v>1.073</v>
      </c>
      <c r="M204" s="17">
        <f t="shared" ref="M204:M222" si="11">SUM(H204:K204)</f>
        <v>4.3889999999999993</v>
      </c>
      <c r="N204" s="17">
        <f t="shared" si="9"/>
        <v>0.33296743556794889</v>
      </c>
      <c r="O204" s="2" t="s">
        <v>83</v>
      </c>
    </row>
    <row r="205" spans="1:15" ht="15.75" customHeight="1">
      <c r="A205" s="1" t="s">
        <v>81</v>
      </c>
      <c r="B205" s="3" t="s">
        <v>70</v>
      </c>
      <c r="C205" s="3">
        <v>21</v>
      </c>
      <c r="D205" s="3">
        <v>1</v>
      </c>
      <c r="E205" s="3" t="s">
        <v>13</v>
      </c>
      <c r="F205" s="3"/>
      <c r="G205" s="1">
        <v>7</v>
      </c>
      <c r="H205" s="1">
        <v>1.4770000000000001</v>
      </c>
      <c r="I205" s="1">
        <v>1.47</v>
      </c>
      <c r="J205" s="1">
        <v>1.399</v>
      </c>
      <c r="M205" s="17">
        <f t="shared" si="11"/>
        <v>4.3460000000000001</v>
      </c>
      <c r="N205" s="17">
        <f t="shared" si="9"/>
        <v>0.32403493801788741</v>
      </c>
      <c r="O205" s="2"/>
    </row>
    <row r="206" spans="1:15" ht="15.75" customHeight="1">
      <c r="A206" s="1" t="s">
        <v>81</v>
      </c>
      <c r="B206" s="3" t="s">
        <v>70</v>
      </c>
      <c r="C206" s="3">
        <v>21</v>
      </c>
      <c r="D206" s="3">
        <v>1</v>
      </c>
      <c r="E206" s="3" t="s">
        <v>13</v>
      </c>
      <c r="F206" s="3"/>
      <c r="G206" s="1">
        <v>8</v>
      </c>
      <c r="H206" s="1">
        <v>0.59</v>
      </c>
      <c r="I206" s="1">
        <v>4.101</v>
      </c>
      <c r="M206" s="17">
        <f t="shared" si="11"/>
        <v>4.6909999999999998</v>
      </c>
      <c r="N206" s="17">
        <f t="shared" si="9"/>
        <v>0.40015030550767366</v>
      </c>
      <c r="O206" s="2"/>
    </row>
    <row r="207" spans="1:15" ht="15.75" customHeight="1">
      <c r="A207" s="1" t="s">
        <v>81</v>
      </c>
      <c r="B207" s="3" t="s">
        <v>70</v>
      </c>
      <c r="C207" s="3">
        <v>21</v>
      </c>
      <c r="D207" s="3">
        <v>1</v>
      </c>
      <c r="E207" s="3" t="s">
        <v>13</v>
      </c>
      <c r="F207" s="3"/>
      <c r="G207" s="1">
        <v>9</v>
      </c>
      <c r="H207" s="1">
        <v>2.6890000000000001</v>
      </c>
      <c r="I207" s="1">
        <v>2.2269999999999999</v>
      </c>
      <c r="M207" s="17">
        <f t="shared" si="11"/>
        <v>4.9160000000000004</v>
      </c>
      <c r="N207" s="17">
        <f t="shared" si="9"/>
        <v>0.45542831018214541</v>
      </c>
      <c r="O207" s="2"/>
    </row>
    <row r="208" spans="1:15" ht="15.75" customHeight="1">
      <c r="A208" s="1" t="s">
        <v>81</v>
      </c>
      <c r="B208" s="3" t="s">
        <v>70</v>
      </c>
      <c r="C208" s="3">
        <v>21</v>
      </c>
      <c r="D208" s="3">
        <v>1</v>
      </c>
      <c r="E208" s="3" t="s">
        <v>13</v>
      </c>
      <c r="F208" s="3"/>
      <c r="G208" s="1">
        <v>10</v>
      </c>
      <c r="H208" s="1">
        <v>1.1060000000000001</v>
      </c>
      <c r="I208" s="1">
        <v>2.734</v>
      </c>
      <c r="J208" s="1">
        <v>0.80700000000000005</v>
      </c>
      <c r="M208" s="17">
        <f t="shared" si="11"/>
        <v>4.6470000000000002</v>
      </c>
      <c r="N208" s="17">
        <f t="shared" si="9"/>
        <v>0.38986921928715801</v>
      </c>
      <c r="O208" s="2" t="s">
        <v>84</v>
      </c>
    </row>
    <row r="209" spans="1:15" ht="15.75" customHeight="1">
      <c r="A209" s="1" t="s">
        <v>85</v>
      </c>
      <c r="B209" s="3" t="s">
        <v>70</v>
      </c>
      <c r="C209" s="3">
        <v>10</v>
      </c>
      <c r="D209" s="3">
        <v>1</v>
      </c>
      <c r="E209" s="3" t="s">
        <v>23</v>
      </c>
      <c r="F209" s="3" t="s">
        <v>390</v>
      </c>
      <c r="G209" s="1">
        <v>1</v>
      </c>
      <c r="H209" s="1">
        <v>0.59799999999999998</v>
      </c>
      <c r="I209" s="1">
        <v>0.69199999999999995</v>
      </c>
      <c r="J209" s="1">
        <v>2.4220000000000002</v>
      </c>
      <c r="K209" s="1">
        <v>0.61899999999999999</v>
      </c>
      <c r="M209" s="17">
        <f t="shared" si="11"/>
        <v>4.3310000000000004</v>
      </c>
      <c r="N209" s="17">
        <f t="shared" si="9"/>
        <v>0.32095532867099585</v>
      </c>
      <c r="O209" s="2"/>
    </row>
    <row r="210" spans="1:15" ht="15.75" customHeight="1">
      <c r="A210" s="1" t="s">
        <v>85</v>
      </c>
      <c r="B210" s="3" t="s">
        <v>70</v>
      </c>
      <c r="C210" s="3">
        <v>10</v>
      </c>
      <c r="D210" s="3">
        <v>1</v>
      </c>
      <c r="E210" s="3" t="s">
        <v>23</v>
      </c>
      <c r="F210" s="3" t="s">
        <v>390</v>
      </c>
      <c r="G210" s="1">
        <v>2</v>
      </c>
      <c r="H210" s="1">
        <v>0.74</v>
      </c>
      <c r="I210" s="1">
        <v>2.0230000000000001</v>
      </c>
      <c r="J210" s="1">
        <v>2.5870000000000002</v>
      </c>
      <c r="M210" s="17">
        <f t="shared" si="11"/>
        <v>5.35</v>
      </c>
      <c r="N210" s="17">
        <f t="shared" si="9"/>
        <v>0.57530900644925054</v>
      </c>
      <c r="O210" s="2"/>
    </row>
    <row r="211" spans="1:15" ht="15.75" customHeight="1">
      <c r="A211" s="1" t="s">
        <v>85</v>
      </c>
      <c r="B211" s="3" t="s">
        <v>70</v>
      </c>
      <c r="C211" s="3">
        <v>10</v>
      </c>
      <c r="D211" s="3">
        <v>1</v>
      </c>
      <c r="E211" s="3" t="s">
        <v>23</v>
      </c>
      <c r="F211" s="3" t="s">
        <v>390</v>
      </c>
      <c r="G211" s="1">
        <v>3</v>
      </c>
      <c r="H211" s="1">
        <v>0.93600000000000005</v>
      </c>
      <c r="I211" s="1">
        <v>1.488</v>
      </c>
      <c r="J211" s="1">
        <v>3.1840000000000002</v>
      </c>
      <c r="M211" s="17">
        <f t="shared" si="11"/>
        <v>5.6080000000000005</v>
      </c>
      <c r="N211" s="17">
        <f t="shared" si="9"/>
        <v>0.65523296182009783</v>
      </c>
      <c r="O211" s="2"/>
    </row>
    <row r="212" spans="1:15" ht="15.75" customHeight="1">
      <c r="A212" s="1" t="s">
        <v>85</v>
      </c>
      <c r="B212" s="3" t="s">
        <v>70</v>
      </c>
      <c r="C212" s="3">
        <v>10</v>
      </c>
      <c r="D212" s="3">
        <v>1</v>
      </c>
      <c r="E212" s="3" t="s">
        <v>23</v>
      </c>
      <c r="F212" s="3" t="s">
        <v>390</v>
      </c>
      <c r="G212" s="1">
        <v>4</v>
      </c>
      <c r="H212" s="1">
        <v>1.2030000000000001</v>
      </c>
      <c r="I212" s="1">
        <v>2.7549999999999999</v>
      </c>
      <c r="M212" s="17">
        <f t="shared" si="11"/>
        <v>3.9580000000000002</v>
      </c>
      <c r="N212" s="17">
        <f t="shared" si="9"/>
        <v>0.25027424425767392</v>
      </c>
      <c r="O212" s="2"/>
    </row>
    <row r="213" spans="1:15" ht="15.75" customHeight="1">
      <c r="A213" s="1" t="s">
        <v>85</v>
      </c>
      <c r="B213" s="3" t="s">
        <v>70</v>
      </c>
      <c r="C213" s="3">
        <v>10</v>
      </c>
      <c r="D213" s="3">
        <v>1</v>
      </c>
      <c r="E213" s="3" t="s">
        <v>23</v>
      </c>
      <c r="F213" s="3" t="s">
        <v>390</v>
      </c>
      <c r="G213" s="1">
        <v>5</v>
      </c>
      <c r="H213" s="1">
        <v>0.80600000000000005</v>
      </c>
      <c r="I213" s="1">
        <v>1.8009999999999999</v>
      </c>
      <c r="J213" s="1">
        <v>3.7650000000000001</v>
      </c>
      <c r="M213" s="17">
        <f t="shared" si="11"/>
        <v>6.3719999999999999</v>
      </c>
      <c r="N213" s="17">
        <f t="shared" si="9"/>
        <v>0.93239019065864093</v>
      </c>
      <c r="O213" s="2"/>
    </row>
    <row r="214" spans="1:15" ht="15.75" customHeight="1">
      <c r="A214" s="1" t="s">
        <v>85</v>
      </c>
      <c r="B214" s="3" t="s">
        <v>70</v>
      </c>
      <c r="C214" s="3">
        <v>10</v>
      </c>
      <c r="D214" s="3">
        <v>1</v>
      </c>
      <c r="E214" s="3" t="s">
        <v>23</v>
      </c>
      <c r="F214" s="3" t="s">
        <v>390</v>
      </c>
      <c r="G214" s="1">
        <v>6</v>
      </c>
      <c r="H214" s="1">
        <v>1.133</v>
      </c>
      <c r="I214" s="1">
        <v>1.1439999999999999</v>
      </c>
      <c r="J214" s="1">
        <v>0.69299999999999995</v>
      </c>
      <c r="K214" s="1">
        <v>0.34599999999999997</v>
      </c>
      <c r="M214" s="18">
        <f t="shared" si="11"/>
        <v>3.3160000000000003</v>
      </c>
      <c r="N214" s="17">
        <f t="shared" si="9"/>
        <v>0.15350599338052107</v>
      </c>
      <c r="O214" s="2" t="s">
        <v>86</v>
      </c>
    </row>
    <row r="215" spans="1:15" ht="15.75" customHeight="1">
      <c r="A215" s="1" t="s">
        <v>85</v>
      </c>
      <c r="B215" s="3" t="s">
        <v>70</v>
      </c>
      <c r="C215" s="3">
        <v>10</v>
      </c>
      <c r="D215" s="3">
        <v>1</v>
      </c>
      <c r="E215" s="3" t="s">
        <v>23</v>
      </c>
      <c r="F215" s="3" t="s">
        <v>390</v>
      </c>
      <c r="G215" s="1">
        <v>7</v>
      </c>
      <c r="H215" s="1">
        <v>0.59399999999999997</v>
      </c>
      <c r="I215" s="1">
        <v>0.504</v>
      </c>
      <c r="J215" s="1">
        <v>2.8090000000000002</v>
      </c>
      <c r="M215" s="17">
        <f t="shared" si="11"/>
        <v>3.907</v>
      </c>
      <c r="N215" s="17">
        <f t="shared" si="9"/>
        <v>0.24146796875343646</v>
      </c>
      <c r="O215" s="2"/>
    </row>
    <row r="216" spans="1:15" ht="15.75" customHeight="1">
      <c r="A216" s="1" t="s">
        <v>85</v>
      </c>
      <c r="B216" s="3" t="s">
        <v>70</v>
      </c>
      <c r="C216" s="3">
        <v>10</v>
      </c>
      <c r="D216" s="3">
        <v>1</v>
      </c>
      <c r="E216" s="3" t="s">
        <v>23</v>
      </c>
      <c r="F216" s="3" t="s">
        <v>390</v>
      </c>
      <c r="G216" s="1">
        <v>8</v>
      </c>
      <c r="H216" s="1">
        <v>0.80900000000000005</v>
      </c>
      <c r="I216" s="1">
        <v>0.77300000000000002</v>
      </c>
      <c r="J216" s="1">
        <v>2.7050000000000001</v>
      </c>
      <c r="K216" s="1">
        <v>0.61299999999999999</v>
      </c>
      <c r="M216" s="17">
        <f t="shared" si="11"/>
        <v>4.9000000000000004</v>
      </c>
      <c r="N216" s="17">
        <f t="shared" si="9"/>
        <v>0.45134600219814069</v>
      </c>
      <c r="O216" s="2"/>
    </row>
    <row r="217" spans="1:15" ht="15.75" customHeight="1">
      <c r="A217" s="1" t="s">
        <v>85</v>
      </c>
      <c r="B217" s="3" t="s">
        <v>70</v>
      </c>
      <c r="C217" s="3">
        <v>10</v>
      </c>
      <c r="D217" s="3">
        <v>1</v>
      </c>
      <c r="E217" s="3" t="s">
        <v>23</v>
      </c>
      <c r="F217" s="3" t="s">
        <v>390</v>
      </c>
      <c r="G217" s="1">
        <v>9</v>
      </c>
      <c r="H217" s="1">
        <v>0.51400000000000001</v>
      </c>
      <c r="I217" s="1">
        <v>0.68899999999999995</v>
      </c>
      <c r="J217" s="1">
        <v>1.2470000000000001</v>
      </c>
      <c r="K217" s="1">
        <v>1.1930000000000001</v>
      </c>
      <c r="M217" s="17">
        <f t="shared" si="11"/>
        <v>3.6430000000000002</v>
      </c>
      <c r="N217" s="17">
        <f t="shared" si="9"/>
        <v>0.19903903525133404</v>
      </c>
      <c r="O217" s="2"/>
    </row>
    <row r="218" spans="1:15" ht="15.75" customHeight="1">
      <c r="A218" s="1" t="s">
        <v>85</v>
      </c>
      <c r="B218" s="3" t="s">
        <v>70</v>
      </c>
      <c r="C218" s="3">
        <v>10</v>
      </c>
      <c r="D218" s="3">
        <v>1</v>
      </c>
      <c r="E218" s="3" t="s">
        <v>23</v>
      </c>
      <c r="F218" s="3" t="s">
        <v>390</v>
      </c>
      <c r="G218" s="1">
        <v>10</v>
      </c>
      <c r="H218" s="1">
        <v>0.66700000000000004</v>
      </c>
      <c r="I218" s="1">
        <v>1.042</v>
      </c>
      <c r="J218" s="1">
        <v>0.66</v>
      </c>
      <c r="K218" s="1">
        <v>1.7150000000000001</v>
      </c>
      <c r="M218" s="17">
        <f t="shared" si="11"/>
        <v>4.0840000000000005</v>
      </c>
      <c r="N218" s="17">
        <f t="shared" si="9"/>
        <v>0.27290206549570167</v>
      </c>
      <c r="O218" s="2"/>
    </row>
    <row r="219" spans="1:15" ht="15.75" customHeight="1">
      <c r="A219" s="1" t="s">
        <v>87</v>
      </c>
      <c r="B219" s="3" t="s">
        <v>70</v>
      </c>
      <c r="C219" s="3">
        <v>1</v>
      </c>
      <c r="D219" s="3">
        <v>2</v>
      </c>
      <c r="E219" s="3" t="s">
        <v>13</v>
      </c>
      <c r="F219" s="3"/>
      <c r="G219" s="1">
        <v>1</v>
      </c>
      <c r="H219" s="1">
        <v>0.66600000000000004</v>
      </c>
      <c r="I219" s="1">
        <v>1.03</v>
      </c>
      <c r="J219" s="1">
        <v>0.70599999999999996</v>
      </c>
      <c r="K219" s="1">
        <v>1.3580000000000001</v>
      </c>
      <c r="M219" s="18">
        <f t="shared" si="11"/>
        <v>3.7600000000000002</v>
      </c>
      <c r="N219" s="17">
        <f t="shared" si="9"/>
        <v>0.21719851653451852</v>
      </c>
      <c r="O219" s="2" t="s">
        <v>88</v>
      </c>
    </row>
    <row r="220" spans="1:15" ht="15.75" customHeight="1">
      <c r="A220" s="1" t="s">
        <v>87</v>
      </c>
      <c r="B220" s="3" t="s">
        <v>70</v>
      </c>
      <c r="C220" s="3">
        <v>1</v>
      </c>
      <c r="D220" s="3">
        <v>2</v>
      </c>
      <c r="E220" s="3" t="s">
        <v>13</v>
      </c>
      <c r="F220" s="3"/>
      <c r="G220" s="1">
        <v>2</v>
      </c>
      <c r="H220" s="1">
        <v>1.214</v>
      </c>
      <c r="I220" s="1">
        <v>3.46</v>
      </c>
      <c r="M220" s="17">
        <f t="shared" si="11"/>
        <v>4.6739999999999995</v>
      </c>
      <c r="N220" s="17">
        <f t="shared" si="9"/>
        <v>0.3961578250238515</v>
      </c>
      <c r="O220" s="2"/>
    </row>
    <row r="221" spans="1:15" ht="15.75" customHeight="1">
      <c r="A221" s="1" t="s">
        <v>87</v>
      </c>
      <c r="B221" s="3" t="s">
        <v>70</v>
      </c>
      <c r="C221" s="3">
        <v>1</v>
      </c>
      <c r="D221" s="3">
        <v>2</v>
      </c>
      <c r="E221" s="3" t="s">
        <v>13</v>
      </c>
      <c r="F221" s="3"/>
      <c r="G221" s="1">
        <v>3</v>
      </c>
      <c r="H221" s="1">
        <v>4.4189999999999996</v>
      </c>
      <c r="I221" s="1">
        <v>0.878</v>
      </c>
      <c r="M221" s="17">
        <f t="shared" si="11"/>
        <v>5.2969999999999997</v>
      </c>
      <c r="N221" s="17">
        <f t="shared" si="9"/>
        <v>0.55970451755904438</v>
      </c>
      <c r="O221" s="2"/>
    </row>
    <row r="222" spans="1:15" ht="15.75" customHeight="1">
      <c r="A222" s="1" t="s">
        <v>87</v>
      </c>
      <c r="B222" s="3" t="s">
        <v>70</v>
      </c>
      <c r="C222" s="3">
        <v>1</v>
      </c>
      <c r="D222" s="3">
        <v>2</v>
      </c>
      <c r="E222" s="3" t="s">
        <v>13</v>
      </c>
      <c r="F222" s="3"/>
      <c r="G222" s="1">
        <v>4</v>
      </c>
      <c r="H222" s="1">
        <v>0.68899999999999995</v>
      </c>
      <c r="I222" s="1">
        <v>4.3280000000000003</v>
      </c>
      <c r="M222" s="17">
        <f t="shared" si="11"/>
        <v>5.0170000000000003</v>
      </c>
      <c r="N222" s="17">
        <f t="shared" si="9"/>
        <v>0.48174213613301631</v>
      </c>
      <c r="O222" s="2"/>
    </row>
    <row r="223" spans="1:15" ht="15.75" customHeight="1">
      <c r="A223" s="1" t="s">
        <v>87</v>
      </c>
      <c r="B223" s="3" t="s">
        <v>70</v>
      </c>
      <c r="C223" s="3">
        <v>1</v>
      </c>
      <c r="D223" s="3">
        <v>2</v>
      </c>
      <c r="E223" s="3" t="s">
        <v>13</v>
      </c>
      <c r="F223" s="3"/>
      <c r="G223" s="1">
        <v>5</v>
      </c>
      <c r="H223" s="1">
        <v>0.69199999999999995</v>
      </c>
      <c r="I223" s="1">
        <v>0.73499999999999999</v>
      </c>
      <c r="J223" s="1">
        <v>1.6919999999999999</v>
      </c>
      <c r="K223" s="1">
        <v>0.54700000000000004</v>
      </c>
      <c r="L223" s="1">
        <v>0.96799999999999997</v>
      </c>
      <c r="M223" s="17">
        <f>SUM(H223:L223)</f>
        <v>4.6340000000000003</v>
      </c>
      <c r="N223" s="17">
        <f t="shared" si="9"/>
        <v>0.38686423378313789</v>
      </c>
      <c r="O223" s="2" t="s">
        <v>89</v>
      </c>
    </row>
    <row r="224" spans="1:15" ht="15.75" customHeight="1">
      <c r="A224" s="1" t="s">
        <v>87</v>
      </c>
      <c r="B224" s="3" t="s">
        <v>70</v>
      </c>
      <c r="C224" s="3">
        <v>1</v>
      </c>
      <c r="D224" s="3">
        <v>2</v>
      </c>
      <c r="E224" s="3" t="s">
        <v>13</v>
      </c>
      <c r="F224" s="3"/>
      <c r="G224" s="1">
        <v>6</v>
      </c>
      <c r="H224" s="1">
        <v>2.29</v>
      </c>
      <c r="I224" s="1">
        <v>1.8520000000000001</v>
      </c>
      <c r="J224" s="1">
        <v>1.395</v>
      </c>
      <c r="M224" s="17">
        <f t="shared" ref="M224:M264" si="12">SUM(H224:K224)</f>
        <v>5.5370000000000008</v>
      </c>
      <c r="N224" s="17">
        <f t="shared" si="9"/>
        <v>0.63257534488656775</v>
      </c>
      <c r="O224" s="2"/>
    </row>
    <row r="225" spans="1:15" ht="15.75" customHeight="1">
      <c r="A225" s="1" t="s">
        <v>87</v>
      </c>
      <c r="B225" s="3" t="s">
        <v>70</v>
      </c>
      <c r="C225" s="3">
        <v>1</v>
      </c>
      <c r="D225" s="3">
        <v>2</v>
      </c>
      <c r="E225" s="3" t="s">
        <v>13</v>
      </c>
      <c r="F225" s="3"/>
      <c r="G225" s="1">
        <v>7</v>
      </c>
      <c r="H225" s="1">
        <v>1.331</v>
      </c>
      <c r="I225" s="1">
        <v>1.6180000000000001</v>
      </c>
      <c r="J225" s="1">
        <v>1.8149999999999999</v>
      </c>
      <c r="M225" s="17">
        <f t="shared" si="12"/>
        <v>4.7639999999999993</v>
      </c>
      <c r="N225" s="17">
        <f t="shared" si="9"/>
        <v>0.41758607519165925</v>
      </c>
      <c r="O225" s="2"/>
    </row>
    <row r="226" spans="1:15" ht="15.75" customHeight="1">
      <c r="A226" s="1" t="s">
        <v>87</v>
      </c>
      <c r="B226" s="3" t="s">
        <v>70</v>
      </c>
      <c r="C226" s="3">
        <v>1</v>
      </c>
      <c r="D226" s="3">
        <v>2</v>
      </c>
      <c r="E226" s="3" t="s">
        <v>13</v>
      </c>
      <c r="F226" s="3"/>
      <c r="G226" s="1">
        <v>8</v>
      </c>
      <c r="H226" s="1">
        <v>0.57099999999999995</v>
      </c>
      <c r="I226" s="1">
        <v>2.2370000000000001</v>
      </c>
      <c r="J226" s="1">
        <v>1.355</v>
      </c>
      <c r="K226" s="1">
        <v>0.97199999999999998</v>
      </c>
      <c r="M226" s="17">
        <f t="shared" si="12"/>
        <v>5.1349999999999998</v>
      </c>
      <c r="N226" s="17">
        <f t="shared" si="9"/>
        <v>0.51368956566969692</v>
      </c>
      <c r="O226" s="2"/>
    </row>
    <row r="227" spans="1:15" ht="15.75" customHeight="1">
      <c r="A227" s="1" t="s">
        <v>87</v>
      </c>
      <c r="B227" s="3" t="s">
        <v>70</v>
      </c>
      <c r="C227" s="3">
        <v>1</v>
      </c>
      <c r="D227" s="3">
        <v>2</v>
      </c>
      <c r="E227" s="3" t="s">
        <v>13</v>
      </c>
      <c r="F227" s="3"/>
      <c r="G227" s="1">
        <v>9</v>
      </c>
      <c r="H227" s="1">
        <v>0.61299999999999999</v>
      </c>
      <c r="I227" s="1">
        <v>3.7810000000000001</v>
      </c>
      <c r="J227" s="1">
        <v>0.41</v>
      </c>
      <c r="M227" s="17">
        <f t="shared" si="12"/>
        <v>4.8040000000000003</v>
      </c>
      <c r="N227" s="17">
        <f t="shared" si="9"/>
        <v>0.42734193238270962</v>
      </c>
      <c r="O227" s="2"/>
    </row>
    <row r="228" spans="1:15" ht="15.75" customHeight="1">
      <c r="A228" s="1" t="s">
        <v>87</v>
      </c>
      <c r="B228" s="3" t="s">
        <v>70</v>
      </c>
      <c r="C228" s="3">
        <v>1</v>
      </c>
      <c r="D228" s="3">
        <v>2</v>
      </c>
      <c r="E228" s="3" t="s">
        <v>13</v>
      </c>
      <c r="F228" s="3"/>
      <c r="G228" s="1">
        <v>10</v>
      </c>
      <c r="H228" s="1">
        <v>0.81899999999999995</v>
      </c>
      <c r="I228" s="1">
        <v>1.4650000000000001</v>
      </c>
      <c r="J228" s="1">
        <v>1.6890000000000001</v>
      </c>
      <c r="K228" s="1">
        <v>1.58</v>
      </c>
      <c r="M228" s="17">
        <f t="shared" si="12"/>
        <v>5.5529999999999999</v>
      </c>
      <c r="N228" s="17">
        <f t="shared" si="9"/>
        <v>0.63763692853142584</v>
      </c>
      <c r="O228" s="2"/>
    </row>
    <row r="229" spans="1:15" ht="15.75" customHeight="1">
      <c r="A229" s="1" t="s">
        <v>90</v>
      </c>
      <c r="B229" s="6" t="s">
        <v>70</v>
      </c>
      <c r="C229" s="7">
        <v>4</v>
      </c>
      <c r="D229" s="8">
        <v>2</v>
      </c>
      <c r="E229" s="6" t="s">
        <v>13</v>
      </c>
      <c r="F229" s="9"/>
      <c r="G229" s="1">
        <v>1</v>
      </c>
      <c r="H229" s="1">
        <v>1.8080000000000001</v>
      </c>
      <c r="I229" s="1">
        <v>4.7329999999999997</v>
      </c>
      <c r="M229" s="17">
        <f t="shared" si="12"/>
        <v>6.5409999999999995</v>
      </c>
      <c r="N229" s="17">
        <f t="shared" si="9"/>
        <v>1.0022986996273378</v>
      </c>
      <c r="O229" s="2"/>
    </row>
    <row r="230" spans="1:15" ht="15.75" customHeight="1">
      <c r="A230" s="1" t="s">
        <v>90</v>
      </c>
      <c r="B230" s="6" t="s">
        <v>70</v>
      </c>
      <c r="C230" s="7">
        <v>4</v>
      </c>
      <c r="D230" s="8">
        <v>2</v>
      </c>
      <c r="E230" s="6" t="s">
        <v>13</v>
      </c>
      <c r="F230" s="9"/>
      <c r="G230" s="1">
        <v>2</v>
      </c>
      <c r="H230" s="1">
        <v>4.984</v>
      </c>
      <c r="M230" s="17">
        <f t="shared" si="12"/>
        <v>4.984</v>
      </c>
      <c r="N230" s="17">
        <f t="shared" si="9"/>
        <v>0.47304075151476027</v>
      </c>
      <c r="O230" s="2"/>
    </row>
    <row r="231" spans="1:15" ht="15.75" customHeight="1">
      <c r="A231" s="1" t="s">
        <v>90</v>
      </c>
      <c r="B231" s="6" t="s">
        <v>70</v>
      </c>
      <c r="C231" s="7">
        <v>4</v>
      </c>
      <c r="D231" s="8">
        <v>2</v>
      </c>
      <c r="E231" s="6" t="s">
        <v>13</v>
      </c>
      <c r="F231" s="9"/>
      <c r="G231" s="1">
        <v>3</v>
      </c>
      <c r="H231" s="1">
        <v>3.2570000000000001</v>
      </c>
      <c r="I231" s="1">
        <v>2.0089999999999999</v>
      </c>
      <c r="M231" s="17">
        <f t="shared" si="12"/>
        <v>5.266</v>
      </c>
      <c r="N231" s="17">
        <f t="shared" si="9"/>
        <v>0.5507038946519428</v>
      </c>
      <c r="O231" s="2"/>
    </row>
    <row r="232" spans="1:15" ht="15.75" customHeight="1">
      <c r="A232" s="1" t="s">
        <v>90</v>
      </c>
      <c r="B232" s="6" t="s">
        <v>70</v>
      </c>
      <c r="C232" s="7">
        <v>4</v>
      </c>
      <c r="D232" s="8">
        <v>2</v>
      </c>
      <c r="E232" s="6" t="s">
        <v>13</v>
      </c>
      <c r="F232" s="9"/>
      <c r="G232" s="1">
        <v>4</v>
      </c>
      <c r="H232" s="1">
        <v>0.878</v>
      </c>
      <c r="I232" s="1">
        <v>5.1429999999999998</v>
      </c>
      <c r="M232" s="17">
        <f t="shared" si="12"/>
        <v>6.0209999999999999</v>
      </c>
      <c r="N232" s="17">
        <f t="shared" si="9"/>
        <v>0.79732021528813446</v>
      </c>
      <c r="O232" s="2"/>
    </row>
    <row r="233" spans="1:15" ht="15.75" customHeight="1">
      <c r="A233" s="1" t="s">
        <v>90</v>
      </c>
      <c r="B233" s="6" t="s">
        <v>70</v>
      </c>
      <c r="C233" s="7">
        <v>4</v>
      </c>
      <c r="D233" s="8">
        <v>2</v>
      </c>
      <c r="E233" s="6" t="s">
        <v>13</v>
      </c>
      <c r="F233" s="9"/>
      <c r="G233" s="1">
        <v>5</v>
      </c>
      <c r="H233" s="1">
        <v>3.1030000000000002</v>
      </c>
      <c r="I233" s="1">
        <v>1.325</v>
      </c>
      <c r="J233" s="1">
        <v>0.59399999999999997</v>
      </c>
      <c r="M233" s="17">
        <f t="shared" si="12"/>
        <v>5.0220000000000002</v>
      </c>
      <c r="N233" s="17">
        <f t="shared" si="9"/>
        <v>0.4830693638959857</v>
      </c>
      <c r="O233" s="2"/>
    </row>
    <row r="234" spans="1:15" ht="15.75" customHeight="1">
      <c r="A234" s="1" t="s">
        <v>90</v>
      </c>
      <c r="B234" s="6" t="s">
        <v>70</v>
      </c>
      <c r="C234" s="7">
        <v>4</v>
      </c>
      <c r="D234" s="8">
        <v>2</v>
      </c>
      <c r="E234" s="6" t="s">
        <v>13</v>
      </c>
      <c r="F234" s="9"/>
      <c r="G234" s="1">
        <v>6</v>
      </c>
      <c r="H234" s="1">
        <v>1.7969999999999999</v>
      </c>
      <c r="I234" s="1">
        <v>2.278</v>
      </c>
      <c r="J234" s="1">
        <v>1.3320000000000001</v>
      </c>
      <c r="M234" s="17">
        <f t="shared" si="12"/>
        <v>5.407</v>
      </c>
      <c r="N234" s="17">
        <f t="shared" si="9"/>
        <v>0.59239791290258725</v>
      </c>
      <c r="O234" s="2"/>
    </row>
    <row r="235" spans="1:15" ht="15.75" customHeight="1">
      <c r="A235" s="1" t="s">
        <v>90</v>
      </c>
      <c r="B235" s="6" t="s">
        <v>70</v>
      </c>
      <c r="C235" s="7">
        <v>4</v>
      </c>
      <c r="D235" s="8">
        <v>2</v>
      </c>
      <c r="E235" s="6" t="s">
        <v>13</v>
      </c>
      <c r="F235" s="9"/>
      <c r="G235" s="1">
        <v>7</v>
      </c>
      <c r="H235" s="1">
        <v>1.94</v>
      </c>
      <c r="I235" s="1">
        <v>2.738</v>
      </c>
      <c r="M235" s="17">
        <f t="shared" si="12"/>
        <v>4.6779999999999999</v>
      </c>
      <c r="N235" s="17">
        <f t="shared" si="9"/>
        <v>0.39709493504852889</v>
      </c>
      <c r="O235" s="2"/>
    </row>
    <row r="236" spans="1:15" ht="15.75" customHeight="1">
      <c r="A236" s="1" t="s">
        <v>90</v>
      </c>
      <c r="B236" s="6" t="s">
        <v>70</v>
      </c>
      <c r="C236" s="7">
        <v>4</v>
      </c>
      <c r="D236" s="8">
        <v>2</v>
      </c>
      <c r="E236" s="6" t="s">
        <v>13</v>
      </c>
      <c r="F236" s="9"/>
      <c r="G236" s="1">
        <v>8</v>
      </c>
      <c r="H236" s="1">
        <v>2.2930000000000001</v>
      </c>
      <c r="I236" s="1">
        <v>1.246</v>
      </c>
      <c r="J236" s="1">
        <v>0.81</v>
      </c>
      <c r="K236" s="1">
        <v>0.95199999999999996</v>
      </c>
      <c r="M236" s="17">
        <f t="shared" si="12"/>
        <v>5.3010000000000002</v>
      </c>
      <c r="N236" s="17">
        <f t="shared" si="9"/>
        <v>0.56087267503470439</v>
      </c>
      <c r="O236" s="2"/>
    </row>
    <row r="237" spans="1:15" ht="15.75" customHeight="1">
      <c r="A237" s="1" t="s">
        <v>90</v>
      </c>
      <c r="B237" s="6" t="s">
        <v>70</v>
      </c>
      <c r="C237" s="7">
        <v>4</v>
      </c>
      <c r="D237" s="8">
        <v>2</v>
      </c>
      <c r="E237" s="6" t="s">
        <v>13</v>
      </c>
      <c r="F237" s="9"/>
      <c r="G237" s="1">
        <v>9</v>
      </c>
      <c r="H237" s="1">
        <v>6.2619999999999996</v>
      </c>
      <c r="M237" s="17">
        <f t="shared" si="12"/>
        <v>6.2619999999999996</v>
      </c>
      <c r="N237" s="17">
        <f t="shared" si="9"/>
        <v>0.8886065451857772</v>
      </c>
      <c r="O237" s="2"/>
    </row>
    <row r="238" spans="1:15" ht="15.75" customHeight="1">
      <c r="A238" s="1" t="s">
        <v>90</v>
      </c>
      <c r="B238" s="6" t="s">
        <v>70</v>
      </c>
      <c r="C238" s="7">
        <v>4</v>
      </c>
      <c r="D238" s="8">
        <v>2</v>
      </c>
      <c r="E238" s="6" t="s">
        <v>13</v>
      </c>
      <c r="F238" s="9"/>
      <c r="G238" s="1">
        <v>10</v>
      </c>
      <c r="H238" s="1">
        <v>1.6</v>
      </c>
      <c r="I238" s="1">
        <v>4.3109999999999999</v>
      </c>
      <c r="M238" s="17">
        <f t="shared" si="12"/>
        <v>5.9109999999999996</v>
      </c>
      <c r="N238" s="17">
        <f t="shared" si="9"/>
        <v>0.75773194464770743</v>
      </c>
      <c r="O238" s="2"/>
    </row>
    <row r="239" spans="1:15" ht="15.75" customHeight="1">
      <c r="A239" s="1" t="s">
        <v>91</v>
      </c>
      <c r="B239" s="6" t="s">
        <v>70</v>
      </c>
      <c r="C239" s="7">
        <v>7</v>
      </c>
      <c r="D239" s="8">
        <v>2</v>
      </c>
      <c r="E239" s="6" t="s">
        <v>13</v>
      </c>
      <c r="F239" s="9"/>
      <c r="G239" s="1">
        <v>1</v>
      </c>
      <c r="H239" s="1">
        <v>1.427</v>
      </c>
      <c r="I239" s="1">
        <v>1.6659999999999999</v>
      </c>
      <c r="J239" s="1">
        <v>1.591</v>
      </c>
      <c r="K239" s="1">
        <v>0.623</v>
      </c>
      <c r="M239" s="17">
        <f t="shared" si="12"/>
        <v>5.3070000000000004</v>
      </c>
      <c r="N239" s="17">
        <f t="shared" si="9"/>
        <v>0.56262782559423363</v>
      </c>
      <c r="O239" s="2"/>
    </row>
    <row r="240" spans="1:15" ht="15.75" customHeight="1">
      <c r="A240" s="1" t="s">
        <v>91</v>
      </c>
      <c r="B240" s="6" t="s">
        <v>70</v>
      </c>
      <c r="C240" s="7">
        <v>7</v>
      </c>
      <c r="D240" s="8">
        <v>2</v>
      </c>
      <c r="E240" s="6" t="s">
        <v>13</v>
      </c>
      <c r="F240" s="3" t="s">
        <v>390</v>
      </c>
      <c r="G240" s="1">
        <v>2</v>
      </c>
      <c r="H240" s="1">
        <v>0.58099999999999996</v>
      </c>
      <c r="I240" s="1">
        <v>1.375</v>
      </c>
      <c r="J240" s="1">
        <v>3.28</v>
      </c>
      <c r="M240" s="17">
        <f t="shared" si="12"/>
        <v>5.2359999999999998</v>
      </c>
      <c r="N240" s="17">
        <f t="shared" si="9"/>
        <v>0.5420820501640361</v>
      </c>
      <c r="O240" s="2"/>
    </row>
    <row r="241" spans="1:15" ht="15.75" customHeight="1">
      <c r="A241" s="1" t="s">
        <v>91</v>
      </c>
      <c r="B241" s="6" t="s">
        <v>70</v>
      </c>
      <c r="C241" s="7">
        <v>7</v>
      </c>
      <c r="D241" s="8">
        <v>2</v>
      </c>
      <c r="E241" s="6" t="s">
        <v>13</v>
      </c>
      <c r="F241" s="3" t="s">
        <v>390</v>
      </c>
      <c r="G241" s="1">
        <v>3</v>
      </c>
      <c r="H241" s="1">
        <v>2.7440000000000002</v>
      </c>
      <c r="I241" s="1">
        <v>1.8959999999999999</v>
      </c>
      <c r="M241" s="17">
        <f t="shared" si="12"/>
        <v>4.6400000000000006</v>
      </c>
      <c r="N241" s="17">
        <f t="shared" si="9"/>
        <v>0.38824930707613475</v>
      </c>
      <c r="O241" s="2"/>
    </row>
    <row r="242" spans="1:15" ht="15.75" customHeight="1">
      <c r="A242" s="1" t="s">
        <v>91</v>
      </c>
      <c r="B242" s="6" t="s">
        <v>70</v>
      </c>
      <c r="C242" s="7">
        <v>7</v>
      </c>
      <c r="D242" s="8">
        <v>2</v>
      </c>
      <c r="E242" s="6" t="s">
        <v>13</v>
      </c>
      <c r="F242" s="3" t="s">
        <v>390</v>
      </c>
      <c r="G242" s="1">
        <v>4</v>
      </c>
      <c r="H242" s="1">
        <v>3.1150000000000002</v>
      </c>
      <c r="I242" s="1">
        <v>2.5720000000000001</v>
      </c>
      <c r="M242" s="17">
        <f t="shared" si="12"/>
        <v>5.6870000000000003</v>
      </c>
      <c r="N242" s="17">
        <f t="shared" si="9"/>
        <v>0.68104452108407776</v>
      </c>
      <c r="O242" s="2"/>
    </row>
    <row r="243" spans="1:15" ht="15.75" customHeight="1">
      <c r="A243" s="1" t="s">
        <v>91</v>
      </c>
      <c r="B243" s="6" t="s">
        <v>70</v>
      </c>
      <c r="C243" s="7">
        <v>7</v>
      </c>
      <c r="D243" s="8">
        <v>2</v>
      </c>
      <c r="E243" s="6" t="s">
        <v>13</v>
      </c>
      <c r="F243" s="3" t="s">
        <v>390</v>
      </c>
      <c r="G243" s="1">
        <v>5</v>
      </c>
      <c r="H243" s="1">
        <v>0.77900000000000003</v>
      </c>
      <c r="I243" s="1">
        <v>1.895</v>
      </c>
      <c r="J243" s="1">
        <v>2.726</v>
      </c>
      <c r="M243" s="17">
        <f t="shared" si="12"/>
        <v>5.4</v>
      </c>
      <c r="N243" s="17">
        <f t="shared" si="9"/>
        <v>0.59028207006059175</v>
      </c>
      <c r="O243" s="2"/>
    </row>
    <row r="244" spans="1:15" ht="15.75" customHeight="1">
      <c r="A244" s="1" t="s">
        <v>91</v>
      </c>
      <c r="B244" s="6" t="s">
        <v>70</v>
      </c>
      <c r="C244" s="7">
        <v>7</v>
      </c>
      <c r="D244" s="8">
        <v>2</v>
      </c>
      <c r="E244" s="6" t="s">
        <v>13</v>
      </c>
      <c r="F244" s="3" t="s">
        <v>390</v>
      </c>
      <c r="G244" s="1">
        <v>6</v>
      </c>
      <c r="H244" s="1">
        <v>6.5090000000000003</v>
      </c>
      <c r="M244" s="17">
        <f t="shared" si="12"/>
        <v>6.5090000000000003</v>
      </c>
      <c r="N244" s="17">
        <f t="shared" si="9"/>
        <v>0.98881363186474358</v>
      </c>
      <c r="O244" s="2"/>
    </row>
    <row r="245" spans="1:15" ht="15.75" customHeight="1">
      <c r="A245" s="1" t="s">
        <v>91</v>
      </c>
      <c r="B245" s="6" t="s">
        <v>70</v>
      </c>
      <c r="C245" s="7">
        <v>7</v>
      </c>
      <c r="D245" s="8">
        <v>2</v>
      </c>
      <c r="E245" s="6" t="s">
        <v>13</v>
      </c>
      <c r="F245" s="3" t="s">
        <v>390</v>
      </c>
      <c r="G245" s="1">
        <v>7</v>
      </c>
      <c r="H245" s="1">
        <v>0.76100000000000001</v>
      </c>
      <c r="I245" s="1">
        <v>1.196</v>
      </c>
      <c r="J245" s="1">
        <v>2.778</v>
      </c>
      <c r="K245" s="1">
        <v>0.58499999999999996</v>
      </c>
      <c r="M245" s="17">
        <f t="shared" si="12"/>
        <v>5.3199999999999994</v>
      </c>
      <c r="N245" s="17">
        <f t="shared" si="9"/>
        <v>0.56644266241516406</v>
      </c>
      <c r="O245" s="2"/>
    </row>
    <row r="246" spans="1:15" ht="15.75" customHeight="1">
      <c r="A246" s="1" t="s">
        <v>91</v>
      </c>
      <c r="B246" s="6" t="s">
        <v>70</v>
      </c>
      <c r="C246" s="7">
        <v>7</v>
      </c>
      <c r="D246" s="8">
        <v>2</v>
      </c>
      <c r="E246" s="6" t="s">
        <v>13</v>
      </c>
      <c r="F246" s="3" t="s">
        <v>390</v>
      </c>
      <c r="G246" s="1">
        <v>8</v>
      </c>
      <c r="H246" s="1">
        <v>1.5589999999999999</v>
      </c>
      <c r="I246" s="1">
        <v>3.1960000000000002</v>
      </c>
      <c r="M246" s="17">
        <f t="shared" si="12"/>
        <v>4.7549999999999999</v>
      </c>
      <c r="N246" s="17">
        <f t="shared" si="9"/>
        <v>0.41541078419140892</v>
      </c>
      <c r="O246" s="2"/>
    </row>
    <row r="247" spans="1:15" ht="15.75" customHeight="1">
      <c r="A247" s="1" t="s">
        <v>91</v>
      </c>
      <c r="B247" s="6" t="s">
        <v>70</v>
      </c>
      <c r="C247" s="7">
        <v>7</v>
      </c>
      <c r="D247" s="8">
        <v>2</v>
      </c>
      <c r="E247" s="6" t="s">
        <v>13</v>
      </c>
      <c r="F247" s="3" t="s">
        <v>390</v>
      </c>
      <c r="G247" s="1">
        <v>9</v>
      </c>
      <c r="H247" s="1">
        <v>1.544</v>
      </c>
      <c r="I247" s="1">
        <v>2.6019999999999999</v>
      </c>
      <c r="J247" s="1">
        <v>0.83399999999999996</v>
      </c>
      <c r="M247" s="17">
        <f t="shared" si="12"/>
        <v>4.9799999999999995</v>
      </c>
      <c r="N247" s="17">
        <f t="shared" si="9"/>
        <v>0.4719929064590106</v>
      </c>
      <c r="O247" s="2"/>
    </row>
    <row r="248" spans="1:15" ht="15.75" customHeight="1">
      <c r="A248" s="1" t="s">
        <v>91</v>
      </c>
      <c r="B248" s="6" t="s">
        <v>70</v>
      </c>
      <c r="C248" s="7">
        <v>7</v>
      </c>
      <c r="D248" s="8">
        <v>2</v>
      </c>
      <c r="E248" s="6" t="s">
        <v>13</v>
      </c>
      <c r="F248" s="3" t="s">
        <v>390</v>
      </c>
      <c r="G248" s="1">
        <v>10</v>
      </c>
      <c r="H248" s="1">
        <v>5.399</v>
      </c>
      <c r="M248" s="17">
        <f t="shared" si="12"/>
        <v>5.399</v>
      </c>
      <c r="N248" s="17">
        <f t="shared" si="9"/>
        <v>0.58998020096800685</v>
      </c>
      <c r="O248" s="2"/>
    </row>
    <row r="249" spans="1:15" ht="15.75" customHeight="1">
      <c r="A249" s="1" t="s">
        <v>92</v>
      </c>
      <c r="B249" s="6" t="s">
        <v>70</v>
      </c>
      <c r="C249" s="7">
        <v>13</v>
      </c>
      <c r="D249" s="8">
        <v>2</v>
      </c>
      <c r="E249" s="6" t="s">
        <v>13</v>
      </c>
      <c r="F249" s="9"/>
      <c r="G249" s="1">
        <v>1</v>
      </c>
      <c r="H249" s="1">
        <v>1.012</v>
      </c>
      <c r="I249" s="1">
        <v>2.71</v>
      </c>
      <c r="J249" s="1">
        <v>2.1059999999999999</v>
      </c>
      <c r="M249" s="17">
        <f t="shared" si="12"/>
        <v>5.8279999999999994</v>
      </c>
      <c r="N249" s="17">
        <f t="shared" si="9"/>
        <v>0.7287071067837857</v>
      </c>
      <c r="O249" s="2"/>
    </row>
    <row r="250" spans="1:15" ht="15.75" customHeight="1">
      <c r="A250" s="1" t="s">
        <v>92</v>
      </c>
      <c r="B250" s="6" t="s">
        <v>70</v>
      </c>
      <c r="C250" s="7">
        <v>13</v>
      </c>
      <c r="D250" s="8">
        <v>2</v>
      </c>
      <c r="E250" s="6" t="s">
        <v>13</v>
      </c>
      <c r="F250" s="9"/>
      <c r="G250" s="1">
        <v>2</v>
      </c>
      <c r="H250" s="1">
        <v>3.2330000000000001</v>
      </c>
      <c r="I250" s="1">
        <v>1.946</v>
      </c>
      <c r="M250" s="17">
        <f t="shared" si="12"/>
        <v>5.1790000000000003</v>
      </c>
      <c r="N250" s="17">
        <f t="shared" si="9"/>
        <v>0.52593882676848147</v>
      </c>
      <c r="O250" s="2"/>
    </row>
    <row r="251" spans="1:15" ht="15.75" customHeight="1">
      <c r="A251" s="1" t="s">
        <v>92</v>
      </c>
      <c r="B251" s="6" t="s">
        <v>70</v>
      </c>
      <c r="C251" s="7">
        <v>13</v>
      </c>
      <c r="D251" s="8">
        <v>2</v>
      </c>
      <c r="E251" s="6" t="s">
        <v>13</v>
      </c>
      <c r="F251" s="9"/>
      <c r="G251" s="1">
        <v>3</v>
      </c>
      <c r="H251" s="1">
        <v>0.61299999999999999</v>
      </c>
      <c r="I251" s="1">
        <v>2.8839999999999999</v>
      </c>
      <c r="J251" s="1">
        <v>0.49199999999999999</v>
      </c>
      <c r="M251" s="17">
        <f t="shared" si="12"/>
        <v>3.9889999999999999</v>
      </c>
      <c r="N251" s="17">
        <f t="shared" si="9"/>
        <v>0.25572577019680987</v>
      </c>
      <c r="O251" s="2"/>
    </row>
    <row r="252" spans="1:15" ht="15.75" customHeight="1">
      <c r="A252" s="1" t="s">
        <v>92</v>
      </c>
      <c r="B252" s="6" t="s">
        <v>70</v>
      </c>
      <c r="C252" s="7">
        <v>13</v>
      </c>
      <c r="D252" s="8">
        <v>2</v>
      </c>
      <c r="E252" s="6" t="s">
        <v>13</v>
      </c>
      <c r="F252" s="9"/>
      <c r="G252" s="1">
        <v>4</v>
      </c>
      <c r="H252" s="1">
        <v>1.431</v>
      </c>
      <c r="I252" s="1">
        <v>1.3160000000000001</v>
      </c>
      <c r="J252" s="1">
        <v>1.5269999999999999</v>
      </c>
      <c r="M252" s="17">
        <f t="shared" si="12"/>
        <v>4.274</v>
      </c>
      <c r="N252" s="17">
        <f t="shared" si="9"/>
        <v>0.30942326557389588</v>
      </c>
      <c r="O252" s="2"/>
    </row>
    <row r="253" spans="1:15" ht="15.75" customHeight="1">
      <c r="A253" s="1" t="s">
        <v>92</v>
      </c>
      <c r="B253" s="6" t="s">
        <v>70</v>
      </c>
      <c r="C253" s="7">
        <v>13</v>
      </c>
      <c r="D253" s="8">
        <v>2</v>
      </c>
      <c r="E253" s="6" t="s">
        <v>13</v>
      </c>
      <c r="F253" s="9"/>
      <c r="G253" s="1">
        <v>5</v>
      </c>
      <c r="H253" s="1">
        <v>0.70899999999999996</v>
      </c>
      <c r="I253" s="1">
        <v>4.2190000000000003</v>
      </c>
      <c r="M253" s="17">
        <f t="shared" si="12"/>
        <v>4.9279999999999999</v>
      </c>
      <c r="N253" s="17">
        <f t="shared" si="9"/>
        <v>0.45850544558879203</v>
      </c>
      <c r="O253" s="2"/>
    </row>
    <row r="254" spans="1:15" ht="15.75" customHeight="1">
      <c r="A254" s="1" t="s">
        <v>92</v>
      </c>
      <c r="B254" s="6" t="s">
        <v>70</v>
      </c>
      <c r="C254" s="7">
        <v>13</v>
      </c>
      <c r="D254" s="8">
        <v>2</v>
      </c>
      <c r="E254" s="6" t="s">
        <v>13</v>
      </c>
      <c r="F254" s="9"/>
      <c r="G254" s="1">
        <v>6</v>
      </c>
      <c r="H254" s="1">
        <v>5.5960000000000001</v>
      </c>
      <c r="M254" s="17">
        <f t="shared" si="12"/>
        <v>5.5960000000000001</v>
      </c>
      <c r="N254" s="17">
        <f t="shared" si="9"/>
        <v>0.65136774724177471</v>
      </c>
      <c r="O254" s="2"/>
    </row>
    <row r="255" spans="1:15" ht="15.75" customHeight="1">
      <c r="A255" s="1" t="s">
        <v>92</v>
      </c>
      <c r="B255" s="6" t="s">
        <v>70</v>
      </c>
      <c r="C255" s="7">
        <v>13</v>
      </c>
      <c r="D255" s="8">
        <v>2</v>
      </c>
      <c r="E255" s="6" t="s">
        <v>13</v>
      </c>
      <c r="F255" s="9"/>
      <c r="G255" s="1">
        <v>7</v>
      </c>
      <c r="H255" s="1">
        <v>0.63</v>
      </c>
      <c r="I255" s="1">
        <v>1.448</v>
      </c>
      <c r="J255" s="1">
        <v>2.27</v>
      </c>
      <c r="K255" s="1">
        <v>0.80800000000000005</v>
      </c>
      <c r="M255" s="17">
        <f t="shared" si="12"/>
        <v>5.1559999999999997</v>
      </c>
      <c r="N255" s="17">
        <f t="shared" si="9"/>
        <v>0.5195128339822862</v>
      </c>
      <c r="O255" s="2"/>
    </row>
    <row r="256" spans="1:15" ht="15.75" customHeight="1">
      <c r="A256" s="1" t="s">
        <v>92</v>
      </c>
      <c r="B256" s="6" t="s">
        <v>70</v>
      </c>
      <c r="C256" s="7">
        <v>13</v>
      </c>
      <c r="D256" s="8">
        <v>2</v>
      </c>
      <c r="E256" s="6" t="s">
        <v>13</v>
      </c>
      <c r="F256" s="9"/>
      <c r="G256" s="1">
        <v>8</v>
      </c>
      <c r="H256" s="1">
        <v>0.69199999999999995</v>
      </c>
      <c r="I256" s="1">
        <v>2.4140000000000001</v>
      </c>
      <c r="J256" s="1">
        <v>1.9570000000000001</v>
      </c>
      <c r="M256" s="17">
        <f t="shared" si="12"/>
        <v>5.0629999999999997</v>
      </c>
      <c r="N256" s="17">
        <f t="shared" si="9"/>
        <v>0.49404069323915173</v>
      </c>
      <c r="O256" s="2"/>
    </row>
    <row r="257" spans="1:15" ht="15.75" customHeight="1">
      <c r="A257" s="1" t="s">
        <v>92</v>
      </c>
      <c r="B257" s="6" t="s">
        <v>70</v>
      </c>
      <c r="C257" s="7">
        <v>13</v>
      </c>
      <c r="D257" s="8">
        <v>2</v>
      </c>
      <c r="E257" s="6" t="s">
        <v>13</v>
      </c>
      <c r="F257" s="9"/>
      <c r="G257" s="1">
        <v>9</v>
      </c>
      <c r="H257" s="1">
        <v>2.5049999999999999</v>
      </c>
      <c r="I257" s="1">
        <v>1.071</v>
      </c>
      <c r="J257" s="1">
        <v>1.0489999999999999</v>
      </c>
      <c r="M257" s="17">
        <f t="shared" si="12"/>
        <v>4.625</v>
      </c>
      <c r="N257" s="17">
        <f t="shared" si="9"/>
        <v>0.38479254093716408</v>
      </c>
      <c r="O257" s="2" t="s">
        <v>93</v>
      </c>
    </row>
    <row r="258" spans="1:15" ht="15.75" customHeight="1">
      <c r="A258" s="1" t="s">
        <v>92</v>
      </c>
      <c r="B258" s="6" t="s">
        <v>70</v>
      </c>
      <c r="C258" s="7">
        <v>13</v>
      </c>
      <c r="D258" s="8">
        <v>2</v>
      </c>
      <c r="E258" s="6" t="s">
        <v>13</v>
      </c>
      <c r="F258" s="9"/>
      <c r="G258" s="1">
        <v>10</v>
      </c>
      <c r="H258" s="1">
        <v>3.0670000000000002</v>
      </c>
      <c r="I258" s="1">
        <v>1.59</v>
      </c>
      <c r="M258" s="17">
        <f t="shared" si="12"/>
        <v>4.657</v>
      </c>
      <c r="N258" s="17">
        <f t="shared" si="9"/>
        <v>0.39219084911889451</v>
      </c>
      <c r="O258" s="2" t="s">
        <v>94</v>
      </c>
    </row>
    <row r="259" spans="1:15" ht="15.75" customHeight="1">
      <c r="A259" s="1" t="s">
        <v>95</v>
      </c>
      <c r="B259" s="6" t="s">
        <v>70</v>
      </c>
      <c r="C259" s="7">
        <v>21</v>
      </c>
      <c r="D259" s="8">
        <v>2</v>
      </c>
      <c r="E259" s="6" t="s">
        <v>13</v>
      </c>
      <c r="F259" s="9"/>
      <c r="G259" s="1">
        <v>1</v>
      </c>
      <c r="H259" s="1">
        <v>1.4139999999999999</v>
      </c>
      <c r="I259" s="1">
        <v>3.5369999999999999</v>
      </c>
      <c r="M259" s="17">
        <f t="shared" si="12"/>
        <v>4.9509999999999996</v>
      </c>
      <c r="N259" s="17">
        <f t="shared" si="9"/>
        <v>0.4644402921058613</v>
      </c>
      <c r="O259" s="2"/>
    </row>
    <row r="260" spans="1:15" ht="15.75" customHeight="1">
      <c r="A260" s="1" t="s">
        <v>95</v>
      </c>
      <c r="B260" s="6" t="s">
        <v>70</v>
      </c>
      <c r="C260" s="7">
        <v>21</v>
      </c>
      <c r="D260" s="8">
        <v>2</v>
      </c>
      <c r="E260" s="6" t="s">
        <v>13</v>
      </c>
      <c r="F260" s="9"/>
      <c r="G260" s="1">
        <v>2</v>
      </c>
      <c r="H260" s="1">
        <v>0.80100000000000005</v>
      </c>
      <c r="I260" s="1">
        <v>1.9830000000000001</v>
      </c>
      <c r="J260" s="1">
        <v>2.4740000000000002</v>
      </c>
      <c r="M260" s="17">
        <f t="shared" si="12"/>
        <v>5.2580000000000009</v>
      </c>
      <c r="N260" s="17">
        <f t="shared" ref="N260:N323" si="13">(0.0056*((M260)^2.762))</f>
        <v>0.54839624682619015</v>
      </c>
      <c r="O260" s="2"/>
    </row>
    <row r="261" spans="1:15" ht="15.75" customHeight="1">
      <c r="A261" s="1" t="s">
        <v>95</v>
      </c>
      <c r="B261" s="6" t="s">
        <v>70</v>
      </c>
      <c r="C261" s="7">
        <v>21</v>
      </c>
      <c r="D261" s="8">
        <v>2</v>
      </c>
      <c r="E261" s="6" t="s">
        <v>13</v>
      </c>
      <c r="F261" s="9"/>
      <c r="G261" s="1">
        <v>3</v>
      </c>
      <c r="H261" s="1">
        <v>0.623</v>
      </c>
      <c r="I261" s="1">
        <v>4.4720000000000004</v>
      </c>
      <c r="M261" s="17">
        <f t="shared" si="12"/>
        <v>5.0950000000000006</v>
      </c>
      <c r="N261" s="17">
        <f t="shared" si="13"/>
        <v>0.50271318418319244</v>
      </c>
      <c r="O261" s="2"/>
    </row>
    <row r="262" spans="1:15" ht="15.75" customHeight="1">
      <c r="A262" s="1" t="s">
        <v>95</v>
      </c>
      <c r="B262" s="6" t="s">
        <v>70</v>
      </c>
      <c r="C262" s="7">
        <v>21</v>
      </c>
      <c r="D262" s="8">
        <v>2</v>
      </c>
      <c r="E262" s="6" t="s">
        <v>13</v>
      </c>
      <c r="F262" s="9"/>
      <c r="G262" s="1">
        <v>4</v>
      </c>
      <c r="H262" s="1">
        <v>1.2829999999999999</v>
      </c>
      <c r="I262" s="1">
        <v>2.3519999999999999</v>
      </c>
      <c r="J262" s="1">
        <v>0.83</v>
      </c>
      <c r="M262" s="17">
        <f t="shared" si="12"/>
        <v>4.4649999999999999</v>
      </c>
      <c r="N262" s="17">
        <f t="shared" si="13"/>
        <v>0.34913622226268198</v>
      </c>
      <c r="O262" s="2"/>
    </row>
    <row r="263" spans="1:15" ht="15.75" customHeight="1">
      <c r="A263" s="1" t="s">
        <v>95</v>
      </c>
      <c r="B263" s="6" t="s">
        <v>70</v>
      </c>
      <c r="C263" s="7">
        <v>21</v>
      </c>
      <c r="D263" s="8">
        <v>2</v>
      </c>
      <c r="E263" s="6" t="s">
        <v>13</v>
      </c>
      <c r="F263" s="9"/>
      <c r="G263" s="1">
        <v>5</v>
      </c>
      <c r="H263" s="1">
        <v>0.502</v>
      </c>
      <c r="I263" s="1">
        <v>0.65900000000000003</v>
      </c>
      <c r="J263" s="1">
        <v>2.2050000000000001</v>
      </c>
      <c r="K263" s="1">
        <v>0.64800000000000002</v>
      </c>
      <c r="M263" s="17">
        <f t="shared" si="12"/>
        <v>4.0140000000000002</v>
      </c>
      <c r="N263" s="17">
        <f t="shared" si="13"/>
        <v>0.26017688985316906</v>
      </c>
      <c r="O263" s="2" t="s">
        <v>96</v>
      </c>
    </row>
    <row r="264" spans="1:15" ht="15.75" customHeight="1">
      <c r="A264" s="1" t="s">
        <v>95</v>
      </c>
      <c r="B264" s="6" t="s">
        <v>70</v>
      </c>
      <c r="C264" s="7">
        <v>21</v>
      </c>
      <c r="D264" s="8">
        <v>2</v>
      </c>
      <c r="E264" s="6" t="s">
        <v>13</v>
      </c>
      <c r="F264" s="9"/>
      <c r="G264" s="1">
        <v>6</v>
      </c>
      <c r="H264" s="1">
        <v>3.7909999999999999</v>
      </c>
      <c r="M264" s="17">
        <f t="shared" si="12"/>
        <v>3.7909999999999999</v>
      </c>
      <c r="N264" s="17">
        <f t="shared" si="13"/>
        <v>0.22218052036727234</v>
      </c>
      <c r="O264" s="2"/>
    </row>
    <row r="265" spans="1:15" ht="15.75" customHeight="1">
      <c r="A265" s="1" t="s">
        <v>95</v>
      </c>
      <c r="B265" s="6" t="s">
        <v>70</v>
      </c>
      <c r="C265" s="7">
        <v>21</v>
      </c>
      <c r="D265" s="8">
        <v>2</v>
      </c>
      <c r="E265" s="6" t="s">
        <v>13</v>
      </c>
      <c r="F265" s="9"/>
      <c r="G265" s="1">
        <v>7</v>
      </c>
      <c r="H265" s="1">
        <v>0.877</v>
      </c>
      <c r="I265" s="1">
        <v>0.72199999999999998</v>
      </c>
      <c r="J265" s="1">
        <v>1.238</v>
      </c>
      <c r="K265" s="1">
        <v>0.93700000000000006</v>
      </c>
      <c r="L265" s="1">
        <v>0.877</v>
      </c>
      <c r="M265" s="17">
        <f t="shared" ref="M265:M419" si="14">SUM(H265:L265)</f>
        <v>4.6509999999999998</v>
      </c>
      <c r="N265" s="17">
        <f t="shared" si="13"/>
        <v>0.39079681606406286</v>
      </c>
      <c r="O265" s="2"/>
    </row>
    <row r="266" spans="1:15" ht="15.75" customHeight="1">
      <c r="A266" s="1" t="s">
        <v>95</v>
      </c>
      <c r="B266" s="6" t="s">
        <v>70</v>
      </c>
      <c r="C266" s="7">
        <v>21</v>
      </c>
      <c r="D266" s="8">
        <v>2</v>
      </c>
      <c r="E266" s="6" t="s">
        <v>13</v>
      </c>
      <c r="F266" s="9"/>
      <c r="G266" s="1">
        <v>8</v>
      </c>
      <c r="H266" s="1">
        <v>0.77300000000000002</v>
      </c>
      <c r="I266" s="1">
        <v>2.5059999999999998</v>
      </c>
      <c r="J266" s="1">
        <v>2.0299999999999998</v>
      </c>
      <c r="M266" s="17">
        <f t="shared" si="14"/>
        <v>5.3089999999999993</v>
      </c>
      <c r="N266" s="17">
        <f t="shared" si="13"/>
        <v>0.56321365338644969</v>
      </c>
      <c r="O266" s="2"/>
    </row>
    <row r="267" spans="1:15" ht="15.75" customHeight="1">
      <c r="A267" s="1" t="s">
        <v>95</v>
      </c>
      <c r="B267" s="6" t="s">
        <v>70</v>
      </c>
      <c r="C267" s="7">
        <v>21</v>
      </c>
      <c r="D267" s="8">
        <v>2</v>
      </c>
      <c r="E267" s="6" t="s">
        <v>13</v>
      </c>
      <c r="F267" s="9"/>
      <c r="G267" s="1">
        <v>9</v>
      </c>
      <c r="H267" s="1">
        <v>0.84099999999999997</v>
      </c>
      <c r="I267" s="1">
        <v>0.75</v>
      </c>
      <c r="J267" s="1">
        <v>2.37</v>
      </c>
      <c r="K267" s="1">
        <v>0.52500000000000002</v>
      </c>
      <c r="M267" s="17">
        <f t="shared" si="14"/>
        <v>4.4860000000000007</v>
      </c>
      <c r="N267" s="17">
        <f t="shared" si="13"/>
        <v>0.35369044599609345</v>
      </c>
      <c r="O267" s="2"/>
    </row>
    <row r="268" spans="1:15" ht="15.75" customHeight="1">
      <c r="A268" s="1" t="s">
        <v>95</v>
      </c>
      <c r="B268" s="6" t="s">
        <v>70</v>
      </c>
      <c r="C268" s="7">
        <v>21</v>
      </c>
      <c r="D268" s="8">
        <v>2</v>
      </c>
      <c r="E268" s="6" t="s">
        <v>13</v>
      </c>
      <c r="F268" s="9"/>
      <c r="G268" s="1">
        <v>10</v>
      </c>
      <c r="H268" s="1">
        <v>0.80700000000000005</v>
      </c>
      <c r="I268" s="1">
        <v>1.7</v>
      </c>
      <c r="J268" s="1">
        <v>2.8170000000000002</v>
      </c>
      <c r="M268" s="17">
        <f t="shared" si="14"/>
        <v>5.3239999999999998</v>
      </c>
      <c r="N268" s="17">
        <f t="shared" si="13"/>
        <v>0.56761976856208407</v>
      </c>
      <c r="O268" s="2"/>
    </row>
    <row r="269" spans="1:15" ht="15.75" customHeight="1">
      <c r="A269" s="1" t="s">
        <v>97</v>
      </c>
      <c r="B269" s="3" t="s">
        <v>98</v>
      </c>
      <c r="C269" s="3">
        <v>1</v>
      </c>
      <c r="D269" s="3">
        <v>1</v>
      </c>
      <c r="E269" s="6" t="s">
        <v>13</v>
      </c>
      <c r="F269" s="9"/>
      <c r="G269" s="1">
        <v>1</v>
      </c>
      <c r="H269" s="1">
        <v>0.71299999999999997</v>
      </c>
      <c r="I269" s="1">
        <v>2.1960000000000002</v>
      </c>
      <c r="J269" s="1">
        <v>1.3879999999999999</v>
      </c>
      <c r="K269" s="1">
        <v>0.73399999999999999</v>
      </c>
      <c r="M269" s="17">
        <f t="shared" si="14"/>
        <v>5.0310000000000006</v>
      </c>
      <c r="N269" s="17">
        <f t="shared" si="13"/>
        <v>0.48546424760020429</v>
      </c>
      <c r="O269" s="2"/>
    </row>
    <row r="270" spans="1:15" ht="15.75" customHeight="1">
      <c r="A270" s="1" t="s">
        <v>97</v>
      </c>
      <c r="B270" s="3" t="s">
        <v>98</v>
      </c>
      <c r="C270" s="3">
        <v>1</v>
      </c>
      <c r="D270" s="3">
        <v>1</v>
      </c>
      <c r="E270" s="6" t="s">
        <v>13</v>
      </c>
      <c r="F270" s="9"/>
      <c r="G270" s="1">
        <v>2</v>
      </c>
      <c r="H270" s="1">
        <v>5.9560000000000004</v>
      </c>
      <c r="M270" s="17">
        <f t="shared" si="14"/>
        <v>5.9560000000000004</v>
      </c>
      <c r="N270" s="17">
        <f t="shared" si="13"/>
        <v>0.7737717650270165</v>
      </c>
      <c r="O270" s="2"/>
    </row>
    <row r="271" spans="1:15" ht="15.75" customHeight="1">
      <c r="A271" s="1" t="s">
        <v>97</v>
      </c>
      <c r="B271" s="3" t="s">
        <v>98</v>
      </c>
      <c r="C271" s="3">
        <v>1</v>
      </c>
      <c r="D271" s="3">
        <v>1</v>
      </c>
      <c r="E271" s="6" t="s">
        <v>13</v>
      </c>
      <c r="F271" s="9"/>
      <c r="G271" s="1">
        <v>3</v>
      </c>
      <c r="H271" s="1">
        <v>3.2959999999999998</v>
      </c>
      <c r="I271" s="1">
        <v>2.6360000000000001</v>
      </c>
      <c r="M271" s="17">
        <f t="shared" si="14"/>
        <v>5.9320000000000004</v>
      </c>
      <c r="N271" s="17">
        <f t="shared" si="13"/>
        <v>0.76519052231020412</v>
      </c>
      <c r="O271" s="2"/>
    </row>
    <row r="272" spans="1:15" ht="15.75" customHeight="1">
      <c r="A272" s="1" t="s">
        <v>97</v>
      </c>
      <c r="B272" s="3" t="s">
        <v>98</v>
      </c>
      <c r="C272" s="3">
        <v>1</v>
      </c>
      <c r="D272" s="3">
        <v>1</v>
      </c>
      <c r="E272" s="6" t="s">
        <v>13</v>
      </c>
      <c r="F272" s="9"/>
      <c r="G272" s="1">
        <v>4</v>
      </c>
      <c r="H272" s="1">
        <v>1.63</v>
      </c>
      <c r="I272" s="1">
        <v>1.907</v>
      </c>
      <c r="J272" s="1">
        <v>1.9710000000000001</v>
      </c>
      <c r="M272" s="17">
        <f t="shared" si="14"/>
        <v>5.508</v>
      </c>
      <c r="N272" s="17">
        <f t="shared" si="13"/>
        <v>0.62346670534930138</v>
      </c>
      <c r="O272" s="2"/>
    </row>
    <row r="273" spans="1:15" ht="15.75" customHeight="1">
      <c r="A273" s="1" t="s">
        <v>97</v>
      </c>
      <c r="B273" s="3" t="s">
        <v>98</v>
      </c>
      <c r="C273" s="3">
        <v>1</v>
      </c>
      <c r="D273" s="3">
        <v>1</v>
      </c>
      <c r="E273" s="6" t="s">
        <v>13</v>
      </c>
      <c r="F273" s="9"/>
      <c r="G273" s="1">
        <v>5</v>
      </c>
      <c r="H273" s="1">
        <v>1.621</v>
      </c>
      <c r="I273" s="1">
        <v>2.7559999999999998</v>
      </c>
      <c r="J273" s="1">
        <v>1.7430000000000001</v>
      </c>
      <c r="M273" s="17">
        <f t="shared" si="14"/>
        <v>6.12</v>
      </c>
      <c r="N273" s="17">
        <f t="shared" si="13"/>
        <v>0.8340564687008456</v>
      </c>
      <c r="O273" s="2"/>
    </row>
    <row r="274" spans="1:15" ht="15.75" customHeight="1">
      <c r="A274" s="1" t="s">
        <v>97</v>
      </c>
      <c r="B274" s="3" t="s">
        <v>98</v>
      </c>
      <c r="C274" s="3">
        <v>1</v>
      </c>
      <c r="D274" s="3">
        <v>1</v>
      </c>
      <c r="E274" s="6" t="s">
        <v>13</v>
      </c>
      <c r="F274" s="9"/>
      <c r="G274" s="1">
        <v>6</v>
      </c>
      <c r="H274" s="1">
        <v>0.78300000000000003</v>
      </c>
      <c r="I274" s="1">
        <v>2.6360000000000001</v>
      </c>
      <c r="J274" s="1">
        <v>2.4079999999999999</v>
      </c>
      <c r="M274" s="17">
        <f t="shared" si="14"/>
        <v>5.827</v>
      </c>
      <c r="N274" s="17">
        <f t="shared" si="13"/>
        <v>0.72836181083483653</v>
      </c>
      <c r="O274" s="2"/>
    </row>
    <row r="275" spans="1:15" ht="15.75" customHeight="1">
      <c r="A275" s="1" t="s">
        <v>97</v>
      </c>
      <c r="B275" s="3" t="s">
        <v>98</v>
      </c>
      <c r="C275" s="3">
        <v>1</v>
      </c>
      <c r="D275" s="3">
        <v>1</v>
      </c>
      <c r="E275" s="6" t="s">
        <v>13</v>
      </c>
      <c r="F275" s="9"/>
      <c r="G275" s="1">
        <v>7</v>
      </c>
      <c r="H275" s="1">
        <v>0.61799999999999999</v>
      </c>
      <c r="I275" s="1">
        <v>2.5459999999999998</v>
      </c>
      <c r="J275" s="1">
        <v>2.3889999999999998</v>
      </c>
      <c r="M275" s="17">
        <f t="shared" si="14"/>
        <v>5.552999999999999</v>
      </c>
      <c r="N275" s="17">
        <f t="shared" si="13"/>
        <v>0.63763692853142517</v>
      </c>
      <c r="O275" s="2"/>
    </row>
    <row r="276" spans="1:15" ht="15.75" customHeight="1">
      <c r="A276" s="1" t="s">
        <v>97</v>
      </c>
      <c r="B276" s="3" t="s">
        <v>98</v>
      </c>
      <c r="C276" s="3">
        <v>1</v>
      </c>
      <c r="D276" s="3">
        <v>1</v>
      </c>
      <c r="E276" s="6" t="s">
        <v>13</v>
      </c>
      <c r="F276" s="9"/>
      <c r="G276" s="1">
        <v>8</v>
      </c>
      <c r="H276" s="1">
        <v>0.59499999999999997</v>
      </c>
      <c r="I276" s="1">
        <v>5.0339999999999998</v>
      </c>
      <c r="M276" s="17">
        <f t="shared" si="14"/>
        <v>5.6289999999999996</v>
      </c>
      <c r="N276" s="17">
        <f t="shared" si="13"/>
        <v>0.662032234430045</v>
      </c>
      <c r="O276" s="2"/>
    </row>
    <row r="277" spans="1:15" ht="15.75" customHeight="1">
      <c r="A277" s="1" t="s">
        <v>99</v>
      </c>
      <c r="B277" s="3" t="s">
        <v>98</v>
      </c>
      <c r="C277" s="3">
        <v>4</v>
      </c>
      <c r="D277" s="3">
        <v>1</v>
      </c>
      <c r="E277" s="6" t="s">
        <v>13</v>
      </c>
      <c r="F277" s="9"/>
      <c r="G277" s="1">
        <v>1</v>
      </c>
      <c r="H277" s="1">
        <v>0.65800000000000003</v>
      </c>
      <c r="I277" s="1">
        <v>2.6930000000000001</v>
      </c>
      <c r="J277" s="1">
        <v>0.56499999999999995</v>
      </c>
      <c r="K277" s="1">
        <v>0.48499999999999999</v>
      </c>
      <c r="M277" s="17">
        <f t="shared" si="14"/>
        <v>4.4009999999999998</v>
      </c>
      <c r="N277" s="17">
        <f t="shared" si="13"/>
        <v>0.33548793540641786</v>
      </c>
      <c r="O277" s="2"/>
    </row>
    <row r="278" spans="1:15" ht="15.75" customHeight="1">
      <c r="A278" s="1" t="s">
        <v>99</v>
      </c>
      <c r="B278" s="3" t="s">
        <v>98</v>
      </c>
      <c r="C278" s="3">
        <v>4</v>
      </c>
      <c r="D278" s="3">
        <v>1</v>
      </c>
      <c r="E278" s="6" t="s">
        <v>13</v>
      </c>
      <c r="F278" s="9"/>
      <c r="G278" s="1">
        <v>2</v>
      </c>
      <c r="H278" s="1">
        <v>3.351</v>
      </c>
      <c r="I278" s="1">
        <v>1.8759999999999999</v>
      </c>
      <c r="M278" s="17">
        <f t="shared" si="14"/>
        <v>5.2270000000000003</v>
      </c>
      <c r="N278" s="17">
        <f t="shared" si="13"/>
        <v>0.53951240179053628</v>
      </c>
      <c r="O278" s="2"/>
    </row>
    <row r="279" spans="1:15" ht="15.75" customHeight="1">
      <c r="A279" s="1" t="s">
        <v>99</v>
      </c>
      <c r="B279" s="3" t="s">
        <v>98</v>
      </c>
      <c r="C279" s="3">
        <v>4</v>
      </c>
      <c r="D279" s="3">
        <v>1</v>
      </c>
      <c r="E279" s="6" t="s">
        <v>13</v>
      </c>
      <c r="F279" s="9"/>
      <c r="G279" s="1">
        <v>3</v>
      </c>
      <c r="H279" s="1">
        <v>3.7050000000000001</v>
      </c>
      <c r="I279" s="1">
        <v>1.7450000000000001</v>
      </c>
      <c r="M279" s="17">
        <f t="shared" si="14"/>
        <v>5.45</v>
      </c>
      <c r="N279" s="17">
        <f t="shared" si="13"/>
        <v>0.60550142044940136</v>
      </c>
      <c r="O279" s="2"/>
    </row>
    <row r="280" spans="1:15" ht="15.75" customHeight="1">
      <c r="A280" s="1" t="s">
        <v>99</v>
      </c>
      <c r="B280" s="3" t="s">
        <v>98</v>
      </c>
      <c r="C280" s="3">
        <v>4</v>
      </c>
      <c r="D280" s="3">
        <v>1</v>
      </c>
      <c r="E280" s="6" t="s">
        <v>13</v>
      </c>
      <c r="F280" s="9"/>
      <c r="G280" s="1">
        <v>4</v>
      </c>
      <c r="H280" s="1">
        <v>5.008</v>
      </c>
      <c r="I280" s="1">
        <v>0.68600000000000005</v>
      </c>
      <c r="M280" s="17">
        <f t="shared" si="14"/>
        <v>5.694</v>
      </c>
      <c r="N280" s="17">
        <f t="shared" si="13"/>
        <v>0.68336236843951959</v>
      </c>
      <c r="O280" s="2"/>
    </row>
    <row r="281" spans="1:15" ht="15.75" customHeight="1">
      <c r="A281" s="1" t="s">
        <v>99</v>
      </c>
      <c r="B281" s="3" t="s">
        <v>98</v>
      </c>
      <c r="C281" s="3">
        <v>4</v>
      </c>
      <c r="D281" s="3">
        <v>1</v>
      </c>
      <c r="E281" s="6" t="s">
        <v>13</v>
      </c>
      <c r="F281" s="9"/>
      <c r="G281" s="1">
        <v>5</v>
      </c>
      <c r="H281" s="1">
        <v>0.85099999999999998</v>
      </c>
      <c r="I281" s="1">
        <v>2.4369999999999998</v>
      </c>
      <c r="J281" s="1">
        <v>2.383</v>
      </c>
      <c r="M281" s="17">
        <f t="shared" si="14"/>
        <v>5.6709999999999994</v>
      </c>
      <c r="N281" s="17">
        <f t="shared" si="13"/>
        <v>0.67576543298894165</v>
      </c>
      <c r="O281" s="2"/>
    </row>
    <row r="282" spans="1:15" ht="15.75" customHeight="1">
      <c r="A282" s="1" t="s">
        <v>99</v>
      </c>
      <c r="B282" s="3" t="s">
        <v>98</v>
      </c>
      <c r="C282" s="3">
        <v>4</v>
      </c>
      <c r="D282" s="3">
        <v>1</v>
      </c>
      <c r="E282" s="6" t="s">
        <v>13</v>
      </c>
      <c r="F282" s="9"/>
      <c r="G282" s="1">
        <v>6</v>
      </c>
      <c r="H282" s="1">
        <v>0.58799999999999997</v>
      </c>
      <c r="I282" s="1">
        <v>2.4750000000000001</v>
      </c>
      <c r="J282" s="1">
        <v>1.347</v>
      </c>
      <c r="K282" s="1">
        <v>1.099</v>
      </c>
      <c r="M282" s="17">
        <f t="shared" si="14"/>
        <v>5.5090000000000003</v>
      </c>
      <c r="N282" s="17">
        <f t="shared" si="13"/>
        <v>0.62377939425412043</v>
      </c>
      <c r="O282" s="2"/>
    </row>
    <row r="283" spans="1:15" ht="15.75" customHeight="1">
      <c r="A283" s="1" t="s">
        <v>99</v>
      </c>
      <c r="B283" s="3" t="s">
        <v>98</v>
      </c>
      <c r="C283" s="3">
        <v>4</v>
      </c>
      <c r="D283" s="3">
        <v>1</v>
      </c>
      <c r="E283" s="6" t="s">
        <v>13</v>
      </c>
      <c r="F283" s="9"/>
      <c r="G283" s="1">
        <v>7</v>
      </c>
      <c r="H283" s="1">
        <v>1.619</v>
      </c>
      <c r="I283" s="1">
        <v>2.0030000000000001</v>
      </c>
      <c r="J283" s="1">
        <v>2.524</v>
      </c>
      <c r="M283" s="17">
        <f t="shared" si="14"/>
        <v>6.1459999999999999</v>
      </c>
      <c r="N283" s="17">
        <f t="shared" si="13"/>
        <v>0.84387994608517147</v>
      </c>
      <c r="O283" s="2"/>
    </row>
    <row r="284" spans="1:15" ht="15.75" customHeight="1">
      <c r="A284" s="1" t="s">
        <v>99</v>
      </c>
      <c r="B284" s="3" t="s">
        <v>98</v>
      </c>
      <c r="C284" s="3">
        <v>4</v>
      </c>
      <c r="D284" s="3">
        <v>1</v>
      </c>
      <c r="E284" s="6" t="s">
        <v>13</v>
      </c>
      <c r="F284" s="9"/>
      <c r="G284" s="1">
        <v>8</v>
      </c>
      <c r="H284" s="1">
        <v>0.878</v>
      </c>
      <c r="I284" s="1">
        <v>1.8580000000000001</v>
      </c>
      <c r="J284" s="1">
        <v>1.4510000000000001</v>
      </c>
      <c r="M284" s="18">
        <f t="shared" si="14"/>
        <v>4.1870000000000003</v>
      </c>
      <c r="N284" s="17">
        <f t="shared" si="13"/>
        <v>0.29233714749939987</v>
      </c>
      <c r="O284" s="2" t="s">
        <v>100</v>
      </c>
    </row>
    <row r="285" spans="1:15" ht="15.75" customHeight="1">
      <c r="A285" s="1" t="s">
        <v>101</v>
      </c>
      <c r="B285" s="3" t="s">
        <v>98</v>
      </c>
      <c r="C285" s="3">
        <v>7</v>
      </c>
      <c r="D285" s="3">
        <v>1</v>
      </c>
      <c r="E285" s="6" t="s">
        <v>13</v>
      </c>
      <c r="F285" s="3" t="s">
        <v>390</v>
      </c>
      <c r="G285" s="1">
        <v>1</v>
      </c>
      <c r="H285" s="1">
        <v>3.4649999999999999</v>
      </c>
      <c r="I285" s="1">
        <v>1.48</v>
      </c>
      <c r="J285" s="1">
        <v>0.86799999999999999</v>
      </c>
      <c r="M285" s="17">
        <f t="shared" si="14"/>
        <v>5.8130000000000006</v>
      </c>
      <c r="N285" s="17">
        <f t="shared" si="13"/>
        <v>0.72353862298893479</v>
      </c>
      <c r="O285" s="2"/>
    </row>
    <row r="286" spans="1:15" ht="15.75" customHeight="1">
      <c r="A286" s="1" t="s">
        <v>101</v>
      </c>
      <c r="B286" s="3" t="s">
        <v>98</v>
      </c>
      <c r="C286" s="3">
        <v>7</v>
      </c>
      <c r="D286" s="3">
        <v>1</v>
      </c>
      <c r="E286" s="6" t="s">
        <v>13</v>
      </c>
      <c r="F286" s="3" t="s">
        <v>390</v>
      </c>
      <c r="G286" s="1">
        <v>2</v>
      </c>
      <c r="H286" s="1">
        <v>3.347</v>
      </c>
      <c r="I286" s="1">
        <v>1.9359999999999999</v>
      </c>
      <c r="J286" s="1">
        <v>0.625</v>
      </c>
      <c r="M286" s="17">
        <f t="shared" si="14"/>
        <v>5.9079999999999995</v>
      </c>
      <c r="N286" s="17">
        <f t="shared" si="13"/>
        <v>0.75667023598518413</v>
      </c>
      <c r="O286" s="2"/>
    </row>
    <row r="287" spans="1:15" ht="15.75" customHeight="1">
      <c r="A287" s="1" t="s">
        <v>101</v>
      </c>
      <c r="B287" s="3" t="s">
        <v>98</v>
      </c>
      <c r="C287" s="3">
        <v>7</v>
      </c>
      <c r="D287" s="3">
        <v>1</v>
      </c>
      <c r="E287" s="6" t="s">
        <v>13</v>
      </c>
      <c r="F287" s="3" t="s">
        <v>390</v>
      </c>
      <c r="G287" s="1">
        <v>3</v>
      </c>
      <c r="H287" s="1">
        <v>3.206</v>
      </c>
      <c r="I287" s="1">
        <v>1.5189999999999999</v>
      </c>
      <c r="J287" s="1">
        <v>0.98399999999999999</v>
      </c>
      <c r="M287" s="17">
        <f t="shared" si="14"/>
        <v>5.7089999999999996</v>
      </c>
      <c r="N287" s="17">
        <f t="shared" si="13"/>
        <v>0.68834611527798117</v>
      </c>
      <c r="O287" s="2"/>
    </row>
    <row r="288" spans="1:15" ht="15.75" customHeight="1">
      <c r="A288" s="1" t="s">
        <v>101</v>
      </c>
      <c r="B288" s="3" t="s">
        <v>98</v>
      </c>
      <c r="C288" s="3">
        <v>7</v>
      </c>
      <c r="D288" s="3">
        <v>1</v>
      </c>
      <c r="E288" s="6" t="s">
        <v>13</v>
      </c>
      <c r="F288" s="3" t="s">
        <v>390</v>
      </c>
      <c r="G288" s="1">
        <v>4</v>
      </c>
      <c r="H288" s="1">
        <v>1.6950000000000001</v>
      </c>
      <c r="I288" s="1">
        <v>1.9950000000000001</v>
      </c>
      <c r="J288" s="1">
        <v>2.4319999999999999</v>
      </c>
      <c r="M288" s="17">
        <f t="shared" si="14"/>
        <v>6.1219999999999999</v>
      </c>
      <c r="N288" s="17">
        <f t="shared" si="13"/>
        <v>0.834809516827</v>
      </c>
      <c r="O288" s="2"/>
    </row>
    <row r="289" spans="1:15" ht="15.75" customHeight="1">
      <c r="A289" s="1" t="s">
        <v>101</v>
      </c>
      <c r="B289" s="3" t="s">
        <v>98</v>
      </c>
      <c r="C289" s="3">
        <v>7</v>
      </c>
      <c r="D289" s="3">
        <v>1</v>
      </c>
      <c r="E289" s="6" t="s">
        <v>13</v>
      </c>
      <c r="F289" s="3" t="s">
        <v>390</v>
      </c>
      <c r="G289" s="1">
        <v>5</v>
      </c>
      <c r="H289" s="1">
        <v>0.81499999999999995</v>
      </c>
      <c r="I289" s="1">
        <v>1.7869999999999999</v>
      </c>
      <c r="J289" s="1">
        <v>1.123</v>
      </c>
      <c r="K289" s="1">
        <v>1.4139999999999999</v>
      </c>
      <c r="M289" s="17">
        <f t="shared" si="14"/>
        <v>5.1389999999999993</v>
      </c>
      <c r="N289" s="17">
        <f t="shared" si="13"/>
        <v>0.51479553214380802</v>
      </c>
      <c r="O289" s="2"/>
    </row>
    <row r="290" spans="1:15" ht="15.75" customHeight="1">
      <c r="A290" s="1" t="s">
        <v>101</v>
      </c>
      <c r="B290" s="3" t="s">
        <v>98</v>
      </c>
      <c r="C290" s="3">
        <v>7</v>
      </c>
      <c r="D290" s="3">
        <v>1</v>
      </c>
      <c r="E290" s="6" t="s">
        <v>13</v>
      </c>
      <c r="F290" s="3" t="s">
        <v>390</v>
      </c>
      <c r="G290" s="1">
        <v>6</v>
      </c>
      <c r="H290" s="1">
        <v>5.4669999999999996</v>
      </c>
      <c r="M290" s="17">
        <f t="shared" si="14"/>
        <v>5.4669999999999996</v>
      </c>
      <c r="N290" s="17">
        <f t="shared" si="13"/>
        <v>0.61073241224276731</v>
      </c>
      <c r="O290" s="2"/>
    </row>
    <row r="291" spans="1:15" ht="15.75" customHeight="1">
      <c r="A291" s="1" t="s">
        <v>101</v>
      </c>
      <c r="B291" s="3" t="s">
        <v>98</v>
      </c>
      <c r="C291" s="3">
        <v>7</v>
      </c>
      <c r="D291" s="3">
        <v>1</v>
      </c>
      <c r="E291" s="6" t="s">
        <v>13</v>
      </c>
      <c r="F291" s="3" t="s">
        <v>390</v>
      </c>
      <c r="G291" s="1">
        <v>7</v>
      </c>
      <c r="H291" s="1">
        <v>0.67400000000000004</v>
      </c>
      <c r="I291" s="1">
        <v>0.69599999999999995</v>
      </c>
      <c r="J291" s="1">
        <v>2.7930000000000001</v>
      </c>
      <c r="K291" s="1">
        <v>1.6679999999999999</v>
      </c>
      <c r="M291" s="17">
        <f t="shared" si="14"/>
        <v>5.8310000000000004</v>
      </c>
      <c r="N291" s="17">
        <f t="shared" si="13"/>
        <v>0.72974362114725844</v>
      </c>
      <c r="O291" s="2"/>
    </row>
    <row r="292" spans="1:15" ht="15.75" customHeight="1">
      <c r="A292" s="1" t="s">
        <v>101</v>
      </c>
      <c r="B292" s="3" t="s">
        <v>98</v>
      </c>
      <c r="C292" s="3">
        <v>7</v>
      </c>
      <c r="D292" s="3">
        <v>1</v>
      </c>
      <c r="E292" s="6" t="s">
        <v>13</v>
      </c>
      <c r="F292" s="3" t="s">
        <v>390</v>
      </c>
      <c r="G292" s="1">
        <v>8</v>
      </c>
      <c r="H292" s="1">
        <v>1.4330000000000001</v>
      </c>
      <c r="I292" s="1">
        <v>1.6719999999999999</v>
      </c>
      <c r="J292" s="1">
        <v>2.04</v>
      </c>
      <c r="M292" s="17">
        <f t="shared" si="14"/>
        <v>5.1449999999999996</v>
      </c>
      <c r="N292" s="17">
        <f t="shared" si="13"/>
        <v>0.51645732809347278</v>
      </c>
      <c r="O292" s="2"/>
    </row>
    <row r="293" spans="1:15" ht="15.75" customHeight="1">
      <c r="A293" s="1" t="s">
        <v>102</v>
      </c>
      <c r="B293" s="3" t="s">
        <v>98</v>
      </c>
      <c r="C293" s="3">
        <v>13</v>
      </c>
      <c r="D293" s="3">
        <v>1</v>
      </c>
      <c r="E293" s="6" t="s">
        <v>13</v>
      </c>
      <c r="F293" s="9"/>
      <c r="G293" s="1">
        <v>1</v>
      </c>
      <c r="H293" s="1">
        <v>0.52600000000000002</v>
      </c>
      <c r="I293" s="1">
        <v>4.7619999999999996</v>
      </c>
      <c r="M293" s="17">
        <f t="shared" si="14"/>
        <v>5.2879999999999994</v>
      </c>
      <c r="N293" s="17">
        <f t="shared" si="13"/>
        <v>0.5570818410396966</v>
      </c>
      <c r="O293" s="2" t="s">
        <v>103</v>
      </c>
    </row>
    <row r="294" spans="1:15" ht="15.75" customHeight="1">
      <c r="A294" s="1" t="s">
        <v>102</v>
      </c>
      <c r="B294" s="3" t="s">
        <v>98</v>
      </c>
      <c r="C294" s="3">
        <v>13</v>
      </c>
      <c r="D294" s="3">
        <v>1</v>
      </c>
      <c r="E294" s="6" t="s">
        <v>13</v>
      </c>
      <c r="F294" s="9"/>
      <c r="G294" s="1">
        <v>2</v>
      </c>
      <c r="H294" s="1">
        <v>1.5860000000000001</v>
      </c>
      <c r="I294" s="1">
        <v>3.6880000000000002</v>
      </c>
      <c r="J294" s="1">
        <v>0.68700000000000006</v>
      </c>
      <c r="M294" s="17">
        <f t="shared" si="14"/>
        <v>5.9610000000000003</v>
      </c>
      <c r="N294" s="17">
        <f t="shared" si="13"/>
        <v>0.77556721379559279</v>
      </c>
      <c r="O294" s="2"/>
    </row>
    <row r="295" spans="1:15" ht="15.75" customHeight="1">
      <c r="A295" s="1" t="s">
        <v>102</v>
      </c>
      <c r="B295" s="3" t="s">
        <v>98</v>
      </c>
      <c r="C295" s="3">
        <v>13</v>
      </c>
      <c r="D295" s="3">
        <v>1</v>
      </c>
      <c r="E295" s="6" t="s">
        <v>13</v>
      </c>
      <c r="F295" s="9"/>
      <c r="G295" s="1">
        <v>3</v>
      </c>
      <c r="H295" s="1">
        <v>0.94799999999999995</v>
      </c>
      <c r="I295" s="1">
        <v>2.5129999999999999</v>
      </c>
      <c r="J295" s="1">
        <v>1.754</v>
      </c>
      <c r="K295" s="1">
        <v>0.80700000000000005</v>
      </c>
      <c r="M295" s="17">
        <f t="shared" si="14"/>
        <v>6.0220000000000002</v>
      </c>
      <c r="N295" s="17">
        <f t="shared" si="13"/>
        <v>0.7976860217449615</v>
      </c>
      <c r="O295" s="2"/>
    </row>
    <row r="296" spans="1:15" ht="15.75" customHeight="1">
      <c r="A296" s="1" t="s">
        <v>102</v>
      </c>
      <c r="B296" s="3" t="s">
        <v>98</v>
      </c>
      <c r="C296" s="3">
        <v>13</v>
      </c>
      <c r="D296" s="3">
        <v>1</v>
      </c>
      <c r="E296" s="6" t="s">
        <v>13</v>
      </c>
      <c r="F296" s="9"/>
      <c r="G296" s="1">
        <v>4</v>
      </c>
      <c r="H296" s="1">
        <v>0.69</v>
      </c>
      <c r="I296" s="1">
        <v>2.5449999999999999</v>
      </c>
      <c r="J296" s="1">
        <v>2.516</v>
      </c>
      <c r="M296" s="17">
        <f t="shared" si="14"/>
        <v>5.7509999999999994</v>
      </c>
      <c r="N296" s="17">
        <f t="shared" si="13"/>
        <v>0.70242378399322802</v>
      </c>
      <c r="O296" s="2"/>
    </row>
    <row r="297" spans="1:15" ht="15.75" customHeight="1">
      <c r="A297" s="1" t="s">
        <v>102</v>
      </c>
      <c r="B297" s="3" t="s">
        <v>98</v>
      </c>
      <c r="C297" s="3">
        <v>13</v>
      </c>
      <c r="D297" s="3">
        <v>1</v>
      </c>
      <c r="E297" s="6" t="s">
        <v>13</v>
      </c>
      <c r="F297" s="9"/>
      <c r="G297" s="1">
        <v>5</v>
      </c>
      <c r="H297" s="1">
        <v>6.55</v>
      </c>
      <c r="M297" s="17">
        <f t="shared" si="14"/>
        <v>6.55</v>
      </c>
      <c r="N297" s="17">
        <f t="shared" si="13"/>
        <v>1.0061123907698235</v>
      </c>
      <c r="O297" s="2"/>
    </row>
    <row r="298" spans="1:15" ht="15.75" customHeight="1">
      <c r="A298" s="1" t="s">
        <v>102</v>
      </c>
      <c r="B298" s="3" t="s">
        <v>98</v>
      </c>
      <c r="C298" s="3">
        <v>13</v>
      </c>
      <c r="D298" s="3">
        <v>1</v>
      </c>
      <c r="E298" s="6" t="s">
        <v>13</v>
      </c>
      <c r="F298" s="9"/>
      <c r="G298" s="1">
        <v>6</v>
      </c>
      <c r="H298" s="1">
        <v>1.302</v>
      </c>
      <c r="I298" s="1">
        <v>2.02</v>
      </c>
      <c r="J298" s="1">
        <v>2.335</v>
      </c>
      <c r="M298" s="17">
        <f t="shared" si="14"/>
        <v>5.657</v>
      </c>
      <c r="N298" s="17">
        <f t="shared" si="13"/>
        <v>0.67116770745021315</v>
      </c>
      <c r="O298" s="2"/>
    </row>
    <row r="299" spans="1:15" ht="15.75" customHeight="1">
      <c r="A299" s="1" t="s">
        <v>102</v>
      </c>
      <c r="B299" s="3" t="s">
        <v>98</v>
      </c>
      <c r="C299" s="3">
        <v>13</v>
      </c>
      <c r="D299" s="3">
        <v>1</v>
      </c>
      <c r="E299" s="6" t="s">
        <v>13</v>
      </c>
      <c r="F299" s="9"/>
      <c r="G299" s="1">
        <v>7</v>
      </c>
      <c r="H299" s="1">
        <v>0.79900000000000004</v>
      </c>
      <c r="I299" s="1">
        <v>5.4710000000000001</v>
      </c>
      <c r="M299" s="17">
        <f t="shared" si="14"/>
        <v>6.2700000000000005</v>
      </c>
      <c r="N299" s="17">
        <f t="shared" si="13"/>
        <v>0.89174559925236163</v>
      </c>
      <c r="O299" s="2"/>
    </row>
    <row r="300" spans="1:15" ht="15.75" customHeight="1">
      <c r="A300" s="1" t="s">
        <v>102</v>
      </c>
      <c r="B300" s="3" t="s">
        <v>98</v>
      </c>
      <c r="C300" s="3">
        <v>13</v>
      </c>
      <c r="D300" s="3">
        <v>1</v>
      </c>
      <c r="E300" s="6" t="s">
        <v>13</v>
      </c>
      <c r="F300" s="9"/>
      <c r="G300" s="1">
        <v>8</v>
      </c>
      <c r="H300" s="1">
        <v>6.46</v>
      </c>
      <c r="M300" s="17">
        <f t="shared" si="14"/>
        <v>6.46</v>
      </c>
      <c r="N300" s="17">
        <f t="shared" si="13"/>
        <v>0.96838987874827942</v>
      </c>
      <c r="O300" s="2"/>
    </row>
    <row r="301" spans="1:15" ht="15.75" customHeight="1">
      <c r="A301" s="1" t="s">
        <v>104</v>
      </c>
      <c r="B301" s="3" t="s">
        <v>98</v>
      </c>
      <c r="C301" s="3">
        <v>21</v>
      </c>
      <c r="D301" s="3">
        <v>1</v>
      </c>
      <c r="E301" s="6" t="s">
        <v>13</v>
      </c>
      <c r="F301" s="9"/>
      <c r="G301" s="1">
        <v>1</v>
      </c>
      <c r="H301" s="1">
        <v>3.3879999999999999</v>
      </c>
      <c r="I301" s="1">
        <v>2.5350000000000001</v>
      </c>
      <c r="M301" s="17">
        <f t="shared" si="14"/>
        <v>5.923</v>
      </c>
      <c r="N301" s="17">
        <f t="shared" si="13"/>
        <v>0.76198828170569755</v>
      </c>
      <c r="O301" s="2"/>
    </row>
    <row r="302" spans="1:15" ht="15.75" customHeight="1">
      <c r="A302" s="1" t="s">
        <v>104</v>
      </c>
      <c r="B302" s="3" t="s">
        <v>98</v>
      </c>
      <c r="C302" s="3">
        <v>21</v>
      </c>
      <c r="D302" s="3">
        <v>1</v>
      </c>
      <c r="E302" s="6" t="s">
        <v>13</v>
      </c>
      <c r="F302" s="9"/>
      <c r="G302" s="1">
        <v>2</v>
      </c>
      <c r="H302" s="1">
        <v>0.58599999999999997</v>
      </c>
      <c r="I302" s="1">
        <v>5.13</v>
      </c>
      <c r="M302" s="17">
        <f t="shared" si="14"/>
        <v>5.7160000000000002</v>
      </c>
      <c r="N302" s="17">
        <f t="shared" si="13"/>
        <v>0.6906797751862126</v>
      </c>
      <c r="O302" s="2"/>
    </row>
    <row r="303" spans="1:15" ht="15.75" customHeight="1">
      <c r="A303" s="1" t="s">
        <v>104</v>
      </c>
      <c r="B303" s="3" t="s">
        <v>98</v>
      </c>
      <c r="C303" s="3">
        <v>21</v>
      </c>
      <c r="D303" s="3">
        <v>1</v>
      </c>
      <c r="E303" s="6" t="s">
        <v>13</v>
      </c>
      <c r="F303" s="9"/>
      <c r="G303" s="1">
        <v>3</v>
      </c>
      <c r="H303" s="1">
        <v>4.3890000000000002</v>
      </c>
      <c r="I303" s="1">
        <v>1.7170000000000001</v>
      </c>
      <c r="M303" s="17">
        <f t="shared" si="14"/>
        <v>6.1059999999999999</v>
      </c>
      <c r="N303" s="17">
        <f t="shared" si="13"/>
        <v>0.82879726357836903</v>
      </c>
      <c r="O303" s="2"/>
    </row>
    <row r="304" spans="1:15" ht="15.75" customHeight="1">
      <c r="A304" s="1" t="s">
        <v>104</v>
      </c>
      <c r="B304" s="3" t="s">
        <v>98</v>
      </c>
      <c r="C304" s="3">
        <v>21</v>
      </c>
      <c r="D304" s="3">
        <v>1</v>
      </c>
      <c r="E304" s="6" t="s">
        <v>13</v>
      </c>
      <c r="F304" s="9"/>
      <c r="G304" s="1">
        <v>4</v>
      </c>
      <c r="H304" s="1">
        <v>0.83199999999999996</v>
      </c>
      <c r="I304" s="1">
        <v>2.7959999999999998</v>
      </c>
      <c r="J304" s="1">
        <v>2.4279999999999999</v>
      </c>
      <c r="M304" s="17">
        <f t="shared" si="14"/>
        <v>6.0559999999999992</v>
      </c>
      <c r="N304" s="17">
        <f t="shared" si="13"/>
        <v>0.8101872236824561</v>
      </c>
      <c r="O304" s="2"/>
    </row>
    <row r="305" spans="1:15" ht="15.75" customHeight="1">
      <c r="A305" s="1" t="s">
        <v>104</v>
      </c>
      <c r="B305" s="3" t="s">
        <v>98</v>
      </c>
      <c r="C305" s="3">
        <v>21</v>
      </c>
      <c r="D305" s="3">
        <v>1</v>
      </c>
      <c r="E305" s="6" t="s">
        <v>13</v>
      </c>
      <c r="F305" s="9"/>
      <c r="G305" s="1">
        <v>5</v>
      </c>
      <c r="H305" s="1">
        <v>0.70799999999999996</v>
      </c>
      <c r="I305" s="1">
        <v>2.9279999999999999</v>
      </c>
      <c r="J305" s="1">
        <v>1.931</v>
      </c>
      <c r="M305" s="17">
        <f t="shared" si="14"/>
        <v>5.5670000000000002</v>
      </c>
      <c r="N305" s="17">
        <f t="shared" si="13"/>
        <v>0.64208694556889523</v>
      </c>
      <c r="O305" s="2"/>
    </row>
    <row r="306" spans="1:15" ht="15.75" customHeight="1">
      <c r="A306" s="1" t="s">
        <v>104</v>
      </c>
      <c r="B306" s="3" t="s">
        <v>98</v>
      </c>
      <c r="C306" s="3">
        <v>21</v>
      </c>
      <c r="D306" s="3">
        <v>1</v>
      </c>
      <c r="E306" s="6" t="s">
        <v>13</v>
      </c>
      <c r="F306" s="9"/>
      <c r="G306" s="1">
        <v>6</v>
      </c>
      <c r="H306" s="1">
        <v>4.0960000000000001</v>
      </c>
      <c r="I306" s="1">
        <v>1.2609999999999999</v>
      </c>
      <c r="M306" s="17">
        <f t="shared" si="14"/>
        <v>5.3570000000000002</v>
      </c>
      <c r="N306" s="17">
        <f t="shared" si="13"/>
        <v>0.57739047377933417</v>
      </c>
      <c r="O306" s="2"/>
    </row>
    <row r="307" spans="1:15" ht="15.75" customHeight="1">
      <c r="A307" s="1" t="s">
        <v>104</v>
      </c>
      <c r="B307" s="3" t="s">
        <v>98</v>
      </c>
      <c r="C307" s="3">
        <v>21</v>
      </c>
      <c r="D307" s="3">
        <v>1</v>
      </c>
      <c r="E307" s="6" t="s">
        <v>13</v>
      </c>
      <c r="F307" s="9"/>
      <c r="G307" s="1">
        <v>7</v>
      </c>
      <c r="H307" s="1">
        <v>3.5659999999999998</v>
      </c>
      <c r="I307" s="1">
        <v>1.7050000000000001</v>
      </c>
      <c r="M307" s="17">
        <f t="shared" si="14"/>
        <v>5.2709999999999999</v>
      </c>
      <c r="N307" s="17">
        <f t="shared" si="13"/>
        <v>0.552149315098868</v>
      </c>
      <c r="O307" s="2" t="s">
        <v>105</v>
      </c>
    </row>
    <row r="308" spans="1:15" ht="15.75" customHeight="1">
      <c r="A308" s="1" t="s">
        <v>104</v>
      </c>
      <c r="B308" s="3" t="s">
        <v>98</v>
      </c>
      <c r="C308" s="3">
        <v>21</v>
      </c>
      <c r="D308" s="3">
        <v>1</v>
      </c>
      <c r="E308" s="6" t="s">
        <v>13</v>
      </c>
      <c r="F308" s="9"/>
      <c r="G308" s="1">
        <v>8</v>
      </c>
      <c r="H308" s="1">
        <v>3.6360000000000001</v>
      </c>
      <c r="I308" s="1">
        <v>1.1080000000000001</v>
      </c>
      <c r="J308" s="1">
        <v>1.161</v>
      </c>
      <c r="M308" s="17">
        <f t="shared" si="14"/>
        <v>5.9049999999999994</v>
      </c>
      <c r="N308" s="17">
        <f t="shared" si="13"/>
        <v>0.75560947682877166</v>
      </c>
      <c r="O308" s="2"/>
    </row>
    <row r="309" spans="1:15" ht="15.75" customHeight="1">
      <c r="A309" s="1" t="s">
        <v>106</v>
      </c>
      <c r="B309" s="3" t="s">
        <v>98</v>
      </c>
      <c r="C309" s="3">
        <v>10</v>
      </c>
      <c r="D309" s="3">
        <v>1</v>
      </c>
      <c r="E309" s="9" t="s">
        <v>23</v>
      </c>
      <c r="F309" s="3" t="s">
        <v>390</v>
      </c>
      <c r="G309" s="1">
        <v>1</v>
      </c>
      <c r="H309" s="1">
        <v>0.65600000000000003</v>
      </c>
      <c r="I309" s="1">
        <v>2.2909999999999999</v>
      </c>
      <c r="J309" s="1">
        <v>2.2130000000000001</v>
      </c>
      <c r="M309" s="17">
        <f t="shared" si="14"/>
        <v>5.16</v>
      </c>
      <c r="N309" s="17">
        <f t="shared" si="13"/>
        <v>0.52062677917700451</v>
      </c>
      <c r="O309" s="2"/>
    </row>
    <row r="310" spans="1:15" ht="15.75" customHeight="1">
      <c r="A310" s="1" t="s">
        <v>106</v>
      </c>
      <c r="B310" s="3" t="s">
        <v>98</v>
      </c>
      <c r="C310" s="3">
        <v>10</v>
      </c>
      <c r="D310" s="3">
        <v>1</v>
      </c>
      <c r="E310" s="9" t="s">
        <v>23</v>
      </c>
      <c r="F310" s="3" t="s">
        <v>390</v>
      </c>
      <c r="G310" s="1">
        <v>2</v>
      </c>
      <c r="H310" s="1">
        <v>3.4910000000000001</v>
      </c>
      <c r="I310" s="1">
        <v>1.4379999999999999</v>
      </c>
      <c r="M310" s="17">
        <f t="shared" si="14"/>
        <v>4.9290000000000003</v>
      </c>
      <c r="N310" s="17">
        <f t="shared" si="13"/>
        <v>0.45876247043676294</v>
      </c>
      <c r="O310" s="2"/>
    </row>
    <row r="311" spans="1:15" ht="15.75" customHeight="1">
      <c r="A311" s="1" t="s">
        <v>106</v>
      </c>
      <c r="B311" s="3" t="s">
        <v>98</v>
      </c>
      <c r="C311" s="3">
        <v>10</v>
      </c>
      <c r="D311" s="3">
        <v>1</v>
      </c>
      <c r="E311" s="9" t="s">
        <v>23</v>
      </c>
      <c r="F311" s="3" t="s">
        <v>390</v>
      </c>
      <c r="G311" s="1">
        <v>3</v>
      </c>
      <c r="H311" s="1">
        <v>0.53300000000000003</v>
      </c>
      <c r="I311" s="1">
        <v>4.5380000000000003</v>
      </c>
      <c r="M311" s="17">
        <f t="shared" si="14"/>
        <v>5.0710000000000006</v>
      </c>
      <c r="N311" s="17">
        <f t="shared" si="13"/>
        <v>0.49619979366052447</v>
      </c>
      <c r="O311" s="2"/>
    </row>
    <row r="312" spans="1:15" ht="15.75" customHeight="1">
      <c r="A312" s="1" t="s">
        <v>106</v>
      </c>
      <c r="B312" s="3" t="s">
        <v>98</v>
      </c>
      <c r="C312" s="3">
        <v>10</v>
      </c>
      <c r="D312" s="3">
        <v>1</v>
      </c>
      <c r="E312" s="9" t="s">
        <v>23</v>
      </c>
      <c r="F312" s="3" t="s">
        <v>390</v>
      </c>
      <c r="G312" s="1">
        <v>4</v>
      </c>
      <c r="H312" s="1">
        <v>2.4430000000000001</v>
      </c>
      <c r="I312" s="1">
        <v>1.1859999999999999</v>
      </c>
      <c r="J312" s="1">
        <v>2.3140000000000001</v>
      </c>
      <c r="M312" s="17">
        <f t="shared" si="14"/>
        <v>5.9429999999999996</v>
      </c>
      <c r="N312" s="17">
        <f t="shared" si="13"/>
        <v>0.76911601391479956</v>
      </c>
      <c r="O312" s="2"/>
    </row>
    <row r="313" spans="1:15" ht="15.75" customHeight="1">
      <c r="A313" s="1" t="s">
        <v>106</v>
      </c>
      <c r="B313" s="3" t="s">
        <v>98</v>
      </c>
      <c r="C313" s="3">
        <v>10</v>
      </c>
      <c r="D313" s="3">
        <v>1</v>
      </c>
      <c r="E313" s="9" t="s">
        <v>23</v>
      </c>
      <c r="F313" s="3" t="s">
        <v>390</v>
      </c>
      <c r="G313" s="1">
        <v>5</v>
      </c>
      <c r="H313" s="1">
        <v>1.72</v>
      </c>
      <c r="I313" s="1">
        <v>3.4769999999999999</v>
      </c>
      <c r="J313" s="1">
        <v>1.077</v>
      </c>
      <c r="M313" s="17">
        <f t="shared" si="14"/>
        <v>6.274</v>
      </c>
      <c r="N313" s="17">
        <f t="shared" si="13"/>
        <v>0.89331777525129741</v>
      </c>
      <c r="O313" s="2"/>
    </row>
    <row r="314" spans="1:15" ht="15.75" customHeight="1">
      <c r="A314" s="1" t="s">
        <v>106</v>
      </c>
      <c r="B314" s="3" t="s">
        <v>98</v>
      </c>
      <c r="C314" s="3">
        <v>10</v>
      </c>
      <c r="D314" s="3">
        <v>1</v>
      </c>
      <c r="E314" s="9" t="s">
        <v>23</v>
      </c>
      <c r="F314" s="3" t="s">
        <v>390</v>
      </c>
      <c r="G314" s="1">
        <v>6</v>
      </c>
      <c r="H314" s="1">
        <v>0.81799999999999995</v>
      </c>
      <c r="I314" s="1">
        <v>1.3759999999999999</v>
      </c>
      <c r="J314" s="1">
        <v>3.2770000000000001</v>
      </c>
      <c r="M314" s="17">
        <f t="shared" si="14"/>
        <v>5.4710000000000001</v>
      </c>
      <c r="N314" s="17">
        <f t="shared" si="13"/>
        <v>0.61196740800272675</v>
      </c>
      <c r="O314" s="2"/>
    </row>
    <row r="315" spans="1:15" ht="15.75" customHeight="1">
      <c r="A315" s="1" t="s">
        <v>106</v>
      </c>
      <c r="B315" s="3" t="s">
        <v>98</v>
      </c>
      <c r="C315" s="3">
        <v>10</v>
      </c>
      <c r="D315" s="3">
        <v>1</v>
      </c>
      <c r="E315" s="9" t="s">
        <v>23</v>
      </c>
      <c r="F315" s="3" t="s">
        <v>390</v>
      </c>
      <c r="G315" s="1">
        <v>7</v>
      </c>
      <c r="H315" s="1">
        <v>1.8149999999999999</v>
      </c>
      <c r="I315" s="1">
        <v>4.1719999999999997</v>
      </c>
      <c r="J315" s="1">
        <v>0.98199999999999998</v>
      </c>
      <c r="M315" s="17">
        <f t="shared" si="14"/>
        <v>6.9690000000000003</v>
      </c>
      <c r="N315" s="17">
        <f t="shared" si="13"/>
        <v>1.1940564255382062</v>
      </c>
      <c r="O315" s="2"/>
    </row>
    <row r="316" spans="1:15" ht="15.75" customHeight="1">
      <c r="A316" s="1" t="s">
        <v>106</v>
      </c>
      <c r="B316" s="3" t="s">
        <v>98</v>
      </c>
      <c r="C316" s="3">
        <v>10</v>
      </c>
      <c r="D316" s="3">
        <v>1</v>
      </c>
      <c r="E316" s="9" t="s">
        <v>23</v>
      </c>
      <c r="F316" s="3" t="s">
        <v>390</v>
      </c>
      <c r="G316" s="1">
        <v>8</v>
      </c>
      <c r="H316" s="1">
        <v>0.77600000000000002</v>
      </c>
      <c r="I316" s="1">
        <v>1.9390000000000001</v>
      </c>
      <c r="J316" s="1">
        <v>3.476</v>
      </c>
      <c r="M316" s="17">
        <f t="shared" si="14"/>
        <v>6.1909999999999998</v>
      </c>
      <c r="N316" s="17">
        <f t="shared" si="13"/>
        <v>0.86105594123247697</v>
      </c>
      <c r="O316" s="2"/>
    </row>
    <row r="317" spans="1:15" ht="15.75" customHeight="1">
      <c r="A317" s="1" t="s">
        <v>107</v>
      </c>
      <c r="B317" s="3" t="s">
        <v>98</v>
      </c>
      <c r="C317" s="3">
        <v>1</v>
      </c>
      <c r="D317" s="3">
        <v>2</v>
      </c>
      <c r="E317" s="9" t="s">
        <v>13</v>
      </c>
      <c r="F317" s="9"/>
      <c r="G317" s="1">
        <v>1</v>
      </c>
      <c r="H317" s="1">
        <v>3.9470000000000001</v>
      </c>
      <c r="I317" s="1">
        <v>1.7629999999999999</v>
      </c>
      <c r="M317" s="17">
        <f t="shared" si="14"/>
        <v>5.71</v>
      </c>
      <c r="N317" s="17">
        <f t="shared" si="13"/>
        <v>0.6886791868096318</v>
      </c>
      <c r="O317" s="2"/>
    </row>
    <row r="318" spans="1:15" ht="15.75" customHeight="1">
      <c r="A318" s="1" t="s">
        <v>107</v>
      </c>
      <c r="B318" s="3" t="s">
        <v>98</v>
      </c>
      <c r="C318" s="3">
        <v>1</v>
      </c>
      <c r="D318" s="3">
        <v>2</v>
      </c>
      <c r="E318" s="9" t="s">
        <v>13</v>
      </c>
      <c r="F318" s="9"/>
      <c r="G318" s="1">
        <v>2</v>
      </c>
      <c r="H318" s="1">
        <v>5.641</v>
      </c>
      <c r="M318" s="17">
        <f t="shared" si="14"/>
        <v>5.641</v>
      </c>
      <c r="N318" s="17">
        <f t="shared" si="13"/>
        <v>0.66593765801987426</v>
      </c>
      <c r="O318" s="2"/>
    </row>
    <row r="319" spans="1:15" ht="15.75" customHeight="1">
      <c r="A319" s="1" t="s">
        <v>107</v>
      </c>
      <c r="B319" s="3" t="s">
        <v>98</v>
      </c>
      <c r="C319" s="3">
        <v>1</v>
      </c>
      <c r="D319" s="3">
        <v>2</v>
      </c>
      <c r="E319" s="9" t="s">
        <v>13</v>
      </c>
      <c r="F319" s="9"/>
      <c r="G319" s="1">
        <v>3</v>
      </c>
      <c r="H319" s="1">
        <v>4.3899999999999997</v>
      </c>
      <c r="I319" s="1">
        <v>0.56599999999999995</v>
      </c>
      <c r="M319" s="17">
        <f t="shared" si="14"/>
        <v>4.9559999999999995</v>
      </c>
      <c r="N319" s="17">
        <f t="shared" si="13"/>
        <v>0.46573692480353485</v>
      </c>
      <c r="O319" s="2"/>
    </row>
    <row r="320" spans="1:15" ht="15.75" customHeight="1">
      <c r="A320" s="1" t="s">
        <v>107</v>
      </c>
      <c r="B320" s="3" t="s">
        <v>98</v>
      </c>
      <c r="C320" s="3">
        <v>1</v>
      </c>
      <c r="D320" s="3">
        <v>2</v>
      </c>
      <c r="E320" s="9" t="s">
        <v>13</v>
      </c>
      <c r="F320" s="9"/>
      <c r="G320" s="1">
        <v>4</v>
      </c>
      <c r="H320" s="1">
        <v>2.75</v>
      </c>
      <c r="I320" s="1">
        <v>2.0059999999999998</v>
      </c>
      <c r="M320" s="17">
        <f t="shared" si="14"/>
        <v>4.7560000000000002</v>
      </c>
      <c r="N320" s="17">
        <f t="shared" si="13"/>
        <v>0.41565212534376594</v>
      </c>
      <c r="O320" s="2"/>
    </row>
    <row r="321" spans="1:15" ht="15.75" customHeight="1">
      <c r="A321" s="1" t="s">
        <v>107</v>
      </c>
      <c r="B321" s="3" t="s">
        <v>98</v>
      </c>
      <c r="C321" s="3">
        <v>1</v>
      </c>
      <c r="D321" s="3">
        <v>2</v>
      </c>
      <c r="E321" s="9" t="s">
        <v>13</v>
      </c>
      <c r="F321" s="9"/>
      <c r="G321" s="1">
        <v>5</v>
      </c>
      <c r="H321" s="1">
        <v>4.6219999999999999</v>
      </c>
      <c r="I321" s="1">
        <v>0.63700000000000001</v>
      </c>
      <c r="M321" s="17">
        <f t="shared" si="14"/>
        <v>5.2590000000000003</v>
      </c>
      <c r="N321" s="17">
        <f t="shared" si="13"/>
        <v>0.54868436478651561</v>
      </c>
      <c r="O321" s="2"/>
    </row>
    <row r="322" spans="1:15" ht="15.75" customHeight="1">
      <c r="A322" s="1" t="s">
        <v>107</v>
      </c>
      <c r="B322" s="3" t="s">
        <v>98</v>
      </c>
      <c r="C322" s="3">
        <v>1</v>
      </c>
      <c r="D322" s="3">
        <v>2</v>
      </c>
      <c r="E322" s="9" t="s">
        <v>13</v>
      </c>
      <c r="F322" s="9"/>
      <c r="G322" s="1">
        <v>6</v>
      </c>
      <c r="H322" s="1">
        <v>1.5589999999999999</v>
      </c>
      <c r="I322" s="1">
        <v>3.6640000000000001</v>
      </c>
      <c r="M322" s="17">
        <f t="shared" si="14"/>
        <v>5.2229999999999999</v>
      </c>
      <c r="N322" s="17">
        <f t="shared" si="13"/>
        <v>0.53837283506884992</v>
      </c>
      <c r="O322" s="2" t="s">
        <v>108</v>
      </c>
    </row>
    <row r="323" spans="1:15" ht="15.75" customHeight="1">
      <c r="A323" s="1" t="s">
        <v>107</v>
      </c>
      <c r="B323" s="3" t="s">
        <v>98</v>
      </c>
      <c r="C323" s="3">
        <v>1</v>
      </c>
      <c r="D323" s="3">
        <v>2</v>
      </c>
      <c r="E323" s="9" t="s">
        <v>13</v>
      </c>
      <c r="F323" s="9"/>
      <c r="G323" s="1">
        <v>7</v>
      </c>
      <c r="H323" s="1">
        <v>2.8839999999999999</v>
      </c>
      <c r="I323" s="1">
        <v>1.2290000000000001</v>
      </c>
      <c r="M323" s="17">
        <f t="shared" si="14"/>
        <v>4.1129999999999995</v>
      </c>
      <c r="N323" s="17">
        <f t="shared" si="13"/>
        <v>0.27828793788030204</v>
      </c>
      <c r="O323" s="2" t="s">
        <v>108</v>
      </c>
    </row>
    <row r="324" spans="1:15" ht="15.75" customHeight="1">
      <c r="A324" s="1" t="s">
        <v>107</v>
      </c>
      <c r="B324" s="3" t="s">
        <v>98</v>
      </c>
      <c r="C324" s="3">
        <v>1</v>
      </c>
      <c r="D324" s="3">
        <v>2</v>
      </c>
      <c r="E324" s="9" t="s">
        <v>13</v>
      </c>
      <c r="F324" s="9"/>
      <c r="G324" s="1">
        <v>8</v>
      </c>
      <c r="H324" s="1">
        <v>3.26</v>
      </c>
      <c r="I324" s="1">
        <v>1.2330000000000001</v>
      </c>
      <c r="J324" s="1">
        <v>1.2210000000000001</v>
      </c>
      <c r="M324" s="17">
        <f t="shared" si="14"/>
        <v>5.7140000000000004</v>
      </c>
      <c r="N324" s="17">
        <f t="shared" ref="N324:N387" si="15">(0.0056*((M324)^2.762))</f>
        <v>0.6900125010289212</v>
      </c>
      <c r="O324" s="2"/>
    </row>
    <row r="325" spans="1:15" ht="15.75" customHeight="1">
      <c r="A325" s="1" t="s">
        <v>109</v>
      </c>
      <c r="B325" s="3" t="s">
        <v>98</v>
      </c>
      <c r="C325" s="3">
        <v>4</v>
      </c>
      <c r="D325" s="3">
        <v>2</v>
      </c>
      <c r="E325" s="9" t="s">
        <v>13</v>
      </c>
      <c r="F325" s="9"/>
      <c r="G325" s="1">
        <v>1</v>
      </c>
      <c r="H325" s="1">
        <v>1.5009999999999999</v>
      </c>
      <c r="I325" s="1">
        <v>3.7949999999999999</v>
      </c>
      <c r="M325" s="17">
        <f t="shared" si="14"/>
        <v>5.2959999999999994</v>
      </c>
      <c r="N325" s="17">
        <f t="shared" si="15"/>
        <v>0.55941272092430183</v>
      </c>
      <c r="O325" s="2"/>
    </row>
    <row r="326" spans="1:15" ht="15.75" customHeight="1">
      <c r="A326" s="1" t="s">
        <v>109</v>
      </c>
      <c r="B326" s="3" t="s">
        <v>98</v>
      </c>
      <c r="C326" s="3">
        <v>4</v>
      </c>
      <c r="D326" s="3">
        <v>2</v>
      </c>
      <c r="E326" s="9" t="s">
        <v>13</v>
      </c>
      <c r="F326" s="9"/>
      <c r="G326" s="1">
        <v>2</v>
      </c>
      <c r="H326" s="1">
        <v>5.68</v>
      </c>
      <c r="M326" s="17">
        <f t="shared" si="14"/>
        <v>5.68</v>
      </c>
      <c r="N326" s="17">
        <f t="shared" si="15"/>
        <v>0.67873169524283727</v>
      </c>
      <c r="O326" s="2"/>
    </row>
    <row r="327" spans="1:15" ht="15.75" customHeight="1">
      <c r="A327" s="1" t="s">
        <v>109</v>
      </c>
      <c r="B327" s="3" t="s">
        <v>98</v>
      </c>
      <c r="C327" s="3">
        <v>4</v>
      </c>
      <c r="D327" s="3">
        <v>2</v>
      </c>
      <c r="E327" s="9" t="s">
        <v>13</v>
      </c>
      <c r="F327" s="9"/>
      <c r="G327" s="1">
        <v>3</v>
      </c>
      <c r="H327" s="1">
        <v>5.7789999999999999</v>
      </c>
      <c r="M327" s="17">
        <f t="shared" si="14"/>
        <v>5.7789999999999999</v>
      </c>
      <c r="N327" s="17">
        <f t="shared" si="15"/>
        <v>0.71191012413879884</v>
      </c>
      <c r="O327" s="2"/>
    </row>
    <row r="328" spans="1:15" ht="15.75" customHeight="1">
      <c r="A328" s="1" t="s">
        <v>109</v>
      </c>
      <c r="B328" s="3" t="s">
        <v>98</v>
      </c>
      <c r="C328" s="3">
        <v>4</v>
      </c>
      <c r="D328" s="3">
        <v>2</v>
      </c>
      <c r="E328" s="9" t="s">
        <v>13</v>
      </c>
      <c r="F328" s="9"/>
      <c r="G328" s="1">
        <v>4</v>
      </c>
      <c r="H328" s="1">
        <v>0.79700000000000004</v>
      </c>
      <c r="I328" s="1">
        <v>5.6269999999999998</v>
      </c>
      <c r="M328" s="17">
        <f t="shared" si="14"/>
        <v>6.4239999999999995</v>
      </c>
      <c r="N328" s="17">
        <f t="shared" si="15"/>
        <v>0.95355754564510076</v>
      </c>
      <c r="O328" s="2"/>
    </row>
    <row r="329" spans="1:15" ht="15.75" customHeight="1">
      <c r="A329" s="1" t="s">
        <v>109</v>
      </c>
      <c r="B329" s="3" t="s">
        <v>98</v>
      </c>
      <c r="C329" s="3">
        <v>4</v>
      </c>
      <c r="D329" s="3">
        <v>2</v>
      </c>
      <c r="E329" s="9" t="s">
        <v>13</v>
      </c>
      <c r="F329" s="9"/>
      <c r="G329" s="1">
        <v>5</v>
      </c>
      <c r="H329" s="1">
        <v>1.165</v>
      </c>
      <c r="I329" s="1">
        <v>5.141</v>
      </c>
      <c r="M329" s="17">
        <f t="shared" si="14"/>
        <v>6.306</v>
      </c>
      <c r="N329" s="17">
        <f t="shared" si="15"/>
        <v>0.90595887172220313</v>
      </c>
      <c r="O329" s="2"/>
    </row>
    <row r="330" spans="1:15" ht="15.75" customHeight="1">
      <c r="A330" s="1" t="s">
        <v>109</v>
      </c>
      <c r="B330" s="3" t="s">
        <v>98</v>
      </c>
      <c r="C330" s="3">
        <v>4</v>
      </c>
      <c r="D330" s="3">
        <v>2</v>
      </c>
      <c r="E330" s="9" t="s">
        <v>13</v>
      </c>
      <c r="F330" s="9"/>
      <c r="G330" s="1">
        <v>6</v>
      </c>
      <c r="H330" s="1">
        <v>4.8979999999999997</v>
      </c>
      <c r="M330" s="17">
        <f t="shared" si="14"/>
        <v>4.8979999999999997</v>
      </c>
      <c r="N330" s="17">
        <f t="shared" si="15"/>
        <v>0.45083736161405363</v>
      </c>
      <c r="O330" s="2" t="s">
        <v>110</v>
      </c>
    </row>
    <row r="331" spans="1:15" ht="15.75" customHeight="1">
      <c r="A331" s="1" t="s">
        <v>109</v>
      </c>
      <c r="B331" s="3" t="s">
        <v>98</v>
      </c>
      <c r="C331" s="3">
        <v>4</v>
      </c>
      <c r="D331" s="3">
        <v>2</v>
      </c>
      <c r="E331" s="9" t="s">
        <v>13</v>
      </c>
      <c r="F331" s="9"/>
      <c r="G331" s="1">
        <v>7</v>
      </c>
      <c r="H331" s="1">
        <v>0.84299999999999997</v>
      </c>
      <c r="I331" s="1">
        <v>1.647</v>
      </c>
      <c r="J331" s="1">
        <v>3.0579999999999998</v>
      </c>
      <c r="M331" s="17">
        <f t="shared" si="14"/>
        <v>5.548</v>
      </c>
      <c r="N331" s="17">
        <f t="shared" si="15"/>
        <v>0.63605241884736441</v>
      </c>
      <c r="O331" s="2"/>
    </row>
    <row r="332" spans="1:15" ht="15.75" customHeight="1">
      <c r="A332" s="1" t="s">
        <v>109</v>
      </c>
      <c r="B332" s="3" t="s">
        <v>98</v>
      </c>
      <c r="C332" s="3">
        <v>4</v>
      </c>
      <c r="D332" s="3">
        <v>2</v>
      </c>
      <c r="E332" s="9" t="s">
        <v>13</v>
      </c>
      <c r="F332" s="9"/>
      <c r="G332" s="1">
        <v>8</v>
      </c>
      <c r="H332" s="1">
        <v>5.8959999999999999</v>
      </c>
      <c r="M332" s="17">
        <f t="shared" si="14"/>
        <v>5.8959999999999999</v>
      </c>
      <c r="N332" s="17">
        <f t="shared" si="15"/>
        <v>0.75243289272180025</v>
      </c>
      <c r="O332" s="2"/>
    </row>
    <row r="333" spans="1:15" ht="15.75" customHeight="1">
      <c r="A333" s="1" t="s">
        <v>111</v>
      </c>
      <c r="B333" s="3" t="s">
        <v>98</v>
      </c>
      <c r="C333" s="3">
        <v>7</v>
      </c>
      <c r="D333" s="3">
        <v>2</v>
      </c>
      <c r="E333" s="9" t="s">
        <v>13</v>
      </c>
      <c r="F333" s="9"/>
      <c r="G333" s="1">
        <v>1</v>
      </c>
      <c r="H333" s="1">
        <v>1.2230000000000001</v>
      </c>
      <c r="I333" s="1">
        <v>1.7509999999999999</v>
      </c>
      <c r="J333" s="1">
        <v>2.0270000000000001</v>
      </c>
      <c r="M333" s="17">
        <f t="shared" si="14"/>
        <v>5.0010000000000003</v>
      </c>
      <c r="N333" s="17">
        <f t="shared" si="15"/>
        <v>0.47751064680758798</v>
      </c>
      <c r="O333" s="2"/>
    </row>
    <row r="334" spans="1:15" ht="15.75" customHeight="1">
      <c r="A334" s="1" t="s">
        <v>111</v>
      </c>
      <c r="B334" s="3" t="s">
        <v>98</v>
      </c>
      <c r="C334" s="3">
        <v>7</v>
      </c>
      <c r="D334" s="3">
        <v>2</v>
      </c>
      <c r="E334" s="9" t="s">
        <v>13</v>
      </c>
      <c r="F334" s="9"/>
      <c r="G334" s="1">
        <v>2</v>
      </c>
      <c r="H334" s="1">
        <v>0.76800000000000002</v>
      </c>
      <c r="I334" s="1">
        <v>5.0309999999999997</v>
      </c>
      <c r="M334" s="17">
        <f t="shared" si="14"/>
        <v>5.7989999999999995</v>
      </c>
      <c r="N334" s="17">
        <f t="shared" si="15"/>
        <v>0.71873585941969564</v>
      </c>
      <c r="O334" s="2"/>
    </row>
    <row r="335" spans="1:15" ht="15.75" customHeight="1">
      <c r="A335" s="1" t="s">
        <v>111</v>
      </c>
      <c r="B335" s="3" t="s">
        <v>98</v>
      </c>
      <c r="C335" s="3">
        <v>7</v>
      </c>
      <c r="D335" s="3">
        <v>2</v>
      </c>
      <c r="E335" s="9" t="s">
        <v>13</v>
      </c>
      <c r="F335" s="9"/>
      <c r="G335" s="1">
        <v>3</v>
      </c>
      <c r="H335" s="1">
        <v>0.96799999999999997</v>
      </c>
      <c r="I335" s="1">
        <v>1.67</v>
      </c>
      <c r="J335" s="1">
        <v>2.9620000000000002</v>
      </c>
      <c r="K335" s="1">
        <v>0.22</v>
      </c>
      <c r="M335" s="17">
        <f t="shared" si="14"/>
        <v>5.8199999999999994</v>
      </c>
      <c r="N335" s="17">
        <f t="shared" si="15"/>
        <v>0.72594766153480961</v>
      </c>
      <c r="O335" s="2"/>
    </row>
    <row r="336" spans="1:15" ht="15.75" customHeight="1">
      <c r="A336" s="1" t="s">
        <v>111</v>
      </c>
      <c r="B336" s="3" t="s">
        <v>98</v>
      </c>
      <c r="C336" s="3">
        <v>7</v>
      </c>
      <c r="D336" s="3">
        <v>2</v>
      </c>
      <c r="E336" s="9" t="s">
        <v>13</v>
      </c>
      <c r="F336" s="9"/>
      <c r="G336" s="1">
        <v>4</v>
      </c>
      <c r="H336" s="1">
        <v>0.97299999999999998</v>
      </c>
      <c r="I336" s="1">
        <v>4.1109999999999998</v>
      </c>
      <c r="M336" s="17">
        <f t="shared" si="14"/>
        <v>5.0839999999999996</v>
      </c>
      <c r="N336" s="17">
        <f t="shared" si="15"/>
        <v>0.49972115338868356</v>
      </c>
      <c r="O336" s="2"/>
    </row>
    <row r="337" spans="1:15" ht="15.75" customHeight="1">
      <c r="A337" s="1" t="s">
        <v>111</v>
      </c>
      <c r="B337" s="3" t="s">
        <v>98</v>
      </c>
      <c r="C337" s="3">
        <v>7</v>
      </c>
      <c r="D337" s="3">
        <v>2</v>
      </c>
      <c r="E337" s="9" t="s">
        <v>13</v>
      </c>
      <c r="F337" s="9"/>
      <c r="G337" s="1">
        <v>5</v>
      </c>
      <c r="H337" s="1">
        <v>0.88200000000000001</v>
      </c>
      <c r="I337" s="1">
        <v>5.4210000000000003</v>
      </c>
      <c r="M337" s="17">
        <f t="shared" si="14"/>
        <v>6.3029999999999999</v>
      </c>
      <c r="N337" s="17">
        <f t="shared" si="15"/>
        <v>0.90476895270590074</v>
      </c>
      <c r="O337" s="2"/>
    </row>
    <row r="338" spans="1:15" ht="15.75" customHeight="1">
      <c r="A338" s="1" t="s">
        <v>111</v>
      </c>
      <c r="B338" s="3" t="s">
        <v>98</v>
      </c>
      <c r="C338" s="3">
        <v>7</v>
      </c>
      <c r="D338" s="3">
        <v>2</v>
      </c>
      <c r="E338" s="9" t="s">
        <v>13</v>
      </c>
      <c r="F338" s="9"/>
      <c r="G338" s="1">
        <v>6</v>
      </c>
      <c r="H338" s="1">
        <v>0.85499999999999998</v>
      </c>
      <c r="I338" s="1">
        <v>5.56</v>
      </c>
      <c r="M338" s="17">
        <f t="shared" si="14"/>
        <v>6.4149999999999991</v>
      </c>
      <c r="N338" s="17">
        <f t="shared" si="15"/>
        <v>0.94987225810795195</v>
      </c>
      <c r="O338" s="2"/>
    </row>
    <row r="339" spans="1:15" ht="15.75" customHeight="1">
      <c r="A339" s="1" t="s">
        <v>111</v>
      </c>
      <c r="B339" s="3" t="s">
        <v>98</v>
      </c>
      <c r="C339" s="3">
        <v>7</v>
      </c>
      <c r="D339" s="3">
        <v>2</v>
      </c>
      <c r="E339" s="9" t="s">
        <v>13</v>
      </c>
      <c r="F339" s="9"/>
      <c r="G339" s="1">
        <v>7</v>
      </c>
      <c r="H339" s="1">
        <v>2.6269999999999998</v>
      </c>
      <c r="I339" s="1">
        <v>2.9870000000000001</v>
      </c>
      <c r="M339" s="17">
        <f t="shared" si="14"/>
        <v>5.6139999999999999</v>
      </c>
      <c r="N339" s="17">
        <f t="shared" si="15"/>
        <v>0.6571710428598464</v>
      </c>
      <c r="O339" s="2"/>
    </row>
    <row r="340" spans="1:15" ht="15.75" customHeight="1">
      <c r="A340" s="1" t="s">
        <v>111</v>
      </c>
      <c r="B340" s="3" t="s">
        <v>98</v>
      </c>
      <c r="C340" s="3">
        <v>7</v>
      </c>
      <c r="D340" s="3">
        <v>2</v>
      </c>
      <c r="E340" s="9" t="s">
        <v>13</v>
      </c>
      <c r="F340" s="9"/>
      <c r="G340" s="1">
        <v>8</v>
      </c>
      <c r="H340" s="1">
        <v>5.6379999999999999</v>
      </c>
      <c r="M340" s="17">
        <f t="shared" si="14"/>
        <v>5.6379999999999999</v>
      </c>
      <c r="N340" s="17">
        <f t="shared" si="15"/>
        <v>0.664959928108107</v>
      </c>
      <c r="O340" s="2"/>
    </row>
    <row r="341" spans="1:15" ht="15.75" customHeight="1">
      <c r="A341" s="1" t="s">
        <v>112</v>
      </c>
      <c r="B341" s="3" t="s">
        <v>98</v>
      </c>
      <c r="C341" s="3">
        <v>13</v>
      </c>
      <c r="D341" s="3">
        <v>2</v>
      </c>
      <c r="E341" s="9" t="s">
        <v>13</v>
      </c>
      <c r="F341" s="9"/>
      <c r="G341" s="1">
        <v>1</v>
      </c>
      <c r="H341" s="1">
        <v>5.9850000000000003</v>
      </c>
      <c r="M341" s="17">
        <f t="shared" si="14"/>
        <v>5.9850000000000003</v>
      </c>
      <c r="N341" s="17">
        <f t="shared" si="15"/>
        <v>0.78422236274509527</v>
      </c>
      <c r="O341" s="2"/>
    </row>
    <row r="342" spans="1:15" ht="15.75" customHeight="1">
      <c r="A342" s="1" t="s">
        <v>112</v>
      </c>
      <c r="B342" s="3" t="s">
        <v>98</v>
      </c>
      <c r="C342" s="3">
        <v>13</v>
      </c>
      <c r="D342" s="3">
        <v>2</v>
      </c>
      <c r="E342" s="9" t="s">
        <v>13</v>
      </c>
      <c r="F342" s="9"/>
      <c r="G342" s="1">
        <v>2</v>
      </c>
      <c r="H342" s="1">
        <v>5.0339999999999998</v>
      </c>
      <c r="M342" s="17">
        <f t="shared" si="14"/>
        <v>5.0339999999999998</v>
      </c>
      <c r="N342" s="17">
        <f t="shared" si="15"/>
        <v>0.48626422181948464</v>
      </c>
      <c r="O342" s="2"/>
    </row>
    <row r="343" spans="1:15" ht="15.75" customHeight="1">
      <c r="A343" s="1" t="s">
        <v>112</v>
      </c>
      <c r="B343" s="3" t="s">
        <v>98</v>
      </c>
      <c r="C343" s="3">
        <v>13</v>
      </c>
      <c r="D343" s="3">
        <v>2</v>
      </c>
      <c r="E343" s="9" t="s">
        <v>13</v>
      </c>
      <c r="F343" s="9"/>
      <c r="G343" s="1">
        <v>3</v>
      </c>
      <c r="H343" s="1">
        <v>3.2469999999999999</v>
      </c>
      <c r="I343" s="1">
        <v>2.4710000000000001</v>
      </c>
      <c r="M343" s="17">
        <f t="shared" si="14"/>
        <v>5.718</v>
      </c>
      <c r="N343" s="17">
        <f t="shared" si="15"/>
        <v>0.69134746085490184</v>
      </c>
      <c r="O343" s="2"/>
    </row>
    <row r="344" spans="1:15" ht="15.75" customHeight="1">
      <c r="A344" s="1" t="s">
        <v>112</v>
      </c>
      <c r="B344" s="3" t="s">
        <v>98</v>
      </c>
      <c r="C344" s="3">
        <v>13</v>
      </c>
      <c r="D344" s="3">
        <v>2</v>
      </c>
      <c r="E344" s="9" t="s">
        <v>13</v>
      </c>
      <c r="F344" s="9"/>
      <c r="G344" s="1">
        <v>4</v>
      </c>
      <c r="H344" s="1">
        <v>1.452</v>
      </c>
      <c r="I344" s="1">
        <v>2.9820000000000002</v>
      </c>
      <c r="M344" s="17">
        <f t="shared" si="14"/>
        <v>4.4340000000000002</v>
      </c>
      <c r="N344" s="17">
        <f t="shared" si="15"/>
        <v>0.34248197509558548</v>
      </c>
      <c r="O344" s="2" t="s">
        <v>113</v>
      </c>
    </row>
    <row r="345" spans="1:15" ht="15.75" customHeight="1">
      <c r="A345" s="1" t="s">
        <v>112</v>
      </c>
      <c r="B345" s="3" t="s">
        <v>98</v>
      </c>
      <c r="C345" s="3">
        <v>13</v>
      </c>
      <c r="D345" s="3">
        <v>2</v>
      </c>
      <c r="E345" s="9" t="s">
        <v>13</v>
      </c>
      <c r="F345" s="9"/>
      <c r="G345" s="1">
        <v>5</v>
      </c>
      <c r="H345" s="1">
        <v>0.96399999999999997</v>
      </c>
      <c r="I345" s="1">
        <v>2.899</v>
      </c>
      <c r="J345" s="1">
        <v>2.7210000000000001</v>
      </c>
      <c r="M345" s="17">
        <f t="shared" si="14"/>
        <v>6.5839999999999996</v>
      </c>
      <c r="N345" s="17">
        <f t="shared" si="15"/>
        <v>1.0206031770841073</v>
      </c>
      <c r="O345" s="2"/>
    </row>
    <row r="346" spans="1:15" ht="15.75" customHeight="1">
      <c r="A346" s="1" t="s">
        <v>112</v>
      </c>
      <c r="B346" s="3" t="s">
        <v>98</v>
      </c>
      <c r="C346" s="3">
        <v>13</v>
      </c>
      <c r="D346" s="3">
        <v>2</v>
      </c>
      <c r="E346" s="9" t="s">
        <v>13</v>
      </c>
      <c r="F346" s="9"/>
      <c r="G346" s="1">
        <v>6</v>
      </c>
      <c r="H346" s="1">
        <v>0.94699999999999995</v>
      </c>
      <c r="I346" s="1">
        <v>1.044</v>
      </c>
      <c r="J346" s="1">
        <v>3.3679999999999999</v>
      </c>
      <c r="K346" s="1">
        <v>1.321</v>
      </c>
      <c r="M346" s="17">
        <f t="shared" si="14"/>
        <v>6.68</v>
      </c>
      <c r="N346" s="17">
        <f t="shared" si="15"/>
        <v>1.0622350227579933</v>
      </c>
      <c r="O346" s="2"/>
    </row>
    <row r="347" spans="1:15" ht="15.75" customHeight="1">
      <c r="A347" s="1" t="s">
        <v>112</v>
      </c>
      <c r="B347" s="3" t="s">
        <v>98</v>
      </c>
      <c r="C347" s="3">
        <v>13</v>
      </c>
      <c r="D347" s="3">
        <v>2</v>
      </c>
      <c r="E347" s="9" t="s">
        <v>13</v>
      </c>
      <c r="F347" s="9"/>
      <c r="G347" s="1">
        <v>7</v>
      </c>
      <c r="H347" s="1">
        <v>3.8959999999999999</v>
      </c>
      <c r="I347" s="1">
        <v>2.1989999999999998</v>
      </c>
      <c r="M347" s="17">
        <f t="shared" si="14"/>
        <v>6.0949999999999998</v>
      </c>
      <c r="N347" s="17">
        <f t="shared" si="15"/>
        <v>0.8246799081804066</v>
      </c>
      <c r="O347" s="2"/>
    </row>
    <row r="348" spans="1:15" ht="15.75" customHeight="1">
      <c r="A348" s="1" t="s">
        <v>112</v>
      </c>
      <c r="B348" s="3" t="s">
        <v>98</v>
      </c>
      <c r="C348" s="3">
        <v>13</v>
      </c>
      <c r="D348" s="3">
        <v>2</v>
      </c>
      <c r="E348" s="9" t="s">
        <v>13</v>
      </c>
      <c r="F348" s="9"/>
      <c r="G348" s="1">
        <v>8</v>
      </c>
      <c r="H348" s="1">
        <v>1.417</v>
      </c>
      <c r="I348" s="1">
        <v>2.1960000000000002</v>
      </c>
      <c r="J348" s="1">
        <v>1.3480000000000001</v>
      </c>
      <c r="M348" s="17">
        <f t="shared" si="14"/>
        <v>4.9610000000000003</v>
      </c>
      <c r="N348" s="17">
        <f t="shared" si="15"/>
        <v>0.46703586450153622</v>
      </c>
      <c r="O348" s="2"/>
    </row>
    <row r="349" spans="1:15" ht="15.75" customHeight="1">
      <c r="A349" s="1" t="s">
        <v>114</v>
      </c>
      <c r="B349" s="3" t="s">
        <v>98</v>
      </c>
      <c r="C349" s="3">
        <v>21</v>
      </c>
      <c r="D349" s="3">
        <v>2</v>
      </c>
      <c r="E349" s="9" t="s">
        <v>13</v>
      </c>
      <c r="F349" s="9"/>
      <c r="G349" s="1">
        <v>1</v>
      </c>
      <c r="H349" s="1">
        <v>4.9909999999999997</v>
      </c>
      <c r="M349" s="17">
        <f t="shared" si="14"/>
        <v>4.9909999999999997</v>
      </c>
      <c r="N349" s="17">
        <f t="shared" si="15"/>
        <v>0.47487804897308133</v>
      </c>
      <c r="O349" s="2"/>
    </row>
    <row r="350" spans="1:15" ht="15.75" customHeight="1">
      <c r="A350" s="1" t="s">
        <v>114</v>
      </c>
      <c r="B350" s="3" t="s">
        <v>98</v>
      </c>
      <c r="C350" s="3">
        <v>21</v>
      </c>
      <c r="D350" s="3">
        <v>2</v>
      </c>
      <c r="E350" s="9" t="s">
        <v>13</v>
      </c>
      <c r="F350" s="9"/>
      <c r="G350" s="1">
        <v>2</v>
      </c>
      <c r="H350" s="1">
        <v>6.0919999999999996</v>
      </c>
      <c r="M350" s="17">
        <f t="shared" si="14"/>
        <v>6.0919999999999996</v>
      </c>
      <c r="N350" s="17">
        <f t="shared" si="15"/>
        <v>0.8235592625793301</v>
      </c>
      <c r="O350" s="2"/>
    </row>
    <row r="351" spans="1:15" ht="15.75" customHeight="1">
      <c r="A351" s="1" t="s">
        <v>114</v>
      </c>
      <c r="B351" s="3" t="s">
        <v>98</v>
      </c>
      <c r="C351" s="3">
        <v>21</v>
      </c>
      <c r="D351" s="3">
        <v>2</v>
      </c>
      <c r="E351" s="9" t="s">
        <v>13</v>
      </c>
      <c r="F351" s="9"/>
      <c r="G351" s="1">
        <v>3</v>
      </c>
      <c r="H351" s="1">
        <v>0.7</v>
      </c>
      <c r="I351" s="1">
        <v>1.7889999999999999</v>
      </c>
      <c r="J351" s="1">
        <v>3.7389999999999999</v>
      </c>
      <c r="M351" s="17">
        <f t="shared" si="14"/>
        <v>6.2279999999999998</v>
      </c>
      <c r="N351" s="17">
        <f t="shared" si="15"/>
        <v>0.87534422518816313</v>
      </c>
      <c r="O351" s="2"/>
    </row>
    <row r="352" spans="1:15" ht="15.75" customHeight="1">
      <c r="A352" s="1" t="s">
        <v>114</v>
      </c>
      <c r="B352" s="3" t="s">
        <v>98</v>
      </c>
      <c r="C352" s="3">
        <v>21</v>
      </c>
      <c r="D352" s="3">
        <v>2</v>
      </c>
      <c r="E352" s="9" t="s">
        <v>13</v>
      </c>
      <c r="F352" s="9"/>
      <c r="G352" s="1">
        <v>4</v>
      </c>
      <c r="H352" s="1">
        <v>0.7</v>
      </c>
      <c r="I352" s="1">
        <v>5.335</v>
      </c>
      <c r="M352" s="17">
        <f t="shared" si="14"/>
        <v>6.0350000000000001</v>
      </c>
      <c r="N352" s="17">
        <f t="shared" si="15"/>
        <v>0.80245125201527856</v>
      </c>
      <c r="O352" s="2"/>
    </row>
    <row r="353" spans="1:15" ht="15.75" customHeight="1">
      <c r="A353" s="1" t="s">
        <v>114</v>
      </c>
      <c r="B353" s="3" t="s">
        <v>98</v>
      </c>
      <c r="C353" s="3">
        <v>21</v>
      </c>
      <c r="D353" s="3">
        <v>2</v>
      </c>
      <c r="E353" s="9" t="s">
        <v>13</v>
      </c>
      <c r="F353" s="9"/>
      <c r="G353" s="1">
        <v>5</v>
      </c>
      <c r="H353" s="1">
        <v>2.9089999999999998</v>
      </c>
      <c r="I353" s="1">
        <v>0.84</v>
      </c>
      <c r="J353" s="1">
        <v>0.72399999999999998</v>
      </c>
      <c r="M353" s="17">
        <f t="shared" si="14"/>
        <v>4.4729999999999999</v>
      </c>
      <c r="N353" s="17">
        <f t="shared" si="15"/>
        <v>0.35086672547978387</v>
      </c>
      <c r="O353" s="2"/>
    </row>
    <row r="354" spans="1:15" ht="15.75" customHeight="1">
      <c r="A354" s="1" t="s">
        <v>114</v>
      </c>
      <c r="B354" s="3" t="s">
        <v>98</v>
      </c>
      <c r="C354" s="3">
        <v>21</v>
      </c>
      <c r="D354" s="3">
        <v>2</v>
      </c>
      <c r="E354" s="9" t="s">
        <v>13</v>
      </c>
      <c r="F354" s="9"/>
      <c r="G354" s="1">
        <v>6</v>
      </c>
      <c r="H354" s="1">
        <v>0.79</v>
      </c>
      <c r="I354" s="1">
        <v>4.2359999999999998</v>
      </c>
      <c r="J354" s="1">
        <v>1.1619999999999999</v>
      </c>
      <c r="M354" s="17">
        <f t="shared" si="14"/>
        <v>6.1879999999999997</v>
      </c>
      <c r="N354" s="17">
        <f t="shared" si="15"/>
        <v>0.85990400066958084</v>
      </c>
      <c r="O354" s="2"/>
    </row>
    <row r="355" spans="1:15" ht="15.75" customHeight="1">
      <c r="A355" s="1" t="s">
        <v>114</v>
      </c>
      <c r="B355" s="3" t="s">
        <v>98</v>
      </c>
      <c r="C355" s="3">
        <v>21</v>
      </c>
      <c r="D355" s="3">
        <v>2</v>
      </c>
      <c r="E355" s="9" t="s">
        <v>13</v>
      </c>
      <c r="F355" s="9"/>
      <c r="G355" s="1">
        <v>7</v>
      </c>
      <c r="H355" s="1">
        <v>6.2869999999999999</v>
      </c>
      <c r="M355" s="17">
        <f t="shared" si="14"/>
        <v>6.2869999999999999</v>
      </c>
      <c r="N355" s="17">
        <f t="shared" si="15"/>
        <v>0.89843955587953084</v>
      </c>
      <c r="O355" s="2"/>
    </row>
    <row r="356" spans="1:15" ht="15.75" customHeight="1">
      <c r="A356" s="1" t="s">
        <v>114</v>
      </c>
      <c r="B356" s="3" t="s">
        <v>98</v>
      </c>
      <c r="C356" s="3">
        <v>21</v>
      </c>
      <c r="D356" s="3">
        <v>2</v>
      </c>
      <c r="E356" s="9" t="s">
        <v>13</v>
      </c>
      <c r="F356" s="9"/>
      <c r="G356" s="1">
        <v>8</v>
      </c>
      <c r="H356" s="1">
        <v>0.84</v>
      </c>
      <c r="I356" s="1">
        <v>5.2510000000000003</v>
      </c>
      <c r="M356" s="17">
        <f t="shared" si="14"/>
        <v>6.0910000000000002</v>
      </c>
      <c r="N356" s="17">
        <f t="shared" si="15"/>
        <v>0.82318593005414364</v>
      </c>
      <c r="O356" s="2"/>
    </row>
    <row r="357" spans="1:15" ht="15.75" customHeight="1">
      <c r="A357" s="1" t="s">
        <v>115</v>
      </c>
      <c r="B357" s="3" t="s">
        <v>98</v>
      </c>
      <c r="C357" s="3">
        <v>10</v>
      </c>
      <c r="D357" s="3">
        <v>2</v>
      </c>
      <c r="E357" s="9" t="s">
        <v>23</v>
      </c>
      <c r="F357" s="3" t="s">
        <v>390</v>
      </c>
      <c r="G357" s="1">
        <v>1</v>
      </c>
      <c r="H357" s="1">
        <v>0.94099999999999995</v>
      </c>
      <c r="I357" s="1">
        <v>4.4989999999999997</v>
      </c>
      <c r="J357" s="1">
        <v>0.97199999999999998</v>
      </c>
      <c r="M357" s="17">
        <f t="shared" si="14"/>
        <v>6.411999999999999</v>
      </c>
      <c r="N357" s="17">
        <f t="shared" si="15"/>
        <v>0.94864585137575719</v>
      </c>
      <c r="O357" s="2"/>
    </row>
    <row r="358" spans="1:15" ht="15.75" customHeight="1">
      <c r="A358" s="1" t="s">
        <v>115</v>
      </c>
      <c r="B358" s="3" t="s">
        <v>98</v>
      </c>
      <c r="C358" s="3">
        <v>10</v>
      </c>
      <c r="D358" s="3">
        <v>2</v>
      </c>
      <c r="E358" s="9" t="s">
        <v>23</v>
      </c>
      <c r="F358" s="3" t="s">
        <v>390</v>
      </c>
      <c r="G358" s="1">
        <v>2</v>
      </c>
      <c r="H358" s="1">
        <v>6.16</v>
      </c>
      <c r="M358" s="17">
        <f t="shared" si="14"/>
        <v>6.16</v>
      </c>
      <c r="N358" s="17">
        <f t="shared" si="15"/>
        <v>0.84919993842661323</v>
      </c>
      <c r="O358" s="2"/>
    </row>
    <row r="359" spans="1:15" ht="15.75" customHeight="1">
      <c r="A359" s="1" t="s">
        <v>115</v>
      </c>
      <c r="B359" s="3" t="s">
        <v>98</v>
      </c>
      <c r="C359" s="3">
        <v>10</v>
      </c>
      <c r="D359" s="3">
        <v>2</v>
      </c>
      <c r="E359" s="9" t="s">
        <v>23</v>
      </c>
      <c r="F359" s="3" t="s">
        <v>390</v>
      </c>
      <c r="G359" s="1">
        <v>3</v>
      </c>
      <c r="H359" s="1">
        <v>0.93400000000000005</v>
      </c>
      <c r="I359" s="1">
        <v>1.43</v>
      </c>
      <c r="J359" s="1">
        <v>1.546</v>
      </c>
      <c r="K359" s="1">
        <v>2.2349999999999999</v>
      </c>
      <c r="M359" s="17">
        <f t="shared" si="14"/>
        <v>6.1449999999999996</v>
      </c>
      <c r="N359" s="17">
        <f t="shared" si="15"/>
        <v>0.84350076249970707</v>
      </c>
      <c r="O359" s="2"/>
    </row>
    <row r="360" spans="1:15" ht="15.75" customHeight="1">
      <c r="A360" s="1" t="s">
        <v>115</v>
      </c>
      <c r="B360" s="3" t="s">
        <v>98</v>
      </c>
      <c r="C360" s="3">
        <v>10</v>
      </c>
      <c r="D360" s="3">
        <v>2</v>
      </c>
      <c r="E360" s="9" t="s">
        <v>23</v>
      </c>
      <c r="F360" s="3" t="s">
        <v>390</v>
      </c>
      <c r="G360" s="1">
        <v>4</v>
      </c>
      <c r="H360" s="1">
        <v>3.1949999999999998</v>
      </c>
      <c r="I360" s="1">
        <v>2.1539999999999999</v>
      </c>
      <c r="M360" s="17">
        <f t="shared" si="14"/>
        <v>5.3490000000000002</v>
      </c>
      <c r="N360" s="17">
        <f t="shared" si="15"/>
        <v>0.57501204536094597</v>
      </c>
      <c r="O360" s="2"/>
    </row>
    <row r="361" spans="1:15" ht="15.75" customHeight="1">
      <c r="A361" s="1" t="s">
        <v>115</v>
      </c>
      <c r="B361" s="3" t="s">
        <v>98</v>
      </c>
      <c r="C361" s="3">
        <v>10</v>
      </c>
      <c r="D361" s="3">
        <v>2</v>
      </c>
      <c r="E361" s="9" t="s">
        <v>23</v>
      </c>
      <c r="F361" s="3" t="s">
        <v>390</v>
      </c>
      <c r="G361" s="1">
        <v>5</v>
      </c>
      <c r="H361" s="1">
        <v>0.87</v>
      </c>
      <c r="I361" s="1">
        <v>4.7770000000000001</v>
      </c>
      <c r="M361" s="17">
        <f t="shared" si="14"/>
        <v>5.6470000000000002</v>
      </c>
      <c r="N361" s="17">
        <f t="shared" si="15"/>
        <v>0.66789586810100976</v>
      </c>
      <c r="O361" s="2"/>
    </row>
    <row r="362" spans="1:15" ht="15.75" customHeight="1">
      <c r="A362" s="1" t="s">
        <v>115</v>
      </c>
      <c r="B362" s="3" t="s">
        <v>98</v>
      </c>
      <c r="C362" s="3">
        <v>10</v>
      </c>
      <c r="D362" s="3">
        <v>2</v>
      </c>
      <c r="E362" s="9" t="s">
        <v>23</v>
      </c>
      <c r="F362" s="3" t="s">
        <v>390</v>
      </c>
      <c r="G362" s="1">
        <v>6</v>
      </c>
      <c r="H362" s="1">
        <v>1.589</v>
      </c>
      <c r="I362" s="1">
        <v>3.4649999999999999</v>
      </c>
      <c r="J362" s="1">
        <v>0.71599999999999997</v>
      </c>
      <c r="M362" s="17">
        <f t="shared" si="14"/>
        <v>5.7700000000000005</v>
      </c>
      <c r="N362" s="17">
        <f t="shared" si="15"/>
        <v>0.70885208797301047</v>
      </c>
      <c r="O362" s="2"/>
    </row>
    <row r="363" spans="1:15" ht="15.75" customHeight="1">
      <c r="A363" s="1" t="s">
        <v>115</v>
      </c>
      <c r="B363" s="3" t="s">
        <v>98</v>
      </c>
      <c r="C363" s="3">
        <v>10</v>
      </c>
      <c r="D363" s="3">
        <v>2</v>
      </c>
      <c r="E363" s="9" t="s">
        <v>23</v>
      </c>
      <c r="F363" s="3" t="s">
        <v>390</v>
      </c>
      <c r="G363" s="1">
        <v>7</v>
      </c>
      <c r="H363" s="1">
        <v>0.71699999999999997</v>
      </c>
      <c r="I363" s="1">
        <v>4.9580000000000002</v>
      </c>
      <c r="M363" s="17">
        <f t="shared" si="14"/>
        <v>5.6749999999999998</v>
      </c>
      <c r="N363" s="17">
        <f t="shared" si="15"/>
        <v>0.67708274857199202</v>
      </c>
      <c r="O363" s="2"/>
    </row>
    <row r="364" spans="1:15" ht="15.75" customHeight="1">
      <c r="A364" s="1" t="s">
        <v>115</v>
      </c>
      <c r="B364" s="3" t="s">
        <v>98</v>
      </c>
      <c r="C364" s="3">
        <v>10</v>
      </c>
      <c r="D364" s="3">
        <v>2</v>
      </c>
      <c r="E364" s="9" t="s">
        <v>23</v>
      </c>
      <c r="F364" s="3" t="s">
        <v>390</v>
      </c>
      <c r="G364" s="1">
        <v>8</v>
      </c>
      <c r="H364" s="1">
        <v>0.91</v>
      </c>
      <c r="I364" s="1">
        <v>4.6520000000000001</v>
      </c>
      <c r="J364" s="1">
        <v>0.88200000000000001</v>
      </c>
      <c r="M364" s="17">
        <f t="shared" si="14"/>
        <v>6.444</v>
      </c>
      <c r="N364" s="17">
        <f t="shared" si="15"/>
        <v>0.96177969863298229</v>
      </c>
      <c r="O364" s="2"/>
    </row>
    <row r="365" spans="1:15" ht="15.75" customHeight="1">
      <c r="A365" s="1" t="s">
        <v>115</v>
      </c>
      <c r="B365" s="3" t="s">
        <v>98</v>
      </c>
      <c r="C365" s="3">
        <v>10</v>
      </c>
      <c r="D365" s="3">
        <v>2</v>
      </c>
      <c r="E365" s="9" t="s">
        <v>23</v>
      </c>
      <c r="F365" s="3" t="s">
        <v>390</v>
      </c>
      <c r="G365" s="1">
        <v>9</v>
      </c>
      <c r="H365" s="1">
        <v>1.167</v>
      </c>
      <c r="I365" s="1">
        <v>1.66</v>
      </c>
      <c r="J365" s="1">
        <v>2.1840000000000002</v>
      </c>
      <c r="M365" s="17">
        <f t="shared" si="14"/>
        <v>5.0110000000000001</v>
      </c>
      <c r="N365" s="17">
        <f t="shared" si="15"/>
        <v>0.48015253642174638</v>
      </c>
      <c r="O365" s="2"/>
    </row>
    <row r="366" spans="1:15" ht="15.75" customHeight="1">
      <c r="A366" s="1" t="s">
        <v>116</v>
      </c>
      <c r="B366" s="3" t="s">
        <v>117</v>
      </c>
      <c r="C366" s="3">
        <v>1</v>
      </c>
      <c r="D366" s="3">
        <v>1</v>
      </c>
      <c r="E366" s="3" t="s">
        <v>13</v>
      </c>
      <c r="F366" s="3"/>
      <c r="G366" s="1">
        <v>1</v>
      </c>
      <c r="H366" s="1">
        <v>0.75600000000000001</v>
      </c>
      <c r="I366" s="1">
        <v>2.3420000000000001</v>
      </c>
      <c r="J366" s="1">
        <v>1.157</v>
      </c>
      <c r="K366" s="1">
        <v>0.76800000000000002</v>
      </c>
      <c r="M366" s="17">
        <f t="shared" si="14"/>
        <v>5.0229999999999997</v>
      </c>
      <c r="N366" s="17">
        <f t="shared" si="15"/>
        <v>0.48333508903690631</v>
      </c>
      <c r="O366" s="2"/>
    </row>
    <row r="367" spans="1:15" ht="15.75" customHeight="1">
      <c r="A367" s="1" t="s">
        <v>116</v>
      </c>
      <c r="B367" s="3" t="s">
        <v>117</v>
      </c>
      <c r="C367" s="3">
        <v>1</v>
      </c>
      <c r="D367" s="3">
        <v>1</v>
      </c>
      <c r="E367" s="3" t="s">
        <v>13</v>
      </c>
      <c r="F367" s="3"/>
      <c r="G367" s="1">
        <v>2</v>
      </c>
      <c r="H367" s="1">
        <v>0.73399999999999999</v>
      </c>
      <c r="I367" s="1">
        <v>2.5840000000000001</v>
      </c>
      <c r="J367" s="1">
        <v>1.7470000000000001</v>
      </c>
      <c r="M367" s="17">
        <f t="shared" si="14"/>
        <v>5.0650000000000004</v>
      </c>
      <c r="N367" s="17">
        <f t="shared" si="15"/>
        <v>0.49457990529639567</v>
      </c>
      <c r="O367" s="2"/>
    </row>
    <row r="368" spans="1:15" ht="15.75" customHeight="1">
      <c r="A368" s="1" t="s">
        <v>116</v>
      </c>
      <c r="B368" s="3" t="s">
        <v>117</v>
      </c>
      <c r="C368" s="3">
        <v>1</v>
      </c>
      <c r="D368" s="3">
        <v>1</v>
      </c>
      <c r="E368" s="3" t="s">
        <v>13</v>
      </c>
      <c r="F368" s="3"/>
      <c r="G368" s="1">
        <v>3</v>
      </c>
      <c r="H368" s="1">
        <v>4.7160000000000002</v>
      </c>
      <c r="M368" s="17">
        <f t="shared" si="14"/>
        <v>4.7160000000000002</v>
      </c>
      <c r="N368" s="17">
        <f t="shared" si="15"/>
        <v>0.40606808065641464</v>
      </c>
      <c r="O368" s="2"/>
    </row>
    <row r="369" spans="1:15" ht="15.75" customHeight="1">
      <c r="A369" s="1" t="s">
        <v>116</v>
      </c>
      <c r="B369" s="3" t="s">
        <v>117</v>
      </c>
      <c r="C369" s="3">
        <v>1</v>
      </c>
      <c r="D369" s="3">
        <v>1</v>
      </c>
      <c r="E369" s="3" t="s">
        <v>13</v>
      </c>
      <c r="F369" s="3"/>
      <c r="G369" s="1">
        <v>4</v>
      </c>
      <c r="H369" s="1">
        <v>3.83</v>
      </c>
      <c r="I369" s="1">
        <v>0.46100000000000002</v>
      </c>
      <c r="M369" s="17">
        <f t="shared" si="14"/>
        <v>4.2910000000000004</v>
      </c>
      <c r="N369" s="17">
        <f t="shared" si="15"/>
        <v>0.31283450163680604</v>
      </c>
      <c r="O369" s="2"/>
    </row>
    <row r="370" spans="1:15" ht="15.75" customHeight="1">
      <c r="A370" s="1" t="s">
        <v>118</v>
      </c>
      <c r="B370" s="3" t="s">
        <v>117</v>
      </c>
      <c r="C370" s="3">
        <v>4</v>
      </c>
      <c r="D370" s="3">
        <v>1</v>
      </c>
      <c r="E370" s="3" t="s">
        <v>13</v>
      </c>
      <c r="F370" s="3"/>
      <c r="G370" s="1">
        <v>1</v>
      </c>
      <c r="H370" s="1">
        <v>0.85899999999999999</v>
      </c>
      <c r="I370" s="1">
        <v>2.7429999999999999</v>
      </c>
      <c r="J370" s="1">
        <v>1.4890000000000001</v>
      </c>
      <c r="K370" s="1">
        <v>0.57199999999999995</v>
      </c>
      <c r="M370" s="17">
        <f t="shared" si="14"/>
        <v>5.6630000000000003</v>
      </c>
      <c r="N370" s="17">
        <f t="shared" si="15"/>
        <v>0.67313570942863199</v>
      </c>
      <c r="O370" s="2"/>
    </row>
    <row r="371" spans="1:15" ht="15.75" customHeight="1">
      <c r="A371" s="1" t="s">
        <v>118</v>
      </c>
      <c r="B371" s="3" t="s">
        <v>117</v>
      </c>
      <c r="C371" s="3">
        <v>4</v>
      </c>
      <c r="D371" s="3">
        <v>1</v>
      </c>
      <c r="E371" s="3" t="s">
        <v>13</v>
      </c>
      <c r="F371" s="3"/>
      <c r="G371" s="1">
        <v>2</v>
      </c>
      <c r="H371" s="1">
        <v>1.607</v>
      </c>
      <c r="I371" s="1">
        <v>3.484</v>
      </c>
      <c r="M371" s="17">
        <f t="shared" si="14"/>
        <v>5.0910000000000002</v>
      </c>
      <c r="N371" s="17">
        <f t="shared" si="15"/>
        <v>0.50162385453239966</v>
      </c>
      <c r="O371" s="2"/>
    </row>
    <row r="372" spans="1:15" ht="15.75" customHeight="1">
      <c r="A372" s="1" t="s">
        <v>118</v>
      </c>
      <c r="B372" s="3" t="s">
        <v>117</v>
      </c>
      <c r="C372" s="3">
        <v>4</v>
      </c>
      <c r="D372" s="3">
        <v>1</v>
      </c>
      <c r="E372" s="3" t="s">
        <v>13</v>
      </c>
      <c r="F372" s="3"/>
      <c r="G372" s="1">
        <v>3</v>
      </c>
      <c r="H372" s="1">
        <v>0.80700000000000005</v>
      </c>
      <c r="I372" s="1">
        <v>0.755</v>
      </c>
      <c r="J372" s="1">
        <v>1.8740000000000001</v>
      </c>
      <c r="K372" s="1">
        <v>1.325</v>
      </c>
      <c r="L372" s="1">
        <v>0.70099999999999996</v>
      </c>
      <c r="M372" s="17">
        <f t="shared" si="14"/>
        <v>5.4619999999999997</v>
      </c>
      <c r="N372" s="17">
        <f t="shared" si="15"/>
        <v>0.60919090494849204</v>
      </c>
      <c r="O372" s="2"/>
    </row>
    <row r="373" spans="1:15" ht="15.75" customHeight="1">
      <c r="A373" s="1" t="s">
        <v>118</v>
      </c>
      <c r="B373" s="3" t="s">
        <v>117</v>
      </c>
      <c r="C373" s="3">
        <v>4</v>
      </c>
      <c r="D373" s="3">
        <v>1</v>
      </c>
      <c r="E373" s="3" t="s">
        <v>13</v>
      </c>
      <c r="F373" s="3"/>
      <c r="G373" s="1">
        <v>4</v>
      </c>
      <c r="H373" s="1">
        <v>2.552</v>
      </c>
      <c r="I373" s="1">
        <v>1.2589999999999999</v>
      </c>
      <c r="J373" s="1">
        <v>0.54400000000000004</v>
      </c>
      <c r="M373" s="17">
        <f t="shared" si="14"/>
        <v>4.3550000000000004</v>
      </c>
      <c r="N373" s="17">
        <f t="shared" si="15"/>
        <v>0.32589171753877033</v>
      </c>
      <c r="O373" s="2"/>
    </row>
    <row r="374" spans="1:15" ht="15.75" customHeight="1">
      <c r="A374" s="1" t="s">
        <v>119</v>
      </c>
      <c r="B374" s="3" t="s">
        <v>117</v>
      </c>
      <c r="C374" s="3">
        <v>7</v>
      </c>
      <c r="D374" s="3">
        <v>1</v>
      </c>
      <c r="E374" s="3" t="s">
        <v>13</v>
      </c>
      <c r="F374" s="3" t="s">
        <v>390</v>
      </c>
      <c r="G374" s="1">
        <v>1</v>
      </c>
      <c r="H374" s="1">
        <v>3.9590000000000001</v>
      </c>
      <c r="I374" s="1">
        <v>0.76800000000000002</v>
      </c>
      <c r="M374" s="17">
        <f t="shared" si="14"/>
        <v>4.7270000000000003</v>
      </c>
      <c r="N374" s="17">
        <f t="shared" si="15"/>
        <v>0.40868948169855956</v>
      </c>
      <c r="O374" s="2"/>
    </row>
    <row r="375" spans="1:15" ht="15.75" customHeight="1">
      <c r="A375" s="1" t="s">
        <v>119</v>
      </c>
      <c r="B375" s="3" t="s">
        <v>117</v>
      </c>
      <c r="C375" s="3">
        <v>7</v>
      </c>
      <c r="D375" s="3">
        <v>1</v>
      </c>
      <c r="E375" s="3" t="s">
        <v>13</v>
      </c>
      <c r="F375" s="3" t="s">
        <v>390</v>
      </c>
      <c r="G375" s="1">
        <v>2</v>
      </c>
      <c r="H375" s="1">
        <v>2.4790000000000001</v>
      </c>
      <c r="I375" s="1">
        <v>1.8480000000000001</v>
      </c>
      <c r="M375" s="17">
        <f t="shared" si="14"/>
        <v>4.327</v>
      </c>
      <c r="N375" s="17">
        <f t="shared" si="15"/>
        <v>0.32013726588002256</v>
      </c>
      <c r="O375" s="2"/>
    </row>
    <row r="376" spans="1:15" ht="15.75" customHeight="1">
      <c r="A376" s="1" t="s">
        <v>119</v>
      </c>
      <c r="B376" s="3" t="s">
        <v>117</v>
      </c>
      <c r="C376" s="3">
        <v>7</v>
      </c>
      <c r="D376" s="3">
        <v>1</v>
      </c>
      <c r="E376" s="3" t="s">
        <v>13</v>
      </c>
      <c r="F376" s="3" t="s">
        <v>390</v>
      </c>
      <c r="G376" s="1">
        <v>3</v>
      </c>
      <c r="H376" s="1">
        <v>4.4400000000000004</v>
      </c>
      <c r="M376" s="17">
        <f t="shared" si="14"/>
        <v>4.4400000000000004</v>
      </c>
      <c r="N376" s="17">
        <f t="shared" si="15"/>
        <v>0.34376352218749384</v>
      </c>
      <c r="O376" s="2"/>
    </row>
    <row r="377" spans="1:15" ht="15.75" customHeight="1">
      <c r="A377" s="1" t="s">
        <v>119</v>
      </c>
      <c r="B377" s="3" t="s">
        <v>117</v>
      </c>
      <c r="C377" s="3">
        <v>7</v>
      </c>
      <c r="D377" s="3">
        <v>1</v>
      </c>
      <c r="E377" s="3" t="s">
        <v>13</v>
      </c>
      <c r="F377" s="3" t="s">
        <v>390</v>
      </c>
      <c r="G377" s="1">
        <v>4</v>
      </c>
      <c r="H377" s="1">
        <v>0.88300000000000001</v>
      </c>
      <c r="I377" s="1">
        <v>2.5619999999999998</v>
      </c>
      <c r="J377" s="1">
        <v>2.1920000000000002</v>
      </c>
      <c r="M377" s="17">
        <f t="shared" si="14"/>
        <v>5.6370000000000005</v>
      </c>
      <c r="N377" s="17">
        <f t="shared" si="15"/>
        <v>0.66463422176858289</v>
      </c>
      <c r="O377" s="2"/>
    </row>
    <row r="378" spans="1:15" ht="15.75" customHeight="1">
      <c r="A378" s="1" t="s">
        <v>120</v>
      </c>
      <c r="B378" s="3" t="s">
        <v>117</v>
      </c>
      <c r="C378" s="3">
        <v>13</v>
      </c>
      <c r="D378" s="3">
        <v>1</v>
      </c>
      <c r="E378" s="3" t="s">
        <v>13</v>
      </c>
      <c r="F378" s="3"/>
      <c r="G378" s="1">
        <v>1</v>
      </c>
      <c r="H378" s="1">
        <v>1.355</v>
      </c>
      <c r="I378" s="1">
        <v>1.994</v>
      </c>
      <c r="J378" s="1">
        <v>0.68700000000000006</v>
      </c>
      <c r="K378" s="1">
        <v>0.80300000000000005</v>
      </c>
      <c r="M378" s="17">
        <f t="shared" si="14"/>
        <v>4.8390000000000004</v>
      </c>
      <c r="N378" s="17">
        <f t="shared" si="15"/>
        <v>0.4359965525296069</v>
      </c>
      <c r="O378" s="2" t="s">
        <v>24</v>
      </c>
    </row>
    <row r="379" spans="1:15" ht="15.75" customHeight="1">
      <c r="A379" s="1" t="s">
        <v>120</v>
      </c>
      <c r="B379" s="3" t="s">
        <v>117</v>
      </c>
      <c r="C379" s="3">
        <v>13</v>
      </c>
      <c r="D379" s="3">
        <v>1</v>
      </c>
      <c r="E379" s="3" t="s">
        <v>13</v>
      </c>
      <c r="F379" s="3"/>
      <c r="G379" s="1">
        <v>2</v>
      </c>
      <c r="H379" s="1">
        <v>1.5720000000000001</v>
      </c>
      <c r="I379" s="1">
        <v>2.226</v>
      </c>
      <c r="J379" s="1">
        <v>1.663</v>
      </c>
      <c r="M379" s="17">
        <f t="shared" si="14"/>
        <v>5.4610000000000003</v>
      </c>
      <c r="N379" s="17">
        <f t="shared" si="15"/>
        <v>0.60888290167177483</v>
      </c>
      <c r="O379" s="2"/>
    </row>
    <row r="380" spans="1:15" ht="15.75" customHeight="1">
      <c r="A380" s="1" t="s">
        <v>120</v>
      </c>
      <c r="B380" s="3" t="s">
        <v>117</v>
      </c>
      <c r="C380" s="3">
        <v>13</v>
      </c>
      <c r="D380" s="3">
        <v>1</v>
      </c>
      <c r="E380" s="3" t="s">
        <v>13</v>
      </c>
      <c r="F380" s="3"/>
      <c r="G380" s="1">
        <v>3</v>
      </c>
      <c r="H380" s="1">
        <v>1.5109999999999999</v>
      </c>
      <c r="I380" s="1">
        <v>2.4489999999999998</v>
      </c>
      <c r="J380" s="1">
        <v>1.3759999999999999</v>
      </c>
      <c r="K380" s="1">
        <v>0.99</v>
      </c>
      <c r="M380" s="17">
        <f t="shared" si="14"/>
        <v>6.3260000000000005</v>
      </c>
      <c r="N380" s="17">
        <f t="shared" si="15"/>
        <v>0.91391718366673247</v>
      </c>
      <c r="O380" s="2"/>
    </row>
    <row r="381" spans="1:15" ht="15.75" customHeight="1">
      <c r="A381" s="1" t="s">
        <v>120</v>
      </c>
      <c r="B381" s="3" t="s">
        <v>117</v>
      </c>
      <c r="C381" s="3">
        <v>13</v>
      </c>
      <c r="D381" s="3">
        <v>1</v>
      </c>
      <c r="E381" s="3" t="s">
        <v>13</v>
      </c>
      <c r="F381" s="3"/>
      <c r="G381" s="1">
        <v>4</v>
      </c>
      <c r="H381" s="1">
        <v>1.238</v>
      </c>
      <c r="I381" s="1">
        <v>3.1709999999999998</v>
      </c>
      <c r="J381" s="1">
        <v>0.752</v>
      </c>
      <c r="M381" s="17">
        <f t="shared" si="14"/>
        <v>5.1609999999999996</v>
      </c>
      <c r="N381" s="17">
        <f t="shared" si="15"/>
        <v>0.52090550334177987</v>
      </c>
      <c r="O381" s="2"/>
    </row>
    <row r="382" spans="1:15" ht="15.75" customHeight="1">
      <c r="A382" s="1" t="s">
        <v>121</v>
      </c>
      <c r="B382" s="3" t="s">
        <v>117</v>
      </c>
      <c r="C382" s="3">
        <v>21</v>
      </c>
      <c r="D382" s="3">
        <v>1</v>
      </c>
      <c r="E382" s="3" t="s">
        <v>13</v>
      </c>
      <c r="F382" s="3"/>
      <c r="G382" s="1">
        <v>1</v>
      </c>
      <c r="H382" s="1">
        <v>4.2519999999999998</v>
      </c>
      <c r="M382" s="17">
        <f t="shared" si="14"/>
        <v>4.2519999999999998</v>
      </c>
      <c r="N382" s="17">
        <f t="shared" si="15"/>
        <v>0.30504407903335679</v>
      </c>
      <c r="O382" s="2"/>
    </row>
    <row r="383" spans="1:15" ht="15.75" customHeight="1">
      <c r="A383" s="1" t="s">
        <v>121</v>
      </c>
      <c r="B383" s="3" t="s">
        <v>117</v>
      </c>
      <c r="C383" s="3">
        <v>21</v>
      </c>
      <c r="D383" s="3">
        <v>1</v>
      </c>
      <c r="E383" s="3" t="s">
        <v>13</v>
      </c>
      <c r="F383" s="3"/>
      <c r="G383" s="1">
        <v>2</v>
      </c>
      <c r="H383" s="1">
        <v>3.6030000000000002</v>
      </c>
      <c r="I383" s="1">
        <v>1.0129999999999999</v>
      </c>
      <c r="M383" s="17">
        <f t="shared" si="14"/>
        <v>4.6159999999999997</v>
      </c>
      <c r="N383" s="17">
        <f t="shared" si="15"/>
        <v>0.38272793925867432</v>
      </c>
      <c r="O383" s="2"/>
    </row>
    <row r="384" spans="1:15" ht="15.75" customHeight="1">
      <c r="A384" s="1" t="s">
        <v>121</v>
      </c>
      <c r="B384" s="3" t="s">
        <v>117</v>
      </c>
      <c r="C384" s="3">
        <v>21</v>
      </c>
      <c r="D384" s="3">
        <v>1</v>
      </c>
      <c r="E384" s="3" t="s">
        <v>13</v>
      </c>
      <c r="F384" s="3"/>
      <c r="G384" s="1">
        <v>3</v>
      </c>
      <c r="M384" s="18">
        <f t="shared" si="14"/>
        <v>0</v>
      </c>
      <c r="N384" s="17">
        <f t="shared" si="15"/>
        <v>0</v>
      </c>
      <c r="O384" s="2" t="s">
        <v>122</v>
      </c>
    </row>
    <row r="385" spans="1:15" ht="15.75" customHeight="1">
      <c r="A385" s="1" t="s">
        <v>121</v>
      </c>
      <c r="B385" s="3" t="s">
        <v>117</v>
      </c>
      <c r="C385" s="3">
        <v>21</v>
      </c>
      <c r="D385" s="3">
        <v>1</v>
      </c>
      <c r="E385" s="3" t="s">
        <v>13</v>
      </c>
      <c r="F385" s="3"/>
      <c r="G385" s="1">
        <v>4</v>
      </c>
      <c r="M385" s="18">
        <f t="shared" si="14"/>
        <v>0</v>
      </c>
      <c r="N385" s="17">
        <f t="shared" si="15"/>
        <v>0</v>
      </c>
      <c r="O385" s="2" t="s">
        <v>123</v>
      </c>
    </row>
    <row r="386" spans="1:15" ht="15.75" customHeight="1">
      <c r="A386" s="1" t="s">
        <v>124</v>
      </c>
      <c r="B386" s="3" t="s">
        <v>117</v>
      </c>
      <c r="C386" s="3">
        <v>10</v>
      </c>
      <c r="D386" s="3">
        <v>1</v>
      </c>
      <c r="E386" s="3" t="s">
        <v>23</v>
      </c>
      <c r="F386" s="3" t="s">
        <v>390</v>
      </c>
      <c r="G386" s="1">
        <v>1</v>
      </c>
      <c r="H386" s="1">
        <v>0.68</v>
      </c>
      <c r="I386" s="1">
        <v>0.55000000000000004</v>
      </c>
      <c r="J386" s="1">
        <v>1.254</v>
      </c>
      <c r="K386" s="1">
        <v>1.456</v>
      </c>
      <c r="M386" s="17">
        <f t="shared" si="14"/>
        <v>3.94</v>
      </c>
      <c r="N386" s="17">
        <f t="shared" si="15"/>
        <v>0.24714315793724484</v>
      </c>
      <c r="O386" s="2"/>
    </row>
    <row r="387" spans="1:15" ht="15.75" customHeight="1">
      <c r="A387" s="1" t="s">
        <v>124</v>
      </c>
      <c r="B387" s="3" t="s">
        <v>117</v>
      </c>
      <c r="C387" s="3">
        <v>10</v>
      </c>
      <c r="D387" s="3">
        <v>1</v>
      </c>
      <c r="E387" s="3" t="s">
        <v>23</v>
      </c>
      <c r="F387" s="3" t="s">
        <v>390</v>
      </c>
      <c r="G387" s="1">
        <v>2</v>
      </c>
      <c r="H387" s="1">
        <v>0.63200000000000001</v>
      </c>
      <c r="I387" s="1">
        <v>0.751</v>
      </c>
      <c r="J387" s="1">
        <v>3.2290000000000001</v>
      </c>
      <c r="M387" s="17">
        <f t="shared" si="14"/>
        <v>4.6120000000000001</v>
      </c>
      <c r="N387" s="17">
        <f t="shared" si="15"/>
        <v>0.38181261193932192</v>
      </c>
      <c r="O387" s="2"/>
    </row>
    <row r="388" spans="1:15" ht="15.75" customHeight="1">
      <c r="A388" s="1" t="s">
        <v>124</v>
      </c>
      <c r="B388" s="3" t="s">
        <v>117</v>
      </c>
      <c r="C388" s="3">
        <v>10</v>
      </c>
      <c r="D388" s="3">
        <v>1</v>
      </c>
      <c r="E388" s="3" t="s">
        <v>23</v>
      </c>
      <c r="F388" s="3" t="s">
        <v>390</v>
      </c>
      <c r="G388" s="1">
        <v>3</v>
      </c>
      <c r="H388" s="1">
        <v>0.72099999999999997</v>
      </c>
      <c r="I388" s="1">
        <v>0.55000000000000004</v>
      </c>
      <c r="J388" s="1">
        <v>1.6830000000000001</v>
      </c>
      <c r="K388" s="1">
        <v>1.167</v>
      </c>
      <c r="L388" s="1">
        <v>0.85899999999999999</v>
      </c>
      <c r="M388" s="17">
        <f t="shared" si="14"/>
        <v>4.9799999999999995</v>
      </c>
      <c r="N388" s="17">
        <f t="shared" ref="N388:N419" si="16">(0.0056*((M388)^2.762))</f>
        <v>0.4719929064590106</v>
      </c>
      <c r="O388" s="2"/>
    </row>
    <row r="389" spans="1:15" ht="15.75" customHeight="1">
      <c r="A389" s="1" t="s">
        <v>124</v>
      </c>
      <c r="B389" s="3" t="s">
        <v>117</v>
      </c>
      <c r="C389" s="3">
        <v>10</v>
      </c>
      <c r="D389" s="3">
        <v>1</v>
      </c>
      <c r="E389" s="3" t="s">
        <v>23</v>
      </c>
      <c r="F389" s="3" t="s">
        <v>390</v>
      </c>
      <c r="G389" s="1">
        <v>4</v>
      </c>
      <c r="H389" s="1">
        <v>4.1539999999999999</v>
      </c>
      <c r="M389" s="17">
        <f t="shared" si="14"/>
        <v>4.1539999999999999</v>
      </c>
      <c r="N389" s="17">
        <f t="shared" si="16"/>
        <v>0.28601741582098633</v>
      </c>
      <c r="O389" s="2"/>
    </row>
    <row r="390" spans="1:15" ht="15.75" customHeight="1">
      <c r="A390" s="1" t="s">
        <v>124</v>
      </c>
      <c r="B390" s="3" t="s">
        <v>117</v>
      </c>
      <c r="C390" s="3">
        <v>10</v>
      </c>
      <c r="D390" s="3">
        <v>1</v>
      </c>
      <c r="E390" s="3" t="s">
        <v>23</v>
      </c>
      <c r="F390" s="3" t="s">
        <v>390</v>
      </c>
      <c r="G390" s="1">
        <v>5</v>
      </c>
      <c r="H390" s="1">
        <v>0.73799999999999999</v>
      </c>
      <c r="I390" s="1">
        <v>0.74299999999999999</v>
      </c>
      <c r="J390" s="1">
        <v>3.149</v>
      </c>
      <c r="M390" s="17">
        <f t="shared" si="14"/>
        <v>4.63</v>
      </c>
      <c r="N390" s="17">
        <f t="shared" si="16"/>
        <v>0.38594260528131208</v>
      </c>
      <c r="O390" s="2"/>
    </row>
    <row r="391" spans="1:15" ht="15.75" customHeight="1">
      <c r="A391" s="1" t="s">
        <v>124</v>
      </c>
      <c r="B391" s="3" t="s">
        <v>117</v>
      </c>
      <c r="C391" s="3">
        <v>10</v>
      </c>
      <c r="D391" s="3">
        <v>1</v>
      </c>
      <c r="E391" s="3" t="s">
        <v>23</v>
      </c>
      <c r="F391" s="3" t="s">
        <v>390</v>
      </c>
      <c r="G391" s="1">
        <v>6</v>
      </c>
      <c r="H391" s="1">
        <v>1.1950000000000001</v>
      </c>
      <c r="I391" s="1">
        <v>3.7349999999999999</v>
      </c>
      <c r="M391" s="17">
        <f t="shared" si="14"/>
        <v>4.93</v>
      </c>
      <c r="N391" s="17">
        <f t="shared" si="16"/>
        <v>0.45901958718141433</v>
      </c>
      <c r="O391" s="2"/>
    </row>
    <row r="392" spans="1:15" ht="15.75" customHeight="1">
      <c r="A392" s="1" t="s">
        <v>124</v>
      </c>
      <c r="B392" s="3" t="s">
        <v>117</v>
      </c>
      <c r="C392" s="3">
        <v>10</v>
      </c>
      <c r="D392" s="3">
        <v>1</v>
      </c>
      <c r="E392" s="3" t="s">
        <v>23</v>
      </c>
      <c r="F392" s="3" t="s">
        <v>390</v>
      </c>
      <c r="G392" s="1">
        <v>7</v>
      </c>
      <c r="M392" s="18">
        <f t="shared" si="14"/>
        <v>0</v>
      </c>
      <c r="N392" s="17">
        <f t="shared" si="16"/>
        <v>0</v>
      </c>
      <c r="O392" s="2" t="s">
        <v>122</v>
      </c>
    </row>
    <row r="393" spans="1:15" ht="15.75" customHeight="1">
      <c r="A393" s="1" t="s">
        <v>125</v>
      </c>
      <c r="B393" s="3" t="s">
        <v>117</v>
      </c>
      <c r="C393" s="3">
        <v>1</v>
      </c>
      <c r="D393" s="3">
        <v>2</v>
      </c>
      <c r="E393" s="3" t="s">
        <v>13</v>
      </c>
      <c r="F393" s="3"/>
      <c r="G393" s="1">
        <v>1</v>
      </c>
      <c r="H393" s="1">
        <v>1.306</v>
      </c>
      <c r="I393" s="1">
        <v>2.9769999999999999</v>
      </c>
      <c r="J393" s="1">
        <v>0.99099999999999999</v>
      </c>
      <c r="M393" s="17">
        <f t="shared" si="14"/>
        <v>5.2739999999999991</v>
      </c>
      <c r="N393" s="17">
        <f t="shared" si="16"/>
        <v>0.55301772785185244</v>
      </c>
      <c r="O393" s="2"/>
    </row>
    <row r="394" spans="1:15" ht="15.75" customHeight="1">
      <c r="A394" s="1" t="s">
        <v>125</v>
      </c>
      <c r="B394" s="3" t="s">
        <v>117</v>
      </c>
      <c r="C394" s="3">
        <v>1</v>
      </c>
      <c r="D394" s="3">
        <v>2</v>
      </c>
      <c r="E394" s="3" t="s">
        <v>13</v>
      </c>
      <c r="F394" s="3"/>
      <c r="G394" s="1">
        <v>2</v>
      </c>
      <c r="H394" s="1">
        <v>3.016</v>
      </c>
      <c r="I394" s="1">
        <v>1.649</v>
      </c>
      <c r="M394" s="17">
        <f t="shared" si="14"/>
        <v>4.665</v>
      </c>
      <c r="N394" s="17">
        <f t="shared" si="16"/>
        <v>0.39405448875792587</v>
      </c>
      <c r="O394" s="2"/>
    </row>
    <row r="395" spans="1:15" ht="15.75" customHeight="1">
      <c r="A395" s="1" t="s">
        <v>125</v>
      </c>
      <c r="B395" s="3" t="s">
        <v>117</v>
      </c>
      <c r="C395" s="3">
        <v>1</v>
      </c>
      <c r="D395" s="3">
        <v>2</v>
      </c>
      <c r="E395" s="3" t="s">
        <v>13</v>
      </c>
      <c r="F395" s="3"/>
      <c r="G395" s="1">
        <v>3</v>
      </c>
      <c r="H395" s="1">
        <v>1.552</v>
      </c>
      <c r="I395" s="1">
        <v>3.2440000000000002</v>
      </c>
      <c r="J395" s="1">
        <v>0.626</v>
      </c>
      <c r="M395" s="17">
        <f t="shared" si="14"/>
        <v>5.4220000000000006</v>
      </c>
      <c r="N395" s="17">
        <f t="shared" si="16"/>
        <v>0.59694813896526733</v>
      </c>
      <c r="O395" s="2"/>
    </row>
    <row r="396" spans="1:15" ht="15.75" customHeight="1">
      <c r="A396" s="1" t="s">
        <v>125</v>
      </c>
      <c r="B396" s="3" t="s">
        <v>117</v>
      </c>
      <c r="C396" s="3">
        <v>1</v>
      </c>
      <c r="D396" s="3">
        <v>2</v>
      </c>
      <c r="E396" s="3" t="s">
        <v>13</v>
      </c>
      <c r="F396" s="3"/>
      <c r="G396" s="1">
        <v>4</v>
      </c>
      <c r="H396" s="1">
        <v>0.83599999999999997</v>
      </c>
      <c r="I396" s="1">
        <v>2.1349999999999998</v>
      </c>
      <c r="J396" s="1">
        <v>0.78900000000000003</v>
      </c>
      <c r="K396" s="1">
        <v>1.6060000000000001</v>
      </c>
      <c r="M396" s="17">
        <f t="shared" si="14"/>
        <v>5.3659999999999997</v>
      </c>
      <c r="N396" s="17">
        <f t="shared" si="16"/>
        <v>0.58007369671746634</v>
      </c>
      <c r="O396" s="2"/>
    </row>
    <row r="397" spans="1:15" ht="15.75" customHeight="1">
      <c r="A397" s="1" t="s">
        <v>126</v>
      </c>
      <c r="B397" s="3" t="s">
        <v>117</v>
      </c>
      <c r="C397" s="3">
        <v>4</v>
      </c>
      <c r="D397" s="3">
        <v>2</v>
      </c>
      <c r="E397" s="3" t="s">
        <v>13</v>
      </c>
      <c r="F397" s="3"/>
      <c r="G397" s="1">
        <v>1</v>
      </c>
      <c r="H397" s="1">
        <v>0.68899999999999995</v>
      </c>
      <c r="I397" s="1">
        <v>0.59699999999999998</v>
      </c>
      <c r="J397" s="1">
        <v>2.097</v>
      </c>
      <c r="K397" s="1">
        <v>1.016</v>
      </c>
      <c r="M397" s="17">
        <f t="shared" si="14"/>
        <v>4.399</v>
      </c>
      <c r="N397" s="17">
        <f t="shared" si="16"/>
        <v>0.3350670098274724</v>
      </c>
      <c r="O397" s="2"/>
    </row>
    <row r="398" spans="1:15" ht="15.75" customHeight="1">
      <c r="A398" s="1" t="s">
        <v>126</v>
      </c>
      <c r="B398" s="3" t="s">
        <v>117</v>
      </c>
      <c r="C398" s="3">
        <v>4</v>
      </c>
      <c r="D398" s="3">
        <v>2</v>
      </c>
      <c r="E398" s="3" t="s">
        <v>13</v>
      </c>
      <c r="F398" s="3"/>
      <c r="G398" s="1">
        <v>2</v>
      </c>
      <c r="H398" s="1">
        <v>2.9260000000000002</v>
      </c>
      <c r="I398" s="1">
        <v>0.82299999999999995</v>
      </c>
      <c r="J398" s="1">
        <v>0.73599999999999999</v>
      </c>
      <c r="K398" s="1">
        <v>0.68300000000000005</v>
      </c>
      <c r="M398" s="17">
        <f t="shared" si="14"/>
        <v>5.1680000000000001</v>
      </c>
      <c r="N398" s="17">
        <f t="shared" si="16"/>
        <v>0.52285923816930124</v>
      </c>
      <c r="O398" s="2"/>
    </row>
    <row r="399" spans="1:15" ht="15.75" customHeight="1">
      <c r="A399" s="1" t="s">
        <v>126</v>
      </c>
      <c r="B399" s="3" t="s">
        <v>117</v>
      </c>
      <c r="C399" s="3">
        <v>4</v>
      </c>
      <c r="D399" s="3">
        <v>2</v>
      </c>
      <c r="E399" s="3" t="s">
        <v>13</v>
      </c>
      <c r="F399" s="3"/>
      <c r="G399" s="1">
        <v>3</v>
      </c>
      <c r="H399" s="1">
        <v>3.9529999999999998</v>
      </c>
      <c r="I399" s="1">
        <v>0.83899999999999997</v>
      </c>
      <c r="M399" s="17">
        <f t="shared" si="14"/>
        <v>4.7919999999999998</v>
      </c>
      <c r="N399" s="17">
        <f t="shared" si="16"/>
        <v>0.42440007748152297</v>
      </c>
      <c r="O399" s="2"/>
    </row>
    <row r="400" spans="1:15" ht="15.75" customHeight="1">
      <c r="A400" s="1" t="s">
        <v>126</v>
      </c>
      <c r="B400" s="3" t="s">
        <v>117</v>
      </c>
      <c r="C400" s="3">
        <v>4</v>
      </c>
      <c r="D400" s="3">
        <v>2</v>
      </c>
      <c r="E400" s="3" t="s">
        <v>13</v>
      </c>
      <c r="F400" s="3"/>
      <c r="G400" s="1">
        <v>4</v>
      </c>
      <c r="H400" s="1">
        <v>1.387</v>
      </c>
      <c r="I400" s="1">
        <v>1.3839999999999999</v>
      </c>
      <c r="J400" s="1">
        <v>1.1020000000000001</v>
      </c>
      <c r="K400" s="1">
        <v>0.55200000000000005</v>
      </c>
      <c r="M400" s="17">
        <f t="shared" si="14"/>
        <v>4.4250000000000007</v>
      </c>
      <c r="N400" s="17">
        <f t="shared" si="16"/>
        <v>0.34056537589353986</v>
      </c>
      <c r="O400" s="2"/>
    </row>
    <row r="401" spans="1:15" ht="15.75" customHeight="1">
      <c r="A401" s="1" t="s">
        <v>127</v>
      </c>
      <c r="B401" s="3" t="s">
        <v>117</v>
      </c>
      <c r="C401" s="3">
        <v>7</v>
      </c>
      <c r="D401" s="3">
        <v>2</v>
      </c>
      <c r="E401" s="3" t="s">
        <v>13</v>
      </c>
      <c r="F401" s="3" t="s">
        <v>390</v>
      </c>
      <c r="G401" s="1">
        <v>1</v>
      </c>
      <c r="H401" s="1">
        <v>0.68200000000000005</v>
      </c>
      <c r="I401" s="1">
        <v>0.53800000000000003</v>
      </c>
      <c r="J401" s="1">
        <v>1.506</v>
      </c>
      <c r="K401" s="1">
        <v>1.7210000000000001</v>
      </c>
      <c r="M401" s="17">
        <f t="shared" si="14"/>
        <v>4.4470000000000001</v>
      </c>
      <c r="N401" s="17">
        <f t="shared" si="16"/>
        <v>0.34526252199353646</v>
      </c>
      <c r="O401" s="2"/>
    </row>
    <row r="402" spans="1:15" ht="15.75" customHeight="1">
      <c r="A402" s="1" t="s">
        <v>127</v>
      </c>
      <c r="B402" s="3" t="s">
        <v>117</v>
      </c>
      <c r="C402" s="3">
        <v>7</v>
      </c>
      <c r="D402" s="3">
        <v>2</v>
      </c>
      <c r="E402" s="3" t="s">
        <v>13</v>
      </c>
      <c r="F402" s="3" t="s">
        <v>390</v>
      </c>
      <c r="G402" s="1">
        <v>2</v>
      </c>
      <c r="H402" s="1">
        <v>5.1210000000000004</v>
      </c>
      <c r="M402" s="17">
        <f t="shared" si="14"/>
        <v>5.1210000000000004</v>
      </c>
      <c r="N402" s="17">
        <f t="shared" si="16"/>
        <v>0.50983062303041937</v>
      </c>
      <c r="O402" s="2"/>
    </row>
    <row r="403" spans="1:15" ht="15.75" customHeight="1">
      <c r="A403" s="1" t="s">
        <v>127</v>
      </c>
      <c r="B403" s="3" t="s">
        <v>117</v>
      </c>
      <c r="C403" s="3">
        <v>7</v>
      </c>
      <c r="D403" s="3">
        <v>2</v>
      </c>
      <c r="E403" s="3" t="s">
        <v>13</v>
      </c>
      <c r="F403" s="3" t="s">
        <v>390</v>
      </c>
      <c r="G403" s="1">
        <v>3</v>
      </c>
      <c r="H403" s="1">
        <v>3.4119999999999999</v>
      </c>
      <c r="I403" s="1">
        <v>1.986</v>
      </c>
      <c r="M403" s="17">
        <f t="shared" si="14"/>
        <v>5.3979999999999997</v>
      </c>
      <c r="N403" s="17">
        <f t="shared" si="16"/>
        <v>0.58967843037635947</v>
      </c>
      <c r="O403" s="2"/>
    </row>
    <row r="404" spans="1:15" ht="15.75" customHeight="1">
      <c r="A404" s="1" t="s">
        <v>127</v>
      </c>
      <c r="B404" s="3" t="s">
        <v>117</v>
      </c>
      <c r="C404" s="3">
        <v>7</v>
      </c>
      <c r="D404" s="3">
        <v>2</v>
      </c>
      <c r="E404" s="3" t="s">
        <v>13</v>
      </c>
      <c r="F404" s="3" t="s">
        <v>390</v>
      </c>
      <c r="G404" s="1">
        <v>4</v>
      </c>
      <c r="H404" s="1">
        <v>0.64100000000000001</v>
      </c>
      <c r="I404" s="1">
        <v>0.747</v>
      </c>
      <c r="J404" s="1">
        <v>3.891</v>
      </c>
      <c r="M404" s="17">
        <f t="shared" si="14"/>
        <v>5.2789999999999999</v>
      </c>
      <c r="N404" s="17">
        <f t="shared" si="16"/>
        <v>0.55446701779321395</v>
      </c>
      <c r="O404" s="2"/>
    </row>
    <row r="405" spans="1:15" ht="15.75" customHeight="1">
      <c r="A405" s="1" t="s">
        <v>128</v>
      </c>
      <c r="B405" s="3" t="s">
        <v>117</v>
      </c>
      <c r="C405" s="3">
        <v>13</v>
      </c>
      <c r="D405" s="3">
        <v>2</v>
      </c>
      <c r="E405" s="3" t="s">
        <v>13</v>
      </c>
      <c r="F405" s="3"/>
      <c r="G405" s="1">
        <v>1</v>
      </c>
      <c r="H405" s="1">
        <v>2.165</v>
      </c>
      <c r="I405" s="1">
        <v>0.66</v>
      </c>
      <c r="J405" s="1">
        <v>1.125</v>
      </c>
      <c r="M405" s="17">
        <f t="shared" si="14"/>
        <v>3.95</v>
      </c>
      <c r="N405" s="17">
        <f t="shared" si="16"/>
        <v>0.24887954557279029</v>
      </c>
      <c r="O405" s="2"/>
    </row>
    <row r="406" spans="1:15" ht="15.75" customHeight="1">
      <c r="A406" s="1" t="s">
        <v>128</v>
      </c>
      <c r="B406" s="3" t="s">
        <v>117</v>
      </c>
      <c r="C406" s="3">
        <v>13</v>
      </c>
      <c r="D406" s="3">
        <v>2</v>
      </c>
      <c r="E406" s="3" t="s">
        <v>13</v>
      </c>
      <c r="F406" s="3"/>
      <c r="G406" s="1">
        <v>2</v>
      </c>
      <c r="H406" s="1">
        <v>0.61599999999999999</v>
      </c>
      <c r="I406" s="1">
        <v>2.7280000000000002</v>
      </c>
      <c r="M406" s="17">
        <f t="shared" si="14"/>
        <v>3.3440000000000003</v>
      </c>
      <c r="N406" s="17">
        <f t="shared" si="16"/>
        <v>0.1571127612303177</v>
      </c>
      <c r="O406" s="2"/>
    </row>
    <row r="407" spans="1:15" ht="15.75" customHeight="1">
      <c r="A407" s="1" t="s">
        <v>128</v>
      </c>
      <c r="B407" s="3" t="s">
        <v>117</v>
      </c>
      <c r="C407" s="3">
        <v>13</v>
      </c>
      <c r="D407" s="3">
        <v>2</v>
      </c>
      <c r="E407" s="3" t="s">
        <v>13</v>
      </c>
      <c r="F407" s="3"/>
      <c r="G407" s="1">
        <v>3</v>
      </c>
      <c r="H407" s="1">
        <v>0.71499999999999997</v>
      </c>
      <c r="I407" s="1">
        <v>1.321</v>
      </c>
      <c r="J407" s="1">
        <v>2.9630000000000001</v>
      </c>
      <c r="M407" s="17">
        <f t="shared" si="14"/>
        <v>4.9990000000000006</v>
      </c>
      <c r="N407" s="17">
        <f t="shared" si="16"/>
        <v>0.4769833843513766</v>
      </c>
      <c r="O407" s="2"/>
    </row>
    <row r="408" spans="1:15" ht="15.75" customHeight="1">
      <c r="A408" s="1" t="s">
        <v>128</v>
      </c>
      <c r="B408" s="3" t="s">
        <v>117</v>
      </c>
      <c r="C408" s="3">
        <v>13</v>
      </c>
      <c r="D408" s="3">
        <v>2</v>
      </c>
      <c r="E408" s="3" t="s">
        <v>13</v>
      </c>
      <c r="F408" s="3"/>
      <c r="G408" s="1">
        <v>4</v>
      </c>
      <c r="H408" s="1">
        <v>0.58699999999999997</v>
      </c>
      <c r="I408" s="1">
        <v>3.5190000000000001</v>
      </c>
      <c r="J408" s="1">
        <v>1.272</v>
      </c>
      <c r="M408" s="17">
        <f t="shared" si="14"/>
        <v>5.3780000000000001</v>
      </c>
      <c r="N408" s="17">
        <f t="shared" si="16"/>
        <v>0.58366368232585364</v>
      </c>
      <c r="O408" s="2"/>
    </row>
    <row r="409" spans="1:15" ht="15.75" customHeight="1">
      <c r="A409" s="1" t="s">
        <v>129</v>
      </c>
      <c r="B409" s="3" t="s">
        <v>117</v>
      </c>
      <c r="C409" s="3">
        <v>21</v>
      </c>
      <c r="D409" s="3">
        <v>2</v>
      </c>
      <c r="E409" s="3" t="s">
        <v>13</v>
      </c>
      <c r="F409" s="3"/>
      <c r="G409" s="1">
        <v>1</v>
      </c>
      <c r="H409" s="1">
        <v>4.9290000000000003</v>
      </c>
      <c r="M409" s="17">
        <f t="shared" si="14"/>
        <v>4.9290000000000003</v>
      </c>
      <c r="N409" s="17">
        <f t="shared" si="16"/>
        <v>0.45876247043676294</v>
      </c>
      <c r="O409" s="2"/>
    </row>
    <row r="410" spans="1:15" ht="15.75" customHeight="1">
      <c r="A410" s="1" t="s">
        <v>129</v>
      </c>
      <c r="B410" s="3" t="s">
        <v>117</v>
      </c>
      <c r="C410" s="3">
        <v>21</v>
      </c>
      <c r="D410" s="3">
        <v>2</v>
      </c>
      <c r="E410" s="3" t="s">
        <v>13</v>
      </c>
      <c r="F410" s="3"/>
      <c r="G410" s="1">
        <v>2</v>
      </c>
      <c r="H410" s="1">
        <v>1.423</v>
      </c>
      <c r="I410" s="1">
        <v>1.802</v>
      </c>
      <c r="J410" s="1">
        <v>2.16</v>
      </c>
      <c r="M410" s="17">
        <f t="shared" si="14"/>
        <v>5.3849999999999998</v>
      </c>
      <c r="N410" s="17">
        <f t="shared" si="16"/>
        <v>0.5857643699437306</v>
      </c>
      <c r="O410" s="2"/>
    </row>
    <row r="411" spans="1:15" ht="15.75" customHeight="1">
      <c r="A411" s="1" t="s">
        <v>129</v>
      </c>
      <c r="B411" s="3" t="s">
        <v>117</v>
      </c>
      <c r="C411" s="3">
        <v>21</v>
      </c>
      <c r="D411" s="3">
        <v>2</v>
      </c>
      <c r="E411" s="3" t="s">
        <v>13</v>
      </c>
      <c r="F411" s="3"/>
      <c r="G411" s="1">
        <v>3</v>
      </c>
      <c r="H411" s="1">
        <v>0.80600000000000005</v>
      </c>
      <c r="I411" s="1">
        <v>2.1720000000000002</v>
      </c>
      <c r="J411" s="1">
        <v>0.92500000000000004</v>
      </c>
      <c r="K411" s="1">
        <v>0.72499999999999998</v>
      </c>
      <c r="L411" s="1">
        <v>0.36199999999999999</v>
      </c>
      <c r="M411" s="17">
        <f t="shared" si="14"/>
        <v>4.99</v>
      </c>
      <c r="N411" s="17">
        <f t="shared" si="16"/>
        <v>0.47461529969236327</v>
      </c>
      <c r="O411" s="2"/>
    </row>
    <row r="412" spans="1:15" ht="15.75" customHeight="1">
      <c r="A412" s="1" t="s">
        <v>129</v>
      </c>
      <c r="B412" s="3" t="s">
        <v>117</v>
      </c>
      <c r="C412" s="3">
        <v>21</v>
      </c>
      <c r="D412" s="3">
        <v>2</v>
      </c>
      <c r="E412" s="3" t="s">
        <v>13</v>
      </c>
      <c r="F412" s="3"/>
      <c r="G412" s="1">
        <v>4</v>
      </c>
      <c r="H412" s="1">
        <v>2.8839999999999999</v>
      </c>
      <c r="I412" s="1">
        <v>1.919</v>
      </c>
      <c r="M412" s="17">
        <f t="shared" si="14"/>
        <v>4.8029999999999999</v>
      </c>
      <c r="N412" s="17">
        <f t="shared" si="16"/>
        <v>0.42709628251354698</v>
      </c>
      <c r="O412" s="2"/>
    </row>
    <row r="413" spans="1:15" ht="15.75" customHeight="1">
      <c r="A413" s="1" t="s">
        <v>130</v>
      </c>
      <c r="B413" s="3" t="s">
        <v>117</v>
      </c>
      <c r="C413" s="3">
        <v>10</v>
      </c>
      <c r="D413" s="3">
        <v>2</v>
      </c>
      <c r="E413" s="3" t="s">
        <v>23</v>
      </c>
      <c r="F413" s="3" t="s">
        <v>390</v>
      </c>
      <c r="G413" s="1">
        <v>1</v>
      </c>
      <c r="H413" s="1">
        <v>0.77700000000000002</v>
      </c>
      <c r="I413" s="1">
        <v>1.0629999999999999</v>
      </c>
      <c r="J413" s="1">
        <v>0.93899999999999995</v>
      </c>
      <c r="K413" s="1">
        <v>0.69799999999999995</v>
      </c>
      <c r="L413" s="1">
        <v>0.91200000000000003</v>
      </c>
      <c r="M413" s="17">
        <f t="shared" si="14"/>
        <v>4.3890000000000002</v>
      </c>
      <c r="N413" s="17">
        <f t="shared" si="16"/>
        <v>0.33296743556794889</v>
      </c>
      <c r="O413" s="2"/>
    </row>
    <row r="414" spans="1:15" ht="15.75" customHeight="1">
      <c r="A414" s="1" t="s">
        <v>130</v>
      </c>
      <c r="B414" s="3" t="s">
        <v>117</v>
      </c>
      <c r="C414" s="3">
        <v>10</v>
      </c>
      <c r="D414" s="3">
        <v>2</v>
      </c>
      <c r="E414" s="3" t="s">
        <v>23</v>
      </c>
      <c r="F414" s="3" t="s">
        <v>390</v>
      </c>
      <c r="G414" s="1">
        <v>2</v>
      </c>
      <c r="H414" s="1">
        <v>2.5419999999999998</v>
      </c>
      <c r="I414" s="1">
        <v>1.607</v>
      </c>
      <c r="M414" s="17">
        <f t="shared" si="14"/>
        <v>4.149</v>
      </c>
      <c r="N414" s="17">
        <f t="shared" si="16"/>
        <v>0.28506755707638376</v>
      </c>
      <c r="O414" s="2"/>
    </row>
    <row r="415" spans="1:15" ht="15.75" customHeight="1">
      <c r="A415" s="1" t="s">
        <v>130</v>
      </c>
      <c r="B415" s="3" t="s">
        <v>117</v>
      </c>
      <c r="C415" s="3">
        <v>10</v>
      </c>
      <c r="D415" s="3">
        <v>2</v>
      </c>
      <c r="E415" s="3" t="s">
        <v>23</v>
      </c>
      <c r="F415" s="3" t="s">
        <v>390</v>
      </c>
      <c r="G415" s="1">
        <v>3</v>
      </c>
      <c r="H415" s="1">
        <v>5.7880000000000003</v>
      </c>
      <c r="M415" s="17">
        <f t="shared" si="14"/>
        <v>5.7880000000000003</v>
      </c>
      <c r="N415" s="17">
        <f t="shared" si="16"/>
        <v>0.71497656330454618</v>
      </c>
      <c r="O415" s="2"/>
    </row>
    <row r="416" spans="1:15" ht="15.75" customHeight="1">
      <c r="A416" s="1" t="s">
        <v>130</v>
      </c>
      <c r="B416" s="3" t="s">
        <v>117</v>
      </c>
      <c r="C416" s="3">
        <v>10</v>
      </c>
      <c r="D416" s="3">
        <v>2</v>
      </c>
      <c r="E416" s="3" t="s">
        <v>23</v>
      </c>
      <c r="F416" s="3" t="s">
        <v>390</v>
      </c>
      <c r="G416" s="1">
        <v>4</v>
      </c>
      <c r="H416" s="1">
        <v>0.41099999999999998</v>
      </c>
      <c r="I416" s="1">
        <v>2.0070000000000001</v>
      </c>
      <c r="J416" s="1">
        <v>0.64300000000000002</v>
      </c>
      <c r="K416" s="1">
        <v>0.54700000000000004</v>
      </c>
      <c r="M416" s="17">
        <f t="shared" si="14"/>
        <v>3.6080000000000001</v>
      </c>
      <c r="N416" s="17">
        <f t="shared" si="16"/>
        <v>0.19380196660747046</v>
      </c>
      <c r="O416" s="2"/>
    </row>
    <row r="417" spans="1:15" ht="15.75" customHeight="1">
      <c r="A417" s="1" t="s">
        <v>130</v>
      </c>
      <c r="B417" s="3" t="s">
        <v>117</v>
      </c>
      <c r="C417" s="3">
        <v>10</v>
      </c>
      <c r="D417" s="3">
        <v>2</v>
      </c>
      <c r="E417" s="3" t="s">
        <v>23</v>
      </c>
      <c r="F417" s="3" t="s">
        <v>390</v>
      </c>
      <c r="G417" s="1">
        <v>5</v>
      </c>
      <c r="H417" s="1">
        <v>6.4180000000000001</v>
      </c>
      <c r="M417" s="17">
        <f t="shared" si="14"/>
        <v>6.4180000000000001</v>
      </c>
      <c r="N417" s="17">
        <f t="shared" si="16"/>
        <v>0.95109967582341715</v>
      </c>
      <c r="O417" s="2"/>
    </row>
    <row r="418" spans="1:15" ht="15.75" customHeight="1">
      <c r="A418" s="1" t="s">
        <v>130</v>
      </c>
      <c r="B418" s="3" t="s">
        <v>117</v>
      </c>
      <c r="C418" s="3">
        <v>10</v>
      </c>
      <c r="D418" s="3">
        <v>2</v>
      </c>
      <c r="E418" s="3" t="s">
        <v>23</v>
      </c>
      <c r="F418" s="3" t="s">
        <v>390</v>
      </c>
      <c r="G418" s="1">
        <v>6</v>
      </c>
      <c r="H418" s="1">
        <v>0.67100000000000004</v>
      </c>
      <c r="I418" s="1">
        <v>1.2050000000000001</v>
      </c>
      <c r="J418" s="1">
        <v>1.9339999999999999</v>
      </c>
      <c r="M418" s="17">
        <f t="shared" si="14"/>
        <v>3.81</v>
      </c>
      <c r="N418" s="17">
        <f t="shared" si="16"/>
        <v>0.22526971511518709</v>
      </c>
      <c r="O418" s="2"/>
    </row>
    <row r="419" spans="1:15" ht="15.75" customHeight="1">
      <c r="A419" s="1" t="s">
        <v>130</v>
      </c>
      <c r="B419" s="3" t="s">
        <v>117</v>
      </c>
      <c r="C419" s="3">
        <v>10</v>
      </c>
      <c r="D419" s="3">
        <v>2</v>
      </c>
      <c r="E419" s="3" t="s">
        <v>23</v>
      </c>
      <c r="F419" s="3" t="s">
        <v>390</v>
      </c>
      <c r="G419" s="1">
        <v>7</v>
      </c>
      <c r="H419" s="1">
        <v>1.851</v>
      </c>
      <c r="I419" s="1">
        <v>0.754</v>
      </c>
      <c r="J419" s="1">
        <v>1.5449999999999999</v>
      </c>
      <c r="M419" s="17">
        <f t="shared" si="14"/>
        <v>4.1500000000000004</v>
      </c>
      <c r="N419" s="17">
        <f t="shared" si="16"/>
        <v>0.2852573675826342</v>
      </c>
      <c r="O419" s="2"/>
    </row>
    <row r="420" spans="1:15" ht="15.75" customHeight="1">
      <c r="O420" s="2"/>
    </row>
    <row r="421" spans="1:15" ht="15.75" customHeight="1">
      <c r="O421" s="2"/>
    </row>
    <row r="422" spans="1:15" ht="15.75" customHeight="1">
      <c r="O422" s="2"/>
    </row>
    <row r="423" spans="1:15" ht="15.75" customHeight="1">
      <c r="O423" s="2"/>
    </row>
    <row r="424" spans="1:15" ht="15.75" customHeight="1">
      <c r="O424" s="2"/>
    </row>
    <row r="425" spans="1:15" ht="15.75" customHeight="1">
      <c r="O425" s="2"/>
    </row>
    <row r="426" spans="1:15" ht="15.75" customHeight="1">
      <c r="O426" s="2"/>
    </row>
    <row r="427" spans="1:15" ht="15.75" customHeight="1">
      <c r="O427" s="2"/>
    </row>
    <row r="428" spans="1:15" ht="15.75" customHeight="1">
      <c r="O428" s="2"/>
    </row>
    <row r="429" spans="1:15" ht="15.75" customHeight="1">
      <c r="O429" s="2"/>
    </row>
    <row r="430" spans="1:15" ht="15.75" customHeight="1">
      <c r="O430" s="2"/>
    </row>
    <row r="431" spans="1:15" ht="15.75" customHeight="1">
      <c r="O431" s="2"/>
    </row>
    <row r="432" spans="1:15" ht="15.75" customHeight="1">
      <c r="O432" s="2"/>
    </row>
    <row r="433" spans="15:15" ht="15.75" customHeight="1">
      <c r="O433" s="2"/>
    </row>
    <row r="434" spans="15:15" ht="15.75" customHeight="1">
      <c r="O434" s="2"/>
    </row>
    <row r="435" spans="15:15" ht="15.75" customHeight="1">
      <c r="O435" s="2"/>
    </row>
    <row r="436" spans="15:15" ht="15.75" customHeight="1">
      <c r="O436" s="2"/>
    </row>
    <row r="437" spans="15:15" ht="15.75" customHeight="1">
      <c r="O437" s="2"/>
    </row>
    <row r="438" spans="15:15" ht="15.75" customHeight="1">
      <c r="O438" s="2"/>
    </row>
    <row r="439" spans="15:15" ht="15.75" customHeight="1">
      <c r="O439" s="2"/>
    </row>
    <row r="440" spans="15:15" ht="15.75" customHeight="1">
      <c r="O440" s="2"/>
    </row>
    <row r="441" spans="15:15" ht="15.75" customHeight="1">
      <c r="O441" s="2"/>
    </row>
    <row r="442" spans="15:15" ht="15.75" customHeight="1">
      <c r="O442" s="2"/>
    </row>
    <row r="443" spans="15:15" ht="15.75" customHeight="1">
      <c r="O443" s="2"/>
    </row>
    <row r="444" spans="15:15" ht="15.75" customHeight="1">
      <c r="O444" s="2"/>
    </row>
    <row r="445" spans="15:15" ht="15.75" customHeight="1">
      <c r="O445" s="2"/>
    </row>
    <row r="446" spans="15:15" ht="15.75" customHeight="1">
      <c r="O446" s="2"/>
    </row>
    <row r="447" spans="15:15" ht="15.75" customHeight="1">
      <c r="O447" s="2"/>
    </row>
    <row r="448" spans="15:15" ht="15.75" customHeight="1">
      <c r="O448" s="2"/>
    </row>
    <row r="449" spans="15:15" ht="15.75" customHeight="1">
      <c r="O449" s="2"/>
    </row>
    <row r="450" spans="15:15" ht="15.75" customHeight="1">
      <c r="O450" s="2"/>
    </row>
    <row r="451" spans="15:15" ht="15.75" customHeight="1">
      <c r="O451" s="2"/>
    </row>
    <row r="452" spans="15:15" ht="15.75" customHeight="1">
      <c r="O452" s="2"/>
    </row>
    <row r="453" spans="15:15" ht="15.75" customHeight="1">
      <c r="O453" s="2"/>
    </row>
    <row r="454" spans="15:15" ht="15.75" customHeight="1">
      <c r="O454" s="2"/>
    </row>
    <row r="455" spans="15:15" ht="15.75" customHeight="1">
      <c r="O455" s="2"/>
    </row>
    <row r="456" spans="15:15" ht="15.75" customHeight="1">
      <c r="O456" s="2"/>
    </row>
    <row r="457" spans="15:15" ht="15.75" customHeight="1">
      <c r="O457" s="2"/>
    </row>
    <row r="458" spans="15:15" ht="15.75" customHeight="1">
      <c r="O458" s="2"/>
    </row>
    <row r="459" spans="15:15" ht="15.75" customHeight="1">
      <c r="O459" s="2"/>
    </row>
    <row r="460" spans="15:15" ht="15.75" customHeight="1">
      <c r="O460" s="2"/>
    </row>
    <row r="461" spans="15:15" ht="15.75" customHeight="1">
      <c r="O461" s="2"/>
    </row>
    <row r="462" spans="15:15" ht="15.75" customHeight="1">
      <c r="O462" s="2"/>
    </row>
    <row r="463" spans="15:15" ht="15.75" customHeight="1">
      <c r="O463" s="2"/>
    </row>
    <row r="464" spans="15:15" ht="15.75" customHeight="1">
      <c r="O464" s="2"/>
    </row>
    <row r="465" spans="15:15" ht="15.75" customHeight="1">
      <c r="O465" s="2"/>
    </row>
    <row r="466" spans="15:15" ht="15.75" customHeight="1">
      <c r="O466" s="2"/>
    </row>
    <row r="467" spans="15:15" ht="15.75" customHeight="1">
      <c r="O467" s="2"/>
    </row>
    <row r="468" spans="15:15" ht="15.75" customHeight="1">
      <c r="O468" s="2"/>
    </row>
    <row r="469" spans="15:15" ht="15.75" customHeight="1">
      <c r="O469" s="2"/>
    </row>
    <row r="470" spans="15:15" ht="15.75" customHeight="1">
      <c r="O470" s="2"/>
    </row>
    <row r="471" spans="15:15" ht="15.75" customHeight="1">
      <c r="O471" s="2"/>
    </row>
    <row r="472" spans="15:15" ht="15.75" customHeight="1">
      <c r="O472" s="2"/>
    </row>
    <row r="473" spans="15:15" ht="15.75" customHeight="1">
      <c r="O473" s="2"/>
    </row>
    <row r="474" spans="15:15" ht="15.75" customHeight="1">
      <c r="O474" s="2"/>
    </row>
    <row r="475" spans="15:15" ht="15.75" customHeight="1">
      <c r="O475" s="2"/>
    </row>
    <row r="476" spans="15:15" ht="15.75" customHeight="1">
      <c r="O476" s="2"/>
    </row>
    <row r="477" spans="15:15" ht="15.75" customHeight="1">
      <c r="O477" s="2"/>
    </row>
    <row r="478" spans="15:15" ht="15.75" customHeight="1">
      <c r="O478" s="2"/>
    </row>
    <row r="479" spans="15:15" ht="15.75" customHeight="1">
      <c r="O479" s="2"/>
    </row>
    <row r="480" spans="15:15" ht="15.75" customHeight="1">
      <c r="O480" s="2"/>
    </row>
    <row r="481" spans="15:15" ht="15.75" customHeight="1">
      <c r="O481" s="2"/>
    </row>
    <row r="482" spans="15:15" ht="15.75" customHeight="1">
      <c r="O482" s="2"/>
    </row>
    <row r="483" spans="15:15" ht="15.75" customHeight="1">
      <c r="O483" s="2"/>
    </row>
    <row r="484" spans="15:15" ht="15.75" customHeight="1">
      <c r="O484" s="2"/>
    </row>
    <row r="485" spans="15:15" ht="15.75" customHeight="1">
      <c r="O485" s="2"/>
    </row>
    <row r="486" spans="15:15" ht="15.75" customHeight="1">
      <c r="O486" s="2"/>
    </row>
    <row r="487" spans="15:15" ht="15.75" customHeight="1">
      <c r="O487" s="2"/>
    </row>
    <row r="488" spans="15:15" ht="15.75" customHeight="1">
      <c r="O488" s="2"/>
    </row>
    <row r="489" spans="15:15" ht="15.75" customHeight="1">
      <c r="O489" s="2"/>
    </row>
    <row r="490" spans="15:15" ht="15.75" customHeight="1">
      <c r="O490" s="2"/>
    </row>
    <row r="491" spans="15:15" ht="15.75" customHeight="1">
      <c r="O491" s="2"/>
    </row>
    <row r="492" spans="15:15" ht="15.75" customHeight="1">
      <c r="O492" s="2"/>
    </row>
    <row r="493" spans="15:15" ht="15.75" customHeight="1">
      <c r="O493" s="2"/>
    </row>
    <row r="494" spans="15:15" ht="15.75" customHeight="1">
      <c r="O494" s="2"/>
    </row>
    <row r="495" spans="15:15" ht="15.75" customHeight="1">
      <c r="O495" s="2"/>
    </row>
    <row r="496" spans="15:15" ht="15.75" customHeight="1">
      <c r="O496" s="2"/>
    </row>
    <row r="497" spans="15:15" ht="15.75" customHeight="1">
      <c r="O497" s="2"/>
    </row>
    <row r="498" spans="15:15" ht="15.75" customHeight="1">
      <c r="O498" s="2"/>
    </row>
    <row r="499" spans="15:15" ht="15.75" customHeight="1">
      <c r="O499" s="2"/>
    </row>
    <row r="500" spans="15:15" ht="15.75" customHeight="1">
      <c r="O500" s="2"/>
    </row>
    <row r="501" spans="15:15" ht="15.75" customHeight="1">
      <c r="O501" s="2"/>
    </row>
    <row r="502" spans="15:15" ht="15.75" customHeight="1">
      <c r="O502" s="2"/>
    </row>
    <row r="503" spans="15:15" ht="15.75" customHeight="1">
      <c r="O503" s="2"/>
    </row>
    <row r="504" spans="15:15" ht="15.75" customHeight="1">
      <c r="O504" s="2"/>
    </row>
    <row r="505" spans="15:15" ht="15.75" customHeight="1">
      <c r="O505" s="2"/>
    </row>
    <row r="506" spans="15:15" ht="15.75" customHeight="1">
      <c r="O506" s="2"/>
    </row>
    <row r="507" spans="15:15" ht="15.75" customHeight="1">
      <c r="O507" s="2"/>
    </row>
    <row r="508" spans="15:15" ht="15.75" customHeight="1">
      <c r="O508" s="2"/>
    </row>
    <row r="509" spans="15:15" ht="15.75" customHeight="1">
      <c r="O509" s="2"/>
    </row>
    <row r="510" spans="15:15" ht="15.75" customHeight="1">
      <c r="O510" s="2"/>
    </row>
    <row r="511" spans="15:15" ht="15.75" customHeight="1">
      <c r="O511" s="2"/>
    </row>
    <row r="512" spans="15:15" ht="15.75" customHeight="1">
      <c r="O512" s="2"/>
    </row>
    <row r="513" spans="15:15" ht="15.75" customHeight="1">
      <c r="O513" s="2"/>
    </row>
    <row r="514" spans="15:15" ht="15.75" customHeight="1">
      <c r="O514" s="2"/>
    </row>
    <row r="515" spans="15:15" ht="15.75" customHeight="1">
      <c r="O515" s="2"/>
    </row>
    <row r="516" spans="15:15" ht="15.75" customHeight="1">
      <c r="O516" s="2"/>
    </row>
    <row r="517" spans="15:15" ht="15.75" customHeight="1">
      <c r="O517" s="2"/>
    </row>
    <row r="518" spans="15:15" ht="15.75" customHeight="1">
      <c r="O518" s="2"/>
    </row>
    <row r="519" spans="15:15" ht="15.75" customHeight="1">
      <c r="O519" s="2"/>
    </row>
    <row r="520" spans="15:15" ht="15.75" customHeight="1">
      <c r="O520" s="2"/>
    </row>
    <row r="521" spans="15:15" ht="15.75" customHeight="1">
      <c r="O521" s="2"/>
    </row>
    <row r="522" spans="15:15" ht="15.75" customHeight="1">
      <c r="O522" s="2"/>
    </row>
    <row r="523" spans="15:15" ht="15.75" customHeight="1">
      <c r="O523" s="2"/>
    </row>
    <row r="524" spans="15:15" ht="15.75" customHeight="1">
      <c r="O524" s="2"/>
    </row>
    <row r="525" spans="15:15" ht="15.75" customHeight="1">
      <c r="O525" s="2"/>
    </row>
    <row r="526" spans="15:15" ht="15.75" customHeight="1">
      <c r="O526" s="2"/>
    </row>
    <row r="527" spans="15:15" ht="15.75" customHeight="1">
      <c r="O527" s="2"/>
    </row>
    <row r="528" spans="15:15" ht="15.75" customHeight="1">
      <c r="O528" s="2"/>
    </row>
    <row r="529" spans="15:15" ht="15.75" customHeight="1">
      <c r="O529" s="2"/>
    </row>
    <row r="530" spans="15:15" ht="15.75" customHeight="1">
      <c r="O530" s="2"/>
    </row>
    <row r="531" spans="15:15" ht="15.75" customHeight="1">
      <c r="O531" s="2"/>
    </row>
    <row r="532" spans="15:15" ht="15.75" customHeight="1">
      <c r="O532" s="2"/>
    </row>
    <row r="533" spans="15:15" ht="15.75" customHeight="1">
      <c r="O533" s="2"/>
    </row>
    <row r="534" spans="15:15" ht="15.75" customHeight="1">
      <c r="O534" s="2"/>
    </row>
    <row r="535" spans="15:15" ht="15.75" customHeight="1">
      <c r="O535" s="2"/>
    </row>
    <row r="536" spans="15:15" ht="15.75" customHeight="1">
      <c r="O536" s="2"/>
    </row>
    <row r="537" spans="15:15" ht="15.75" customHeight="1">
      <c r="O537" s="2"/>
    </row>
    <row r="538" spans="15:15" ht="15.75" customHeight="1">
      <c r="O538" s="2"/>
    </row>
    <row r="539" spans="15:15" ht="15.75" customHeight="1">
      <c r="O539" s="2"/>
    </row>
    <row r="540" spans="15:15" ht="15.75" customHeight="1">
      <c r="O540" s="2"/>
    </row>
    <row r="541" spans="15:15" ht="15.75" customHeight="1">
      <c r="O541" s="2"/>
    </row>
    <row r="542" spans="15:15" ht="15.75" customHeight="1">
      <c r="O542" s="2"/>
    </row>
    <row r="543" spans="15:15" ht="15.75" customHeight="1">
      <c r="O543" s="2"/>
    </row>
    <row r="544" spans="15:15" ht="15.75" customHeight="1">
      <c r="O544" s="2"/>
    </row>
    <row r="545" spans="15:15" ht="15.75" customHeight="1">
      <c r="O545" s="2"/>
    </row>
    <row r="546" spans="15:15" ht="15.75" customHeight="1">
      <c r="O546" s="2"/>
    </row>
    <row r="547" spans="15:15" ht="15.75" customHeight="1">
      <c r="O547" s="2"/>
    </row>
    <row r="548" spans="15:15" ht="15.75" customHeight="1">
      <c r="O548" s="2"/>
    </row>
    <row r="549" spans="15:15" ht="15.75" customHeight="1">
      <c r="O549" s="2"/>
    </row>
    <row r="550" spans="15:15" ht="15.75" customHeight="1">
      <c r="O550" s="2"/>
    </row>
    <row r="551" spans="15:15" ht="15.75" customHeight="1">
      <c r="O551" s="2"/>
    </row>
    <row r="552" spans="15:15" ht="15.75" customHeight="1">
      <c r="O552" s="2"/>
    </row>
    <row r="553" spans="15:15" ht="15.75" customHeight="1">
      <c r="O553" s="2"/>
    </row>
    <row r="554" spans="15:15" ht="15.75" customHeight="1">
      <c r="O554" s="2"/>
    </row>
    <row r="555" spans="15:15" ht="15.75" customHeight="1">
      <c r="O555" s="2"/>
    </row>
    <row r="556" spans="15:15" ht="15.75" customHeight="1">
      <c r="O556" s="2"/>
    </row>
    <row r="557" spans="15:15" ht="15.75" customHeight="1">
      <c r="O557" s="2"/>
    </row>
    <row r="558" spans="15:15" ht="15.75" customHeight="1">
      <c r="O558" s="2"/>
    </row>
    <row r="559" spans="15:15" ht="15.75" customHeight="1">
      <c r="O559" s="2"/>
    </row>
    <row r="560" spans="15:15" ht="15.75" customHeight="1">
      <c r="O560" s="2"/>
    </row>
    <row r="561" spans="15:15" ht="15.75" customHeight="1">
      <c r="O561" s="2"/>
    </row>
    <row r="562" spans="15:15" ht="15.75" customHeight="1">
      <c r="O562" s="2"/>
    </row>
    <row r="563" spans="15:15" ht="15.75" customHeight="1">
      <c r="O563" s="2"/>
    </row>
    <row r="564" spans="15:15" ht="15.75" customHeight="1">
      <c r="O564" s="2"/>
    </row>
    <row r="565" spans="15:15" ht="15.75" customHeight="1">
      <c r="O565" s="2"/>
    </row>
    <row r="566" spans="15:15" ht="15.75" customHeight="1">
      <c r="O566" s="2"/>
    </row>
    <row r="567" spans="15:15" ht="15.75" customHeight="1">
      <c r="O567" s="2"/>
    </row>
    <row r="568" spans="15:15" ht="15.75" customHeight="1">
      <c r="O568" s="2"/>
    </row>
    <row r="569" spans="15:15" ht="15.75" customHeight="1">
      <c r="O569" s="2"/>
    </row>
    <row r="570" spans="15:15" ht="15.75" customHeight="1">
      <c r="O570" s="2"/>
    </row>
    <row r="571" spans="15:15" ht="15.75" customHeight="1">
      <c r="O571" s="2"/>
    </row>
    <row r="572" spans="15:15" ht="15.75" customHeight="1">
      <c r="O572" s="2"/>
    </row>
    <row r="573" spans="15:15" ht="15.75" customHeight="1">
      <c r="O573" s="2"/>
    </row>
    <row r="574" spans="15:15" ht="15.75" customHeight="1">
      <c r="O574" s="2"/>
    </row>
    <row r="575" spans="15:15" ht="15.75" customHeight="1">
      <c r="O575" s="2"/>
    </row>
    <row r="576" spans="15:15" ht="15.75" customHeight="1">
      <c r="O576" s="2"/>
    </row>
    <row r="577" spans="15:15" ht="15.75" customHeight="1">
      <c r="O577" s="2"/>
    </row>
    <row r="578" spans="15:15" ht="15.75" customHeight="1">
      <c r="O578" s="2"/>
    </row>
    <row r="579" spans="15:15" ht="15.75" customHeight="1">
      <c r="O579" s="2"/>
    </row>
    <row r="580" spans="15:15" ht="15.75" customHeight="1">
      <c r="O580" s="2"/>
    </row>
    <row r="581" spans="15:15" ht="15.75" customHeight="1">
      <c r="O581" s="2"/>
    </row>
    <row r="582" spans="15:15" ht="15.75" customHeight="1">
      <c r="O582" s="2"/>
    </row>
    <row r="583" spans="15:15" ht="15.75" customHeight="1">
      <c r="O583" s="2"/>
    </row>
    <row r="584" spans="15:15" ht="15.75" customHeight="1">
      <c r="O584" s="2"/>
    </row>
    <row r="585" spans="15:15" ht="15.75" customHeight="1">
      <c r="O585" s="2"/>
    </row>
    <row r="586" spans="15:15" ht="15.75" customHeight="1">
      <c r="O586" s="2"/>
    </row>
    <row r="587" spans="15:15" ht="15.75" customHeight="1">
      <c r="O587" s="2"/>
    </row>
    <row r="588" spans="15:15" ht="15.75" customHeight="1">
      <c r="O588" s="2"/>
    </row>
    <row r="589" spans="15:15" ht="15.75" customHeight="1">
      <c r="O589" s="2"/>
    </row>
    <row r="590" spans="15:15" ht="15.75" customHeight="1">
      <c r="O590" s="2"/>
    </row>
    <row r="591" spans="15:15" ht="15.75" customHeight="1">
      <c r="O591" s="2"/>
    </row>
    <row r="592" spans="15:15" ht="15.75" customHeight="1">
      <c r="O592" s="2"/>
    </row>
    <row r="593" spans="15:15" ht="15.75" customHeight="1">
      <c r="O593" s="2"/>
    </row>
    <row r="594" spans="15:15" ht="15.75" customHeight="1">
      <c r="O594" s="2"/>
    </row>
    <row r="595" spans="15:15" ht="15.75" customHeight="1">
      <c r="O595" s="2"/>
    </row>
    <row r="596" spans="15:15" ht="15.75" customHeight="1">
      <c r="O596" s="2"/>
    </row>
    <row r="597" spans="15:15" ht="15.75" customHeight="1">
      <c r="O597" s="2"/>
    </row>
    <row r="598" spans="15:15" ht="15.75" customHeight="1">
      <c r="O598" s="2"/>
    </row>
    <row r="599" spans="15:15" ht="15.75" customHeight="1">
      <c r="O599" s="2"/>
    </row>
    <row r="600" spans="15:15" ht="15.75" customHeight="1">
      <c r="O600" s="2"/>
    </row>
    <row r="601" spans="15:15" ht="15.75" customHeight="1">
      <c r="O601" s="2"/>
    </row>
    <row r="602" spans="15:15" ht="15.75" customHeight="1">
      <c r="O602" s="2"/>
    </row>
    <row r="603" spans="15:15" ht="15.75" customHeight="1">
      <c r="O603" s="2"/>
    </row>
    <row r="604" spans="15:15" ht="15.75" customHeight="1">
      <c r="O604" s="2"/>
    </row>
    <row r="605" spans="15:15" ht="15.75" customHeight="1">
      <c r="O605" s="2"/>
    </row>
    <row r="606" spans="15:15" ht="15.75" customHeight="1">
      <c r="O606" s="2"/>
    </row>
    <row r="607" spans="15:15" ht="15.75" customHeight="1">
      <c r="O607" s="2"/>
    </row>
    <row r="608" spans="15:15" ht="15.75" customHeight="1">
      <c r="O608" s="2"/>
    </row>
    <row r="609" spans="15:15" ht="15.75" customHeight="1">
      <c r="O609" s="2"/>
    </row>
    <row r="610" spans="15:15" ht="15.75" customHeight="1">
      <c r="O610" s="2"/>
    </row>
    <row r="611" spans="15:15" ht="15.75" customHeight="1">
      <c r="O611" s="2"/>
    </row>
    <row r="612" spans="15:15" ht="15.75" customHeight="1">
      <c r="O612" s="2"/>
    </row>
    <row r="613" spans="15:15" ht="15.75" customHeight="1">
      <c r="O613" s="2"/>
    </row>
    <row r="614" spans="15:15" ht="15.75" customHeight="1">
      <c r="O614" s="2"/>
    </row>
    <row r="615" spans="15:15" ht="15.75" customHeight="1">
      <c r="O615" s="2"/>
    </row>
    <row r="616" spans="15:15" ht="15.75" customHeight="1">
      <c r="O616" s="2"/>
    </row>
    <row r="617" spans="15:15" ht="15.75" customHeight="1">
      <c r="O617" s="2"/>
    </row>
    <row r="618" spans="15:15" ht="15.75" customHeight="1">
      <c r="O618" s="2"/>
    </row>
    <row r="619" spans="15:15" ht="15.75" customHeight="1">
      <c r="O619" s="2"/>
    </row>
    <row r="620" spans="15:15" ht="15.75" customHeight="1">
      <c r="O620" s="2"/>
    </row>
    <row r="621" spans="15:15" ht="15.75" customHeight="1">
      <c r="O621" s="2"/>
    </row>
    <row r="622" spans="15:15" ht="15.75" customHeight="1">
      <c r="O622" s="2"/>
    </row>
    <row r="623" spans="15:15" ht="15.75" customHeight="1">
      <c r="O623" s="2"/>
    </row>
    <row r="624" spans="15:15" ht="15.75" customHeight="1">
      <c r="O624" s="2"/>
    </row>
    <row r="625" spans="15:15" ht="15.75" customHeight="1">
      <c r="O625" s="2"/>
    </row>
    <row r="626" spans="15:15" ht="15.75" customHeight="1">
      <c r="O626" s="2"/>
    </row>
    <row r="627" spans="15:15" ht="15.75" customHeight="1">
      <c r="O627" s="2"/>
    </row>
    <row r="628" spans="15:15" ht="15.75" customHeight="1">
      <c r="O628" s="2"/>
    </row>
    <row r="629" spans="15:15" ht="15.75" customHeight="1">
      <c r="O629" s="2"/>
    </row>
    <row r="630" spans="15:15" ht="15.75" customHeight="1">
      <c r="O630" s="2"/>
    </row>
    <row r="631" spans="15:15" ht="15.75" customHeight="1">
      <c r="O631" s="2"/>
    </row>
    <row r="632" spans="15:15" ht="15.75" customHeight="1">
      <c r="O632" s="2"/>
    </row>
    <row r="633" spans="15:15" ht="15.75" customHeight="1">
      <c r="O633" s="2"/>
    </row>
    <row r="634" spans="15:15" ht="15.75" customHeight="1">
      <c r="O634" s="2"/>
    </row>
    <row r="635" spans="15:15" ht="15.75" customHeight="1">
      <c r="O635" s="2"/>
    </row>
    <row r="636" spans="15:15" ht="15.75" customHeight="1">
      <c r="O636" s="2"/>
    </row>
    <row r="637" spans="15:15" ht="15.75" customHeight="1">
      <c r="O637" s="2"/>
    </row>
    <row r="638" spans="15:15" ht="15.75" customHeight="1">
      <c r="O638" s="2"/>
    </row>
    <row r="639" spans="15:15" ht="15.75" customHeight="1">
      <c r="O639" s="2"/>
    </row>
    <row r="640" spans="15:15" ht="15.75" customHeight="1">
      <c r="O640" s="2"/>
    </row>
    <row r="641" spans="15:15" ht="15.75" customHeight="1">
      <c r="O641" s="2"/>
    </row>
    <row r="642" spans="15:15" ht="15.75" customHeight="1">
      <c r="O642" s="2"/>
    </row>
    <row r="643" spans="15:15" ht="15.75" customHeight="1">
      <c r="O643" s="2"/>
    </row>
    <row r="644" spans="15:15" ht="15.75" customHeight="1">
      <c r="O644" s="2"/>
    </row>
    <row r="645" spans="15:15" ht="15.75" customHeight="1">
      <c r="O645" s="2"/>
    </row>
    <row r="646" spans="15:15" ht="15.75" customHeight="1">
      <c r="O646" s="2"/>
    </row>
    <row r="647" spans="15:15" ht="15.75" customHeight="1">
      <c r="O647" s="2"/>
    </row>
    <row r="648" spans="15:15" ht="15.75" customHeight="1">
      <c r="O648" s="2"/>
    </row>
    <row r="649" spans="15:15" ht="15.75" customHeight="1">
      <c r="O649" s="2"/>
    </row>
    <row r="650" spans="15:15" ht="15.75" customHeight="1">
      <c r="O650" s="2"/>
    </row>
    <row r="651" spans="15:15" ht="15.75" customHeight="1">
      <c r="O651" s="2"/>
    </row>
    <row r="652" spans="15:15" ht="15.75" customHeight="1">
      <c r="O652" s="2"/>
    </row>
    <row r="653" spans="15:15" ht="15.75" customHeight="1">
      <c r="O653" s="2"/>
    </row>
    <row r="654" spans="15:15" ht="15.75" customHeight="1">
      <c r="O654" s="2"/>
    </row>
    <row r="655" spans="15:15" ht="15.75" customHeight="1">
      <c r="O655" s="2"/>
    </row>
    <row r="656" spans="15:15" ht="15.75" customHeight="1">
      <c r="O656" s="2"/>
    </row>
    <row r="657" spans="15:15" ht="15.75" customHeight="1">
      <c r="O657" s="2"/>
    </row>
    <row r="658" spans="15:15" ht="15.75" customHeight="1">
      <c r="O658" s="2"/>
    </row>
    <row r="659" spans="15:15" ht="15.75" customHeight="1">
      <c r="O659" s="2"/>
    </row>
    <row r="660" spans="15:15" ht="15.75" customHeight="1">
      <c r="O660" s="2"/>
    </row>
    <row r="661" spans="15:15" ht="15.75" customHeight="1">
      <c r="O661" s="2"/>
    </row>
    <row r="662" spans="15:15" ht="15.75" customHeight="1">
      <c r="O662" s="2"/>
    </row>
    <row r="663" spans="15:15" ht="15.75" customHeight="1">
      <c r="O663" s="2"/>
    </row>
    <row r="664" spans="15:15" ht="15.75" customHeight="1">
      <c r="O664" s="2"/>
    </row>
    <row r="665" spans="15:15" ht="15.75" customHeight="1">
      <c r="O665" s="2"/>
    </row>
    <row r="666" spans="15:15" ht="15.75" customHeight="1">
      <c r="O666" s="2"/>
    </row>
    <row r="667" spans="15:15" ht="15.75" customHeight="1">
      <c r="O667" s="2"/>
    </row>
    <row r="668" spans="15:15" ht="15.75" customHeight="1">
      <c r="O668" s="2"/>
    </row>
    <row r="669" spans="15:15" ht="15.75" customHeight="1">
      <c r="O669" s="2"/>
    </row>
    <row r="670" spans="15:15" ht="15.75" customHeight="1">
      <c r="O670" s="2"/>
    </row>
    <row r="671" spans="15:15" ht="15.75" customHeight="1">
      <c r="O671" s="2"/>
    </row>
    <row r="672" spans="15:15" ht="15.75" customHeight="1">
      <c r="O672" s="2"/>
    </row>
    <row r="673" spans="15:15" ht="15.75" customHeight="1">
      <c r="O673" s="2"/>
    </row>
    <row r="674" spans="15:15" ht="15.75" customHeight="1">
      <c r="O674" s="2"/>
    </row>
    <row r="675" spans="15:15" ht="15.75" customHeight="1">
      <c r="O675" s="2"/>
    </row>
    <row r="676" spans="15:15" ht="15.75" customHeight="1">
      <c r="O676" s="2"/>
    </row>
    <row r="677" spans="15:15" ht="15.75" customHeight="1">
      <c r="O677" s="2"/>
    </row>
    <row r="678" spans="15:15" ht="15.75" customHeight="1">
      <c r="O678" s="2"/>
    </row>
    <row r="679" spans="15:15" ht="15.75" customHeight="1">
      <c r="O679" s="2"/>
    </row>
    <row r="680" spans="15:15" ht="15.75" customHeight="1">
      <c r="O680" s="2"/>
    </row>
    <row r="681" spans="15:15" ht="15.75" customHeight="1">
      <c r="O681" s="2"/>
    </row>
    <row r="682" spans="15:15" ht="15.75" customHeight="1">
      <c r="O682" s="2"/>
    </row>
    <row r="683" spans="15:15" ht="15.75" customHeight="1">
      <c r="O683" s="2"/>
    </row>
    <row r="684" spans="15:15" ht="15.75" customHeight="1">
      <c r="O684" s="2"/>
    </row>
    <row r="685" spans="15:15" ht="15.75" customHeight="1">
      <c r="O685" s="2"/>
    </row>
    <row r="686" spans="15:15" ht="15.75" customHeight="1">
      <c r="O686" s="2"/>
    </row>
    <row r="687" spans="15:15" ht="15.75" customHeight="1">
      <c r="O687" s="2"/>
    </row>
    <row r="688" spans="15:15" ht="15.75" customHeight="1">
      <c r="O688" s="2"/>
    </row>
    <row r="689" spans="15:15" ht="15.75" customHeight="1">
      <c r="O689" s="2"/>
    </row>
    <row r="690" spans="15:15" ht="15.75" customHeight="1">
      <c r="O690" s="2"/>
    </row>
    <row r="691" spans="15:15" ht="15.75" customHeight="1">
      <c r="O691" s="2"/>
    </row>
    <row r="692" spans="15:15" ht="15.75" customHeight="1">
      <c r="O692" s="2"/>
    </row>
    <row r="693" spans="15:15" ht="15.75" customHeight="1">
      <c r="O693" s="2"/>
    </row>
    <row r="694" spans="15:15" ht="15.75" customHeight="1">
      <c r="O694" s="2"/>
    </row>
    <row r="695" spans="15:15" ht="15.75" customHeight="1">
      <c r="O695" s="2"/>
    </row>
    <row r="696" spans="15:15" ht="15.75" customHeight="1">
      <c r="O696" s="2"/>
    </row>
    <row r="697" spans="15:15" ht="15.75" customHeight="1">
      <c r="O697" s="2"/>
    </row>
    <row r="698" spans="15:15" ht="15.75" customHeight="1">
      <c r="O698" s="2"/>
    </row>
    <row r="699" spans="15:15" ht="15.75" customHeight="1">
      <c r="O699" s="2"/>
    </row>
    <row r="700" spans="15:15" ht="15.75" customHeight="1">
      <c r="O700" s="2"/>
    </row>
    <row r="701" spans="15:15" ht="15.75" customHeight="1">
      <c r="O701" s="2"/>
    </row>
    <row r="702" spans="15:15" ht="15.75" customHeight="1">
      <c r="O702" s="2"/>
    </row>
    <row r="703" spans="15:15" ht="15.75" customHeight="1">
      <c r="O703" s="2"/>
    </row>
    <row r="704" spans="15:15" ht="15.75" customHeight="1">
      <c r="O704" s="2"/>
    </row>
    <row r="705" spans="15:15" ht="15.75" customHeight="1">
      <c r="O705" s="2"/>
    </row>
    <row r="706" spans="15:15" ht="15.75" customHeight="1">
      <c r="O706" s="2"/>
    </row>
    <row r="707" spans="15:15" ht="15.75" customHeight="1">
      <c r="O707" s="2"/>
    </row>
    <row r="708" spans="15:15" ht="15.75" customHeight="1">
      <c r="O708" s="2"/>
    </row>
    <row r="709" spans="15:15" ht="15.75" customHeight="1">
      <c r="O709" s="2"/>
    </row>
    <row r="710" spans="15:15" ht="15.75" customHeight="1">
      <c r="O710" s="2"/>
    </row>
    <row r="711" spans="15:15" ht="15.75" customHeight="1">
      <c r="O711" s="2"/>
    </row>
    <row r="712" spans="15:15" ht="15.75" customHeight="1">
      <c r="O712" s="2"/>
    </row>
    <row r="713" spans="15:15" ht="15.75" customHeight="1">
      <c r="O713" s="2"/>
    </row>
    <row r="714" spans="15:15" ht="15.75" customHeight="1">
      <c r="O714" s="2"/>
    </row>
    <row r="715" spans="15:15" ht="15.75" customHeight="1">
      <c r="O715" s="2"/>
    </row>
    <row r="716" spans="15:15" ht="15.75" customHeight="1">
      <c r="O716" s="2"/>
    </row>
    <row r="717" spans="15:15" ht="15.75" customHeight="1">
      <c r="O717" s="2"/>
    </row>
    <row r="718" spans="15:15" ht="15.75" customHeight="1">
      <c r="O718" s="2"/>
    </row>
    <row r="719" spans="15:15" ht="15.75" customHeight="1">
      <c r="O719" s="2"/>
    </row>
    <row r="720" spans="15:15" ht="15.75" customHeight="1">
      <c r="O720" s="2"/>
    </row>
    <row r="721" spans="15:15" ht="15.75" customHeight="1">
      <c r="O721" s="2"/>
    </row>
    <row r="722" spans="15:15" ht="15.75" customHeight="1">
      <c r="O722" s="2"/>
    </row>
    <row r="723" spans="15:15" ht="15.75" customHeight="1">
      <c r="O723" s="2"/>
    </row>
    <row r="724" spans="15:15" ht="15.75" customHeight="1">
      <c r="O724" s="2"/>
    </row>
    <row r="725" spans="15:15" ht="15.75" customHeight="1">
      <c r="O725" s="2"/>
    </row>
    <row r="726" spans="15:15" ht="15.75" customHeight="1">
      <c r="O726" s="2"/>
    </row>
    <row r="727" spans="15:15" ht="15.75" customHeight="1">
      <c r="O727" s="2"/>
    </row>
    <row r="728" spans="15:15" ht="15.75" customHeight="1">
      <c r="O728" s="2"/>
    </row>
    <row r="729" spans="15:15" ht="15.75" customHeight="1">
      <c r="O729" s="2"/>
    </row>
    <row r="730" spans="15:15" ht="15.75" customHeight="1">
      <c r="O730" s="2"/>
    </row>
    <row r="731" spans="15:15" ht="15.75" customHeight="1">
      <c r="O731" s="2"/>
    </row>
    <row r="732" spans="15:15" ht="15.75" customHeight="1">
      <c r="O732" s="2"/>
    </row>
    <row r="733" spans="15:15" ht="15.75" customHeight="1">
      <c r="O733" s="2"/>
    </row>
    <row r="734" spans="15:15" ht="15.75" customHeight="1">
      <c r="O734" s="2"/>
    </row>
    <row r="735" spans="15:15" ht="15.75" customHeight="1">
      <c r="O735" s="2"/>
    </row>
    <row r="736" spans="15:15" ht="15.75" customHeight="1">
      <c r="O736" s="2"/>
    </row>
    <row r="737" spans="15:15" ht="15.75" customHeight="1">
      <c r="O737" s="2"/>
    </row>
    <row r="738" spans="15:15" ht="15.75" customHeight="1">
      <c r="O738" s="2"/>
    </row>
    <row r="739" spans="15:15" ht="15.75" customHeight="1">
      <c r="O739" s="2"/>
    </row>
    <row r="740" spans="15:15" ht="15.75" customHeight="1">
      <c r="O740" s="2"/>
    </row>
    <row r="741" spans="15:15" ht="15.75" customHeight="1">
      <c r="O741" s="2"/>
    </row>
    <row r="742" spans="15:15" ht="15.75" customHeight="1">
      <c r="O742" s="2"/>
    </row>
    <row r="743" spans="15:15" ht="15.75" customHeight="1">
      <c r="O743" s="2"/>
    </row>
    <row r="744" spans="15:15" ht="15.75" customHeight="1">
      <c r="O744" s="2"/>
    </row>
    <row r="745" spans="15:15" ht="15.75" customHeight="1">
      <c r="O745" s="2"/>
    </row>
    <row r="746" spans="15:15" ht="15.75" customHeight="1">
      <c r="O746" s="2"/>
    </row>
    <row r="747" spans="15:15" ht="15.75" customHeight="1">
      <c r="O747" s="2"/>
    </row>
    <row r="748" spans="15:15" ht="15.75" customHeight="1">
      <c r="O748" s="2"/>
    </row>
    <row r="749" spans="15:15" ht="15.75" customHeight="1">
      <c r="O749" s="2"/>
    </row>
    <row r="750" spans="15:15" ht="15.75" customHeight="1">
      <c r="O750" s="2"/>
    </row>
    <row r="751" spans="15:15" ht="15.75" customHeight="1">
      <c r="O751" s="2"/>
    </row>
    <row r="752" spans="15:15" ht="15.75" customHeight="1">
      <c r="O752" s="2"/>
    </row>
    <row r="753" spans="15:15" ht="15.75" customHeight="1">
      <c r="O753" s="2"/>
    </row>
    <row r="754" spans="15:15" ht="15.75" customHeight="1">
      <c r="O754" s="2"/>
    </row>
    <row r="755" spans="15:15" ht="15.75" customHeight="1">
      <c r="O755" s="2"/>
    </row>
    <row r="756" spans="15:15" ht="15.75" customHeight="1">
      <c r="O756" s="2"/>
    </row>
    <row r="757" spans="15:15" ht="15.75" customHeight="1">
      <c r="O757" s="2"/>
    </row>
    <row r="758" spans="15:15" ht="15.75" customHeight="1">
      <c r="O758" s="2"/>
    </row>
    <row r="759" spans="15:15" ht="15.75" customHeight="1">
      <c r="O759" s="2"/>
    </row>
    <row r="760" spans="15:15" ht="15.75" customHeight="1">
      <c r="O760" s="2"/>
    </row>
    <row r="761" spans="15:15" ht="15.75" customHeight="1">
      <c r="O761" s="2"/>
    </row>
    <row r="762" spans="15:15" ht="15.75" customHeight="1">
      <c r="O762" s="2"/>
    </row>
    <row r="763" spans="15:15" ht="15.75" customHeight="1">
      <c r="O763" s="2"/>
    </row>
    <row r="764" spans="15:15" ht="15.75" customHeight="1">
      <c r="O764" s="2"/>
    </row>
    <row r="765" spans="15:15" ht="15.75" customHeight="1">
      <c r="O765" s="2"/>
    </row>
    <row r="766" spans="15:15" ht="15.75" customHeight="1">
      <c r="O766" s="2"/>
    </row>
    <row r="767" spans="15:15" ht="15.75" customHeight="1">
      <c r="O767" s="2"/>
    </row>
    <row r="768" spans="15:15" ht="15.75" customHeight="1">
      <c r="O768" s="2"/>
    </row>
    <row r="769" spans="15:15" ht="15.75" customHeight="1">
      <c r="O769" s="2"/>
    </row>
    <row r="770" spans="15:15" ht="15.75" customHeight="1">
      <c r="O770" s="2"/>
    </row>
    <row r="771" spans="15:15" ht="15.75" customHeight="1">
      <c r="O771" s="2"/>
    </row>
    <row r="772" spans="15:15" ht="15.75" customHeight="1">
      <c r="O772" s="2"/>
    </row>
    <row r="773" spans="15:15" ht="15.75" customHeight="1">
      <c r="O773" s="2"/>
    </row>
    <row r="774" spans="15:15" ht="15.75" customHeight="1">
      <c r="O774" s="2"/>
    </row>
    <row r="775" spans="15:15" ht="15.75" customHeight="1">
      <c r="O775" s="2"/>
    </row>
    <row r="776" spans="15:15" ht="15.75" customHeight="1">
      <c r="O776" s="2"/>
    </row>
    <row r="777" spans="15:15" ht="15.75" customHeight="1">
      <c r="O777" s="2"/>
    </row>
    <row r="778" spans="15:15" ht="15.75" customHeight="1">
      <c r="O778" s="2"/>
    </row>
    <row r="779" spans="15:15" ht="15.75" customHeight="1">
      <c r="O779" s="2"/>
    </row>
    <row r="780" spans="15:15" ht="15.75" customHeight="1">
      <c r="O780" s="2"/>
    </row>
    <row r="781" spans="15:15" ht="15.75" customHeight="1">
      <c r="O781" s="2"/>
    </row>
    <row r="782" spans="15:15" ht="15.75" customHeight="1">
      <c r="O782" s="2"/>
    </row>
    <row r="783" spans="15:15" ht="15.75" customHeight="1">
      <c r="O783" s="2"/>
    </row>
    <row r="784" spans="15:15" ht="15.75" customHeight="1">
      <c r="O784" s="2"/>
    </row>
    <row r="785" spans="15:15" ht="15.75" customHeight="1">
      <c r="O785" s="2"/>
    </row>
    <row r="786" spans="15:15" ht="15.75" customHeight="1">
      <c r="O786" s="2"/>
    </row>
    <row r="787" spans="15:15" ht="15.75" customHeight="1">
      <c r="O787" s="2"/>
    </row>
    <row r="788" spans="15:15" ht="15.75" customHeight="1">
      <c r="O788" s="2"/>
    </row>
    <row r="789" spans="15:15" ht="15.75" customHeight="1">
      <c r="O789" s="2"/>
    </row>
    <row r="790" spans="15:15" ht="15.75" customHeight="1">
      <c r="O790" s="2"/>
    </row>
    <row r="791" spans="15:15" ht="15.75" customHeight="1">
      <c r="O791" s="2"/>
    </row>
    <row r="792" spans="15:15" ht="15.75" customHeight="1">
      <c r="O792" s="2"/>
    </row>
    <row r="793" spans="15:15" ht="15.75" customHeight="1">
      <c r="O793" s="2"/>
    </row>
    <row r="794" spans="15:15" ht="15.75" customHeight="1">
      <c r="O794" s="2"/>
    </row>
    <row r="795" spans="15:15" ht="15.75" customHeight="1">
      <c r="O795" s="2"/>
    </row>
    <row r="796" spans="15:15" ht="15.75" customHeight="1">
      <c r="O796" s="2"/>
    </row>
    <row r="797" spans="15:15" ht="15.75" customHeight="1">
      <c r="O797" s="2"/>
    </row>
    <row r="798" spans="15:15" ht="15.75" customHeight="1">
      <c r="O798" s="2"/>
    </row>
    <row r="799" spans="15:15" ht="15.75" customHeight="1">
      <c r="O799" s="2"/>
    </row>
    <row r="800" spans="15:15" ht="15.75" customHeight="1">
      <c r="O800" s="2"/>
    </row>
    <row r="801" spans="15:15" ht="15.75" customHeight="1">
      <c r="O801" s="2"/>
    </row>
    <row r="802" spans="15:15" ht="15.75" customHeight="1">
      <c r="O802" s="2"/>
    </row>
    <row r="803" spans="15:15" ht="15.75" customHeight="1">
      <c r="O803" s="2"/>
    </row>
    <row r="804" spans="15:15" ht="15.75" customHeight="1">
      <c r="O804" s="2"/>
    </row>
    <row r="805" spans="15:15" ht="15.75" customHeight="1">
      <c r="O805" s="2"/>
    </row>
    <row r="806" spans="15:15" ht="15.75" customHeight="1">
      <c r="O806" s="2"/>
    </row>
    <row r="807" spans="15:15" ht="15.75" customHeight="1">
      <c r="O807" s="2"/>
    </row>
    <row r="808" spans="15:15" ht="15.75" customHeight="1">
      <c r="O808" s="2"/>
    </row>
    <row r="809" spans="15:15" ht="15.75" customHeight="1">
      <c r="O809" s="2"/>
    </row>
    <row r="810" spans="15:15" ht="15.75" customHeight="1">
      <c r="O810" s="2"/>
    </row>
    <row r="811" spans="15:15" ht="15.75" customHeight="1">
      <c r="O811" s="2"/>
    </row>
    <row r="812" spans="15:15" ht="15.75" customHeight="1">
      <c r="O812" s="2"/>
    </row>
    <row r="813" spans="15:15" ht="15.75" customHeight="1">
      <c r="O813" s="2"/>
    </row>
    <row r="814" spans="15:15" ht="15.75" customHeight="1">
      <c r="O814" s="2"/>
    </row>
    <row r="815" spans="15:15" ht="15.75" customHeight="1">
      <c r="O815" s="2"/>
    </row>
    <row r="816" spans="15:15" ht="15.75" customHeight="1">
      <c r="O816" s="2"/>
    </row>
    <row r="817" spans="15:15" ht="15.75" customHeight="1">
      <c r="O817" s="2"/>
    </row>
    <row r="818" spans="15:15" ht="15.75" customHeight="1">
      <c r="O818" s="2"/>
    </row>
    <row r="819" spans="15:15" ht="15.75" customHeight="1">
      <c r="O819" s="2"/>
    </row>
    <row r="820" spans="15:15" ht="15.75" customHeight="1">
      <c r="O820" s="2"/>
    </row>
    <row r="821" spans="15:15" ht="15.75" customHeight="1">
      <c r="O821" s="2"/>
    </row>
    <row r="822" spans="15:15" ht="15.75" customHeight="1">
      <c r="O822" s="2"/>
    </row>
    <row r="823" spans="15:15" ht="15.75" customHeight="1">
      <c r="O823" s="2"/>
    </row>
    <row r="824" spans="15:15" ht="15.75" customHeight="1">
      <c r="O824" s="2"/>
    </row>
    <row r="825" spans="15:15" ht="15.75" customHeight="1">
      <c r="O825" s="2"/>
    </row>
    <row r="826" spans="15:15" ht="15.75" customHeight="1">
      <c r="O826" s="2"/>
    </row>
    <row r="827" spans="15:15" ht="15.75" customHeight="1">
      <c r="O827" s="2"/>
    </row>
    <row r="828" spans="15:15" ht="15.75" customHeight="1">
      <c r="O828" s="2"/>
    </row>
    <row r="829" spans="15:15" ht="15.75" customHeight="1">
      <c r="O829" s="2"/>
    </row>
    <row r="830" spans="15:15" ht="15.75" customHeight="1">
      <c r="O830" s="2"/>
    </row>
    <row r="831" spans="15:15" ht="15.75" customHeight="1">
      <c r="O831" s="2"/>
    </row>
    <row r="832" spans="15:15" ht="15.75" customHeight="1">
      <c r="O832" s="2"/>
    </row>
    <row r="833" spans="15:15" ht="15.75" customHeight="1">
      <c r="O833" s="2"/>
    </row>
    <row r="834" spans="15:15" ht="15.75" customHeight="1">
      <c r="O834" s="2"/>
    </row>
    <row r="835" spans="15:15" ht="15.75" customHeight="1">
      <c r="O835" s="2"/>
    </row>
    <row r="836" spans="15:15" ht="15.75" customHeight="1">
      <c r="O836" s="2"/>
    </row>
    <row r="837" spans="15:15" ht="15.75" customHeight="1">
      <c r="O837" s="2"/>
    </row>
    <row r="838" spans="15:15" ht="15.75" customHeight="1">
      <c r="O838" s="2"/>
    </row>
    <row r="839" spans="15:15" ht="15.75" customHeight="1">
      <c r="O839" s="2"/>
    </row>
    <row r="840" spans="15:15" ht="15.75" customHeight="1">
      <c r="O840" s="2"/>
    </row>
    <row r="841" spans="15:15" ht="15.75" customHeight="1">
      <c r="O841" s="2"/>
    </row>
    <row r="842" spans="15:15" ht="15.75" customHeight="1">
      <c r="O842" s="2"/>
    </row>
    <row r="843" spans="15:15" ht="15.75" customHeight="1">
      <c r="O843" s="2"/>
    </row>
    <row r="844" spans="15:15" ht="15.75" customHeight="1">
      <c r="O844" s="2"/>
    </row>
    <row r="845" spans="15:15" ht="15.75" customHeight="1">
      <c r="O845" s="2"/>
    </row>
    <row r="846" spans="15:15" ht="15.75" customHeight="1">
      <c r="O846" s="2"/>
    </row>
    <row r="847" spans="15:15" ht="15.75" customHeight="1">
      <c r="O847" s="2"/>
    </row>
    <row r="848" spans="15:15" ht="15.75" customHeight="1">
      <c r="O848" s="2"/>
    </row>
    <row r="849" spans="15:15" ht="15.75" customHeight="1">
      <c r="O849" s="2"/>
    </row>
    <row r="850" spans="15:15" ht="15.75" customHeight="1">
      <c r="O850" s="2"/>
    </row>
    <row r="851" spans="15:15" ht="15.75" customHeight="1">
      <c r="O851" s="2"/>
    </row>
    <row r="852" spans="15:15" ht="15.75" customHeight="1">
      <c r="O852" s="2"/>
    </row>
    <row r="853" spans="15:15" ht="15.75" customHeight="1">
      <c r="O853" s="2"/>
    </row>
    <row r="854" spans="15:15" ht="15.75" customHeight="1">
      <c r="O854" s="2"/>
    </row>
    <row r="855" spans="15:15" ht="15.75" customHeight="1">
      <c r="O855" s="2"/>
    </row>
    <row r="856" spans="15:15" ht="15.75" customHeight="1">
      <c r="O856" s="2"/>
    </row>
    <row r="857" spans="15:15" ht="15.75" customHeight="1">
      <c r="O857" s="2"/>
    </row>
    <row r="858" spans="15:15" ht="15.75" customHeight="1">
      <c r="O858" s="2"/>
    </row>
    <row r="859" spans="15:15" ht="15.75" customHeight="1">
      <c r="O859" s="2"/>
    </row>
    <row r="860" spans="15:15" ht="15.75" customHeight="1">
      <c r="O860" s="2"/>
    </row>
    <row r="861" spans="15:15" ht="15.75" customHeight="1">
      <c r="O861" s="2"/>
    </row>
    <row r="862" spans="15:15" ht="15.75" customHeight="1">
      <c r="O862" s="2"/>
    </row>
    <row r="863" spans="15:15" ht="15.75" customHeight="1">
      <c r="O863" s="2"/>
    </row>
    <row r="864" spans="15:15" ht="15.75" customHeight="1">
      <c r="O864" s="2"/>
    </row>
    <row r="865" spans="15:15" ht="15.75" customHeight="1">
      <c r="O865" s="2"/>
    </row>
    <row r="866" spans="15:15" ht="15.75" customHeight="1">
      <c r="O866" s="2"/>
    </row>
    <row r="867" spans="15:15" ht="15.75" customHeight="1">
      <c r="O867" s="2"/>
    </row>
    <row r="868" spans="15:15" ht="15.75" customHeight="1">
      <c r="O868" s="2"/>
    </row>
    <row r="869" spans="15:15" ht="15.75" customHeight="1">
      <c r="O869" s="2"/>
    </row>
    <row r="870" spans="15:15" ht="15.75" customHeight="1">
      <c r="O870" s="2"/>
    </row>
    <row r="871" spans="15:15" ht="15.75" customHeight="1">
      <c r="O871" s="2"/>
    </row>
    <row r="872" spans="15:15" ht="15.75" customHeight="1">
      <c r="O872" s="2"/>
    </row>
    <row r="873" spans="15:15" ht="15.75" customHeight="1">
      <c r="O873" s="2"/>
    </row>
    <row r="874" spans="15:15" ht="15.75" customHeight="1">
      <c r="O874" s="2"/>
    </row>
    <row r="875" spans="15:15" ht="15.75" customHeight="1">
      <c r="O875" s="2"/>
    </row>
    <row r="876" spans="15:15" ht="15.75" customHeight="1">
      <c r="O876" s="2"/>
    </row>
    <row r="877" spans="15:15" ht="15.75" customHeight="1">
      <c r="O877" s="2"/>
    </row>
    <row r="878" spans="15:15" ht="15.75" customHeight="1">
      <c r="O878" s="2"/>
    </row>
    <row r="879" spans="15:15" ht="15.75" customHeight="1">
      <c r="O879" s="2"/>
    </row>
    <row r="880" spans="15:15" ht="15.75" customHeight="1">
      <c r="O880" s="2"/>
    </row>
    <row r="881" spans="15:15" ht="15.75" customHeight="1">
      <c r="O881" s="2"/>
    </row>
    <row r="882" spans="15:15" ht="15.75" customHeight="1">
      <c r="O882" s="2"/>
    </row>
    <row r="883" spans="15:15" ht="15.75" customHeight="1">
      <c r="O883" s="2"/>
    </row>
    <row r="884" spans="15:15" ht="15.75" customHeight="1">
      <c r="O884" s="2"/>
    </row>
    <row r="885" spans="15:15" ht="15.75" customHeight="1">
      <c r="O885" s="2"/>
    </row>
    <row r="886" spans="15:15" ht="15.75" customHeight="1">
      <c r="O886" s="2"/>
    </row>
    <row r="887" spans="15:15" ht="15.75" customHeight="1">
      <c r="O887" s="2"/>
    </row>
    <row r="888" spans="15:15" ht="15.75" customHeight="1">
      <c r="O888" s="2"/>
    </row>
    <row r="889" spans="15:15" ht="15.75" customHeight="1">
      <c r="O889" s="2"/>
    </row>
    <row r="890" spans="15:15" ht="15.75" customHeight="1">
      <c r="O890" s="2"/>
    </row>
    <row r="891" spans="15:15" ht="15.75" customHeight="1">
      <c r="O891" s="2"/>
    </row>
    <row r="892" spans="15:15" ht="15.75" customHeight="1">
      <c r="O892" s="2"/>
    </row>
    <row r="893" spans="15:15" ht="15.75" customHeight="1">
      <c r="O893" s="2"/>
    </row>
    <row r="894" spans="15:15" ht="15.75" customHeight="1">
      <c r="O894" s="2"/>
    </row>
    <row r="895" spans="15:15" ht="15.75" customHeight="1">
      <c r="O895" s="2"/>
    </row>
    <row r="896" spans="15:15" ht="15.75" customHeight="1">
      <c r="O896" s="2"/>
    </row>
    <row r="897" spans="15:15" ht="15.75" customHeight="1">
      <c r="O897" s="2"/>
    </row>
    <row r="898" spans="15:15" ht="15.75" customHeight="1">
      <c r="O898" s="2"/>
    </row>
    <row r="899" spans="15:15" ht="15.75" customHeight="1">
      <c r="O899" s="2"/>
    </row>
    <row r="900" spans="15:15" ht="15.75" customHeight="1">
      <c r="O900" s="2"/>
    </row>
    <row r="901" spans="15:15" ht="15.75" customHeight="1">
      <c r="O901" s="2"/>
    </row>
    <row r="902" spans="15:15" ht="15.75" customHeight="1">
      <c r="O902" s="2"/>
    </row>
    <row r="903" spans="15:15" ht="15.75" customHeight="1">
      <c r="O903" s="2"/>
    </row>
    <row r="904" spans="15:15" ht="15.75" customHeight="1">
      <c r="O904" s="2"/>
    </row>
    <row r="905" spans="15:15" ht="15.75" customHeight="1">
      <c r="O905" s="2"/>
    </row>
    <row r="906" spans="15:15" ht="15.75" customHeight="1">
      <c r="O906" s="2"/>
    </row>
    <row r="907" spans="15:15" ht="15.75" customHeight="1">
      <c r="O907" s="2"/>
    </row>
    <row r="908" spans="15:15" ht="15.75" customHeight="1">
      <c r="O908" s="2"/>
    </row>
    <row r="909" spans="15:15" ht="15.75" customHeight="1">
      <c r="O909" s="2"/>
    </row>
    <row r="910" spans="15:15" ht="15.75" customHeight="1">
      <c r="O910" s="2"/>
    </row>
    <row r="911" spans="15:15" ht="15.75" customHeight="1">
      <c r="O911" s="2"/>
    </row>
    <row r="912" spans="15:15" ht="15.75" customHeight="1">
      <c r="O912" s="2"/>
    </row>
    <row r="913" spans="15:15" ht="15.75" customHeight="1">
      <c r="O913" s="2"/>
    </row>
    <row r="914" spans="15:15" ht="15.75" customHeight="1">
      <c r="O914" s="2"/>
    </row>
    <row r="915" spans="15:15" ht="15.75" customHeight="1">
      <c r="O915" s="2"/>
    </row>
    <row r="916" spans="15:15" ht="15.75" customHeight="1">
      <c r="O916" s="2"/>
    </row>
    <row r="917" spans="15:15" ht="15.75" customHeight="1">
      <c r="O917" s="2"/>
    </row>
    <row r="918" spans="15:15" ht="15.75" customHeight="1">
      <c r="O918" s="2"/>
    </row>
    <row r="919" spans="15:15" ht="15.75" customHeight="1">
      <c r="O919" s="2"/>
    </row>
    <row r="920" spans="15:15" ht="15.75" customHeight="1">
      <c r="O920" s="2"/>
    </row>
    <row r="921" spans="15:15" ht="15.75" customHeight="1">
      <c r="O921" s="2"/>
    </row>
    <row r="922" spans="15:15" ht="15.75" customHeight="1">
      <c r="O922" s="2"/>
    </row>
    <row r="923" spans="15:15" ht="15.75" customHeight="1">
      <c r="O923" s="2"/>
    </row>
    <row r="924" spans="15:15" ht="15.75" customHeight="1">
      <c r="O924" s="2"/>
    </row>
    <row r="925" spans="15:15" ht="15.75" customHeight="1">
      <c r="O925" s="2"/>
    </row>
    <row r="926" spans="15:15" ht="15.75" customHeight="1">
      <c r="O926" s="2"/>
    </row>
    <row r="927" spans="15:15" ht="15.75" customHeight="1">
      <c r="O927" s="2"/>
    </row>
    <row r="928" spans="15:15" ht="15.75" customHeight="1">
      <c r="O928" s="2"/>
    </row>
    <row r="929" spans="15:15" ht="15.75" customHeight="1">
      <c r="O929" s="2"/>
    </row>
    <row r="930" spans="15:15" ht="15.75" customHeight="1">
      <c r="O930" s="2"/>
    </row>
    <row r="931" spans="15:15" ht="15.75" customHeight="1">
      <c r="O931" s="2"/>
    </row>
    <row r="932" spans="15:15" ht="15.75" customHeight="1">
      <c r="O932" s="2"/>
    </row>
    <row r="933" spans="15:15" ht="15.75" customHeight="1">
      <c r="O933" s="2"/>
    </row>
    <row r="934" spans="15:15" ht="15.75" customHeight="1">
      <c r="O934" s="2"/>
    </row>
    <row r="935" spans="15:15" ht="15.75" customHeight="1">
      <c r="O935" s="2"/>
    </row>
    <row r="936" spans="15:15" ht="15.75" customHeight="1">
      <c r="O936" s="2"/>
    </row>
    <row r="937" spans="15:15" ht="15.75" customHeight="1">
      <c r="O937" s="2"/>
    </row>
    <row r="938" spans="15:15" ht="15.75" customHeight="1">
      <c r="O938" s="2"/>
    </row>
    <row r="939" spans="15:15" ht="15.75" customHeight="1">
      <c r="O939" s="2"/>
    </row>
    <row r="940" spans="15:15" ht="15.75" customHeight="1">
      <c r="O940" s="2"/>
    </row>
    <row r="941" spans="15:15" ht="15.75" customHeight="1">
      <c r="O941" s="2"/>
    </row>
    <row r="942" spans="15:15" ht="15.75" customHeight="1">
      <c r="O942" s="2"/>
    </row>
    <row r="943" spans="15:15" ht="15.75" customHeight="1">
      <c r="O943" s="2"/>
    </row>
    <row r="944" spans="15:15" ht="15.75" customHeight="1">
      <c r="O944" s="2"/>
    </row>
    <row r="945" spans="15:15" ht="15.75" customHeight="1">
      <c r="O945" s="2"/>
    </row>
    <row r="946" spans="15:15" ht="15.75" customHeight="1">
      <c r="O946" s="2"/>
    </row>
    <row r="947" spans="15:15" ht="15.75" customHeight="1">
      <c r="O947" s="2"/>
    </row>
    <row r="948" spans="15:15" ht="15.75" customHeight="1">
      <c r="O948" s="2"/>
    </row>
    <row r="949" spans="15:15" ht="15.75" customHeight="1">
      <c r="O949" s="2"/>
    </row>
    <row r="950" spans="15:15" ht="15.75" customHeight="1">
      <c r="O950" s="2"/>
    </row>
    <row r="951" spans="15:15" ht="15.75" customHeight="1">
      <c r="O951" s="2"/>
    </row>
    <row r="952" spans="15:15" ht="15.75" customHeight="1">
      <c r="O952" s="2"/>
    </row>
    <row r="953" spans="15:15" ht="15.75" customHeight="1">
      <c r="O953" s="2"/>
    </row>
    <row r="954" spans="15:15" ht="15.75" customHeight="1">
      <c r="O954" s="2"/>
    </row>
    <row r="955" spans="15:15" ht="15.75" customHeight="1">
      <c r="O955" s="2"/>
    </row>
    <row r="956" spans="15:15" ht="15.75" customHeight="1">
      <c r="O956" s="2"/>
    </row>
    <row r="957" spans="15:15" ht="15.75" customHeight="1">
      <c r="O957" s="2"/>
    </row>
    <row r="958" spans="15:15" ht="15.75" customHeight="1">
      <c r="O958" s="2"/>
    </row>
    <row r="959" spans="15:15" ht="15.75" customHeight="1">
      <c r="O959" s="2"/>
    </row>
    <row r="960" spans="15:15" ht="15.75" customHeight="1">
      <c r="O960" s="2"/>
    </row>
    <row r="961" spans="15:15" ht="15.75" customHeight="1">
      <c r="O961" s="2"/>
    </row>
    <row r="962" spans="15:15" ht="15.75" customHeight="1">
      <c r="O962" s="2"/>
    </row>
    <row r="963" spans="15:15" ht="15.75" customHeight="1">
      <c r="O963" s="2"/>
    </row>
    <row r="964" spans="15:15" ht="15.75" customHeight="1">
      <c r="O964" s="2"/>
    </row>
    <row r="965" spans="15:15" ht="15.75" customHeight="1">
      <c r="O965" s="2"/>
    </row>
    <row r="966" spans="15:15" ht="15.75" customHeight="1">
      <c r="O966" s="2"/>
    </row>
    <row r="967" spans="15:15" ht="15.75" customHeight="1">
      <c r="O967" s="2"/>
    </row>
    <row r="968" spans="15:15" ht="15.75" customHeight="1">
      <c r="O968" s="2"/>
    </row>
    <row r="969" spans="15:15" ht="15.75" customHeight="1">
      <c r="O969" s="2"/>
    </row>
    <row r="970" spans="15:15" ht="15.75" customHeight="1">
      <c r="O970" s="2"/>
    </row>
    <row r="971" spans="15:15" ht="15.75" customHeight="1">
      <c r="O971" s="2"/>
    </row>
    <row r="972" spans="15:15" ht="15.75" customHeight="1">
      <c r="O972" s="2"/>
    </row>
    <row r="973" spans="15:15" ht="15.75" customHeight="1">
      <c r="O973" s="2"/>
    </row>
    <row r="974" spans="15:15" ht="15.75" customHeight="1">
      <c r="O974" s="2"/>
    </row>
    <row r="975" spans="15:15" ht="15.75" customHeight="1">
      <c r="O975" s="2"/>
    </row>
    <row r="976" spans="15:15" ht="15.75" customHeight="1">
      <c r="O976" s="2"/>
    </row>
    <row r="977" spans="15:15" ht="15.75" customHeight="1">
      <c r="O977" s="2"/>
    </row>
    <row r="978" spans="15:15" ht="15.75" customHeight="1">
      <c r="O978" s="2"/>
    </row>
    <row r="979" spans="15:15" ht="15.75" customHeight="1">
      <c r="O979" s="2"/>
    </row>
    <row r="980" spans="15:15" ht="15.75" customHeight="1">
      <c r="O980" s="2"/>
    </row>
    <row r="981" spans="15:15" ht="15.75" customHeight="1">
      <c r="O981" s="2"/>
    </row>
    <row r="982" spans="15:15" ht="15.75" customHeight="1">
      <c r="O982" s="2"/>
    </row>
    <row r="983" spans="15:15" ht="15.75" customHeight="1">
      <c r="O983" s="2"/>
    </row>
    <row r="984" spans="15:15" ht="15.75" customHeight="1">
      <c r="O984" s="2"/>
    </row>
    <row r="985" spans="15:15" ht="15.75" customHeight="1">
      <c r="O985" s="2"/>
    </row>
    <row r="986" spans="15:15" ht="15.75" customHeight="1">
      <c r="O986" s="2"/>
    </row>
    <row r="987" spans="15:15" ht="15.75" customHeight="1">
      <c r="O987" s="2"/>
    </row>
    <row r="988" spans="15:15" ht="15.75" customHeight="1">
      <c r="O988" s="2"/>
    </row>
    <row r="989" spans="15:15" ht="15.75" customHeight="1">
      <c r="O989" s="2"/>
    </row>
    <row r="990" spans="15:15" ht="15.75" customHeight="1">
      <c r="O990" s="2"/>
    </row>
    <row r="991" spans="15:15" ht="15.75" customHeight="1">
      <c r="O991" s="2"/>
    </row>
    <row r="992" spans="15:15" ht="15.75" customHeight="1">
      <c r="O992" s="2"/>
    </row>
    <row r="993" spans="15:15" ht="15.75" customHeight="1">
      <c r="O993" s="2"/>
    </row>
    <row r="994" spans="15:15" ht="15.75" customHeight="1">
      <c r="O994" s="2"/>
    </row>
    <row r="995" spans="15:15" ht="15.75" customHeight="1">
      <c r="O995" s="2"/>
    </row>
    <row r="996" spans="15:15" ht="15.75" customHeight="1">
      <c r="O996" s="2"/>
    </row>
    <row r="997" spans="15:15" ht="15.75" customHeight="1">
      <c r="O997" s="2"/>
    </row>
    <row r="998" spans="15:15" ht="15.75" customHeight="1">
      <c r="O998" s="2"/>
    </row>
    <row r="999" spans="15:15" ht="15.75" customHeight="1">
      <c r="O999" s="2"/>
    </row>
    <row r="1000" spans="15:15" ht="15.75" customHeight="1">
      <c r="O1000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tabSelected="1" workbookViewId="0">
      <selection activeCell="O380" sqref="O380"/>
    </sheetView>
  </sheetViews>
  <sheetFormatPr baseColWidth="10" defaultColWidth="12.6640625" defaultRowHeight="15" customHeight="1"/>
  <cols>
    <col min="1" max="1" width="30.1640625" customWidth="1"/>
    <col min="2" max="7" width="8.6640625" customWidth="1"/>
    <col min="8" max="12" width="6.1640625" customWidth="1"/>
    <col min="13" max="14" width="10.1640625" style="20" customWidth="1"/>
    <col min="15" max="15" width="26.5" customWidth="1"/>
    <col min="16" max="32" width="7.6640625" customWidth="1"/>
  </cols>
  <sheetData>
    <row r="1" spans="1:15">
      <c r="H1" s="1" t="s">
        <v>131</v>
      </c>
      <c r="I1" s="1" t="s">
        <v>131</v>
      </c>
      <c r="J1" s="1" t="s">
        <v>131</v>
      </c>
      <c r="K1" s="1" t="s">
        <v>131</v>
      </c>
      <c r="L1" s="1" t="s">
        <v>131</v>
      </c>
      <c r="M1" s="17" t="s">
        <v>131</v>
      </c>
      <c r="O1" s="21" t="s">
        <v>10</v>
      </c>
    </row>
    <row r="2" spans="1:15">
      <c r="A2" s="1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390</v>
      </c>
      <c r="G2" s="1" t="s">
        <v>7</v>
      </c>
      <c r="H2" s="1" t="s">
        <v>8</v>
      </c>
      <c r="I2" s="1" t="s">
        <v>8</v>
      </c>
      <c r="J2" s="1" t="s">
        <v>8</v>
      </c>
      <c r="K2" s="1" t="s">
        <v>8</v>
      </c>
      <c r="L2" s="1" t="s">
        <v>8</v>
      </c>
      <c r="M2" s="17" t="s">
        <v>9</v>
      </c>
      <c r="N2" s="17" t="s">
        <v>391</v>
      </c>
      <c r="O2" s="5"/>
    </row>
    <row r="3" spans="1:15">
      <c r="A3" s="1" t="s">
        <v>132</v>
      </c>
      <c r="B3" s="3" t="s">
        <v>12</v>
      </c>
      <c r="C3" s="3">
        <v>1</v>
      </c>
      <c r="D3" s="3">
        <v>1</v>
      </c>
      <c r="E3" s="3" t="s">
        <v>13</v>
      </c>
      <c r="F3" s="3"/>
      <c r="G3" s="1">
        <v>1</v>
      </c>
      <c r="H3" s="1">
        <v>0.84799999999999998</v>
      </c>
      <c r="I3" s="1">
        <v>3.4140000000000001</v>
      </c>
      <c r="J3" s="1">
        <v>0.65400000000000003</v>
      </c>
      <c r="M3" s="17">
        <f t="shared" ref="M3:M396" si="0">SUM(H3:L3)</f>
        <v>4.9160000000000004</v>
      </c>
      <c r="N3">
        <f>(0.0056*((M3)^2.762))</f>
        <v>0.45542831018214541</v>
      </c>
      <c r="O3" s="2"/>
    </row>
    <row r="4" spans="1:15">
      <c r="A4" s="1" t="s">
        <v>132</v>
      </c>
      <c r="B4" s="3" t="s">
        <v>12</v>
      </c>
      <c r="C4" s="3">
        <v>1</v>
      </c>
      <c r="D4" s="3">
        <v>1</v>
      </c>
      <c r="E4" s="3" t="s">
        <v>13</v>
      </c>
      <c r="F4" s="3"/>
      <c r="G4" s="1">
        <v>2</v>
      </c>
      <c r="H4" s="1">
        <v>2.2770000000000001</v>
      </c>
      <c r="I4" s="1">
        <v>1.55</v>
      </c>
      <c r="J4" s="1">
        <v>0.32800000000000001</v>
      </c>
      <c r="M4" s="17">
        <f t="shared" si="0"/>
        <v>4.1550000000000002</v>
      </c>
      <c r="N4">
        <f t="shared" ref="N4:N67" si="1">(0.0056*((M4)^2.762))</f>
        <v>0.28620762950790607</v>
      </c>
      <c r="O4" s="2"/>
    </row>
    <row r="5" spans="1:15">
      <c r="A5" s="1" t="s">
        <v>132</v>
      </c>
      <c r="B5" s="3" t="s">
        <v>12</v>
      </c>
      <c r="C5" s="3">
        <v>1</v>
      </c>
      <c r="D5" s="3">
        <v>1</v>
      </c>
      <c r="E5" s="3" t="s">
        <v>13</v>
      </c>
      <c r="F5" s="3"/>
      <c r="G5" s="1">
        <v>3</v>
      </c>
      <c r="H5" s="1">
        <v>0.57299999999999995</v>
      </c>
      <c r="I5" s="1">
        <v>2.6070000000000002</v>
      </c>
      <c r="J5" s="1">
        <v>1.8879999999999999</v>
      </c>
      <c r="M5" s="17">
        <f t="shared" si="0"/>
        <v>5.0679999999999996</v>
      </c>
      <c r="N5">
        <f t="shared" si="1"/>
        <v>0.49538942708653155</v>
      </c>
      <c r="O5" s="2"/>
    </row>
    <row r="6" spans="1:15">
      <c r="A6" s="1" t="s">
        <v>132</v>
      </c>
      <c r="B6" s="3" t="s">
        <v>12</v>
      </c>
      <c r="C6" s="3">
        <v>1</v>
      </c>
      <c r="D6" s="3">
        <v>1</v>
      </c>
      <c r="E6" s="3" t="s">
        <v>13</v>
      </c>
      <c r="F6" s="3"/>
      <c r="G6" s="1">
        <v>4</v>
      </c>
      <c r="H6" s="1">
        <v>0.65400000000000003</v>
      </c>
      <c r="I6" s="1">
        <v>0.877</v>
      </c>
      <c r="J6" s="1">
        <v>2.2919999999999998</v>
      </c>
      <c r="K6" s="1">
        <v>0.78</v>
      </c>
      <c r="M6" s="17">
        <f t="shared" si="0"/>
        <v>4.6029999999999998</v>
      </c>
      <c r="N6">
        <f t="shared" si="1"/>
        <v>0.37975823448945822</v>
      </c>
      <c r="O6" s="2"/>
    </row>
    <row r="7" spans="1:15">
      <c r="A7" s="1" t="s">
        <v>132</v>
      </c>
      <c r="B7" s="3" t="s">
        <v>12</v>
      </c>
      <c r="C7" s="3">
        <v>1</v>
      </c>
      <c r="D7" s="3">
        <v>1</v>
      </c>
      <c r="E7" s="3" t="s">
        <v>13</v>
      </c>
      <c r="F7" s="3"/>
      <c r="G7" s="1">
        <v>5</v>
      </c>
      <c r="H7" s="1">
        <v>0.66200000000000003</v>
      </c>
      <c r="I7" s="1">
        <v>0.84399999999999997</v>
      </c>
      <c r="J7" s="1">
        <v>2.5640000000000001</v>
      </c>
      <c r="M7" s="17">
        <f t="shared" si="0"/>
        <v>4.07</v>
      </c>
      <c r="N7">
        <f t="shared" si="1"/>
        <v>0.27032597949814785</v>
      </c>
      <c r="O7" s="2"/>
    </row>
    <row r="8" spans="1:15">
      <c r="A8" s="1" t="s">
        <v>132</v>
      </c>
      <c r="B8" s="3" t="s">
        <v>12</v>
      </c>
      <c r="C8" s="3">
        <v>1</v>
      </c>
      <c r="D8" s="3">
        <v>1</v>
      </c>
      <c r="E8" s="3" t="s">
        <v>13</v>
      </c>
      <c r="F8" s="3"/>
      <c r="G8" s="1">
        <v>6</v>
      </c>
      <c r="H8" s="1">
        <v>0.5</v>
      </c>
      <c r="I8" s="1">
        <v>0.71599999999999997</v>
      </c>
      <c r="J8" s="1">
        <v>1.6919999999999999</v>
      </c>
      <c r="K8" s="1">
        <v>1.7470000000000001</v>
      </c>
      <c r="M8" s="17">
        <f t="shared" si="0"/>
        <v>4.6550000000000002</v>
      </c>
      <c r="N8">
        <f t="shared" si="1"/>
        <v>0.39172581956171831</v>
      </c>
      <c r="O8" s="2"/>
    </row>
    <row r="9" spans="1:15">
      <c r="A9" s="1" t="s">
        <v>132</v>
      </c>
      <c r="B9" s="3" t="s">
        <v>12</v>
      </c>
      <c r="C9" s="3">
        <v>1</v>
      </c>
      <c r="D9" s="3">
        <v>1</v>
      </c>
      <c r="E9" s="3" t="s">
        <v>13</v>
      </c>
      <c r="F9" s="3"/>
      <c r="G9" s="1">
        <v>7</v>
      </c>
      <c r="H9" s="1">
        <v>1.347</v>
      </c>
      <c r="I9" s="1">
        <v>1.48</v>
      </c>
      <c r="J9" s="1">
        <v>1.7070000000000001</v>
      </c>
      <c r="M9" s="17">
        <f t="shared" si="0"/>
        <v>4.5339999999999998</v>
      </c>
      <c r="N9">
        <f t="shared" si="1"/>
        <v>0.36424195946140564</v>
      </c>
      <c r="O9" s="2"/>
    </row>
    <row r="10" spans="1:15">
      <c r="A10" s="1" t="s">
        <v>132</v>
      </c>
      <c r="B10" s="3" t="s">
        <v>12</v>
      </c>
      <c r="C10" s="3">
        <v>1</v>
      </c>
      <c r="D10" s="3">
        <v>1</v>
      </c>
      <c r="E10" s="3" t="s">
        <v>13</v>
      </c>
      <c r="F10" s="3"/>
      <c r="G10" s="1">
        <v>8</v>
      </c>
      <c r="H10" s="1">
        <v>0.86899999999999999</v>
      </c>
      <c r="I10" s="1">
        <v>0.96099999999999997</v>
      </c>
      <c r="J10" s="1">
        <v>2.5670000000000002</v>
      </c>
      <c r="K10" s="1">
        <v>1.1040000000000001</v>
      </c>
      <c r="M10" s="17">
        <f t="shared" si="0"/>
        <v>5.5010000000000003</v>
      </c>
      <c r="N10">
        <f t="shared" si="1"/>
        <v>0.62128068259518121</v>
      </c>
      <c r="O10" s="2"/>
    </row>
    <row r="11" spans="1:15">
      <c r="A11" s="1" t="s">
        <v>133</v>
      </c>
      <c r="B11" s="3" t="s">
        <v>12</v>
      </c>
      <c r="C11" s="3">
        <v>4</v>
      </c>
      <c r="D11" s="3">
        <v>1</v>
      </c>
      <c r="E11" s="3" t="s">
        <v>13</v>
      </c>
      <c r="F11" s="3"/>
      <c r="G11" s="1">
        <v>1</v>
      </c>
      <c r="H11" s="1">
        <v>1.2689999999999999</v>
      </c>
      <c r="I11" s="1">
        <v>1.19</v>
      </c>
      <c r="J11" s="1">
        <v>0.66700000000000004</v>
      </c>
      <c r="K11" s="1">
        <v>1.778</v>
      </c>
      <c r="M11" s="17">
        <f t="shared" si="0"/>
        <v>4.9039999999999999</v>
      </c>
      <c r="N11">
        <f t="shared" si="1"/>
        <v>0.452364381292855</v>
      </c>
      <c r="O11" s="2"/>
    </row>
    <row r="12" spans="1:15">
      <c r="A12" s="1" t="s">
        <v>133</v>
      </c>
      <c r="B12" s="3" t="s">
        <v>12</v>
      </c>
      <c r="C12" s="3">
        <v>4</v>
      </c>
      <c r="D12" s="3">
        <v>1</v>
      </c>
      <c r="E12" s="3" t="s">
        <v>13</v>
      </c>
      <c r="F12" s="3"/>
      <c r="G12" s="1">
        <v>2</v>
      </c>
      <c r="H12" s="1">
        <v>4.0010000000000003</v>
      </c>
      <c r="M12" s="17">
        <f t="shared" si="0"/>
        <v>4.0010000000000003</v>
      </c>
      <c r="N12">
        <f t="shared" si="1"/>
        <v>0.25785619269257115</v>
      </c>
      <c r="O12" s="2"/>
    </row>
    <row r="13" spans="1:15">
      <c r="A13" s="1" t="s">
        <v>133</v>
      </c>
      <c r="B13" s="3" t="s">
        <v>12</v>
      </c>
      <c r="C13" s="3">
        <v>4</v>
      </c>
      <c r="D13" s="3">
        <v>1</v>
      </c>
      <c r="E13" s="3" t="s">
        <v>13</v>
      </c>
      <c r="F13" s="3"/>
      <c r="G13" s="1">
        <v>3</v>
      </c>
      <c r="H13" s="1">
        <v>4.7480000000000002</v>
      </c>
      <c r="M13" s="17">
        <f t="shared" si="0"/>
        <v>4.7480000000000002</v>
      </c>
      <c r="N13">
        <f t="shared" si="1"/>
        <v>0.4137238989189117</v>
      </c>
      <c r="O13" s="2"/>
    </row>
    <row r="14" spans="1:15">
      <c r="A14" s="1" t="s">
        <v>133</v>
      </c>
      <c r="B14" s="3" t="s">
        <v>12</v>
      </c>
      <c r="C14" s="3">
        <v>4</v>
      </c>
      <c r="D14" s="3">
        <v>1</v>
      </c>
      <c r="E14" s="3" t="s">
        <v>13</v>
      </c>
      <c r="F14" s="3"/>
      <c r="G14" s="1">
        <v>4</v>
      </c>
      <c r="H14" s="1">
        <v>0.73399999999999999</v>
      </c>
      <c r="I14" s="1">
        <v>0.627</v>
      </c>
      <c r="J14" s="1">
        <v>1.32</v>
      </c>
      <c r="K14" s="1">
        <v>1.3440000000000001</v>
      </c>
      <c r="L14" s="1">
        <v>0.50800000000000001</v>
      </c>
      <c r="M14" s="17">
        <f t="shared" si="0"/>
        <v>4.5330000000000004</v>
      </c>
      <c r="N14">
        <f t="shared" si="1"/>
        <v>0.36402011543396551</v>
      </c>
      <c r="O14" s="2"/>
    </row>
    <row r="15" spans="1:15">
      <c r="A15" s="1" t="s">
        <v>133</v>
      </c>
      <c r="B15" s="3" t="s">
        <v>12</v>
      </c>
      <c r="C15" s="3">
        <v>4</v>
      </c>
      <c r="D15" s="3">
        <v>1</v>
      </c>
      <c r="E15" s="3" t="s">
        <v>13</v>
      </c>
      <c r="F15" s="3"/>
      <c r="G15" s="1">
        <v>5</v>
      </c>
      <c r="H15" s="1">
        <v>4.7140000000000004</v>
      </c>
      <c r="M15" s="17">
        <f t="shared" si="0"/>
        <v>4.7140000000000004</v>
      </c>
      <c r="N15">
        <f t="shared" si="1"/>
        <v>0.4055926179572078</v>
      </c>
      <c r="O15" s="2"/>
    </row>
    <row r="16" spans="1:15">
      <c r="A16" s="1" t="s">
        <v>133</v>
      </c>
      <c r="B16" s="3" t="s">
        <v>12</v>
      </c>
      <c r="C16" s="3">
        <v>4</v>
      </c>
      <c r="D16" s="3">
        <v>1</v>
      </c>
      <c r="E16" s="3" t="s">
        <v>13</v>
      </c>
      <c r="F16" s="3"/>
      <c r="G16" s="1">
        <v>6</v>
      </c>
      <c r="H16" s="1">
        <v>2.2330000000000001</v>
      </c>
      <c r="I16" s="1">
        <v>2.6309999999999998</v>
      </c>
      <c r="M16" s="17">
        <f t="shared" si="0"/>
        <v>4.8639999999999999</v>
      </c>
      <c r="N16">
        <f t="shared" si="1"/>
        <v>0.44224634979979033</v>
      </c>
      <c r="O16" s="2"/>
    </row>
    <row r="17" spans="1:15">
      <c r="A17" s="1" t="s">
        <v>133</v>
      </c>
      <c r="B17" s="3" t="s">
        <v>12</v>
      </c>
      <c r="C17" s="3">
        <v>4</v>
      </c>
      <c r="D17" s="3">
        <v>1</v>
      </c>
      <c r="E17" s="3" t="s">
        <v>13</v>
      </c>
      <c r="F17" s="3"/>
      <c r="G17" s="1">
        <v>7</v>
      </c>
      <c r="H17" s="1">
        <v>2.532</v>
      </c>
      <c r="I17" s="1">
        <v>1.768</v>
      </c>
      <c r="M17" s="17">
        <f t="shared" si="0"/>
        <v>4.3</v>
      </c>
      <c r="N17">
        <f t="shared" si="1"/>
        <v>0.31465011971309137</v>
      </c>
      <c r="O17" s="2"/>
    </row>
    <row r="18" spans="1:15">
      <c r="A18" s="1" t="s">
        <v>133</v>
      </c>
      <c r="B18" s="3" t="s">
        <v>12</v>
      </c>
      <c r="C18" s="3">
        <v>4</v>
      </c>
      <c r="D18" s="3">
        <v>1</v>
      </c>
      <c r="E18" s="3" t="s">
        <v>13</v>
      </c>
      <c r="F18" s="3"/>
      <c r="G18" s="1">
        <v>8</v>
      </c>
      <c r="H18" s="1" t="s">
        <v>134</v>
      </c>
      <c r="I18" s="1" t="s">
        <v>134</v>
      </c>
      <c r="J18" s="1" t="s">
        <v>134</v>
      </c>
      <c r="K18" s="1" t="s">
        <v>134</v>
      </c>
      <c r="L18" s="1" t="s">
        <v>134</v>
      </c>
      <c r="M18" s="18">
        <f t="shared" si="0"/>
        <v>0</v>
      </c>
      <c r="N18">
        <f t="shared" si="1"/>
        <v>0</v>
      </c>
      <c r="O18" s="2"/>
    </row>
    <row r="19" spans="1:15">
      <c r="A19" s="1" t="s">
        <v>135</v>
      </c>
      <c r="B19" s="3" t="s">
        <v>12</v>
      </c>
      <c r="C19" s="3">
        <v>7</v>
      </c>
      <c r="D19" s="3">
        <v>1</v>
      </c>
      <c r="E19" s="3" t="s">
        <v>13</v>
      </c>
      <c r="F19" s="3" t="s">
        <v>390</v>
      </c>
      <c r="G19" s="1">
        <v>1</v>
      </c>
      <c r="H19" s="1">
        <v>0.81499999999999995</v>
      </c>
      <c r="I19" s="1">
        <v>2.694</v>
      </c>
      <c r="J19" s="1">
        <v>2.3260000000000001</v>
      </c>
      <c r="M19" s="17">
        <f t="shared" si="0"/>
        <v>5.835</v>
      </c>
      <c r="N19">
        <f t="shared" si="1"/>
        <v>0.73112710268028869</v>
      </c>
      <c r="O19" s="2"/>
    </row>
    <row r="20" spans="1:15">
      <c r="A20" s="1" t="s">
        <v>135</v>
      </c>
      <c r="B20" s="3" t="s">
        <v>12</v>
      </c>
      <c r="C20" s="3">
        <v>7</v>
      </c>
      <c r="D20" s="3">
        <v>1</v>
      </c>
      <c r="E20" s="3" t="s">
        <v>13</v>
      </c>
      <c r="F20" s="3" t="s">
        <v>390</v>
      </c>
      <c r="G20" s="1">
        <v>2</v>
      </c>
      <c r="H20" s="1">
        <v>3.0990000000000002</v>
      </c>
      <c r="I20" s="1">
        <v>2.1160000000000001</v>
      </c>
      <c r="M20" s="17">
        <f t="shared" si="0"/>
        <v>5.2149999999999999</v>
      </c>
      <c r="N20">
        <f t="shared" si="1"/>
        <v>0.53609831086632287</v>
      </c>
      <c r="O20" s="2"/>
    </row>
    <row r="21" spans="1:15" ht="15.75" customHeight="1">
      <c r="A21" s="1" t="s">
        <v>135</v>
      </c>
      <c r="B21" s="3" t="s">
        <v>12</v>
      </c>
      <c r="C21" s="3">
        <v>7</v>
      </c>
      <c r="D21" s="3">
        <v>1</v>
      </c>
      <c r="E21" s="3" t="s">
        <v>13</v>
      </c>
      <c r="F21" s="3" t="s">
        <v>390</v>
      </c>
      <c r="G21" s="1">
        <v>3</v>
      </c>
      <c r="H21" s="1">
        <v>0.76500000000000001</v>
      </c>
      <c r="I21" s="1">
        <v>2.2789999999999999</v>
      </c>
      <c r="J21" s="1">
        <v>1.6819999999999999</v>
      </c>
      <c r="M21" s="17">
        <f t="shared" si="0"/>
        <v>4.726</v>
      </c>
      <c r="N21">
        <f t="shared" si="1"/>
        <v>0.40845072773657326</v>
      </c>
      <c r="O21" s="2"/>
    </row>
    <row r="22" spans="1:15" ht="15.75" customHeight="1">
      <c r="A22" s="1" t="s">
        <v>135</v>
      </c>
      <c r="B22" s="3" t="s">
        <v>12</v>
      </c>
      <c r="C22" s="3">
        <v>7</v>
      </c>
      <c r="D22" s="3">
        <v>1</v>
      </c>
      <c r="E22" s="3" t="s">
        <v>13</v>
      </c>
      <c r="F22" s="3" t="s">
        <v>390</v>
      </c>
      <c r="G22" s="1">
        <v>4</v>
      </c>
      <c r="H22" s="1">
        <v>2.887</v>
      </c>
      <c r="I22" s="1">
        <v>1.4590000000000001</v>
      </c>
      <c r="M22" s="17">
        <f t="shared" si="0"/>
        <v>4.3460000000000001</v>
      </c>
      <c r="N22">
        <f t="shared" si="1"/>
        <v>0.32403493801788741</v>
      </c>
      <c r="O22" s="2" t="s">
        <v>136</v>
      </c>
    </row>
    <row r="23" spans="1:15" ht="15.75" customHeight="1">
      <c r="A23" s="1" t="s">
        <v>135</v>
      </c>
      <c r="B23" s="3" t="s">
        <v>12</v>
      </c>
      <c r="C23" s="3">
        <v>7</v>
      </c>
      <c r="D23" s="3">
        <v>1</v>
      </c>
      <c r="E23" s="3" t="s">
        <v>13</v>
      </c>
      <c r="F23" s="3" t="s">
        <v>390</v>
      </c>
      <c r="G23" s="1">
        <v>5</v>
      </c>
      <c r="H23" s="1">
        <v>0.58699999999999997</v>
      </c>
      <c r="I23" s="1">
        <v>4.7350000000000003</v>
      </c>
      <c r="M23" s="17">
        <f t="shared" si="0"/>
        <v>5.3220000000000001</v>
      </c>
      <c r="N23">
        <f t="shared" si="1"/>
        <v>0.56703102063133715</v>
      </c>
      <c r="O23" s="2"/>
    </row>
    <row r="24" spans="1:15" ht="15.75" customHeight="1">
      <c r="A24" s="1" t="s">
        <v>135</v>
      </c>
      <c r="B24" s="3" t="s">
        <v>12</v>
      </c>
      <c r="C24" s="3">
        <v>7</v>
      </c>
      <c r="D24" s="3">
        <v>1</v>
      </c>
      <c r="E24" s="3" t="s">
        <v>13</v>
      </c>
      <c r="F24" s="3" t="s">
        <v>390</v>
      </c>
      <c r="G24" s="1">
        <v>6</v>
      </c>
      <c r="H24" s="1">
        <v>0.71499999999999997</v>
      </c>
      <c r="I24" s="1">
        <v>2.948</v>
      </c>
      <c r="J24" s="1">
        <v>2.2330000000000001</v>
      </c>
      <c r="M24" s="17">
        <f t="shared" si="0"/>
        <v>5.8959999999999999</v>
      </c>
      <c r="N24">
        <f t="shared" si="1"/>
        <v>0.75243289272180025</v>
      </c>
      <c r="O24" s="2"/>
    </row>
    <row r="25" spans="1:15" ht="15.75" customHeight="1">
      <c r="A25" s="1" t="s">
        <v>135</v>
      </c>
      <c r="B25" s="3" t="s">
        <v>12</v>
      </c>
      <c r="C25" s="3">
        <v>7</v>
      </c>
      <c r="D25" s="3">
        <v>1</v>
      </c>
      <c r="E25" s="3" t="s">
        <v>13</v>
      </c>
      <c r="F25" s="3" t="s">
        <v>390</v>
      </c>
      <c r="G25" s="1">
        <v>7</v>
      </c>
      <c r="H25" s="1">
        <v>0.88700000000000001</v>
      </c>
      <c r="I25" s="1">
        <v>2.7349999999999999</v>
      </c>
      <c r="J25" s="1">
        <v>1.8480000000000001</v>
      </c>
      <c r="K25" s="1">
        <v>0.57099999999999995</v>
      </c>
      <c r="M25" s="17">
        <f t="shared" si="0"/>
        <v>6.0409999999999995</v>
      </c>
      <c r="N25">
        <f t="shared" si="1"/>
        <v>0.80465669905386739</v>
      </c>
      <c r="O25" s="2"/>
    </row>
    <row r="26" spans="1:15" ht="15.75" customHeight="1">
      <c r="A26" s="1" t="s">
        <v>135</v>
      </c>
      <c r="B26" s="3" t="s">
        <v>12</v>
      </c>
      <c r="C26" s="3">
        <v>7</v>
      </c>
      <c r="D26" s="3">
        <v>1</v>
      </c>
      <c r="E26" s="3" t="s">
        <v>13</v>
      </c>
      <c r="F26" s="3" t="s">
        <v>390</v>
      </c>
      <c r="G26" s="1">
        <v>8</v>
      </c>
      <c r="H26" s="1" t="s">
        <v>134</v>
      </c>
      <c r="I26" s="1" t="s">
        <v>134</v>
      </c>
      <c r="J26" s="1" t="s">
        <v>134</v>
      </c>
      <c r="K26" s="1" t="s">
        <v>134</v>
      </c>
      <c r="L26" s="1" t="s">
        <v>134</v>
      </c>
      <c r="M26" s="18">
        <f t="shared" si="0"/>
        <v>0</v>
      </c>
      <c r="N26">
        <f t="shared" si="1"/>
        <v>0</v>
      </c>
      <c r="O26" s="2"/>
    </row>
    <row r="27" spans="1:15" ht="15.75" customHeight="1">
      <c r="A27" s="1" t="s">
        <v>137</v>
      </c>
      <c r="B27" s="3" t="s">
        <v>12</v>
      </c>
      <c r="C27" s="3">
        <v>13</v>
      </c>
      <c r="D27" s="3">
        <v>1</v>
      </c>
      <c r="E27" s="3" t="s">
        <v>13</v>
      </c>
      <c r="F27" s="3"/>
      <c r="G27" s="1">
        <v>1</v>
      </c>
      <c r="H27" s="1">
        <v>0.59599999999999997</v>
      </c>
      <c r="I27" s="1">
        <v>2.2229999999999999</v>
      </c>
      <c r="J27" s="1">
        <v>1.9950000000000001</v>
      </c>
      <c r="M27" s="17">
        <f t="shared" si="0"/>
        <v>4.8140000000000001</v>
      </c>
      <c r="N27">
        <f t="shared" si="1"/>
        <v>0.42980338978039911</v>
      </c>
      <c r="O27" s="2"/>
    </row>
    <row r="28" spans="1:15" ht="15.75" customHeight="1">
      <c r="A28" s="1" t="s">
        <v>137</v>
      </c>
      <c r="B28" s="3" t="s">
        <v>12</v>
      </c>
      <c r="C28" s="3">
        <v>13</v>
      </c>
      <c r="D28" s="3">
        <v>1</v>
      </c>
      <c r="E28" s="3" t="s">
        <v>13</v>
      </c>
      <c r="F28" s="3"/>
      <c r="G28" s="1">
        <v>2</v>
      </c>
      <c r="H28" s="1">
        <v>1.333</v>
      </c>
      <c r="I28" s="1">
        <v>3.8969999999999998</v>
      </c>
      <c r="M28" s="17">
        <f t="shared" si="0"/>
        <v>5.2299999999999995</v>
      </c>
      <c r="N28">
        <f t="shared" si="1"/>
        <v>0.54036808583885321</v>
      </c>
      <c r="O28" s="2"/>
    </row>
    <row r="29" spans="1:15" ht="15.75" customHeight="1">
      <c r="A29" s="1" t="s">
        <v>137</v>
      </c>
      <c r="B29" s="3" t="s">
        <v>12</v>
      </c>
      <c r="C29" s="3">
        <v>13</v>
      </c>
      <c r="D29" s="3">
        <v>1</v>
      </c>
      <c r="E29" s="3" t="s">
        <v>13</v>
      </c>
      <c r="F29" s="3"/>
      <c r="G29" s="1">
        <v>3</v>
      </c>
      <c r="H29" s="1">
        <v>0.67900000000000005</v>
      </c>
      <c r="I29" s="1">
        <v>1.2350000000000001</v>
      </c>
      <c r="J29" s="1">
        <v>2.2650000000000001</v>
      </c>
      <c r="M29" s="17">
        <f t="shared" si="0"/>
        <v>4.1790000000000003</v>
      </c>
      <c r="N29">
        <f t="shared" si="1"/>
        <v>0.29079699617196925</v>
      </c>
      <c r="O29" s="2"/>
    </row>
    <row r="30" spans="1:15" ht="15.75" customHeight="1">
      <c r="A30" s="1" t="s">
        <v>137</v>
      </c>
      <c r="B30" s="3" t="s">
        <v>12</v>
      </c>
      <c r="C30" s="3">
        <v>13</v>
      </c>
      <c r="D30" s="3">
        <v>1</v>
      </c>
      <c r="E30" s="3" t="s">
        <v>13</v>
      </c>
      <c r="F30" s="3"/>
      <c r="G30" s="1">
        <v>4</v>
      </c>
      <c r="H30" s="1">
        <v>2.8149999999999999</v>
      </c>
      <c r="I30" s="1">
        <v>2.133</v>
      </c>
      <c r="M30" s="17">
        <f t="shared" si="0"/>
        <v>4.9480000000000004</v>
      </c>
      <c r="N30">
        <f t="shared" si="1"/>
        <v>0.46366341910955033</v>
      </c>
      <c r="O30" s="2"/>
    </row>
    <row r="31" spans="1:15" ht="15.75" customHeight="1">
      <c r="A31" s="1" t="s">
        <v>137</v>
      </c>
      <c r="B31" s="3" t="s">
        <v>12</v>
      </c>
      <c r="C31" s="3">
        <v>13</v>
      </c>
      <c r="D31" s="3">
        <v>1</v>
      </c>
      <c r="E31" s="3" t="s">
        <v>13</v>
      </c>
      <c r="F31" s="3"/>
      <c r="G31" s="1">
        <v>5</v>
      </c>
      <c r="H31" s="1">
        <v>0.88200000000000001</v>
      </c>
      <c r="I31" s="1">
        <v>2.589</v>
      </c>
      <c r="J31" s="1">
        <v>2.0369999999999999</v>
      </c>
      <c r="M31" s="17">
        <f t="shared" si="0"/>
        <v>5.508</v>
      </c>
      <c r="N31">
        <f t="shared" si="1"/>
        <v>0.62346670534930138</v>
      </c>
      <c r="O31" s="2"/>
    </row>
    <row r="32" spans="1:15" ht="15.75" customHeight="1">
      <c r="A32" s="1" t="s">
        <v>137</v>
      </c>
      <c r="B32" s="3" t="s">
        <v>12</v>
      </c>
      <c r="C32" s="3">
        <v>13</v>
      </c>
      <c r="D32" s="3">
        <v>1</v>
      </c>
      <c r="E32" s="3" t="s">
        <v>13</v>
      </c>
      <c r="F32" s="3"/>
      <c r="G32" s="1">
        <v>6</v>
      </c>
      <c r="H32" s="1">
        <v>1.248</v>
      </c>
      <c r="I32" s="1">
        <v>1.62</v>
      </c>
      <c r="J32" s="1">
        <v>2.0739999999999998</v>
      </c>
      <c r="M32" s="17">
        <f t="shared" si="0"/>
        <v>4.9420000000000002</v>
      </c>
      <c r="N32">
        <f t="shared" si="1"/>
        <v>0.46211216122877763</v>
      </c>
      <c r="O32" s="2"/>
    </row>
    <row r="33" spans="1:15" ht="15.75" customHeight="1">
      <c r="A33" s="1" t="s">
        <v>137</v>
      </c>
      <c r="B33" s="3" t="s">
        <v>12</v>
      </c>
      <c r="C33" s="3">
        <v>13</v>
      </c>
      <c r="D33" s="3">
        <v>1</v>
      </c>
      <c r="E33" s="3" t="s">
        <v>13</v>
      </c>
      <c r="F33" s="3"/>
      <c r="G33" s="1">
        <v>7</v>
      </c>
      <c r="M33" s="18">
        <f t="shared" si="0"/>
        <v>0</v>
      </c>
      <c r="N33">
        <f t="shared" si="1"/>
        <v>0</v>
      </c>
      <c r="O33" s="2" t="s">
        <v>138</v>
      </c>
    </row>
    <row r="34" spans="1:15" ht="15.75" customHeight="1">
      <c r="A34" s="1" t="s">
        <v>137</v>
      </c>
      <c r="B34" s="3" t="s">
        <v>12</v>
      </c>
      <c r="C34" s="3">
        <v>13</v>
      </c>
      <c r="D34" s="3">
        <v>1</v>
      </c>
      <c r="E34" s="3" t="s">
        <v>13</v>
      </c>
      <c r="F34" s="3"/>
      <c r="G34" s="1">
        <v>8</v>
      </c>
      <c r="H34" s="1" t="s">
        <v>134</v>
      </c>
      <c r="I34" s="1" t="s">
        <v>134</v>
      </c>
      <c r="J34" s="1" t="s">
        <v>134</v>
      </c>
      <c r="K34" s="1" t="s">
        <v>134</v>
      </c>
      <c r="L34" s="1" t="s">
        <v>134</v>
      </c>
      <c r="M34" s="18">
        <f t="shared" si="0"/>
        <v>0</v>
      </c>
      <c r="N34">
        <f t="shared" si="1"/>
        <v>0</v>
      </c>
      <c r="O34" s="2"/>
    </row>
    <row r="35" spans="1:15" ht="15.75" customHeight="1">
      <c r="A35" s="1" t="s">
        <v>139</v>
      </c>
      <c r="B35" s="3" t="s">
        <v>12</v>
      </c>
      <c r="C35" s="3">
        <v>21</v>
      </c>
      <c r="D35" s="3">
        <v>1</v>
      </c>
      <c r="E35" s="3" t="s">
        <v>13</v>
      </c>
      <c r="F35" s="3"/>
      <c r="G35" s="1">
        <v>1</v>
      </c>
      <c r="H35" s="1">
        <v>1.774</v>
      </c>
      <c r="I35" s="1">
        <v>0.80100000000000005</v>
      </c>
      <c r="J35" s="1">
        <v>0.48599999999999999</v>
      </c>
      <c r="K35" s="1">
        <v>0.746</v>
      </c>
      <c r="M35" s="17">
        <f t="shared" si="0"/>
        <v>3.8069999999999999</v>
      </c>
      <c r="N35">
        <f t="shared" si="1"/>
        <v>0.22478013761727628</v>
      </c>
      <c r="O35" s="2"/>
    </row>
    <row r="36" spans="1:15" ht="15.75" customHeight="1">
      <c r="A36" s="1" t="s">
        <v>139</v>
      </c>
      <c r="B36" s="3" t="s">
        <v>12</v>
      </c>
      <c r="C36" s="3">
        <v>21</v>
      </c>
      <c r="D36" s="3">
        <v>1</v>
      </c>
      <c r="E36" s="3" t="s">
        <v>13</v>
      </c>
      <c r="F36" s="3"/>
      <c r="G36" s="1">
        <v>2</v>
      </c>
      <c r="H36" s="1">
        <v>2.7309999999999999</v>
      </c>
      <c r="I36" s="1">
        <v>0.49199999999999999</v>
      </c>
      <c r="J36" s="1">
        <v>0.74099999999999999</v>
      </c>
      <c r="K36" s="1">
        <v>0.40699999999999997</v>
      </c>
      <c r="M36" s="17">
        <f t="shared" si="0"/>
        <v>4.3709999999999996</v>
      </c>
      <c r="N36">
        <f t="shared" si="1"/>
        <v>0.32920939036706537</v>
      </c>
      <c r="O36" s="2"/>
    </row>
    <row r="37" spans="1:15" ht="15.75" customHeight="1">
      <c r="A37" s="1" t="s">
        <v>139</v>
      </c>
      <c r="B37" s="3" t="s">
        <v>12</v>
      </c>
      <c r="C37" s="3">
        <v>21</v>
      </c>
      <c r="D37" s="3">
        <v>1</v>
      </c>
      <c r="E37" s="3" t="s">
        <v>13</v>
      </c>
      <c r="F37" s="3"/>
      <c r="G37" s="1">
        <v>3</v>
      </c>
      <c r="H37" s="1" t="s">
        <v>134</v>
      </c>
      <c r="I37" s="1" t="s">
        <v>134</v>
      </c>
      <c r="J37" s="1" t="s">
        <v>134</v>
      </c>
      <c r="K37" s="1" t="s">
        <v>134</v>
      </c>
      <c r="L37" s="1" t="s">
        <v>134</v>
      </c>
      <c r="M37" s="18">
        <f t="shared" si="0"/>
        <v>0</v>
      </c>
      <c r="N37">
        <f t="shared" si="1"/>
        <v>0</v>
      </c>
      <c r="O37" s="2"/>
    </row>
    <row r="38" spans="1:15" ht="15.75" customHeight="1">
      <c r="A38" s="1" t="s">
        <v>139</v>
      </c>
      <c r="B38" s="3" t="s">
        <v>12</v>
      </c>
      <c r="C38" s="3">
        <v>21</v>
      </c>
      <c r="D38" s="3">
        <v>1</v>
      </c>
      <c r="E38" s="3" t="s">
        <v>13</v>
      </c>
      <c r="F38" s="3"/>
      <c r="G38" s="1">
        <v>4</v>
      </c>
      <c r="H38" s="1" t="s">
        <v>134</v>
      </c>
      <c r="I38" s="1" t="s">
        <v>134</v>
      </c>
      <c r="J38" s="1" t="s">
        <v>134</v>
      </c>
      <c r="K38" s="1" t="s">
        <v>134</v>
      </c>
      <c r="L38" s="1" t="s">
        <v>134</v>
      </c>
      <c r="M38" s="18">
        <f t="shared" si="0"/>
        <v>0</v>
      </c>
      <c r="N38">
        <f t="shared" si="1"/>
        <v>0</v>
      </c>
      <c r="O38" s="2"/>
    </row>
    <row r="39" spans="1:15" ht="15.75" customHeight="1">
      <c r="A39" s="1" t="s">
        <v>139</v>
      </c>
      <c r="B39" s="3" t="s">
        <v>12</v>
      </c>
      <c r="C39" s="3">
        <v>21</v>
      </c>
      <c r="D39" s="3">
        <v>1</v>
      </c>
      <c r="E39" s="3" t="s">
        <v>13</v>
      </c>
      <c r="F39" s="3"/>
      <c r="G39" s="1">
        <v>5</v>
      </c>
      <c r="H39" s="1" t="s">
        <v>134</v>
      </c>
      <c r="I39" s="1" t="s">
        <v>134</v>
      </c>
      <c r="J39" s="1" t="s">
        <v>134</v>
      </c>
      <c r="K39" s="1" t="s">
        <v>134</v>
      </c>
      <c r="L39" s="1" t="s">
        <v>134</v>
      </c>
      <c r="M39" s="18">
        <f t="shared" si="0"/>
        <v>0</v>
      </c>
      <c r="N39">
        <f t="shared" si="1"/>
        <v>0</v>
      </c>
      <c r="O39" s="2"/>
    </row>
    <row r="40" spans="1:15" ht="15.75" customHeight="1">
      <c r="A40" s="1" t="s">
        <v>139</v>
      </c>
      <c r="B40" s="3" t="s">
        <v>12</v>
      </c>
      <c r="C40" s="3">
        <v>21</v>
      </c>
      <c r="D40" s="3">
        <v>1</v>
      </c>
      <c r="E40" s="3" t="s">
        <v>13</v>
      </c>
      <c r="F40" s="3"/>
      <c r="G40" s="1">
        <v>6</v>
      </c>
      <c r="H40" s="1" t="s">
        <v>134</v>
      </c>
      <c r="I40" s="1" t="s">
        <v>134</v>
      </c>
      <c r="J40" s="1" t="s">
        <v>134</v>
      </c>
      <c r="K40" s="1" t="s">
        <v>134</v>
      </c>
      <c r="L40" s="1" t="s">
        <v>134</v>
      </c>
      <c r="M40" s="18">
        <f t="shared" si="0"/>
        <v>0</v>
      </c>
      <c r="N40">
        <f t="shared" si="1"/>
        <v>0</v>
      </c>
      <c r="O40" s="2"/>
    </row>
    <row r="41" spans="1:15" ht="15.75" customHeight="1">
      <c r="A41" s="1" t="s">
        <v>139</v>
      </c>
      <c r="B41" s="3" t="s">
        <v>12</v>
      </c>
      <c r="C41" s="3">
        <v>21</v>
      </c>
      <c r="D41" s="3">
        <v>1</v>
      </c>
      <c r="E41" s="3" t="s">
        <v>13</v>
      </c>
      <c r="F41" s="3"/>
      <c r="G41" s="1">
        <v>7</v>
      </c>
      <c r="H41" s="1" t="s">
        <v>134</v>
      </c>
      <c r="I41" s="1" t="s">
        <v>134</v>
      </c>
      <c r="J41" s="1" t="s">
        <v>134</v>
      </c>
      <c r="K41" s="1" t="s">
        <v>134</v>
      </c>
      <c r="L41" s="1" t="s">
        <v>134</v>
      </c>
      <c r="M41" s="18">
        <f t="shared" si="0"/>
        <v>0</v>
      </c>
      <c r="N41">
        <f t="shared" si="1"/>
        <v>0</v>
      </c>
      <c r="O41" s="2"/>
    </row>
    <row r="42" spans="1:15" ht="15.75" customHeight="1">
      <c r="A42" s="1" t="s">
        <v>139</v>
      </c>
      <c r="B42" s="3" t="s">
        <v>12</v>
      </c>
      <c r="C42" s="3">
        <v>21</v>
      </c>
      <c r="D42" s="3">
        <v>1</v>
      </c>
      <c r="E42" s="3" t="s">
        <v>13</v>
      </c>
      <c r="F42" s="3"/>
      <c r="G42" s="1">
        <v>8</v>
      </c>
      <c r="H42" s="1" t="s">
        <v>134</v>
      </c>
      <c r="I42" s="1" t="s">
        <v>134</v>
      </c>
      <c r="J42" s="1" t="s">
        <v>134</v>
      </c>
      <c r="K42" s="1" t="s">
        <v>134</v>
      </c>
      <c r="L42" s="1" t="s">
        <v>134</v>
      </c>
      <c r="M42" s="18">
        <f t="shared" si="0"/>
        <v>0</v>
      </c>
      <c r="N42">
        <f t="shared" si="1"/>
        <v>0</v>
      </c>
      <c r="O42" s="2"/>
    </row>
    <row r="43" spans="1:15" ht="15.75" customHeight="1">
      <c r="A43" s="1" t="s">
        <v>140</v>
      </c>
      <c r="B43" s="3" t="s">
        <v>12</v>
      </c>
      <c r="C43" s="3">
        <v>10</v>
      </c>
      <c r="D43" s="3">
        <v>1</v>
      </c>
      <c r="E43" s="3" t="s">
        <v>23</v>
      </c>
      <c r="F43" s="3" t="s">
        <v>390</v>
      </c>
      <c r="G43" s="1">
        <v>1</v>
      </c>
      <c r="H43" s="1">
        <v>0.71899999999999997</v>
      </c>
      <c r="I43" s="1">
        <v>2.1320000000000001</v>
      </c>
      <c r="J43" s="1">
        <v>1.71</v>
      </c>
      <c r="M43" s="17">
        <f t="shared" si="0"/>
        <v>4.5609999999999999</v>
      </c>
      <c r="N43">
        <f t="shared" si="1"/>
        <v>0.37026439046141169</v>
      </c>
      <c r="O43" s="2"/>
    </row>
    <row r="44" spans="1:15" ht="15.75" customHeight="1">
      <c r="A44" s="1" t="s">
        <v>140</v>
      </c>
      <c r="B44" s="3" t="s">
        <v>12</v>
      </c>
      <c r="C44" s="3">
        <v>10</v>
      </c>
      <c r="D44" s="3">
        <v>1</v>
      </c>
      <c r="E44" s="3" t="s">
        <v>23</v>
      </c>
      <c r="F44" s="3" t="s">
        <v>390</v>
      </c>
      <c r="G44" s="1">
        <v>2</v>
      </c>
      <c r="H44" s="1">
        <v>5.0640000000000001</v>
      </c>
      <c r="M44" s="17">
        <f t="shared" si="0"/>
        <v>5.0640000000000001</v>
      </c>
      <c r="N44">
        <f t="shared" si="1"/>
        <v>0.49431025236356607</v>
      </c>
      <c r="O44" s="2"/>
    </row>
    <row r="45" spans="1:15" ht="15.75" customHeight="1">
      <c r="A45" s="1" t="s">
        <v>140</v>
      </c>
      <c r="B45" s="3" t="s">
        <v>12</v>
      </c>
      <c r="C45" s="3">
        <v>10</v>
      </c>
      <c r="D45" s="3">
        <v>1</v>
      </c>
      <c r="E45" s="3" t="s">
        <v>23</v>
      </c>
      <c r="F45" s="3" t="s">
        <v>390</v>
      </c>
      <c r="G45" s="1">
        <v>3</v>
      </c>
      <c r="H45" s="1">
        <v>0.65600000000000003</v>
      </c>
      <c r="I45" s="1">
        <v>1.0920000000000001</v>
      </c>
      <c r="J45" s="1">
        <v>2.5</v>
      </c>
      <c r="M45" s="17">
        <f t="shared" si="0"/>
        <v>4.2480000000000002</v>
      </c>
      <c r="N45">
        <f t="shared" si="1"/>
        <v>0.30425213770292148</v>
      </c>
      <c r="O45" s="2"/>
    </row>
    <row r="46" spans="1:15" ht="15.75" customHeight="1">
      <c r="A46" s="1" t="s">
        <v>140</v>
      </c>
      <c r="B46" s="3" t="s">
        <v>12</v>
      </c>
      <c r="C46" s="3">
        <v>10</v>
      </c>
      <c r="D46" s="3">
        <v>1</v>
      </c>
      <c r="E46" s="3" t="s">
        <v>23</v>
      </c>
      <c r="F46" s="3" t="s">
        <v>390</v>
      </c>
      <c r="G46" s="1">
        <v>4</v>
      </c>
      <c r="H46" s="1">
        <v>0.67900000000000005</v>
      </c>
      <c r="I46" s="1">
        <v>0.36</v>
      </c>
      <c r="J46" s="1">
        <v>0.67900000000000005</v>
      </c>
      <c r="K46" s="1">
        <v>0.995</v>
      </c>
      <c r="L46" s="1">
        <v>1.0720000000000001</v>
      </c>
      <c r="M46" s="17">
        <f t="shared" si="0"/>
        <v>3.7850000000000001</v>
      </c>
      <c r="N46">
        <f t="shared" si="1"/>
        <v>0.2212106328266891</v>
      </c>
      <c r="O46" s="2"/>
    </row>
    <row r="47" spans="1:15" ht="15.75" customHeight="1">
      <c r="A47" s="1" t="s">
        <v>140</v>
      </c>
      <c r="B47" s="3" t="s">
        <v>12</v>
      </c>
      <c r="C47" s="3">
        <v>10</v>
      </c>
      <c r="D47" s="3">
        <v>1</v>
      </c>
      <c r="E47" s="3" t="s">
        <v>23</v>
      </c>
      <c r="F47" s="3" t="s">
        <v>390</v>
      </c>
      <c r="G47" s="1">
        <v>5</v>
      </c>
      <c r="H47" s="1">
        <v>1.2290000000000001</v>
      </c>
      <c r="I47" s="1">
        <v>2.2290000000000001</v>
      </c>
      <c r="J47" s="1">
        <v>1.514</v>
      </c>
      <c r="M47" s="17">
        <f t="shared" si="0"/>
        <v>4.9720000000000004</v>
      </c>
      <c r="N47">
        <f t="shared" si="1"/>
        <v>0.46990166121662641</v>
      </c>
      <c r="O47" s="2"/>
    </row>
    <row r="48" spans="1:15" ht="15.75" customHeight="1">
      <c r="A48" s="1" t="s">
        <v>140</v>
      </c>
      <c r="B48" s="3" t="s">
        <v>12</v>
      </c>
      <c r="C48" s="3">
        <v>10</v>
      </c>
      <c r="D48" s="3">
        <v>1</v>
      </c>
      <c r="E48" s="3" t="s">
        <v>23</v>
      </c>
      <c r="F48" s="3" t="s">
        <v>390</v>
      </c>
      <c r="G48" s="1">
        <v>6</v>
      </c>
      <c r="H48" s="1">
        <v>0.78300000000000003</v>
      </c>
      <c r="I48" s="1">
        <v>1.2050000000000001</v>
      </c>
      <c r="J48" s="1">
        <v>3.3290000000000002</v>
      </c>
      <c r="M48" s="17">
        <f t="shared" si="0"/>
        <v>5.3170000000000002</v>
      </c>
      <c r="N48">
        <f t="shared" si="1"/>
        <v>0.56556085556159519</v>
      </c>
      <c r="O48" s="2"/>
    </row>
    <row r="49" spans="1:15" ht="15.75" customHeight="1">
      <c r="A49" s="1" t="s">
        <v>140</v>
      </c>
      <c r="B49" s="3" t="s">
        <v>12</v>
      </c>
      <c r="C49" s="3">
        <v>10</v>
      </c>
      <c r="D49" s="3">
        <v>1</v>
      </c>
      <c r="E49" s="3" t="s">
        <v>23</v>
      </c>
      <c r="F49" s="3" t="s">
        <v>390</v>
      </c>
      <c r="G49" s="1">
        <v>7</v>
      </c>
      <c r="H49" s="1">
        <v>0.95299999999999996</v>
      </c>
      <c r="I49" s="1">
        <v>1.44</v>
      </c>
      <c r="J49" s="1">
        <v>3.294</v>
      </c>
      <c r="M49" s="17">
        <f t="shared" si="0"/>
        <v>5.6869999999999994</v>
      </c>
      <c r="N49">
        <f t="shared" si="1"/>
        <v>0.68104452108407709</v>
      </c>
      <c r="O49" s="2"/>
    </row>
    <row r="50" spans="1:15" ht="15.75" customHeight="1">
      <c r="A50" s="1" t="s">
        <v>140</v>
      </c>
      <c r="B50" s="3" t="s">
        <v>12</v>
      </c>
      <c r="C50" s="3">
        <v>10</v>
      </c>
      <c r="D50" s="3">
        <v>1</v>
      </c>
      <c r="E50" s="3" t="s">
        <v>23</v>
      </c>
      <c r="F50" s="3" t="s">
        <v>390</v>
      </c>
      <c r="G50" s="1">
        <v>8</v>
      </c>
      <c r="H50" s="1">
        <v>0.71399999999999997</v>
      </c>
      <c r="I50" s="1">
        <v>0.79900000000000004</v>
      </c>
      <c r="J50" s="1">
        <v>2.3290000000000002</v>
      </c>
      <c r="K50" s="1">
        <v>1.5620000000000001</v>
      </c>
      <c r="M50" s="17">
        <f t="shared" si="0"/>
        <v>5.4039999999999999</v>
      </c>
      <c r="N50">
        <f t="shared" si="1"/>
        <v>0.59149053171832322</v>
      </c>
      <c r="O50" s="2"/>
    </row>
    <row r="51" spans="1:15" ht="15.75" customHeight="1">
      <c r="A51" s="1" t="s">
        <v>140</v>
      </c>
      <c r="B51" s="3" t="s">
        <v>12</v>
      </c>
      <c r="C51" s="3">
        <v>10</v>
      </c>
      <c r="D51" s="3">
        <v>1</v>
      </c>
      <c r="E51" s="3" t="s">
        <v>23</v>
      </c>
      <c r="F51" s="3" t="s">
        <v>390</v>
      </c>
      <c r="G51" s="1">
        <v>9</v>
      </c>
      <c r="H51" s="1" t="s">
        <v>134</v>
      </c>
      <c r="I51" s="1" t="s">
        <v>134</v>
      </c>
      <c r="J51" s="1" t="s">
        <v>134</v>
      </c>
      <c r="K51" s="1" t="s">
        <v>134</v>
      </c>
      <c r="L51" s="1" t="s">
        <v>134</v>
      </c>
      <c r="M51" s="18">
        <f t="shared" si="0"/>
        <v>0</v>
      </c>
      <c r="N51">
        <f t="shared" si="1"/>
        <v>0</v>
      </c>
      <c r="O51" s="2"/>
    </row>
    <row r="52" spans="1:15" ht="15.75" customHeight="1">
      <c r="A52" s="1" t="s">
        <v>140</v>
      </c>
      <c r="B52" s="3" t="s">
        <v>12</v>
      </c>
      <c r="C52" s="3">
        <v>10</v>
      </c>
      <c r="D52" s="3">
        <v>1</v>
      </c>
      <c r="E52" s="3" t="s">
        <v>23</v>
      </c>
      <c r="F52" s="3" t="s">
        <v>390</v>
      </c>
      <c r="G52" s="1">
        <v>10</v>
      </c>
      <c r="H52" s="1" t="s">
        <v>134</v>
      </c>
      <c r="I52" s="1" t="s">
        <v>134</v>
      </c>
      <c r="J52" s="1" t="s">
        <v>134</v>
      </c>
      <c r="K52" s="1" t="s">
        <v>134</v>
      </c>
      <c r="L52" s="1" t="s">
        <v>134</v>
      </c>
      <c r="M52" s="18">
        <f t="shared" si="0"/>
        <v>0</v>
      </c>
      <c r="N52">
        <f t="shared" si="1"/>
        <v>0</v>
      </c>
      <c r="O52" s="2"/>
    </row>
    <row r="53" spans="1:15" ht="15.75" customHeight="1">
      <c r="A53" s="1" t="s">
        <v>141</v>
      </c>
      <c r="B53" s="3" t="s">
        <v>12</v>
      </c>
      <c r="C53" s="3">
        <v>1</v>
      </c>
      <c r="D53" s="3">
        <v>2</v>
      </c>
      <c r="E53" s="3" t="s">
        <v>13</v>
      </c>
      <c r="F53" s="3"/>
      <c r="G53" s="1">
        <v>1</v>
      </c>
      <c r="H53" s="1">
        <v>2.855</v>
      </c>
      <c r="I53" s="1">
        <v>0.58699999999999997</v>
      </c>
      <c r="M53" s="18">
        <f t="shared" si="0"/>
        <v>3.4420000000000002</v>
      </c>
      <c r="N53">
        <f t="shared" si="1"/>
        <v>0.17016084708297247</v>
      </c>
      <c r="O53" s="2" t="s">
        <v>56</v>
      </c>
    </row>
    <row r="54" spans="1:15" ht="15.75" customHeight="1">
      <c r="A54" s="1" t="s">
        <v>141</v>
      </c>
      <c r="B54" s="3" t="s">
        <v>12</v>
      </c>
      <c r="C54" s="3">
        <v>1</v>
      </c>
      <c r="D54" s="3">
        <v>2</v>
      </c>
      <c r="E54" s="3" t="s">
        <v>13</v>
      </c>
      <c r="F54" s="3"/>
      <c r="G54" s="1">
        <v>2</v>
      </c>
      <c r="H54" s="1">
        <v>2.31</v>
      </c>
      <c r="I54" s="1">
        <v>0.93899999999999995</v>
      </c>
      <c r="J54" s="1">
        <v>0.93700000000000006</v>
      </c>
      <c r="M54" s="17">
        <f t="shared" si="0"/>
        <v>4.1859999999999999</v>
      </c>
      <c r="N54">
        <f t="shared" si="1"/>
        <v>0.29214434470105038</v>
      </c>
      <c r="O54" s="2"/>
    </row>
    <row r="55" spans="1:15" ht="15.75" customHeight="1">
      <c r="A55" s="1" t="s">
        <v>141</v>
      </c>
      <c r="B55" s="3" t="s">
        <v>12</v>
      </c>
      <c r="C55" s="3">
        <v>1</v>
      </c>
      <c r="D55" s="3">
        <v>2</v>
      </c>
      <c r="E55" s="3" t="s">
        <v>13</v>
      </c>
      <c r="F55" s="3"/>
      <c r="G55" s="1">
        <v>3</v>
      </c>
      <c r="H55" s="1">
        <v>0.95199999999999996</v>
      </c>
      <c r="I55" s="1">
        <v>1.98</v>
      </c>
      <c r="J55" s="1">
        <v>2.0920000000000001</v>
      </c>
      <c r="M55" s="17">
        <f t="shared" si="0"/>
        <v>5.024</v>
      </c>
      <c r="N55">
        <f t="shared" si="1"/>
        <v>0.48360090740693934</v>
      </c>
      <c r="O55" s="2"/>
    </row>
    <row r="56" spans="1:15" ht="15.75" customHeight="1">
      <c r="A56" s="1" t="s">
        <v>141</v>
      </c>
      <c r="B56" s="3" t="s">
        <v>12</v>
      </c>
      <c r="C56" s="3">
        <v>1</v>
      </c>
      <c r="D56" s="3">
        <v>2</v>
      </c>
      <c r="E56" s="3" t="s">
        <v>13</v>
      </c>
      <c r="F56" s="3"/>
      <c r="G56" s="1">
        <v>4</v>
      </c>
      <c r="H56" s="1">
        <v>0.69</v>
      </c>
      <c r="I56" s="1">
        <v>2.7509999999999999</v>
      </c>
      <c r="J56" s="1">
        <v>1.623</v>
      </c>
      <c r="K56" s="1">
        <v>0.55000000000000004</v>
      </c>
      <c r="M56" s="17">
        <f t="shared" si="0"/>
        <v>5.6139999999999999</v>
      </c>
      <c r="N56">
        <f t="shared" si="1"/>
        <v>0.6571710428598464</v>
      </c>
      <c r="O56" s="2"/>
    </row>
    <row r="57" spans="1:15" ht="15.75" customHeight="1">
      <c r="A57" s="1" t="s">
        <v>141</v>
      </c>
      <c r="B57" s="3" t="s">
        <v>12</v>
      </c>
      <c r="C57" s="3">
        <v>1</v>
      </c>
      <c r="D57" s="3">
        <v>2</v>
      </c>
      <c r="E57" s="3" t="s">
        <v>13</v>
      </c>
      <c r="F57" s="3"/>
      <c r="G57" s="1">
        <v>5</v>
      </c>
      <c r="H57" s="1">
        <v>0.73499999999999999</v>
      </c>
      <c r="I57" s="1">
        <v>3.8769999999999998</v>
      </c>
      <c r="M57" s="17">
        <f t="shared" si="0"/>
        <v>4.6120000000000001</v>
      </c>
      <c r="N57">
        <f t="shared" si="1"/>
        <v>0.38181261193932192</v>
      </c>
      <c r="O57" s="2"/>
    </row>
    <row r="58" spans="1:15" ht="15.75" customHeight="1">
      <c r="A58" s="1" t="s">
        <v>141</v>
      </c>
      <c r="B58" s="3" t="s">
        <v>12</v>
      </c>
      <c r="C58" s="3">
        <v>1</v>
      </c>
      <c r="D58" s="3">
        <v>2</v>
      </c>
      <c r="E58" s="3" t="s">
        <v>13</v>
      </c>
      <c r="F58" s="3"/>
      <c r="G58" s="1">
        <v>6</v>
      </c>
      <c r="H58" s="1">
        <v>0.71</v>
      </c>
      <c r="I58" s="1">
        <v>1.5740000000000001</v>
      </c>
      <c r="J58" s="1">
        <v>2.5190000000000001</v>
      </c>
      <c r="M58" s="17">
        <f t="shared" si="0"/>
        <v>4.8029999999999999</v>
      </c>
      <c r="N58">
        <f t="shared" si="1"/>
        <v>0.42709628251354698</v>
      </c>
      <c r="O58" s="2"/>
    </row>
    <row r="59" spans="1:15" ht="15.75" customHeight="1">
      <c r="A59" s="1" t="s">
        <v>141</v>
      </c>
      <c r="B59" s="3" t="s">
        <v>12</v>
      </c>
      <c r="C59" s="3">
        <v>1</v>
      </c>
      <c r="D59" s="3">
        <v>2</v>
      </c>
      <c r="E59" s="3" t="s">
        <v>13</v>
      </c>
      <c r="F59" s="3"/>
      <c r="G59" s="1">
        <v>7</v>
      </c>
      <c r="H59" s="1">
        <v>1.3129999999999999</v>
      </c>
      <c r="I59" s="1">
        <v>1.466</v>
      </c>
      <c r="J59" s="1">
        <v>0.56299999999999994</v>
      </c>
      <c r="K59" s="1">
        <v>1.504</v>
      </c>
      <c r="M59" s="17">
        <f t="shared" si="0"/>
        <v>4.8460000000000001</v>
      </c>
      <c r="N59">
        <f t="shared" si="1"/>
        <v>0.437740777417438</v>
      </c>
      <c r="O59" s="2"/>
    </row>
    <row r="60" spans="1:15" ht="15.75" customHeight="1">
      <c r="A60" s="1" t="s">
        <v>141</v>
      </c>
      <c r="B60" s="3" t="s">
        <v>12</v>
      </c>
      <c r="C60" s="3">
        <v>1</v>
      </c>
      <c r="D60" s="3">
        <v>2</v>
      </c>
      <c r="E60" s="3" t="s">
        <v>13</v>
      </c>
      <c r="F60" s="3"/>
      <c r="G60" s="1">
        <v>8</v>
      </c>
      <c r="H60" s="1">
        <v>0.94899999999999995</v>
      </c>
      <c r="I60" s="1">
        <v>2.351</v>
      </c>
      <c r="J60" s="1">
        <v>1.163</v>
      </c>
      <c r="K60" s="1">
        <v>1.6679999999999999</v>
      </c>
      <c r="M60" s="17">
        <f t="shared" si="0"/>
        <v>6.1310000000000002</v>
      </c>
      <c r="N60">
        <f t="shared" si="1"/>
        <v>0.83820360076574596</v>
      </c>
      <c r="O60" s="2"/>
    </row>
    <row r="61" spans="1:15" ht="15.75" customHeight="1">
      <c r="A61" s="1" t="s">
        <v>142</v>
      </c>
      <c r="B61" s="3" t="s">
        <v>12</v>
      </c>
      <c r="C61" s="3">
        <v>4</v>
      </c>
      <c r="D61" s="3">
        <v>2</v>
      </c>
      <c r="E61" s="3" t="s">
        <v>13</v>
      </c>
      <c r="F61" s="3"/>
      <c r="G61" s="1">
        <v>1</v>
      </c>
      <c r="H61" s="1">
        <v>4.0279999999999996</v>
      </c>
      <c r="I61" s="1">
        <v>0.59399999999999997</v>
      </c>
      <c r="M61" s="17">
        <f t="shared" si="0"/>
        <v>4.6219999999999999</v>
      </c>
      <c r="N61">
        <f t="shared" si="1"/>
        <v>0.38410355298944154</v>
      </c>
      <c r="O61" s="2"/>
    </row>
    <row r="62" spans="1:15" ht="15.75" customHeight="1">
      <c r="A62" s="1" t="s">
        <v>142</v>
      </c>
      <c r="B62" s="3" t="s">
        <v>12</v>
      </c>
      <c r="C62" s="3">
        <v>4</v>
      </c>
      <c r="D62" s="3">
        <v>2</v>
      </c>
      <c r="E62" s="3" t="s">
        <v>13</v>
      </c>
      <c r="F62" s="3"/>
      <c r="G62" s="1">
        <v>2</v>
      </c>
      <c r="H62" s="1">
        <v>0.67500000000000004</v>
      </c>
      <c r="I62" s="1">
        <v>1.9530000000000001</v>
      </c>
      <c r="J62" s="1">
        <v>0.85499999999999998</v>
      </c>
      <c r="K62" s="1">
        <v>0.67700000000000005</v>
      </c>
      <c r="M62" s="17">
        <f t="shared" si="0"/>
        <v>4.16</v>
      </c>
      <c r="N62">
        <f t="shared" si="1"/>
        <v>0.28715990844632011</v>
      </c>
      <c r="O62" s="2"/>
    </row>
    <row r="63" spans="1:15" ht="15.75" customHeight="1">
      <c r="A63" s="1" t="s">
        <v>142</v>
      </c>
      <c r="B63" s="3" t="s">
        <v>12</v>
      </c>
      <c r="C63" s="3">
        <v>4</v>
      </c>
      <c r="D63" s="3">
        <v>2</v>
      </c>
      <c r="E63" s="3" t="s">
        <v>13</v>
      </c>
      <c r="F63" s="3"/>
      <c r="G63" s="1">
        <v>3</v>
      </c>
      <c r="H63" s="1">
        <v>3.944</v>
      </c>
      <c r="I63" s="1">
        <v>1.165</v>
      </c>
      <c r="M63" s="17">
        <f t="shared" si="0"/>
        <v>5.109</v>
      </c>
      <c r="N63">
        <f t="shared" si="1"/>
        <v>0.50653771883623644</v>
      </c>
      <c r="O63" s="2"/>
    </row>
    <row r="64" spans="1:15" ht="15.75" customHeight="1">
      <c r="A64" s="1" t="s">
        <v>142</v>
      </c>
      <c r="B64" s="3" t="s">
        <v>12</v>
      </c>
      <c r="C64" s="3">
        <v>4</v>
      </c>
      <c r="D64" s="3">
        <v>2</v>
      </c>
      <c r="E64" s="3" t="s">
        <v>13</v>
      </c>
      <c r="F64" s="3"/>
      <c r="G64" s="1">
        <v>4</v>
      </c>
      <c r="H64" s="1">
        <v>0.92500000000000004</v>
      </c>
      <c r="I64" s="1">
        <v>0.86</v>
      </c>
      <c r="J64" s="1">
        <v>0.66500000000000004</v>
      </c>
      <c r="K64" s="1">
        <v>1.9059999999999999</v>
      </c>
      <c r="M64" s="17">
        <f t="shared" si="0"/>
        <v>4.3559999999999999</v>
      </c>
      <c r="N64">
        <f t="shared" si="1"/>
        <v>0.32609844429511825</v>
      </c>
      <c r="O64" s="2"/>
    </row>
    <row r="65" spans="1:15" ht="15.75" customHeight="1">
      <c r="A65" s="1" t="s">
        <v>142</v>
      </c>
      <c r="B65" s="3" t="s">
        <v>12</v>
      </c>
      <c r="C65" s="3">
        <v>4</v>
      </c>
      <c r="D65" s="3">
        <v>2</v>
      </c>
      <c r="E65" s="3" t="s">
        <v>13</v>
      </c>
      <c r="F65" s="3"/>
      <c r="G65" s="1">
        <v>5</v>
      </c>
      <c r="H65" s="1">
        <v>0.60899999999999999</v>
      </c>
      <c r="I65" s="1">
        <v>1.2949999999999999</v>
      </c>
      <c r="J65" s="1">
        <v>0.74</v>
      </c>
      <c r="K65" s="1">
        <v>1.25</v>
      </c>
      <c r="M65" s="17">
        <f t="shared" si="0"/>
        <v>3.8940000000000001</v>
      </c>
      <c r="N65">
        <f t="shared" si="1"/>
        <v>0.23925533638816021</v>
      </c>
      <c r="O65" s="2"/>
    </row>
    <row r="66" spans="1:15" ht="15.75" customHeight="1">
      <c r="A66" s="1" t="s">
        <v>142</v>
      </c>
      <c r="B66" s="3" t="s">
        <v>12</v>
      </c>
      <c r="C66" s="3">
        <v>4</v>
      </c>
      <c r="D66" s="3">
        <v>2</v>
      </c>
      <c r="E66" s="3" t="s">
        <v>13</v>
      </c>
      <c r="F66" s="3"/>
      <c r="G66" s="1">
        <v>6</v>
      </c>
      <c r="H66" s="1">
        <v>4.6050000000000004</v>
      </c>
      <c r="M66" s="17">
        <f t="shared" si="0"/>
        <v>4.6050000000000004</v>
      </c>
      <c r="N66">
        <f t="shared" si="1"/>
        <v>0.38021415184659491</v>
      </c>
      <c r="O66" s="2"/>
    </row>
    <row r="67" spans="1:15" ht="15.75" customHeight="1">
      <c r="A67" s="1" t="s">
        <v>142</v>
      </c>
      <c r="B67" s="3" t="s">
        <v>12</v>
      </c>
      <c r="C67" s="3">
        <v>4</v>
      </c>
      <c r="D67" s="3">
        <v>2</v>
      </c>
      <c r="E67" s="3" t="s">
        <v>13</v>
      </c>
      <c r="F67" s="3"/>
      <c r="G67" s="1">
        <v>7</v>
      </c>
      <c r="H67" s="1">
        <v>4.4130000000000003</v>
      </c>
      <c r="I67" s="1">
        <v>0.627</v>
      </c>
      <c r="M67" s="17">
        <f t="shared" si="0"/>
        <v>5.04</v>
      </c>
      <c r="N67">
        <f t="shared" si="1"/>
        <v>0.48786669202508537</v>
      </c>
      <c r="O67" s="2"/>
    </row>
    <row r="68" spans="1:15" ht="15.75" customHeight="1">
      <c r="A68" s="1" t="s">
        <v>142</v>
      </c>
      <c r="B68" s="3" t="s">
        <v>12</v>
      </c>
      <c r="C68" s="3">
        <v>4</v>
      </c>
      <c r="D68" s="3">
        <v>2</v>
      </c>
      <c r="E68" s="3" t="s">
        <v>13</v>
      </c>
      <c r="F68" s="3"/>
      <c r="G68" s="1">
        <v>8</v>
      </c>
      <c r="H68" s="1" t="s">
        <v>134</v>
      </c>
      <c r="I68" s="1" t="s">
        <v>134</v>
      </c>
      <c r="J68" s="1" t="s">
        <v>134</v>
      </c>
      <c r="K68" s="1" t="s">
        <v>134</v>
      </c>
      <c r="L68" s="1" t="s">
        <v>134</v>
      </c>
      <c r="M68" s="17">
        <f t="shared" si="0"/>
        <v>0</v>
      </c>
      <c r="N68">
        <f t="shared" ref="N68:N131" si="2">(0.0056*((M68)^2.762))</f>
        <v>0</v>
      </c>
      <c r="O68" s="2"/>
    </row>
    <row r="69" spans="1:15" ht="15.75" customHeight="1">
      <c r="A69" s="1" t="s">
        <v>143</v>
      </c>
      <c r="B69" s="3" t="s">
        <v>12</v>
      </c>
      <c r="C69" s="3">
        <v>7</v>
      </c>
      <c r="D69" s="3">
        <v>2</v>
      </c>
      <c r="E69" s="3" t="s">
        <v>13</v>
      </c>
      <c r="F69" s="3" t="s">
        <v>390</v>
      </c>
      <c r="G69" s="1">
        <v>1</v>
      </c>
      <c r="H69" s="1">
        <v>2.5579999999999998</v>
      </c>
      <c r="I69" s="1">
        <v>1.681</v>
      </c>
      <c r="M69" s="17">
        <f t="shared" si="0"/>
        <v>4.2389999999999999</v>
      </c>
      <c r="N69">
        <f t="shared" si="2"/>
        <v>0.30247506837172389</v>
      </c>
      <c r="O69" s="2"/>
    </row>
    <row r="70" spans="1:15" ht="15.75" customHeight="1">
      <c r="A70" s="1" t="s">
        <v>143</v>
      </c>
      <c r="B70" s="3" t="s">
        <v>12</v>
      </c>
      <c r="C70" s="3">
        <v>7</v>
      </c>
      <c r="D70" s="3">
        <v>2</v>
      </c>
      <c r="E70" s="3" t="s">
        <v>13</v>
      </c>
      <c r="F70" s="3" t="s">
        <v>390</v>
      </c>
      <c r="G70" s="1">
        <v>2</v>
      </c>
      <c r="H70" s="1">
        <v>4.9569999999999999</v>
      </c>
      <c r="M70" s="17">
        <f t="shared" si="0"/>
        <v>4.9569999999999999</v>
      </c>
      <c r="N70">
        <f t="shared" si="2"/>
        <v>0.46599652812635645</v>
      </c>
      <c r="O70" s="2"/>
    </row>
    <row r="71" spans="1:15" ht="15.75" customHeight="1">
      <c r="A71" s="1" t="s">
        <v>143</v>
      </c>
      <c r="B71" s="3" t="s">
        <v>12</v>
      </c>
      <c r="C71" s="3">
        <v>7</v>
      </c>
      <c r="D71" s="3">
        <v>2</v>
      </c>
      <c r="E71" s="3" t="s">
        <v>13</v>
      </c>
      <c r="F71" s="3" t="s">
        <v>390</v>
      </c>
      <c r="G71" s="1">
        <v>3</v>
      </c>
      <c r="H71" s="1">
        <v>1.514</v>
      </c>
      <c r="I71" s="1">
        <v>4.0999999999999996</v>
      </c>
      <c r="M71" s="17">
        <f t="shared" si="0"/>
        <v>5.6139999999999999</v>
      </c>
      <c r="N71">
        <f t="shared" si="2"/>
        <v>0.6571710428598464</v>
      </c>
      <c r="O71" s="2"/>
    </row>
    <row r="72" spans="1:15" ht="15.75" customHeight="1">
      <c r="A72" s="1" t="s">
        <v>143</v>
      </c>
      <c r="B72" s="3" t="s">
        <v>12</v>
      </c>
      <c r="C72" s="3">
        <v>7</v>
      </c>
      <c r="D72" s="3">
        <v>2</v>
      </c>
      <c r="E72" s="3" t="s">
        <v>13</v>
      </c>
      <c r="F72" s="3" t="s">
        <v>390</v>
      </c>
      <c r="G72" s="1">
        <v>4</v>
      </c>
      <c r="H72" s="1">
        <v>0.73899999999999999</v>
      </c>
      <c r="I72" s="1">
        <v>2.1440000000000001</v>
      </c>
      <c r="J72" s="1">
        <v>2.2890000000000001</v>
      </c>
      <c r="M72" s="17">
        <f t="shared" si="0"/>
        <v>5.1720000000000006</v>
      </c>
      <c r="N72">
        <f t="shared" si="2"/>
        <v>0.52397775376530287</v>
      </c>
      <c r="O72" s="2"/>
    </row>
    <row r="73" spans="1:15" ht="15.75" customHeight="1">
      <c r="A73" s="1" t="s">
        <v>143</v>
      </c>
      <c r="B73" s="3" t="s">
        <v>12</v>
      </c>
      <c r="C73" s="3">
        <v>7</v>
      </c>
      <c r="D73" s="3">
        <v>2</v>
      </c>
      <c r="E73" s="3" t="s">
        <v>13</v>
      </c>
      <c r="F73" s="3" t="s">
        <v>390</v>
      </c>
      <c r="G73" s="1">
        <v>5</v>
      </c>
      <c r="H73" s="1">
        <v>0.64900000000000002</v>
      </c>
      <c r="I73" s="1">
        <v>0.70599999999999996</v>
      </c>
      <c r="J73" s="1">
        <v>2.895</v>
      </c>
      <c r="K73" s="1">
        <v>0.69499999999999995</v>
      </c>
      <c r="M73" s="17">
        <f t="shared" si="0"/>
        <v>4.9450000000000003</v>
      </c>
      <c r="N73">
        <f t="shared" si="2"/>
        <v>0.46288737561160903</v>
      </c>
      <c r="O73" s="2"/>
    </row>
    <row r="74" spans="1:15" ht="15.75" customHeight="1">
      <c r="A74" s="1" t="s">
        <v>143</v>
      </c>
      <c r="B74" s="3" t="s">
        <v>12</v>
      </c>
      <c r="C74" s="3">
        <v>7</v>
      </c>
      <c r="D74" s="3">
        <v>2</v>
      </c>
      <c r="E74" s="3" t="s">
        <v>13</v>
      </c>
      <c r="F74" s="3" t="s">
        <v>390</v>
      </c>
      <c r="G74" s="1">
        <v>6</v>
      </c>
      <c r="H74" s="1">
        <v>0.70799999999999996</v>
      </c>
      <c r="I74" s="1">
        <v>1.024</v>
      </c>
      <c r="J74" s="1">
        <v>3.2130000000000001</v>
      </c>
      <c r="M74" s="17">
        <f t="shared" si="0"/>
        <v>4.9450000000000003</v>
      </c>
      <c r="N74">
        <f t="shared" si="2"/>
        <v>0.46288737561160903</v>
      </c>
      <c r="O74" s="2"/>
    </row>
    <row r="75" spans="1:15" ht="15.75" customHeight="1">
      <c r="A75" s="1" t="s">
        <v>143</v>
      </c>
      <c r="B75" s="3" t="s">
        <v>12</v>
      </c>
      <c r="C75" s="3">
        <v>7</v>
      </c>
      <c r="D75" s="3">
        <v>2</v>
      </c>
      <c r="E75" s="3" t="s">
        <v>13</v>
      </c>
      <c r="F75" s="3" t="s">
        <v>390</v>
      </c>
      <c r="G75" s="1">
        <v>7</v>
      </c>
      <c r="H75" s="1">
        <v>4.641</v>
      </c>
      <c r="M75" s="17">
        <f t="shared" si="0"/>
        <v>4.641</v>
      </c>
      <c r="N75">
        <f t="shared" si="2"/>
        <v>0.388480459706328</v>
      </c>
      <c r="O75" s="2"/>
    </row>
    <row r="76" spans="1:15" ht="15.75" customHeight="1">
      <c r="A76" s="1" t="s">
        <v>143</v>
      </c>
      <c r="B76" s="3" t="s">
        <v>12</v>
      </c>
      <c r="C76" s="3">
        <v>7</v>
      </c>
      <c r="D76" s="3">
        <v>2</v>
      </c>
      <c r="E76" s="3" t="s">
        <v>13</v>
      </c>
      <c r="F76" s="3" t="s">
        <v>390</v>
      </c>
      <c r="G76" s="1">
        <v>8</v>
      </c>
      <c r="H76" s="1">
        <v>5.1029999999999998</v>
      </c>
      <c r="M76" s="17">
        <f t="shared" si="0"/>
        <v>5.1029999999999998</v>
      </c>
      <c r="N76">
        <f t="shared" si="2"/>
        <v>0.50489636817964112</v>
      </c>
      <c r="O76" s="2"/>
    </row>
    <row r="77" spans="1:15" ht="15.75" customHeight="1">
      <c r="A77" s="1" t="s">
        <v>144</v>
      </c>
      <c r="B77" s="3" t="s">
        <v>12</v>
      </c>
      <c r="C77" s="3">
        <v>13</v>
      </c>
      <c r="D77" s="3">
        <v>2</v>
      </c>
      <c r="E77" s="3" t="s">
        <v>13</v>
      </c>
      <c r="F77" s="3"/>
      <c r="G77" s="1">
        <v>1</v>
      </c>
      <c r="H77" s="1">
        <v>1.1910000000000001</v>
      </c>
      <c r="I77" s="1">
        <v>2.4060000000000001</v>
      </c>
      <c r="J77" s="1">
        <v>1.1870000000000001</v>
      </c>
      <c r="M77" s="17">
        <f t="shared" si="0"/>
        <v>4.7840000000000007</v>
      </c>
      <c r="N77">
        <f t="shared" si="2"/>
        <v>0.42244603791281055</v>
      </c>
      <c r="O77" s="2"/>
    </row>
    <row r="78" spans="1:15" ht="15.75" customHeight="1">
      <c r="A78" s="1" t="s">
        <v>144</v>
      </c>
      <c r="B78" s="3" t="s">
        <v>12</v>
      </c>
      <c r="C78" s="3">
        <v>13</v>
      </c>
      <c r="D78" s="3">
        <v>2</v>
      </c>
      <c r="E78" s="3" t="s">
        <v>13</v>
      </c>
      <c r="F78" s="3"/>
      <c r="G78" s="1">
        <v>2</v>
      </c>
      <c r="H78" s="1">
        <v>1.4910000000000001</v>
      </c>
      <c r="I78" s="1">
        <v>4.202</v>
      </c>
      <c r="M78" s="17">
        <f t="shared" si="0"/>
        <v>5.6929999999999996</v>
      </c>
      <c r="N78">
        <f t="shared" si="2"/>
        <v>0.68303093977060203</v>
      </c>
      <c r="O78" s="2"/>
    </row>
    <row r="79" spans="1:15" ht="15.75" customHeight="1">
      <c r="A79" s="1" t="s">
        <v>144</v>
      </c>
      <c r="B79" s="3" t="s">
        <v>12</v>
      </c>
      <c r="C79" s="3">
        <v>13</v>
      </c>
      <c r="D79" s="3">
        <v>2</v>
      </c>
      <c r="E79" s="3" t="s">
        <v>13</v>
      </c>
      <c r="F79" s="3"/>
      <c r="G79" s="1">
        <v>3</v>
      </c>
      <c r="H79" s="1">
        <v>0.746</v>
      </c>
      <c r="I79" s="1">
        <v>2.931</v>
      </c>
      <c r="J79" s="1">
        <v>1.343</v>
      </c>
      <c r="K79" s="1">
        <v>1.0289999999999999</v>
      </c>
      <c r="M79" s="17">
        <f t="shared" si="0"/>
        <v>6.0489999999999995</v>
      </c>
      <c r="N79">
        <f t="shared" si="2"/>
        <v>0.80760330472619657</v>
      </c>
      <c r="O79" s="2"/>
    </row>
    <row r="80" spans="1:15" ht="15.75" customHeight="1">
      <c r="A80" s="1" t="s">
        <v>144</v>
      </c>
      <c r="B80" s="3" t="s">
        <v>12</v>
      </c>
      <c r="C80" s="3">
        <v>13</v>
      </c>
      <c r="D80" s="3">
        <v>2</v>
      </c>
      <c r="E80" s="3" t="s">
        <v>13</v>
      </c>
      <c r="F80" s="3"/>
      <c r="G80" s="1">
        <v>4</v>
      </c>
      <c r="H80" s="1">
        <v>1.2450000000000001</v>
      </c>
      <c r="I80" s="1">
        <v>2.3069999999999999</v>
      </c>
      <c r="J80" s="1">
        <v>0.58599999999999997</v>
      </c>
      <c r="K80" s="1">
        <v>0.47799999999999998</v>
      </c>
      <c r="L80" s="1">
        <v>0.39100000000000001</v>
      </c>
      <c r="M80" s="17">
        <f t="shared" si="0"/>
        <v>5.0069999999999997</v>
      </c>
      <c r="N80">
        <f t="shared" si="2"/>
        <v>0.47909466465648759</v>
      </c>
      <c r="O80" s="2"/>
    </row>
    <row r="81" spans="1:15" ht="15.75" customHeight="1">
      <c r="A81" s="1" t="s">
        <v>144</v>
      </c>
      <c r="B81" s="3" t="s">
        <v>12</v>
      </c>
      <c r="C81" s="3">
        <v>13</v>
      </c>
      <c r="D81" s="3">
        <v>2</v>
      </c>
      <c r="E81" s="3" t="s">
        <v>13</v>
      </c>
      <c r="F81" s="3"/>
      <c r="G81" s="1">
        <v>5</v>
      </c>
      <c r="H81" s="1">
        <v>0.93200000000000005</v>
      </c>
      <c r="I81" s="1">
        <v>2.238</v>
      </c>
      <c r="J81" s="1">
        <v>2.0009999999999999</v>
      </c>
      <c r="K81" s="1">
        <v>1.1839999999999999</v>
      </c>
      <c r="M81" s="17">
        <f t="shared" si="0"/>
        <v>6.3549999999999995</v>
      </c>
      <c r="N81">
        <f t="shared" si="2"/>
        <v>0.92553573086399843</v>
      </c>
      <c r="O81" s="2"/>
    </row>
    <row r="82" spans="1:15" ht="15.75" customHeight="1">
      <c r="A82" s="1" t="s">
        <v>144</v>
      </c>
      <c r="B82" s="3" t="s">
        <v>12</v>
      </c>
      <c r="C82" s="3">
        <v>13</v>
      </c>
      <c r="D82" s="3">
        <v>2</v>
      </c>
      <c r="E82" s="3" t="s">
        <v>13</v>
      </c>
      <c r="F82" s="3"/>
      <c r="G82" s="1">
        <v>6</v>
      </c>
      <c r="H82" s="1">
        <v>0.754</v>
      </c>
      <c r="I82" s="1">
        <v>5.3970000000000002</v>
      </c>
      <c r="M82" s="17">
        <f t="shared" si="0"/>
        <v>6.1509999999999998</v>
      </c>
      <c r="N82">
        <f t="shared" si="2"/>
        <v>0.84577749514099476</v>
      </c>
      <c r="O82" s="2"/>
    </row>
    <row r="83" spans="1:15" ht="15.75" customHeight="1">
      <c r="A83" s="1" t="s">
        <v>144</v>
      </c>
      <c r="B83" s="3" t="s">
        <v>12</v>
      </c>
      <c r="C83" s="3">
        <v>13</v>
      </c>
      <c r="D83" s="3">
        <v>2</v>
      </c>
      <c r="E83" s="3" t="s">
        <v>13</v>
      </c>
      <c r="F83" s="3"/>
      <c r="G83" s="1">
        <v>7</v>
      </c>
      <c r="H83" s="1" t="s">
        <v>134</v>
      </c>
      <c r="I83" s="1" t="s">
        <v>134</v>
      </c>
      <c r="J83" s="1" t="s">
        <v>134</v>
      </c>
      <c r="K83" s="1" t="s">
        <v>134</v>
      </c>
      <c r="L83" s="1" t="s">
        <v>134</v>
      </c>
      <c r="M83" s="17">
        <f t="shared" si="0"/>
        <v>0</v>
      </c>
      <c r="N83">
        <f t="shared" si="2"/>
        <v>0</v>
      </c>
      <c r="O83" s="2"/>
    </row>
    <row r="84" spans="1:15" ht="15.75" customHeight="1">
      <c r="A84" s="1" t="s">
        <v>144</v>
      </c>
      <c r="B84" s="3" t="s">
        <v>12</v>
      </c>
      <c r="C84" s="3">
        <v>13</v>
      </c>
      <c r="D84" s="3">
        <v>2</v>
      </c>
      <c r="E84" s="3" t="s">
        <v>13</v>
      </c>
      <c r="F84" s="3"/>
      <c r="G84" s="1">
        <v>8</v>
      </c>
      <c r="H84" s="1" t="s">
        <v>134</v>
      </c>
      <c r="I84" s="1" t="s">
        <v>134</v>
      </c>
      <c r="J84" s="1" t="s">
        <v>134</v>
      </c>
      <c r="K84" s="1" t="s">
        <v>134</v>
      </c>
      <c r="L84" s="1" t="s">
        <v>134</v>
      </c>
      <c r="M84" s="17">
        <f t="shared" si="0"/>
        <v>0</v>
      </c>
      <c r="N84">
        <f t="shared" si="2"/>
        <v>0</v>
      </c>
      <c r="O84" s="2"/>
    </row>
    <row r="85" spans="1:15" ht="15.75" customHeight="1">
      <c r="A85" s="1" t="s">
        <v>145</v>
      </c>
      <c r="B85" s="3" t="s">
        <v>12</v>
      </c>
      <c r="C85" s="3">
        <v>21</v>
      </c>
      <c r="D85" s="3">
        <v>2</v>
      </c>
      <c r="E85" s="3" t="s">
        <v>13</v>
      </c>
      <c r="F85" s="3"/>
      <c r="G85" s="1">
        <v>1</v>
      </c>
      <c r="H85" s="1">
        <v>0.50700000000000001</v>
      </c>
      <c r="I85" s="1">
        <v>4.7969999999999997</v>
      </c>
      <c r="M85" s="17">
        <f t="shared" si="0"/>
        <v>5.3039999999999994</v>
      </c>
      <c r="N85">
        <f t="shared" si="2"/>
        <v>0.56174981301596039</v>
      </c>
      <c r="O85" s="2"/>
    </row>
    <row r="86" spans="1:15" ht="15.75" customHeight="1">
      <c r="A86" s="1" t="s">
        <v>145</v>
      </c>
      <c r="B86" s="3" t="s">
        <v>12</v>
      </c>
      <c r="C86" s="3">
        <v>21</v>
      </c>
      <c r="D86" s="3">
        <v>2</v>
      </c>
      <c r="E86" s="3" t="s">
        <v>13</v>
      </c>
      <c r="F86" s="3"/>
      <c r="G86" s="1">
        <v>2</v>
      </c>
      <c r="H86" s="1">
        <v>3.4990000000000001</v>
      </c>
      <c r="M86" s="17">
        <f t="shared" si="0"/>
        <v>3.4990000000000001</v>
      </c>
      <c r="N86">
        <f t="shared" si="2"/>
        <v>0.17805787913400059</v>
      </c>
      <c r="O86" s="2"/>
    </row>
    <row r="87" spans="1:15" ht="15.75" customHeight="1">
      <c r="A87" s="1" t="s">
        <v>145</v>
      </c>
      <c r="B87" s="3" t="s">
        <v>12</v>
      </c>
      <c r="C87" s="3">
        <v>21</v>
      </c>
      <c r="D87" s="3">
        <v>2</v>
      </c>
      <c r="E87" s="3" t="s">
        <v>13</v>
      </c>
      <c r="F87" s="3"/>
      <c r="G87" s="1">
        <v>3</v>
      </c>
      <c r="H87" s="1" t="s">
        <v>134</v>
      </c>
      <c r="I87" s="1" t="s">
        <v>134</v>
      </c>
      <c r="J87" s="1" t="s">
        <v>134</v>
      </c>
      <c r="K87" s="1" t="s">
        <v>134</v>
      </c>
      <c r="L87" s="1" t="s">
        <v>134</v>
      </c>
      <c r="M87" s="17">
        <f t="shared" si="0"/>
        <v>0</v>
      </c>
      <c r="N87">
        <f t="shared" si="2"/>
        <v>0</v>
      </c>
      <c r="O87" s="2"/>
    </row>
    <row r="88" spans="1:15" ht="15.75" customHeight="1">
      <c r="A88" s="1" t="s">
        <v>145</v>
      </c>
      <c r="B88" s="3" t="s">
        <v>12</v>
      </c>
      <c r="C88" s="3">
        <v>21</v>
      </c>
      <c r="D88" s="3">
        <v>2</v>
      </c>
      <c r="E88" s="3" t="s">
        <v>13</v>
      </c>
      <c r="F88" s="3"/>
      <c r="G88" s="1">
        <v>4</v>
      </c>
      <c r="H88" s="1" t="s">
        <v>134</v>
      </c>
      <c r="I88" s="1" t="s">
        <v>134</v>
      </c>
      <c r="J88" s="1" t="s">
        <v>134</v>
      </c>
      <c r="K88" s="1" t="s">
        <v>134</v>
      </c>
      <c r="L88" s="1" t="s">
        <v>134</v>
      </c>
      <c r="M88" s="17">
        <f t="shared" si="0"/>
        <v>0</v>
      </c>
      <c r="N88">
        <f t="shared" si="2"/>
        <v>0</v>
      </c>
      <c r="O88" s="2"/>
    </row>
    <row r="89" spans="1:15" ht="15.75" customHeight="1">
      <c r="A89" s="1" t="s">
        <v>145</v>
      </c>
      <c r="B89" s="3" t="s">
        <v>12</v>
      </c>
      <c r="C89" s="3">
        <v>21</v>
      </c>
      <c r="D89" s="3">
        <v>2</v>
      </c>
      <c r="E89" s="3" t="s">
        <v>13</v>
      </c>
      <c r="F89" s="3"/>
      <c r="G89" s="1">
        <v>5</v>
      </c>
      <c r="H89" s="1" t="s">
        <v>134</v>
      </c>
      <c r="I89" s="1" t="s">
        <v>134</v>
      </c>
      <c r="J89" s="1" t="s">
        <v>134</v>
      </c>
      <c r="K89" s="1" t="s">
        <v>134</v>
      </c>
      <c r="L89" s="1" t="s">
        <v>134</v>
      </c>
      <c r="M89" s="17">
        <f t="shared" si="0"/>
        <v>0</v>
      </c>
      <c r="N89">
        <f t="shared" si="2"/>
        <v>0</v>
      </c>
      <c r="O89" s="2"/>
    </row>
    <row r="90" spans="1:15" ht="15.75" customHeight="1">
      <c r="A90" s="1" t="s">
        <v>145</v>
      </c>
      <c r="B90" s="3" t="s">
        <v>12</v>
      </c>
      <c r="C90" s="3">
        <v>21</v>
      </c>
      <c r="D90" s="3">
        <v>2</v>
      </c>
      <c r="E90" s="3" t="s">
        <v>13</v>
      </c>
      <c r="F90" s="3"/>
      <c r="G90" s="1">
        <v>6</v>
      </c>
      <c r="H90" s="1" t="s">
        <v>134</v>
      </c>
      <c r="I90" s="1" t="s">
        <v>134</v>
      </c>
      <c r="J90" s="1" t="s">
        <v>134</v>
      </c>
      <c r="K90" s="1" t="s">
        <v>134</v>
      </c>
      <c r="L90" s="1" t="s">
        <v>134</v>
      </c>
      <c r="M90" s="17">
        <f t="shared" si="0"/>
        <v>0</v>
      </c>
      <c r="N90">
        <f t="shared" si="2"/>
        <v>0</v>
      </c>
      <c r="O90" s="2"/>
    </row>
    <row r="91" spans="1:15" ht="15.75" customHeight="1">
      <c r="A91" s="1" t="s">
        <v>145</v>
      </c>
      <c r="B91" s="3" t="s">
        <v>12</v>
      </c>
      <c r="C91" s="3">
        <v>21</v>
      </c>
      <c r="D91" s="3">
        <v>2</v>
      </c>
      <c r="E91" s="3" t="s">
        <v>13</v>
      </c>
      <c r="F91" s="3"/>
      <c r="G91" s="1">
        <v>7</v>
      </c>
      <c r="H91" s="1" t="s">
        <v>134</v>
      </c>
      <c r="I91" s="1" t="s">
        <v>134</v>
      </c>
      <c r="J91" s="1" t="s">
        <v>134</v>
      </c>
      <c r="K91" s="1" t="s">
        <v>134</v>
      </c>
      <c r="L91" s="1" t="s">
        <v>134</v>
      </c>
      <c r="M91" s="17">
        <f t="shared" si="0"/>
        <v>0</v>
      </c>
      <c r="N91">
        <f t="shared" si="2"/>
        <v>0</v>
      </c>
      <c r="O91" s="2"/>
    </row>
    <row r="92" spans="1:15" ht="15.75" customHeight="1">
      <c r="A92" s="1" t="s">
        <v>145</v>
      </c>
      <c r="B92" s="3" t="s">
        <v>12</v>
      </c>
      <c r="C92" s="3">
        <v>21</v>
      </c>
      <c r="D92" s="3">
        <v>2</v>
      </c>
      <c r="E92" s="3" t="s">
        <v>13</v>
      </c>
      <c r="F92" s="3"/>
      <c r="G92" s="1">
        <v>8</v>
      </c>
      <c r="H92" s="1" t="s">
        <v>134</v>
      </c>
      <c r="I92" s="1" t="s">
        <v>134</v>
      </c>
      <c r="J92" s="1" t="s">
        <v>134</v>
      </c>
      <c r="K92" s="1" t="s">
        <v>134</v>
      </c>
      <c r="L92" s="1" t="s">
        <v>134</v>
      </c>
      <c r="M92" s="17">
        <f t="shared" si="0"/>
        <v>0</v>
      </c>
      <c r="N92">
        <f t="shared" si="2"/>
        <v>0</v>
      </c>
      <c r="O92" s="2"/>
    </row>
    <row r="93" spans="1:15" ht="15.75" customHeight="1">
      <c r="A93" s="1" t="s">
        <v>146</v>
      </c>
      <c r="B93" s="3" t="s">
        <v>12</v>
      </c>
      <c r="C93" s="3">
        <v>10</v>
      </c>
      <c r="D93" s="3">
        <v>2</v>
      </c>
      <c r="E93" s="3" t="s">
        <v>23</v>
      </c>
      <c r="F93" s="3" t="s">
        <v>390</v>
      </c>
      <c r="G93" s="1">
        <v>1</v>
      </c>
      <c r="H93" s="1">
        <v>4.49</v>
      </c>
      <c r="M93" s="17">
        <f t="shared" si="0"/>
        <v>4.49</v>
      </c>
      <c r="N93">
        <f t="shared" si="2"/>
        <v>0.35456218972224929</v>
      </c>
      <c r="O93" s="2"/>
    </row>
    <row r="94" spans="1:15" ht="15.75" customHeight="1">
      <c r="A94" s="1" t="s">
        <v>146</v>
      </c>
      <c r="B94" s="3" t="s">
        <v>12</v>
      </c>
      <c r="C94" s="3">
        <v>10</v>
      </c>
      <c r="D94" s="3">
        <v>2</v>
      </c>
      <c r="E94" s="3" t="s">
        <v>23</v>
      </c>
      <c r="F94" s="3" t="s">
        <v>390</v>
      </c>
      <c r="G94" s="1">
        <v>2</v>
      </c>
      <c r="H94" s="1">
        <v>1.468</v>
      </c>
      <c r="I94" s="1">
        <v>1.5309999999999999</v>
      </c>
      <c r="J94" s="1">
        <v>0.89900000000000002</v>
      </c>
      <c r="K94" s="1">
        <v>0.79300000000000004</v>
      </c>
      <c r="M94" s="17">
        <f t="shared" si="0"/>
        <v>4.6909999999999998</v>
      </c>
      <c r="N94">
        <f t="shared" si="2"/>
        <v>0.40015030550767366</v>
      </c>
      <c r="O94" s="2"/>
    </row>
    <row r="95" spans="1:15" ht="15.75" customHeight="1">
      <c r="A95" s="1" t="s">
        <v>146</v>
      </c>
      <c r="B95" s="3" t="s">
        <v>12</v>
      </c>
      <c r="C95" s="3">
        <v>10</v>
      </c>
      <c r="D95" s="3">
        <v>2</v>
      </c>
      <c r="E95" s="3" t="s">
        <v>23</v>
      </c>
      <c r="F95" s="3" t="s">
        <v>390</v>
      </c>
      <c r="G95" s="1">
        <v>3</v>
      </c>
      <c r="H95" s="1">
        <v>4.6580000000000004</v>
      </c>
      <c r="M95" s="17">
        <f t="shared" si="0"/>
        <v>4.6580000000000004</v>
      </c>
      <c r="N95">
        <f t="shared" si="2"/>
        <v>0.39242349589997433</v>
      </c>
      <c r="O95" s="2"/>
    </row>
    <row r="96" spans="1:15" ht="15.75" customHeight="1">
      <c r="A96" s="1" t="s">
        <v>146</v>
      </c>
      <c r="B96" s="3" t="s">
        <v>12</v>
      </c>
      <c r="C96" s="3">
        <v>10</v>
      </c>
      <c r="D96" s="3">
        <v>2</v>
      </c>
      <c r="E96" s="3" t="s">
        <v>23</v>
      </c>
      <c r="F96" s="3" t="s">
        <v>390</v>
      </c>
      <c r="G96" s="1">
        <v>4</v>
      </c>
      <c r="H96" s="1">
        <v>1.21</v>
      </c>
      <c r="I96" s="1">
        <v>1.6319999999999999</v>
      </c>
      <c r="J96" s="1">
        <v>1.018</v>
      </c>
      <c r="K96" s="1">
        <v>1.0269999999999999</v>
      </c>
      <c r="M96" s="17">
        <f t="shared" si="0"/>
        <v>4.8869999999999996</v>
      </c>
      <c r="N96">
        <f t="shared" si="2"/>
        <v>0.44804637444890111</v>
      </c>
      <c r="O96" s="2"/>
    </row>
    <row r="97" spans="1:15" ht="15.75" customHeight="1">
      <c r="A97" s="1" t="s">
        <v>146</v>
      </c>
      <c r="B97" s="3" t="s">
        <v>12</v>
      </c>
      <c r="C97" s="3">
        <v>10</v>
      </c>
      <c r="D97" s="3">
        <v>2</v>
      </c>
      <c r="E97" s="3" t="s">
        <v>23</v>
      </c>
      <c r="F97" s="3" t="s">
        <v>390</v>
      </c>
      <c r="G97" s="1">
        <v>5</v>
      </c>
      <c r="H97" s="1">
        <v>0.60099999999999998</v>
      </c>
      <c r="I97" s="1">
        <v>0.53500000000000003</v>
      </c>
      <c r="J97" s="1">
        <v>1.6040000000000001</v>
      </c>
      <c r="K97" s="1">
        <v>1.8540000000000001</v>
      </c>
      <c r="M97" s="17">
        <f t="shared" si="0"/>
        <v>4.5940000000000003</v>
      </c>
      <c r="N97">
        <f t="shared" si="2"/>
        <v>0.37771092248950716</v>
      </c>
      <c r="O97" s="2"/>
    </row>
    <row r="98" spans="1:15" ht="15.75" customHeight="1">
      <c r="A98" s="1" t="s">
        <v>146</v>
      </c>
      <c r="B98" s="3" t="s">
        <v>12</v>
      </c>
      <c r="C98" s="3">
        <v>10</v>
      </c>
      <c r="D98" s="3">
        <v>2</v>
      </c>
      <c r="E98" s="3" t="s">
        <v>23</v>
      </c>
      <c r="F98" s="3" t="s">
        <v>390</v>
      </c>
      <c r="G98" s="1">
        <v>6</v>
      </c>
      <c r="H98" s="1">
        <v>0.78400000000000003</v>
      </c>
      <c r="I98" s="1">
        <v>1.6919999999999999</v>
      </c>
      <c r="J98" s="1">
        <v>1.363</v>
      </c>
      <c r="K98" s="1">
        <v>0.29399999999999998</v>
      </c>
      <c r="M98" s="17">
        <f t="shared" si="0"/>
        <v>4.133</v>
      </c>
      <c r="N98">
        <f t="shared" si="2"/>
        <v>0.28204153938500959</v>
      </c>
      <c r="O98" s="2"/>
    </row>
    <row r="99" spans="1:15" ht="15.75" customHeight="1">
      <c r="A99" s="1" t="s">
        <v>146</v>
      </c>
      <c r="B99" s="3" t="s">
        <v>12</v>
      </c>
      <c r="C99" s="3">
        <v>10</v>
      </c>
      <c r="D99" s="3">
        <v>2</v>
      </c>
      <c r="E99" s="3" t="s">
        <v>23</v>
      </c>
      <c r="F99" s="3" t="s">
        <v>390</v>
      </c>
      <c r="G99" s="1">
        <v>7</v>
      </c>
      <c r="H99" s="1">
        <v>0.67500000000000004</v>
      </c>
      <c r="I99" s="1">
        <v>3.72</v>
      </c>
      <c r="M99" s="17">
        <f t="shared" si="0"/>
        <v>4.3950000000000005</v>
      </c>
      <c r="N99">
        <f t="shared" si="2"/>
        <v>0.33422616974699987</v>
      </c>
      <c r="O99" s="2"/>
    </row>
    <row r="100" spans="1:15" ht="15.75" customHeight="1">
      <c r="A100" s="1" t="s">
        <v>146</v>
      </c>
      <c r="B100" s="3" t="s">
        <v>12</v>
      </c>
      <c r="C100" s="3">
        <v>10</v>
      </c>
      <c r="D100" s="3">
        <v>2</v>
      </c>
      <c r="E100" s="3" t="s">
        <v>23</v>
      </c>
      <c r="F100" s="3" t="s">
        <v>390</v>
      </c>
      <c r="G100" s="1">
        <v>8</v>
      </c>
      <c r="H100" s="1">
        <v>1.7450000000000001</v>
      </c>
      <c r="I100" s="1">
        <v>3.093</v>
      </c>
      <c r="M100" s="17">
        <f t="shared" si="0"/>
        <v>4.8380000000000001</v>
      </c>
      <c r="N100">
        <f t="shared" si="2"/>
        <v>0.4357477401208551</v>
      </c>
      <c r="O100" s="2"/>
    </row>
    <row r="101" spans="1:15" ht="15.75" customHeight="1">
      <c r="A101" s="1" t="s">
        <v>146</v>
      </c>
      <c r="B101" s="3" t="s">
        <v>12</v>
      </c>
      <c r="C101" s="3">
        <v>10</v>
      </c>
      <c r="D101" s="3">
        <v>2</v>
      </c>
      <c r="E101" s="3" t="s">
        <v>23</v>
      </c>
      <c r="F101" s="3" t="s">
        <v>390</v>
      </c>
      <c r="G101" s="1">
        <v>9</v>
      </c>
      <c r="H101" s="1">
        <v>3.6970000000000001</v>
      </c>
      <c r="I101" s="1">
        <v>0.91900000000000004</v>
      </c>
      <c r="J101" s="1">
        <v>0.45100000000000001</v>
      </c>
      <c r="M101" s="17">
        <f t="shared" si="0"/>
        <v>5.0669999999999993</v>
      </c>
      <c r="N101">
        <f t="shared" si="2"/>
        <v>0.49511949264376393</v>
      </c>
      <c r="O101" s="2"/>
    </row>
    <row r="102" spans="1:15" ht="15.75" customHeight="1">
      <c r="A102" s="1" t="s">
        <v>146</v>
      </c>
      <c r="B102" s="3" t="s">
        <v>12</v>
      </c>
      <c r="C102" s="3">
        <v>10</v>
      </c>
      <c r="D102" s="3">
        <v>2</v>
      </c>
      <c r="E102" s="3" t="s">
        <v>23</v>
      </c>
      <c r="F102" s="3" t="s">
        <v>390</v>
      </c>
      <c r="G102" s="1">
        <v>10</v>
      </c>
      <c r="H102" s="1">
        <v>0.71099999999999997</v>
      </c>
      <c r="I102" s="1">
        <v>2.6179999999999999</v>
      </c>
      <c r="J102" s="1">
        <v>2.3330000000000002</v>
      </c>
      <c r="M102" s="17">
        <f t="shared" si="0"/>
        <v>5.6619999999999999</v>
      </c>
      <c r="N102">
        <f t="shared" si="2"/>
        <v>0.67280745380366014</v>
      </c>
      <c r="O102" s="2"/>
    </row>
    <row r="103" spans="1:15" ht="15.75" customHeight="1">
      <c r="A103" s="1" t="s">
        <v>147</v>
      </c>
      <c r="B103" s="3" t="s">
        <v>12</v>
      </c>
      <c r="C103" s="3">
        <v>21</v>
      </c>
      <c r="D103" s="3">
        <v>3</v>
      </c>
      <c r="E103" s="3" t="s">
        <v>13</v>
      </c>
      <c r="F103" s="3"/>
      <c r="G103" s="1">
        <v>1</v>
      </c>
      <c r="H103" s="1" t="s">
        <v>148</v>
      </c>
      <c r="M103" s="17">
        <f t="shared" si="0"/>
        <v>0</v>
      </c>
      <c r="N103">
        <f t="shared" si="2"/>
        <v>0</v>
      </c>
      <c r="O103" s="2"/>
    </row>
    <row r="104" spans="1:15" ht="15.75" customHeight="1">
      <c r="A104" s="1" t="s">
        <v>147</v>
      </c>
      <c r="B104" s="3" t="s">
        <v>12</v>
      </c>
      <c r="C104" s="3">
        <v>21</v>
      </c>
      <c r="D104" s="3">
        <v>3</v>
      </c>
      <c r="E104" s="3" t="s">
        <v>13</v>
      </c>
      <c r="F104" s="3"/>
      <c r="G104" s="1">
        <v>2</v>
      </c>
      <c r="H104" s="1" t="s">
        <v>134</v>
      </c>
      <c r="I104" s="1" t="s">
        <v>134</v>
      </c>
      <c r="J104" s="1" t="s">
        <v>134</v>
      </c>
      <c r="K104" s="1" t="s">
        <v>134</v>
      </c>
      <c r="L104" s="1" t="s">
        <v>134</v>
      </c>
      <c r="M104" s="17">
        <f t="shared" si="0"/>
        <v>0</v>
      </c>
      <c r="N104">
        <f t="shared" si="2"/>
        <v>0</v>
      </c>
      <c r="O104" s="2"/>
    </row>
    <row r="105" spans="1:15" ht="15.75" customHeight="1">
      <c r="A105" s="1" t="s">
        <v>147</v>
      </c>
      <c r="B105" s="3" t="s">
        <v>12</v>
      </c>
      <c r="C105" s="3">
        <v>21</v>
      </c>
      <c r="D105" s="3">
        <v>3</v>
      </c>
      <c r="E105" s="3" t="s">
        <v>13</v>
      </c>
      <c r="F105" s="3"/>
      <c r="G105" s="1">
        <v>3</v>
      </c>
      <c r="H105" s="10" t="s">
        <v>134</v>
      </c>
      <c r="I105" s="10" t="s">
        <v>134</v>
      </c>
      <c r="J105" s="10" t="s">
        <v>134</v>
      </c>
      <c r="K105" s="10" t="s">
        <v>134</v>
      </c>
      <c r="L105" s="10" t="s">
        <v>134</v>
      </c>
      <c r="M105" s="17">
        <f t="shared" si="0"/>
        <v>0</v>
      </c>
      <c r="N105">
        <f t="shared" si="2"/>
        <v>0</v>
      </c>
      <c r="O105" s="2"/>
    </row>
    <row r="106" spans="1:15" ht="15.75" customHeight="1">
      <c r="A106" s="1" t="s">
        <v>147</v>
      </c>
      <c r="B106" s="3" t="s">
        <v>12</v>
      </c>
      <c r="C106" s="3">
        <v>21</v>
      </c>
      <c r="D106" s="3">
        <v>3</v>
      </c>
      <c r="E106" s="3" t="s">
        <v>13</v>
      </c>
      <c r="F106" s="3"/>
      <c r="G106" s="1">
        <v>4</v>
      </c>
      <c r="H106" s="1" t="s">
        <v>134</v>
      </c>
      <c r="I106" s="1" t="s">
        <v>134</v>
      </c>
      <c r="J106" s="1" t="s">
        <v>134</v>
      </c>
      <c r="K106" s="1" t="s">
        <v>134</v>
      </c>
      <c r="L106" s="1" t="s">
        <v>134</v>
      </c>
      <c r="M106" s="17">
        <f t="shared" si="0"/>
        <v>0</v>
      </c>
      <c r="N106">
        <f t="shared" si="2"/>
        <v>0</v>
      </c>
      <c r="O106" s="2"/>
    </row>
    <row r="107" spans="1:15" ht="15.75" customHeight="1">
      <c r="A107" s="1" t="s">
        <v>149</v>
      </c>
      <c r="B107" s="3" t="s">
        <v>45</v>
      </c>
      <c r="C107" s="3">
        <v>1</v>
      </c>
      <c r="D107" s="3">
        <v>1</v>
      </c>
      <c r="E107" s="3" t="s">
        <v>13</v>
      </c>
      <c r="F107" s="3"/>
      <c r="G107" s="1">
        <v>1</v>
      </c>
      <c r="H107" s="1">
        <v>0.69599999999999995</v>
      </c>
      <c r="I107" s="1">
        <v>1.585</v>
      </c>
      <c r="J107" s="1">
        <v>1.1950000000000001</v>
      </c>
      <c r="K107" s="1">
        <v>0.59599999999999997</v>
      </c>
      <c r="M107" s="17">
        <f t="shared" si="0"/>
        <v>4.0720000000000001</v>
      </c>
      <c r="N107">
        <f t="shared" si="2"/>
        <v>0.2706930377950138</v>
      </c>
      <c r="O107" s="2"/>
    </row>
    <row r="108" spans="1:15" ht="15.75" customHeight="1">
      <c r="A108" s="1" t="s">
        <v>149</v>
      </c>
      <c r="B108" s="3" t="s">
        <v>45</v>
      </c>
      <c r="C108" s="3">
        <v>1</v>
      </c>
      <c r="D108" s="3">
        <v>1</v>
      </c>
      <c r="E108" s="3" t="s">
        <v>13</v>
      </c>
      <c r="F108" s="3"/>
      <c r="G108" s="1">
        <v>2</v>
      </c>
      <c r="H108" s="1">
        <v>0.56899999999999995</v>
      </c>
      <c r="I108" s="1">
        <v>2.0939999999999999</v>
      </c>
      <c r="J108" s="1">
        <v>0.79100000000000004</v>
      </c>
      <c r="M108" s="18">
        <f t="shared" si="0"/>
        <v>3.4539999999999997</v>
      </c>
      <c r="N108">
        <f t="shared" si="2"/>
        <v>0.17180441156967902</v>
      </c>
      <c r="O108" s="2" t="s">
        <v>150</v>
      </c>
    </row>
    <row r="109" spans="1:15" ht="15.75" customHeight="1">
      <c r="A109" s="1" t="s">
        <v>149</v>
      </c>
      <c r="B109" s="3" t="s">
        <v>45</v>
      </c>
      <c r="C109" s="3">
        <v>1</v>
      </c>
      <c r="D109" s="3">
        <v>1</v>
      </c>
      <c r="E109" s="3" t="s">
        <v>13</v>
      </c>
      <c r="F109" s="3"/>
      <c r="G109" s="1">
        <v>3</v>
      </c>
      <c r="H109" s="1">
        <v>0.72899999999999998</v>
      </c>
      <c r="I109" s="1">
        <v>1.26</v>
      </c>
      <c r="J109" s="1">
        <v>1.472</v>
      </c>
      <c r="K109" s="1">
        <v>1.4570000000000001</v>
      </c>
      <c r="M109" s="17">
        <f t="shared" si="0"/>
        <v>4.9180000000000001</v>
      </c>
      <c r="N109">
        <f t="shared" si="2"/>
        <v>0.45594024830060798</v>
      </c>
      <c r="O109" s="2"/>
    </row>
    <row r="110" spans="1:15" ht="15.75" customHeight="1">
      <c r="A110" s="1" t="s">
        <v>149</v>
      </c>
      <c r="B110" s="3" t="s">
        <v>45</v>
      </c>
      <c r="C110" s="3">
        <v>1</v>
      </c>
      <c r="D110" s="3">
        <v>1</v>
      </c>
      <c r="E110" s="3" t="s">
        <v>13</v>
      </c>
      <c r="F110" s="3"/>
      <c r="G110" s="1">
        <v>4</v>
      </c>
      <c r="H110" s="1">
        <v>0.82399999999999995</v>
      </c>
      <c r="I110" s="1">
        <v>2.2989999999999999</v>
      </c>
      <c r="J110" s="1">
        <v>1.738</v>
      </c>
      <c r="M110" s="17">
        <f t="shared" si="0"/>
        <v>4.8609999999999998</v>
      </c>
      <c r="N110">
        <f t="shared" si="2"/>
        <v>0.44149337644945591</v>
      </c>
      <c r="O110" s="2"/>
    </row>
    <row r="111" spans="1:15" ht="15.75" customHeight="1">
      <c r="A111" s="1" t="s">
        <v>149</v>
      </c>
      <c r="B111" s="3" t="s">
        <v>45</v>
      </c>
      <c r="C111" s="3">
        <v>1</v>
      </c>
      <c r="D111" s="3">
        <v>1</v>
      </c>
      <c r="E111" s="3" t="s">
        <v>13</v>
      </c>
      <c r="F111" s="3"/>
      <c r="G111" s="1">
        <v>5</v>
      </c>
      <c r="H111" s="1">
        <v>1.4770000000000001</v>
      </c>
      <c r="I111" s="1">
        <v>2.1389999999999998</v>
      </c>
      <c r="M111" s="18">
        <f t="shared" si="0"/>
        <v>3.6159999999999997</v>
      </c>
      <c r="N111">
        <f t="shared" si="2"/>
        <v>0.19499116230205454</v>
      </c>
      <c r="O111" s="2" t="s">
        <v>151</v>
      </c>
    </row>
    <row r="112" spans="1:15" ht="15.75" customHeight="1">
      <c r="A112" s="1" t="s">
        <v>152</v>
      </c>
      <c r="B112" s="3" t="s">
        <v>45</v>
      </c>
      <c r="C112" s="3">
        <v>4</v>
      </c>
      <c r="D112" s="3">
        <v>1</v>
      </c>
      <c r="E112" s="3" t="s">
        <v>13</v>
      </c>
      <c r="F112" s="3"/>
      <c r="G112" s="1">
        <v>1</v>
      </c>
      <c r="H112" s="1">
        <v>2.802</v>
      </c>
      <c r="I112" s="1">
        <v>1.901</v>
      </c>
      <c r="M112" s="17">
        <f t="shared" si="0"/>
        <v>4.7030000000000003</v>
      </c>
      <c r="N112">
        <f t="shared" si="2"/>
        <v>0.40298392109549303</v>
      </c>
      <c r="O112" s="2"/>
    </row>
    <row r="113" spans="1:15" ht="15.75" customHeight="1">
      <c r="A113" s="1" t="s">
        <v>152</v>
      </c>
      <c r="B113" s="3" t="s">
        <v>45</v>
      </c>
      <c r="C113" s="3">
        <v>4</v>
      </c>
      <c r="D113" s="3">
        <v>1</v>
      </c>
      <c r="E113" s="3" t="s">
        <v>13</v>
      </c>
      <c r="F113" s="3"/>
      <c r="G113" s="1">
        <v>2</v>
      </c>
      <c r="H113" s="1">
        <v>0.51200000000000001</v>
      </c>
      <c r="I113" s="1">
        <v>1.7390000000000001</v>
      </c>
      <c r="J113" s="1">
        <v>2.0510000000000002</v>
      </c>
      <c r="M113" s="17">
        <f t="shared" si="0"/>
        <v>4.3020000000000005</v>
      </c>
      <c r="N113">
        <f t="shared" si="2"/>
        <v>0.31505450100923044</v>
      </c>
      <c r="O113" s="2"/>
    </row>
    <row r="114" spans="1:15" ht="15.75" customHeight="1">
      <c r="A114" s="1" t="s">
        <v>152</v>
      </c>
      <c r="B114" s="3" t="s">
        <v>45</v>
      </c>
      <c r="C114" s="3">
        <v>4</v>
      </c>
      <c r="D114" s="3">
        <v>1</v>
      </c>
      <c r="E114" s="3" t="s">
        <v>13</v>
      </c>
      <c r="F114" s="3"/>
      <c r="G114" s="1">
        <v>3</v>
      </c>
      <c r="H114" s="1">
        <v>2.7029999999999998</v>
      </c>
      <c r="I114" s="1">
        <v>0.63500000000000001</v>
      </c>
      <c r="J114" s="1">
        <v>0.24299999999999999</v>
      </c>
      <c r="M114" s="18">
        <f t="shared" si="0"/>
        <v>3.581</v>
      </c>
      <c r="N114">
        <f t="shared" si="2"/>
        <v>0.18982261923524951</v>
      </c>
      <c r="O114" s="2" t="s">
        <v>153</v>
      </c>
    </row>
    <row r="115" spans="1:15" ht="15.75" customHeight="1">
      <c r="A115" s="1" t="s">
        <v>152</v>
      </c>
      <c r="B115" s="3" t="s">
        <v>45</v>
      </c>
      <c r="C115" s="3">
        <v>4</v>
      </c>
      <c r="D115" s="3">
        <v>1</v>
      </c>
      <c r="E115" s="3" t="s">
        <v>13</v>
      </c>
      <c r="F115" s="3"/>
      <c r="G115" s="1">
        <v>4</v>
      </c>
      <c r="H115" s="1">
        <v>4.6760000000000002</v>
      </c>
      <c r="M115" s="17">
        <f t="shared" si="0"/>
        <v>4.6760000000000002</v>
      </c>
      <c r="N115">
        <f t="shared" si="2"/>
        <v>0.39662620347633243</v>
      </c>
      <c r="O115" s="2"/>
    </row>
    <row r="116" spans="1:15" ht="15.75" customHeight="1">
      <c r="A116" s="1" t="s">
        <v>152</v>
      </c>
      <c r="B116" s="3" t="s">
        <v>45</v>
      </c>
      <c r="C116" s="3">
        <v>4</v>
      </c>
      <c r="D116" s="3">
        <v>1</v>
      </c>
      <c r="E116" s="3" t="s">
        <v>13</v>
      </c>
      <c r="F116" s="3"/>
      <c r="G116" s="1">
        <v>5</v>
      </c>
      <c r="H116" s="1" t="s">
        <v>134</v>
      </c>
      <c r="I116" s="1" t="s">
        <v>134</v>
      </c>
      <c r="J116" s="1" t="s">
        <v>134</v>
      </c>
      <c r="K116" s="1" t="s">
        <v>134</v>
      </c>
      <c r="L116" s="1" t="s">
        <v>134</v>
      </c>
      <c r="M116" s="17">
        <f t="shared" si="0"/>
        <v>0</v>
      </c>
      <c r="N116">
        <f t="shared" si="2"/>
        <v>0</v>
      </c>
      <c r="O116" s="2"/>
    </row>
    <row r="117" spans="1:15" ht="15.75" customHeight="1">
      <c r="A117" s="1" t="s">
        <v>154</v>
      </c>
      <c r="B117" s="3" t="s">
        <v>45</v>
      </c>
      <c r="C117" s="3">
        <v>7</v>
      </c>
      <c r="D117" s="3">
        <v>1</v>
      </c>
      <c r="E117" s="3" t="s">
        <v>13</v>
      </c>
      <c r="F117" s="3"/>
      <c r="G117" s="1">
        <v>1</v>
      </c>
      <c r="H117" s="1">
        <v>0.82499999999999996</v>
      </c>
      <c r="I117" s="1">
        <v>1.2549999999999999</v>
      </c>
      <c r="J117" s="1">
        <v>3.1160000000000001</v>
      </c>
      <c r="M117" s="17">
        <f t="shared" si="0"/>
        <v>5.1959999999999997</v>
      </c>
      <c r="N117">
        <f t="shared" si="2"/>
        <v>0.53072090936351068</v>
      </c>
      <c r="O117" s="2"/>
    </row>
    <row r="118" spans="1:15" ht="15.75" customHeight="1">
      <c r="A118" s="1" t="s">
        <v>154</v>
      </c>
      <c r="B118" s="3" t="s">
        <v>45</v>
      </c>
      <c r="C118" s="3">
        <v>7</v>
      </c>
      <c r="D118" s="3">
        <v>1</v>
      </c>
      <c r="E118" s="3" t="s">
        <v>13</v>
      </c>
      <c r="F118" s="3"/>
      <c r="G118" s="1">
        <v>2</v>
      </c>
      <c r="H118" s="1">
        <v>0.61299999999999999</v>
      </c>
      <c r="I118" s="1">
        <v>1.4219999999999999</v>
      </c>
      <c r="J118" s="1">
        <v>2.7469999999999999</v>
      </c>
      <c r="M118" s="17">
        <f t="shared" si="0"/>
        <v>4.782</v>
      </c>
      <c r="N118">
        <f t="shared" si="2"/>
        <v>0.42195842660071975</v>
      </c>
      <c r="O118" s="2"/>
    </row>
    <row r="119" spans="1:15" ht="15.75" customHeight="1">
      <c r="A119" s="1" t="s">
        <v>154</v>
      </c>
      <c r="B119" s="3" t="s">
        <v>45</v>
      </c>
      <c r="C119" s="3">
        <v>7</v>
      </c>
      <c r="D119" s="3">
        <v>1</v>
      </c>
      <c r="E119" s="3" t="s">
        <v>13</v>
      </c>
      <c r="F119" s="3"/>
      <c r="G119" s="1">
        <v>3</v>
      </c>
      <c r="H119" s="1">
        <v>3.4159999999999999</v>
      </c>
      <c r="I119" s="1">
        <v>0.495</v>
      </c>
      <c r="M119" s="18">
        <f t="shared" si="0"/>
        <v>3.911</v>
      </c>
      <c r="N119">
        <f t="shared" si="2"/>
        <v>0.24215139464706856</v>
      </c>
      <c r="O119" s="2" t="s">
        <v>153</v>
      </c>
    </row>
    <row r="120" spans="1:15" ht="15.75" customHeight="1">
      <c r="A120" s="1" t="s">
        <v>154</v>
      </c>
      <c r="B120" s="3" t="s">
        <v>45</v>
      </c>
      <c r="C120" s="3">
        <v>7</v>
      </c>
      <c r="D120" s="3">
        <v>1</v>
      </c>
      <c r="E120" s="3" t="s">
        <v>13</v>
      </c>
      <c r="F120" s="3"/>
      <c r="G120" s="1">
        <v>4</v>
      </c>
      <c r="H120" s="1">
        <v>0.76200000000000001</v>
      </c>
      <c r="I120" s="1">
        <v>0.76500000000000001</v>
      </c>
      <c r="J120" s="1">
        <v>1.7330000000000001</v>
      </c>
      <c r="K120" s="1">
        <v>1.034</v>
      </c>
      <c r="M120" s="17">
        <f t="shared" si="0"/>
        <v>4.2940000000000005</v>
      </c>
      <c r="N120">
        <f t="shared" si="2"/>
        <v>0.31343896296791435</v>
      </c>
      <c r="O120" s="2"/>
    </row>
    <row r="121" spans="1:15" ht="15.75" customHeight="1">
      <c r="A121" s="1" t="s">
        <v>154</v>
      </c>
      <c r="B121" s="3" t="s">
        <v>45</v>
      </c>
      <c r="C121" s="3">
        <v>7</v>
      </c>
      <c r="D121" s="3">
        <v>1</v>
      </c>
      <c r="E121" s="3" t="s">
        <v>13</v>
      </c>
      <c r="F121" s="3"/>
      <c r="G121" s="1">
        <v>5</v>
      </c>
      <c r="H121" s="1" t="s">
        <v>134</v>
      </c>
      <c r="I121" s="1" t="s">
        <v>134</v>
      </c>
      <c r="J121" s="1" t="s">
        <v>134</v>
      </c>
      <c r="K121" s="1" t="s">
        <v>134</v>
      </c>
      <c r="L121" s="1" t="s">
        <v>134</v>
      </c>
      <c r="M121" s="17">
        <f t="shared" si="0"/>
        <v>0</v>
      </c>
      <c r="N121">
        <f t="shared" si="2"/>
        <v>0</v>
      </c>
      <c r="O121" s="2"/>
    </row>
    <row r="122" spans="1:15" ht="15.75" customHeight="1">
      <c r="A122" s="1" t="s">
        <v>155</v>
      </c>
      <c r="B122" s="3" t="s">
        <v>45</v>
      </c>
      <c r="C122" s="3">
        <v>13</v>
      </c>
      <c r="D122" s="3">
        <v>1</v>
      </c>
      <c r="E122" s="3" t="s">
        <v>13</v>
      </c>
      <c r="F122" s="3"/>
      <c r="G122" s="1">
        <v>1</v>
      </c>
      <c r="H122" s="1">
        <v>4.7119999999999997</v>
      </c>
      <c r="M122" s="17">
        <f t="shared" si="0"/>
        <v>4.7119999999999997</v>
      </c>
      <c r="N122">
        <f t="shared" si="2"/>
        <v>0.40511751056229339</v>
      </c>
      <c r="O122" s="2"/>
    </row>
    <row r="123" spans="1:15" ht="15.75" customHeight="1">
      <c r="A123" s="1" t="s">
        <v>155</v>
      </c>
      <c r="B123" s="3" t="s">
        <v>45</v>
      </c>
      <c r="C123" s="3">
        <v>13</v>
      </c>
      <c r="D123" s="3">
        <v>1</v>
      </c>
      <c r="E123" s="3" t="s">
        <v>13</v>
      </c>
      <c r="F123" s="3"/>
      <c r="G123" s="1">
        <v>2</v>
      </c>
      <c r="H123" s="1">
        <v>0.748</v>
      </c>
      <c r="I123" s="1">
        <v>0.68799999999999994</v>
      </c>
      <c r="J123" s="1">
        <v>3.0190000000000001</v>
      </c>
      <c r="M123" s="17">
        <f t="shared" si="0"/>
        <v>4.4550000000000001</v>
      </c>
      <c r="N123">
        <f t="shared" si="2"/>
        <v>0.34698076287509821</v>
      </c>
      <c r="O123" s="2"/>
    </row>
    <row r="124" spans="1:15" ht="15.75" customHeight="1">
      <c r="A124" s="1" t="s">
        <v>155</v>
      </c>
      <c r="B124" s="3" t="s">
        <v>45</v>
      </c>
      <c r="C124" s="3">
        <v>13</v>
      </c>
      <c r="D124" s="3">
        <v>1</v>
      </c>
      <c r="E124" s="3" t="s">
        <v>13</v>
      </c>
      <c r="F124" s="3"/>
      <c r="G124" s="1">
        <v>3</v>
      </c>
      <c r="H124" s="1">
        <v>0.55800000000000005</v>
      </c>
      <c r="I124" s="1">
        <v>2.1819999999999999</v>
      </c>
      <c r="J124" s="1">
        <v>1.7290000000000001</v>
      </c>
      <c r="M124" s="17">
        <f t="shared" si="0"/>
        <v>4.4690000000000003</v>
      </c>
      <c r="N124">
        <f t="shared" si="2"/>
        <v>0.35000079158300651</v>
      </c>
      <c r="O124" s="2"/>
    </row>
    <row r="125" spans="1:15" ht="15.75" customHeight="1">
      <c r="A125" s="1" t="s">
        <v>155</v>
      </c>
      <c r="B125" s="3" t="s">
        <v>45</v>
      </c>
      <c r="C125" s="3">
        <v>13</v>
      </c>
      <c r="D125" s="3">
        <v>1</v>
      </c>
      <c r="E125" s="3" t="s">
        <v>13</v>
      </c>
      <c r="F125" s="3"/>
      <c r="G125" s="1">
        <v>4</v>
      </c>
      <c r="H125" s="1">
        <v>1.474</v>
      </c>
      <c r="I125" s="1">
        <v>3.0939999999999999</v>
      </c>
      <c r="J125" s="1">
        <v>1.012</v>
      </c>
      <c r="M125" s="17">
        <f t="shared" si="0"/>
        <v>5.58</v>
      </c>
      <c r="N125">
        <f t="shared" si="2"/>
        <v>0.64623679874439843</v>
      </c>
      <c r="O125" s="2"/>
    </row>
    <row r="126" spans="1:15" ht="15.75" customHeight="1">
      <c r="A126" s="1" t="s">
        <v>155</v>
      </c>
      <c r="B126" s="3" t="s">
        <v>45</v>
      </c>
      <c r="C126" s="3">
        <v>13</v>
      </c>
      <c r="D126" s="3">
        <v>1</v>
      </c>
      <c r="E126" s="3" t="s">
        <v>13</v>
      </c>
      <c r="F126" s="3"/>
      <c r="G126" s="1">
        <v>5</v>
      </c>
      <c r="H126" s="1" t="s">
        <v>134</v>
      </c>
      <c r="I126" s="1" t="s">
        <v>134</v>
      </c>
      <c r="J126" s="1" t="s">
        <v>134</v>
      </c>
      <c r="K126" s="1" t="s">
        <v>134</v>
      </c>
      <c r="L126" s="1" t="s">
        <v>134</v>
      </c>
      <c r="M126" s="17">
        <f t="shared" si="0"/>
        <v>0</v>
      </c>
      <c r="N126">
        <f t="shared" si="2"/>
        <v>0</v>
      </c>
      <c r="O126" s="2"/>
    </row>
    <row r="127" spans="1:15" ht="15.75" customHeight="1">
      <c r="A127" s="1" t="s">
        <v>156</v>
      </c>
      <c r="B127" s="3" t="s">
        <v>45</v>
      </c>
      <c r="C127" s="3">
        <v>21</v>
      </c>
      <c r="D127" s="3">
        <v>1</v>
      </c>
      <c r="E127" s="3" t="s">
        <v>13</v>
      </c>
      <c r="F127" s="3"/>
      <c r="G127" s="1">
        <v>1</v>
      </c>
      <c r="H127" s="1">
        <v>0.80500000000000005</v>
      </c>
      <c r="I127" s="1">
        <v>0.70299999999999996</v>
      </c>
      <c r="J127" s="1">
        <v>2.4489999999999998</v>
      </c>
      <c r="K127" s="1">
        <v>0.96699999999999997</v>
      </c>
      <c r="M127" s="17">
        <f t="shared" si="0"/>
        <v>4.9239999999999995</v>
      </c>
      <c r="N127">
        <f t="shared" si="2"/>
        <v>0.45747826487956184</v>
      </c>
      <c r="O127" s="2"/>
    </row>
    <row r="128" spans="1:15" ht="15.75" customHeight="1">
      <c r="A128" s="1" t="s">
        <v>156</v>
      </c>
      <c r="B128" s="3" t="s">
        <v>45</v>
      </c>
      <c r="C128" s="3">
        <v>21</v>
      </c>
      <c r="D128" s="3">
        <v>1</v>
      </c>
      <c r="E128" s="3" t="s">
        <v>13</v>
      </c>
      <c r="F128" s="3"/>
      <c r="G128" s="1">
        <v>2</v>
      </c>
      <c r="H128" s="1" t="s">
        <v>134</v>
      </c>
      <c r="I128" s="1" t="s">
        <v>134</v>
      </c>
      <c r="J128" s="1" t="s">
        <v>134</v>
      </c>
      <c r="K128" s="1" t="s">
        <v>134</v>
      </c>
      <c r="L128" s="1" t="s">
        <v>134</v>
      </c>
      <c r="M128" s="17">
        <f t="shared" si="0"/>
        <v>0</v>
      </c>
      <c r="N128">
        <f t="shared" si="2"/>
        <v>0</v>
      </c>
      <c r="O128" s="2"/>
    </row>
    <row r="129" spans="1:15" ht="15.75" customHeight="1">
      <c r="A129" s="1" t="s">
        <v>156</v>
      </c>
      <c r="B129" s="3" t="s">
        <v>45</v>
      </c>
      <c r="C129" s="3">
        <v>21</v>
      </c>
      <c r="D129" s="3">
        <v>1</v>
      </c>
      <c r="E129" s="3" t="s">
        <v>13</v>
      </c>
      <c r="F129" s="3"/>
      <c r="G129" s="1">
        <v>3</v>
      </c>
      <c r="H129" s="1" t="s">
        <v>134</v>
      </c>
      <c r="I129" s="1" t="s">
        <v>134</v>
      </c>
      <c r="J129" s="1" t="s">
        <v>134</v>
      </c>
      <c r="K129" s="1" t="s">
        <v>134</v>
      </c>
      <c r="L129" s="1" t="s">
        <v>134</v>
      </c>
      <c r="M129" s="17">
        <f t="shared" si="0"/>
        <v>0</v>
      </c>
      <c r="N129">
        <f t="shared" si="2"/>
        <v>0</v>
      </c>
      <c r="O129" s="2"/>
    </row>
    <row r="130" spans="1:15" ht="15.75" customHeight="1">
      <c r="A130" s="1" t="s">
        <v>156</v>
      </c>
      <c r="B130" s="3" t="s">
        <v>45</v>
      </c>
      <c r="C130" s="3">
        <v>21</v>
      </c>
      <c r="D130" s="3">
        <v>1</v>
      </c>
      <c r="E130" s="3" t="s">
        <v>13</v>
      </c>
      <c r="F130" s="3"/>
      <c r="G130" s="1">
        <v>4</v>
      </c>
      <c r="H130" s="1" t="s">
        <v>134</v>
      </c>
      <c r="I130" s="1" t="s">
        <v>134</v>
      </c>
      <c r="J130" s="1" t="s">
        <v>134</v>
      </c>
      <c r="K130" s="1" t="s">
        <v>134</v>
      </c>
      <c r="L130" s="1" t="s">
        <v>134</v>
      </c>
      <c r="M130" s="17">
        <f t="shared" si="0"/>
        <v>0</v>
      </c>
      <c r="N130">
        <f t="shared" si="2"/>
        <v>0</v>
      </c>
      <c r="O130" s="2"/>
    </row>
    <row r="131" spans="1:15" ht="15.75" customHeight="1">
      <c r="A131" s="1" t="s">
        <v>156</v>
      </c>
      <c r="B131" s="3" t="s">
        <v>45</v>
      </c>
      <c r="C131" s="3">
        <v>21</v>
      </c>
      <c r="D131" s="3">
        <v>1</v>
      </c>
      <c r="E131" s="3" t="s">
        <v>13</v>
      </c>
      <c r="F131" s="3"/>
      <c r="G131" s="1">
        <v>5</v>
      </c>
      <c r="H131" s="1" t="s">
        <v>134</v>
      </c>
      <c r="I131" s="1" t="s">
        <v>134</v>
      </c>
      <c r="J131" s="1" t="s">
        <v>134</v>
      </c>
      <c r="K131" s="1" t="s">
        <v>134</v>
      </c>
      <c r="L131" s="1" t="s">
        <v>134</v>
      </c>
      <c r="M131" s="17">
        <f t="shared" si="0"/>
        <v>0</v>
      </c>
      <c r="N131">
        <f t="shared" si="2"/>
        <v>0</v>
      </c>
      <c r="O131" s="2"/>
    </row>
    <row r="132" spans="1:15" ht="15.75" customHeight="1">
      <c r="A132" s="1" t="s">
        <v>157</v>
      </c>
      <c r="B132" s="3" t="s">
        <v>45</v>
      </c>
      <c r="C132" s="3">
        <v>10</v>
      </c>
      <c r="D132" s="3">
        <v>1</v>
      </c>
      <c r="E132" s="3" t="s">
        <v>23</v>
      </c>
      <c r="F132" s="3" t="s">
        <v>390</v>
      </c>
      <c r="G132" s="1">
        <v>1</v>
      </c>
      <c r="H132" s="1">
        <v>0.53700000000000003</v>
      </c>
      <c r="I132" s="1">
        <v>0.99399999999999999</v>
      </c>
      <c r="J132" s="1">
        <v>2.032</v>
      </c>
      <c r="K132" s="1">
        <v>1.145</v>
      </c>
      <c r="M132" s="17">
        <f t="shared" si="0"/>
        <v>4.7080000000000002</v>
      </c>
      <c r="N132">
        <f t="shared" ref="N132:N195" si="3">(0.0056*((M132)^2.762))</f>
        <v>0.40416836122583855</v>
      </c>
      <c r="O132" s="2"/>
    </row>
    <row r="133" spans="1:15" ht="15.75" customHeight="1">
      <c r="A133" s="1" t="s">
        <v>157</v>
      </c>
      <c r="B133" s="3" t="s">
        <v>45</v>
      </c>
      <c r="C133" s="3">
        <v>10</v>
      </c>
      <c r="D133" s="3">
        <v>1</v>
      </c>
      <c r="E133" s="3" t="s">
        <v>23</v>
      </c>
      <c r="F133" s="3" t="s">
        <v>390</v>
      </c>
      <c r="G133" s="1">
        <v>2</v>
      </c>
      <c r="H133" s="1">
        <v>0.626</v>
      </c>
      <c r="I133" s="1">
        <v>1.339</v>
      </c>
      <c r="J133" s="1">
        <v>2.1389999999999998</v>
      </c>
      <c r="K133" s="1">
        <v>1.052</v>
      </c>
      <c r="M133" s="17">
        <f t="shared" si="0"/>
        <v>5.1559999999999988</v>
      </c>
      <c r="N133">
        <f t="shared" si="3"/>
        <v>0.5195128339822862</v>
      </c>
      <c r="O133" s="2"/>
    </row>
    <row r="134" spans="1:15" ht="15.75" customHeight="1">
      <c r="A134" s="1" t="s">
        <v>157</v>
      </c>
      <c r="B134" s="3" t="s">
        <v>45</v>
      </c>
      <c r="C134" s="3">
        <v>10</v>
      </c>
      <c r="D134" s="3">
        <v>1</v>
      </c>
      <c r="E134" s="3" t="s">
        <v>23</v>
      </c>
      <c r="F134" s="3" t="s">
        <v>390</v>
      </c>
      <c r="G134" s="1">
        <v>3</v>
      </c>
      <c r="H134" s="1">
        <v>0.52400000000000002</v>
      </c>
      <c r="I134" s="1">
        <v>1.9810000000000001</v>
      </c>
      <c r="J134" s="1">
        <v>1.78</v>
      </c>
      <c r="M134" s="17">
        <f t="shared" si="0"/>
        <v>4.2850000000000001</v>
      </c>
      <c r="N134">
        <f t="shared" si="3"/>
        <v>0.31162781107546872</v>
      </c>
      <c r="O134" s="2"/>
    </row>
    <row r="135" spans="1:15" ht="15.75" customHeight="1">
      <c r="A135" s="1" t="s">
        <v>158</v>
      </c>
      <c r="B135" s="3" t="s">
        <v>45</v>
      </c>
      <c r="C135" s="3">
        <v>1</v>
      </c>
      <c r="D135" s="3">
        <v>2</v>
      </c>
      <c r="E135" s="3" t="s">
        <v>13</v>
      </c>
      <c r="F135" s="3"/>
      <c r="G135" s="1">
        <v>1</v>
      </c>
      <c r="H135" s="1">
        <v>0.57399999999999995</v>
      </c>
      <c r="I135" s="1">
        <v>1.3520000000000001</v>
      </c>
      <c r="J135" s="1">
        <v>1.641</v>
      </c>
      <c r="K135" s="1">
        <v>0.71899999999999997</v>
      </c>
      <c r="M135" s="17">
        <f t="shared" si="0"/>
        <v>4.2860000000000005</v>
      </c>
      <c r="N135">
        <f t="shared" si="3"/>
        <v>0.31182871959091707</v>
      </c>
      <c r="O135" s="2"/>
    </row>
    <row r="136" spans="1:15" ht="15.75" customHeight="1">
      <c r="A136" s="1" t="s">
        <v>158</v>
      </c>
      <c r="B136" s="3" t="s">
        <v>45</v>
      </c>
      <c r="C136" s="3">
        <v>1</v>
      </c>
      <c r="D136" s="3">
        <v>2</v>
      </c>
      <c r="E136" s="3" t="s">
        <v>13</v>
      </c>
      <c r="F136" s="3"/>
      <c r="G136" s="1">
        <v>2</v>
      </c>
      <c r="H136" s="1">
        <v>0.59699999999999998</v>
      </c>
      <c r="I136" s="1">
        <v>0.52700000000000002</v>
      </c>
      <c r="J136" s="1">
        <v>1.4970000000000001</v>
      </c>
      <c r="K136" s="1">
        <v>0.83199999999999996</v>
      </c>
      <c r="L136" s="1">
        <v>0.60499999999999998</v>
      </c>
      <c r="M136" s="17">
        <f t="shared" si="0"/>
        <v>4.0579999999999998</v>
      </c>
      <c r="N136">
        <f t="shared" si="3"/>
        <v>0.26813029681225897</v>
      </c>
      <c r="O136" s="2"/>
    </row>
    <row r="137" spans="1:15" ht="15.75" customHeight="1">
      <c r="A137" s="1" t="s">
        <v>158</v>
      </c>
      <c r="B137" s="3" t="s">
        <v>45</v>
      </c>
      <c r="C137" s="3">
        <v>1</v>
      </c>
      <c r="D137" s="3">
        <v>2</v>
      </c>
      <c r="E137" s="3" t="s">
        <v>13</v>
      </c>
      <c r="F137" s="3"/>
      <c r="G137" s="1">
        <v>3</v>
      </c>
      <c r="H137" s="1">
        <v>0.63400000000000001</v>
      </c>
      <c r="I137" s="1">
        <v>2.3929999999999998</v>
      </c>
      <c r="J137" s="1">
        <v>1.639</v>
      </c>
      <c r="M137" s="17">
        <f t="shared" si="0"/>
        <v>4.6659999999999995</v>
      </c>
      <c r="N137">
        <f t="shared" si="3"/>
        <v>0.39428784010902157</v>
      </c>
      <c r="O137" s="2"/>
    </row>
    <row r="138" spans="1:15" ht="15.75" customHeight="1">
      <c r="A138" s="1" t="s">
        <v>158</v>
      </c>
      <c r="B138" s="3" t="s">
        <v>45</v>
      </c>
      <c r="C138" s="3">
        <v>1</v>
      </c>
      <c r="D138" s="3">
        <v>2</v>
      </c>
      <c r="E138" s="3" t="s">
        <v>13</v>
      </c>
      <c r="F138" s="3"/>
      <c r="G138" s="1">
        <v>4</v>
      </c>
      <c r="H138" s="1">
        <v>0.66900000000000004</v>
      </c>
      <c r="I138" s="1">
        <v>1.44</v>
      </c>
      <c r="J138" s="1">
        <v>1.681</v>
      </c>
      <c r="K138" s="1">
        <v>1.236</v>
      </c>
      <c r="M138" s="17">
        <f t="shared" si="0"/>
        <v>5.0259999999999998</v>
      </c>
      <c r="N138">
        <f t="shared" si="3"/>
        <v>0.48413282389091028</v>
      </c>
      <c r="O138" s="2"/>
    </row>
    <row r="139" spans="1:15" ht="15.75" customHeight="1">
      <c r="A139" s="1" t="s">
        <v>158</v>
      </c>
      <c r="B139" s="3" t="s">
        <v>45</v>
      </c>
      <c r="C139" s="3">
        <v>1</v>
      </c>
      <c r="D139" s="3">
        <v>2</v>
      </c>
      <c r="E139" s="3" t="s">
        <v>13</v>
      </c>
      <c r="F139" s="3"/>
      <c r="G139" s="1">
        <v>5</v>
      </c>
      <c r="H139" s="1">
        <v>2.081</v>
      </c>
      <c r="I139" s="1">
        <v>1.2130000000000001</v>
      </c>
      <c r="J139" s="1">
        <v>0.78900000000000003</v>
      </c>
      <c r="M139" s="17">
        <f t="shared" si="0"/>
        <v>4.0830000000000002</v>
      </c>
      <c r="N139">
        <f t="shared" si="3"/>
        <v>0.27271754225501516</v>
      </c>
      <c r="O139" s="2"/>
    </row>
    <row r="140" spans="1:15" ht="15.75" customHeight="1">
      <c r="A140" s="1" t="s">
        <v>159</v>
      </c>
      <c r="B140" s="3" t="s">
        <v>45</v>
      </c>
      <c r="C140" s="3">
        <v>4</v>
      </c>
      <c r="D140" s="3">
        <v>2</v>
      </c>
      <c r="E140" s="3" t="s">
        <v>13</v>
      </c>
      <c r="F140" s="3"/>
      <c r="G140" s="1">
        <v>1</v>
      </c>
      <c r="H140" s="1">
        <v>1.726</v>
      </c>
      <c r="I140" s="1">
        <v>1.776</v>
      </c>
      <c r="J140" s="1">
        <v>1.456</v>
      </c>
      <c r="K140" s="1">
        <v>0.56200000000000006</v>
      </c>
      <c r="M140" s="17">
        <f t="shared" si="0"/>
        <v>5.5200000000000005</v>
      </c>
      <c r="N140">
        <f t="shared" si="3"/>
        <v>0.62722557699936654</v>
      </c>
      <c r="O140" s="2"/>
    </row>
    <row r="141" spans="1:15" ht="15.75" customHeight="1">
      <c r="A141" s="1" t="s">
        <v>159</v>
      </c>
      <c r="B141" s="3" t="s">
        <v>45</v>
      </c>
      <c r="C141" s="3">
        <v>4</v>
      </c>
      <c r="D141" s="3">
        <v>2</v>
      </c>
      <c r="E141" s="3" t="s">
        <v>13</v>
      </c>
      <c r="F141" s="3"/>
      <c r="G141" s="1">
        <v>2</v>
      </c>
      <c r="H141" s="1">
        <v>1.153</v>
      </c>
      <c r="I141" s="1">
        <v>3.5710000000000002</v>
      </c>
      <c r="M141" s="17">
        <f t="shared" si="0"/>
        <v>4.7240000000000002</v>
      </c>
      <c r="N141">
        <f t="shared" si="3"/>
        <v>0.40797348679321704</v>
      </c>
      <c r="O141" s="2"/>
    </row>
    <row r="142" spans="1:15" ht="15.75" customHeight="1">
      <c r="A142" s="1" t="s">
        <v>159</v>
      </c>
      <c r="B142" s="3" t="s">
        <v>45</v>
      </c>
      <c r="C142" s="3">
        <v>4</v>
      </c>
      <c r="D142" s="3">
        <v>2</v>
      </c>
      <c r="E142" s="3" t="s">
        <v>13</v>
      </c>
      <c r="F142" s="3"/>
      <c r="G142" s="1">
        <v>3</v>
      </c>
      <c r="H142" s="1">
        <v>0.77300000000000002</v>
      </c>
      <c r="I142" s="1">
        <v>2.4620000000000002</v>
      </c>
      <c r="J142" s="1">
        <v>1.754</v>
      </c>
      <c r="K142" s="1">
        <v>0.66800000000000004</v>
      </c>
      <c r="M142" s="17">
        <f t="shared" si="0"/>
        <v>5.6570000000000009</v>
      </c>
      <c r="N142">
        <f t="shared" si="3"/>
        <v>0.67116770745021315</v>
      </c>
      <c r="O142" s="2"/>
    </row>
    <row r="143" spans="1:15" ht="15.75" customHeight="1">
      <c r="A143" s="1" t="s">
        <v>159</v>
      </c>
      <c r="B143" s="3" t="s">
        <v>45</v>
      </c>
      <c r="C143" s="3">
        <v>4</v>
      </c>
      <c r="D143" s="3">
        <v>2</v>
      </c>
      <c r="E143" s="3" t="s">
        <v>13</v>
      </c>
      <c r="F143" s="3"/>
      <c r="G143" s="1">
        <v>4</v>
      </c>
      <c r="H143" s="1">
        <v>0.79500000000000004</v>
      </c>
      <c r="I143" s="1">
        <v>0.81699999999999995</v>
      </c>
      <c r="J143" s="1">
        <v>2.7559999999999998</v>
      </c>
      <c r="K143" s="1">
        <v>1.1180000000000001</v>
      </c>
      <c r="M143" s="17">
        <f t="shared" si="0"/>
        <v>5.4860000000000007</v>
      </c>
      <c r="N143">
        <f t="shared" si="3"/>
        <v>0.61661282813672857</v>
      </c>
      <c r="O143" s="2"/>
    </row>
    <row r="144" spans="1:15" ht="15.75" customHeight="1">
      <c r="A144" s="1" t="s">
        <v>159</v>
      </c>
      <c r="B144" s="3" t="s">
        <v>45</v>
      </c>
      <c r="C144" s="3">
        <v>4</v>
      </c>
      <c r="D144" s="3">
        <v>2</v>
      </c>
      <c r="E144" s="3" t="s">
        <v>13</v>
      </c>
      <c r="F144" s="3"/>
      <c r="G144" s="1">
        <v>5</v>
      </c>
      <c r="H144" s="1">
        <v>0.91900000000000004</v>
      </c>
      <c r="I144" s="1">
        <v>1.9870000000000001</v>
      </c>
      <c r="J144" s="1">
        <v>2.073</v>
      </c>
      <c r="M144" s="17">
        <f t="shared" si="0"/>
        <v>4.9790000000000001</v>
      </c>
      <c r="N144">
        <f t="shared" si="3"/>
        <v>0.47173117678134774</v>
      </c>
      <c r="O144" s="2"/>
    </row>
    <row r="145" spans="1:15" ht="15.75" customHeight="1">
      <c r="A145" s="1" t="s">
        <v>160</v>
      </c>
      <c r="B145" s="3" t="s">
        <v>45</v>
      </c>
      <c r="C145" s="3">
        <v>7</v>
      </c>
      <c r="D145" s="3">
        <v>2</v>
      </c>
      <c r="E145" s="3" t="s">
        <v>13</v>
      </c>
      <c r="F145" s="3" t="s">
        <v>390</v>
      </c>
      <c r="G145" s="1">
        <v>1</v>
      </c>
      <c r="H145" s="1">
        <v>1.25</v>
      </c>
      <c r="I145" s="1">
        <v>1.6419999999999999</v>
      </c>
      <c r="J145" s="1">
        <v>1.6739999999999999</v>
      </c>
      <c r="M145" s="17">
        <f t="shared" si="0"/>
        <v>4.5659999999999998</v>
      </c>
      <c r="N145">
        <f t="shared" si="3"/>
        <v>0.37138657661936697</v>
      </c>
      <c r="O145" s="2"/>
    </row>
    <row r="146" spans="1:15" ht="15.75" customHeight="1">
      <c r="A146" s="1" t="s">
        <v>160</v>
      </c>
      <c r="B146" s="3" t="s">
        <v>45</v>
      </c>
      <c r="C146" s="3">
        <v>7</v>
      </c>
      <c r="D146" s="3">
        <v>2</v>
      </c>
      <c r="E146" s="3" t="s">
        <v>13</v>
      </c>
      <c r="F146" s="3" t="s">
        <v>390</v>
      </c>
      <c r="G146" s="1">
        <v>2</v>
      </c>
      <c r="H146" s="1">
        <v>0.59799999999999998</v>
      </c>
      <c r="I146" s="1">
        <v>4.093</v>
      </c>
      <c r="M146" s="17">
        <f t="shared" si="0"/>
        <v>4.6909999999999998</v>
      </c>
      <c r="N146">
        <f t="shared" si="3"/>
        <v>0.40015030550767366</v>
      </c>
      <c r="O146" s="2"/>
    </row>
    <row r="147" spans="1:15" ht="15.75" customHeight="1">
      <c r="A147" s="1" t="s">
        <v>160</v>
      </c>
      <c r="B147" s="3" t="s">
        <v>45</v>
      </c>
      <c r="C147" s="3">
        <v>7</v>
      </c>
      <c r="D147" s="3">
        <v>2</v>
      </c>
      <c r="E147" s="3" t="s">
        <v>13</v>
      </c>
      <c r="F147" s="3" t="s">
        <v>390</v>
      </c>
      <c r="G147" s="1">
        <v>3</v>
      </c>
      <c r="H147" s="1">
        <v>1.18</v>
      </c>
      <c r="I147" s="1">
        <v>1.669</v>
      </c>
      <c r="J147" s="1">
        <v>1.7170000000000001</v>
      </c>
      <c r="M147" s="17">
        <f t="shared" si="0"/>
        <v>4.5660000000000007</v>
      </c>
      <c r="N147">
        <f t="shared" si="3"/>
        <v>0.37138657661936725</v>
      </c>
      <c r="O147" s="2"/>
    </row>
    <row r="148" spans="1:15" ht="15.75" customHeight="1">
      <c r="A148" s="1" t="s">
        <v>160</v>
      </c>
      <c r="B148" s="3" t="s">
        <v>45</v>
      </c>
      <c r="C148" s="3">
        <v>7</v>
      </c>
      <c r="D148" s="3">
        <v>2</v>
      </c>
      <c r="E148" s="3" t="s">
        <v>13</v>
      </c>
      <c r="F148" s="3" t="s">
        <v>390</v>
      </c>
      <c r="G148" s="1">
        <v>4</v>
      </c>
      <c r="H148" s="1">
        <v>3.161</v>
      </c>
      <c r="I148" s="1">
        <v>1.724</v>
      </c>
      <c r="J148" s="1">
        <v>0.60199999999999998</v>
      </c>
      <c r="M148" s="17">
        <f t="shared" si="0"/>
        <v>5.4870000000000001</v>
      </c>
      <c r="N148">
        <f t="shared" si="3"/>
        <v>0.61692331996016081</v>
      </c>
      <c r="O148" s="2"/>
    </row>
    <row r="149" spans="1:15" ht="15.75" customHeight="1">
      <c r="A149" s="1" t="s">
        <v>160</v>
      </c>
      <c r="B149" s="3" t="s">
        <v>45</v>
      </c>
      <c r="C149" s="3">
        <v>7</v>
      </c>
      <c r="D149" s="3">
        <v>2</v>
      </c>
      <c r="E149" s="3" t="s">
        <v>13</v>
      </c>
      <c r="F149" s="3" t="s">
        <v>390</v>
      </c>
      <c r="G149" s="1">
        <v>5</v>
      </c>
      <c r="M149" s="18">
        <f t="shared" si="0"/>
        <v>0</v>
      </c>
      <c r="N149">
        <f t="shared" si="3"/>
        <v>0</v>
      </c>
      <c r="O149" s="2" t="s">
        <v>161</v>
      </c>
    </row>
    <row r="150" spans="1:15" ht="15.75" customHeight="1">
      <c r="A150" s="1" t="s">
        <v>162</v>
      </c>
      <c r="B150" s="3" t="s">
        <v>45</v>
      </c>
      <c r="C150" s="3">
        <v>13</v>
      </c>
      <c r="D150" s="3">
        <v>2</v>
      </c>
      <c r="E150" s="3" t="s">
        <v>13</v>
      </c>
      <c r="F150" s="3"/>
      <c r="G150" s="1">
        <v>1</v>
      </c>
      <c r="H150" s="1">
        <v>0.71699999999999997</v>
      </c>
      <c r="I150" s="1">
        <v>1.6830000000000001</v>
      </c>
      <c r="J150" s="1">
        <v>2.3340000000000001</v>
      </c>
      <c r="M150" s="17">
        <f t="shared" si="0"/>
        <v>4.734</v>
      </c>
      <c r="N150">
        <f t="shared" si="3"/>
        <v>0.41036325259072659</v>
      </c>
      <c r="O150" s="2"/>
    </row>
    <row r="151" spans="1:15" ht="15.75" customHeight="1">
      <c r="A151" s="1" t="s">
        <v>162</v>
      </c>
      <c r="B151" s="3" t="s">
        <v>45</v>
      </c>
      <c r="C151" s="3">
        <v>13</v>
      </c>
      <c r="D151" s="3">
        <v>2</v>
      </c>
      <c r="E151" s="3" t="s">
        <v>13</v>
      </c>
      <c r="F151" s="3"/>
      <c r="G151" s="1">
        <v>2</v>
      </c>
      <c r="H151" s="1">
        <v>0.80300000000000005</v>
      </c>
      <c r="I151" s="1">
        <v>1.8080000000000001</v>
      </c>
      <c r="J151" s="1">
        <v>2.8119999999999998</v>
      </c>
      <c r="M151" s="17">
        <f t="shared" si="0"/>
        <v>5.423</v>
      </c>
      <c r="N151">
        <f t="shared" si="3"/>
        <v>0.59725227741506726</v>
      </c>
      <c r="O151" s="2"/>
    </row>
    <row r="152" spans="1:15" ht="15.75" customHeight="1">
      <c r="A152" s="1" t="s">
        <v>162</v>
      </c>
      <c r="B152" s="3" t="s">
        <v>45</v>
      </c>
      <c r="C152" s="3">
        <v>13</v>
      </c>
      <c r="D152" s="3">
        <v>2</v>
      </c>
      <c r="E152" s="3" t="s">
        <v>13</v>
      </c>
      <c r="F152" s="3"/>
      <c r="G152" s="1">
        <v>3</v>
      </c>
      <c r="H152" s="1">
        <v>0.81499999999999995</v>
      </c>
      <c r="I152" s="1">
        <v>2.6720000000000002</v>
      </c>
      <c r="J152" s="1">
        <v>1.5960000000000001</v>
      </c>
      <c r="M152" s="17">
        <f t="shared" si="0"/>
        <v>5.0830000000000002</v>
      </c>
      <c r="N152">
        <f t="shared" si="3"/>
        <v>0.49944971541478306</v>
      </c>
      <c r="O152" s="2"/>
    </row>
    <row r="153" spans="1:15" ht="15.75" customHeight="1">
      <c r="A153" s="1" t="s">
        <v>162</v>
      </c>
      <c r="B153" s="3" t="s">
        <v>45</v>
      </c>
      <c r="C153" s="3">
        <v>13</v>
      </c>
      <c r="D153" s="3">
        <v>2</v>
      </c>
      <c r="E153" s="3" t="s">
        <v>13</v>
      </c>
      <c r="F153" s="3"/>
      <c r="G153" s="1">
        <v>4</v>
      </c>
      <c r="H153" s="1">
        <v>1.2210000000000001</v>
      </c>
      <c r="I153" s="1">
        <v>2.2240000000000002</v>
      </c>
      <c r="J153" s="1">
        <v>1.2869999999999999</v>
      </c>
      <c r="M153" s="17">
        <f t="shared" si="0"/>
        <v>4.7320000000000002</v>
      </c>
      <c r="N153">
        <f t="shared" si="3"/>
        <v>0.40988458698551866</v>
      </c>
      <c r="O153" s="2"/>
    </row>
    <row r="154" spans="1:15" ht="15.75" customHeight="1">
      <c r="A154" s="1" t="s">
        <v>162</v>
      </c>
      <c r="B154" s="3" t="s">
        <v>45</v>
      </c>
      <c r="C154" s="3">
        <v>13</v>
      </c>
      <c r="D154" s="3">
        <v>2</v>
      </c>
      <c r="E154" s="3" t="s">
        <v>13</v>
      </c>
      <c r="F154" s="3"/>
      <c r="G154" s="1">
        <v>5</v>
      </c>
      <c r="H154" s="1">
        <v>4.5579999999999998</v>
      </c>
      <c r="M154" s="17">
        <f t="shared" si="0"/>
        <v>4.5579999999999998</v>
      </c>
      <c r="N154">
        <f t="shared" si="3"/>
        <v>0.36959211833005839</v>
      </c>
      <c r="O154" s="2"/>
    </row>
    <row r="155" spans="1:15" ht="15.75" customHeight="1">
      <c r="A155" s="1" t="s">
        <v>163</v>
      </c>
      <c r="B155" s="3" t="s">
        <v>45</v>
      </c>
      <c r="C155" s="3">
        <v>21</v>
      </c>
      <c r="D155" s="3">
        <v>2</v>
      </c>
      <c r="E155" s="3" t="s">
        <v>13</v>
      </c>
      <c r="F155" s="3"/>
      <c r="G155" s="1">
        <v>1</v>
      </c>
      <c r="H155" s="1">
        <v>1.3879999999999999</v>
      </c>
      <c r="I155" s="1">
        <v>2.8980000000000001</v>
      </c>
      <c r="J155" s="1">
        <v>0.76400000000000001</v>
      </c>
      <c r="M155" s="17">
        <f t="shared" si="0"/>
        <v>5.05</v>
      </c>
      <c r="N155">
        <f t="shared" si="3"/>
        <v>0.49054495476390314</v>
      </c>
      <c r="O155" s="2"/>
    </row>
    <row r="156" spans="1:15" ht="15.75" customHeight="1">
      <c r="A156" s="1" t="s">
        <v>163</v>
      </c>
      <c r="B156" s="3" t="s">
        <v>45</v>
      </c>
      <c r="C156" s="3">
        <v>21</v>
      </c>
      <c r="D156" s="3">
        <v>2</v>
      </c>
      <c r="E156" s="3" t="s">
        <v>13</v>
      </c>
      <c r="F156" s="3"/>
      <c r="G156" s="1">
        <v>2</v>
      </c>
      <c r="H156" s="1" t="s">
        <v>134</v>
      </c>
      <c r="I156" s="1" t="s">
        <v>134</v>
      </c>
      <c r="J156" s="1" t="s">
        <v>134</v>
      </c>
      <c r="K156" s="1" t="s">
        <v>134</v>
      </c>
      <c r="L156" s="1" t="s">
        <v>134</v>
      </c>
      <c r="M156" s="17">
        <f t="shared" si="0"/>
        <v>0</v>
      </c>
      <c r="N156">
        <f t="shared" si="3"/>
        <v>0</v>
      </c>
      <c r="O156" s="2"/>
    </row>
    <row r="157" spans="1:15" ht="15.75" customHeight="1">
      <c r="A157" s="1" t="s">
        <v>163</v>
      </c>
      <c r="B157" s="3" t="s">
        <v>45</v>
      </c>
      <c r="C157" s="3">
        <v>21</v>
      </c>
      <c r="D157" s="3">
        <v>2</v>
      </c>
      <c r="E157" s="3" t="s">
        <v>13</v>
      </c>
      <c r="F157" s="3"/>
      <c r="G157" s="1">
        <v>3</v>
      </c>
      <c r="H157" s="1" t="s">
        <v>134</v>
      </c>
      <c r="I157" s="1" t="s">
        <v>134</v>
      </c>
      <c r="J157" s="1" t="s">
        <v>134</v>
      </c>
      <c r="K157" s="1" t="s">
        <v>134</v>
      </c>
      <c r="L157" s="1" t="s">
        <v>134</v>
      </c>
      <c r="M157" s="17">
        <f t="shared" si="0"/>
        <v>0</v>
      </c>
      <c r="N157">
        <f t="shared" si="3"/>
        <v>0</v>
      </c>
      <c r="O157" s="2"/>
    </row>
    <row r="158" spans="1:15" ht="15.75" customHeight="1">
      <c r="A158" s="1" t="s">
        <v>163</v>
      </c>
      <c r="B158" s="3" t="s">
        <v>45</v>
      </c>
      <c r="C158" s="3">
        <v>21</v>
      </c>
      <c r="D158" s="3">
        <v>2</v>
      </c>
      <c r="E158" s="3" t="s">
        <v>13</v>
      </c>
      <c r="F158" s="3"/>
      <c r="G158" s="1">
        <v>4</v>
      </c>
      <c r="H158" s="1" t="s">
        <v>134</v>
      </c>
      <c r="I158" s="1" t="s">
        <v>134</v>
      </c>
      <c r="J158" s="1" t="s">
        <v>134</v>
      </c>
      <c r="K158" s="1" t="s">
        <v>134</v>
      </c>
      <c r="L158" s="1" t="s">
        <v>134</v>
      </c>
      <c r="M158" s="17">
        <f t="shared" si="0"/>
        <v>0</v>
      </c>
      <c r="N158">
        <f t="shared" si="3"/>
        <v>0</v>
      </c>
      <c r="O158" s="2"/>
    </row>
    <row r="159" spans="1:15" ht="15.75" customHeight="1">
      <c r="A159" s="1" t="s">
        <v>163</v>
      </c>
      <c r="B159" s="3" t="s">
        <v>45</v>
      </c>
      <c r="C159" s="3">
        <v>21</v>
      </c>
      <c r="D159" s="3">
        <v>2</v>
      </c>
      <c r="E159" s="3" t="s">
        <v>13</v>
      </c>
      <c r="F159" s="3"/>
      <c r="G159" s="1">
        <v>5</v>
      </c>
      <c r="H159" s="1" t="s">
        <v>134</v>
      </c>
      <c r="I159" s="1" t="s">
        <v>134</v>
      </c>
      <c r="J159" s="1" t="s">
        <v>134</v>
      </c>
      <c r="K159" s="1" t="s">
        <v>134</v>
      </c>
      <c r="L159" s="1" t="s">
        <v>134</v>
      </c>
      <c r="M159" s="17">
        <f t="shared" si="0"/>
        <v>0</v>
      </c>
      <c r="N159">
        <f t="shared" si="3"/>
        <v>0</v>
      </c>
      <c r="O159" s="2"/>
    </row>
    <row r="160" spans="1:15" ht="15.75" customHeight="1">
      <c r="A160" s="1" t="s">
        <v>164</v>
      </c>
      <c r="B160" s="3" t="s">
        <v>70</v>
      </c>
      <c r="C160" s="3">
        <v>1</v>
      </c>
      <c r="D160" s="3">
        <v>1</v>
      </c>
      <c r="E160" s="3" t="s">
        <v>13</v>
      </c>
      <c r="F160" s="3"/>
      <c r="G160" s="1">
        <v>1</v>
      </c>
      <c r="H160" s="1">
        <v>4.1790000000000003</v>
      </c>
      <c r="I160" s="1">
        <v>0.78200000000000003</v>
      </c>
      <c r="M160" s="17">
        <f t="shared" si="0"/>
        <v>4.9610000000000003</v>
      </c>
      <c r="N160">
        <f t="shared" si="3"/>
        <v>0.46703586450153622</v>
      </c>
      <c r="O160" s="2"/>
    </row>
    <row r="161" spans="1:32" ht="15.75" customHeight="1">
      <c r="A161" s="1" t="s">
        <v>164</v>
      </c>
      <c r="B161" s="3" t="s">
        <v>70</v>
      </c>
      <c r="C161" s="3">
        <v>1</v>
      </c>
      <c r="D161" s="3">
        <v>1</v>
      </c>
      <c r="E161" s="3" t="s">
        <v>13</v>
      </c>
      <c r="F161" s="3"/>
      <c r="G161" s="1">
        <v>2</v>
      </c>
      <c r="H161" s="1">
        <v>0.54400000000000004</v>
      </c>
      <c r="I161" s="1">
        <v>2.859</v>
      </c>
      <c r="J161" s="1">
        <v>1.5960000000000001</v>
      </c>
      <c r="M161" s="17">
        <f t="shared" si="0"/>
        <v>4.9990000000000006</v>
      </c>
      <c r="N161">
        <f t="shared" si="3"/>
        <v>0.4769833843513766</v>
      </c>
      <c r="O161" s="2"/>
    </row>
    <row r="162" spans="1:32" ht="15.75" customHeight="1">
      <c r="A162" s="1" t="s">
        <v>164</v>
      </c>
      <c r="B162" s="3" t="s">
        <v>70</v>
      </c>
      <c r="C162" s="3">
        <v>1</v>
      </c>
      <c r="D162" s="3">
        <v>1</v>
      </c>
      <c r="E162" s="3" t="s">
        <v>13</v>
      </c>
      <c r="F162" s="3"/>
      <c r="G162" s="1">
        <v>3</v>
      </c>
      <c r="H162" s="1">
        <v>3.3439999999999999</v>
      </c>
      <c r="I162" s="1">
        <v>1.7529999999999999</v>
      </c>
      <c r="M162" s="17">
        <f t="shared" si="0"/>
        <v>5.0969999999999995</v>
      </c>
      <c r="N162">
        <f t="shared" si="3"/>
        <v>0.50325841442631536</v>
      </c>
      <c r="O162" s="2"/>
    </row>
    <row r="163" spans="1:32" ht="15.75" customHeight="1">
      <c r="A163" s="1" t="s">
        <v>164</v>
      </c>
      <c r="B163" s="3" t="s">
        <v>70</v>
      </c>
      <c r="C163" s="3">
        <v>1</v>
      </c>
      <c r="D163" s="3">
        <v>1</v>
      </c>
      <c r="E163" s="3" t="s">
        <v>13</v>
      </c>
      <c r="F163" s="3"/>
      <c r="G163" s="1">
        <v>4</v>
      </c>
      <c r="H163" s="1">
        <v>0.72699999999999998</v>
      </c>
      <c r="I163" s="1">
        <v>3.3620000000000001</v>
      </c>
      <c r="M163" s="17">
        <f t="shared" si="0"/>
        <v>4.0890000000000004</v>
      </c>
      <c r="N163">
        <f t="shared" si="3"/>
        <v>0.27382587641385009</v>
      </c>
      <c r="O163" s="2"/>
    </row>
    <row r="164" spans="1:32" ht="15.75" customHeight="1">
      <c r="A164" s="1" t="s">
        <v>164</v>
      </c>
      <c r="B164" s="3" t="s">
        <v>70</v>
      </c>
      <c r="C164" s="3">
        <v>1</v>
      </c>
      <c r="D164" s="3">
        <v>1</v>
      </c>
      <c r="E164" s="3" t="s">
        <v>13</v>
      </c>
      <c r="F164" s="3"/>
      <c r="G164" s="1">
        <v>5</v>
      </c>
      <c r="H164" s="1">
        <v>0.88900000000000001</v>
      </c>
      <c r="I164" s="1">
        <v>2.7970000000000002</v>
      </c>
      <c r="J164" s="1">
        <v>2.133</v>
      </c>
      <c r="M164" s="17">
        <f t="shared" si="0"/>
        <v>5.819</v>
      </c>
      <c r="N164">
        <f t="shared" si="3"/>
        <v>0.72560320037704584</v>
      </c>
      <c r="O164" s="2"/>
    </row>
    <row r="165" spans="1:32" ht="15.75" customHeight="1">
      <c r="A165" s="1" t="s">
        <v>164</v>
      </c>
      <c r="B165" s="3" t="s">
        <v>70</v>
      </c>
      <c r="C165" s="3">
        <v>1</v>
      </c>
      <c r="D165" s="3">
        <v>1</v>
      </c>
      <c r="E165" s="3" t="s">
        <v>13</v>
      </c>
      <c r="F165" s="3"/>
      <c r="G165" s="1">
        <v>6</v>
      </c>
      <c r="H165" s="1">
        <v>0.74199999999999999</v>
      </c>
      <c r="I165" s="1">
        <v>3.1720000000000002</v>
      </c>
      <c r="J165" s="1">
        <v>1.552</v>
      </c>
      <c r="M165" s="17">
        <f t="shared" si="0"/>
        <v>5.4660000000000002</v>
      </c>
      <c r="N165">
        <f t="shared" si="3"/>
        <v>0.61042391194961199</v>
      </c>
      <c r="O165" s="2"/>
    </row>
    <row r="166" spans="1:32" ht="15.75" customHeight="1">
      <c r="A166" s="1" t="s">
        <v>164</v>
      </c>
      <c r="B166" s="3" t="s">
        <v>70</v>
      </c>
      <c r="C166" s="3">
        <v>1</v>
      </c>
      <c r="D166" s="3">
        <v>1</v>
      </c>
      <c r="E166" s="3" t="s">
        <v>13</v>
      </c>
      <c r="F166" s="3"/>
      <c r="G166" s="1">
        <v>7</v>
      </c>
      <c r="H166" s="1">
        <v>3.161</v>
      </c>
      <c r="I166" s="1">
        <v>1.5129999999999999</v>
      </c>
      <c r="M166" s="17">
        <f t="shared" si="0"/>
        <v>4.6739999999999995</v>
      </c>
      <c r="N166">
        <f t="shared" si="3"/>
        <v>0.3961578250238515</v>
      </c>
      <c r="O166" s="2"/>
    </row>
    <row r="167" spans="1:32" ht="15.75" customHeight="1">
      <c r="A167" s="1" t="s">
        <v>164</v>
      </c>
      <c r="B167" s="3" t="s">
        <v>70</v>
      </c>
      <c r="C167" s="3">
        <v>1</v>
      </c>
      <c r="D167" s="3">
        <v>1</v>
      </c>
      <c r="E167" s="3" t="s">
        <v>13</v>
      </c>
      <c r="F167" s="3"/>
      <c r="G167" s="1">
        <v>8</v>
      </c>
      <c r="H167" s="1">
        <v>1.4510000000000001</v>
      </c>
      <c r="I167" s="1">
        <v>1.669</v>
      </c>
      <c r="J167" s="1">
        <v>2.0110000000000001</v>
      </c>
      <c r="M167" s="17">
        <f t="shared" si="0"/>
        <v>5.1310000000000002</v>
      </c>
      <c r="N167">
        <f t="shared" si="3"/>
        <v>0.51258511613908508</v>
      </c>
      <c r="O167" s="2"/>
    </row>
    <row r="168" spans="1:32" ht="15.75" customHeight="1">
      <c r="A168" s="1" t="s">
        <v>164</v>
      </c>
      <c r="B168" s="3" t="s">
        <v>70</v>
      </c>
      <c r="C168" s="3">
        <v>1</v>
      </c>
      <c r="D168" s="3">
        <v>1</v>
      </c>
      <c r="E168" s="3" t="s">
        <v>13</v>
      </c>
      <c r="F168" s="3"/>
      <c r="G168" s="1">
        <v>9</v>
      </c>
      <c r="H168" s="1">
        <v>5.3289999999999997</v>
      </c>
      <c r="M168" s="17">
        <f t="shared" si="0"/>
        <v>5.3289999999999997</v>
      </c>
      <c r="N168">
        <f t="shared" si="3"/>
        <v>0.56909334412251633</v>
      </c>
      <c r="O168" s="2"/>
    </row>
    <row r="169" spans="1:32" ht="15.75" customHeight="1">
      <c r="A169" s="1" t="s">
        <v>164</v>
      </c>
      <c r="B169" s="3" t="s">
        <v>70</v>
      </c>
      <c r="C169" s="3">
        <v>1</v>
      </c>
      <c r="D169" s="3">
        <v>1</v>
      </c>
      <c r="E169" s="3" t="s">
        <v>13</v>
      </c>
      <c r="F169" s="3"/>
      <c r="G169" s="1">
        <v>10</v>
      </c>
      <c r="H169" s="1" t="s">
        <v>134</v>
      </c>
      <c r="I169" s="1" t="s">
        <v>134</v>
      </c>
      <c r="J169" s="1" t="s">
        <v>134</v>
      </c>
      <c r="K169" s="1" t="s">
        <v>134</v>
      </c>
      <c r="L169" s="1" t="s">
        <v>134</v>
      </c>
      <c r="M169" s="17">
        <f t="shared" si="0"/>
        <v>0</v>
      </c>
      <c r="N169">
        <f t="shared" si="3"/>
        <v>0</v>
      </c>
      <c r="O169" s="2"/>
    </row>
    <row r="170" spans="1:32" ht="15.75" customHeight="1">
      <c r="A170" s="5" t="s">
        <v>165</v>
      </c>
      <c r="B170" s="3" t="s">
        <v>70</v>
      </c>
      <c r="C170" s="3">
        <v>4</v>
      </c>
      <c r="D170" s="3">
        <v>1</v>
      </c>
      <c r="E170" s="3" t="s">
        <v>13</v>
      </c>
      <c r="F170" s="3"/>
      <c r="G170" s="5">
        <v>1</v>
      </c>
      <c r="H170" s="5">
        <v>0.69599999999999995</v>
      </c>
      <c r="I170" s="5">
        <v>1.4830000000000001</v>
      </c>
      <c r="J170" s="5">
        <v>1.952</v>
      </c>
      <c r="K170" s="5">
        <v>0.94699999999999995</v>
      </c>
      <c r="L170" s="5"/>
      <c r="M170" s="19">
        <f t="shared" si="0"/>
        <v>5.0780000000000003</v>
      </c>
      <c r="N170">
        <f t="shared" si="3"/>
        <v>0.49809393641062727</v>
      </c>
      <c r="O170" s="2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 spans="1:32" ht="15.75" customHeight="1">
      <c r="A171" s="5" t="s">
        <v>165</v>
      </c>
      <c r="B171" s="3" t="s">
        <v>70</v>
      </c>
      <c r="C171" s="3">
        <v>4</v>
      </c>
      <c r="D171" s="3">
        <v>1</v>
      </c>
      <c r="E171" s="3" t="s">
        <v>13</v>
      </c>
      <c r="F171" s="3"/>
      <c r="G171" s="1">
        <v>2</v>
      </c>
      <c r="H171" s="5">
        <v>0.60499999999999998</v>
      </c>
      <c r="I171" s="5">
        <v>2.585</v>
      </c>
      <c r="J171" s="5">
        <v>1.4950000000000001</v>
      </c>
      <c r="K171" s="5">
        <v>1.0569999999999999</v>
      </c>
      <c r="M171" s="17">
        <f t="shared" si="0"/>
        <v>5.7420000000000009</v>
      </c>
      <c r="N171">
        <f t="shared" si="3"/>
        <v>0.69939182669437872</v>
      </c>
      <c r="O171" s="2"/>
    </row>
    <row r="172" spans="1:32" ht="15.75" customHeight="1">
      <c r="A172" s="5" t="s">
        <v>165</v>
      </c>
      <c r="B172" s="3" t="s">
        <v>70</v>
      </c>
      <c r="C172" s="3">
        <v>4</v>
      </c>
      <c r="D172" s="3">
        <v>1</v>
      </c>
      <c r="E172" s="3" t="s">
        <v>13</v>
      </c>
      <c r="F172" s="3"/>
      <c r="G172" s="1">
        <v>3</v>
      </c>
      <c r="H172" s="5">
        <v>5.0110000000000001</v>
      </c>
      <c r="I172" s="5">
        <v>0.874</v>
      </c>
      <c r="M172" s="17">
        <f t="shared" si="0"/>
        <v>5.8849999999999998</v>
      </c>
      <c r="N172">
        <f t="shared" si="3"/>
        <v>0.74856198714547351</v>
      </c>
      <c r="O172" s="2"/>
    </row>
    <row r="173" spans="1:32" ht="15.75" customHeight="1">
      <c r="A173" s="5" t="s">
        <v>165</v>
      </c>
      <c r="B173" s="3" t="s">
        <v>70</v>
      </c>
      <c r="C173" s="3">
        <v>4</v>
      </c>
      <c r="D173" s="3">
        <v>1</v>
      </c>
      <c r="E173" s="3" t="s">
        <v>13</v>
      </c>
      <c r="F173" s="3"/>
      <c r="G173" s="1">
        <v>4</v>
      </c>
      <c r="H173" s="5">
        <v>0.621</v>
      </c>
      <c r="I173" s="5">
        <v>0.64900000000000002</v>
      </c>
      <c r="J173" s="5">
        <v>1.593</v>
      </c>
      <c r="K173" s="5">
        <v>0.86099999999999999</v>
      </c>
      <c r="L173" s="5">
        <v>0.86499999999999999</v>
      </c>
      <c r="M173" s="17">
        <f t="shared" si="0"/>
        <v>4.5890000000000004</v>
      </c>
      <c r="N173">
        <f t="shared" si="3"/>
        <v>0.37657657603071298</v>
      </c>
      <c r="O173" s="2"/>
    </row>
    <row r="174" spans="1:32" ht="15.75" customHeight="1">
      <c r="A174" s="5" t="s">
        <v>165</v>
      </c>
      <c r="B174" s="3" t="s">
        <v>70</v>
      </c>
      <c r="C174" s="3">
        <v>4</v>
      </c>
      <c r="D174" s="3">
        <v>1</v>
      </c>
      <c r="E174" s="3" t="s">
        <v>13</v>
      </c>
      <c r="F174" s="3"/>
      <c r="G174" s="1">
        <v>5</v>
      </c>
      <c r="H174" s="5">
        <v>0.61099999999999999</v>
      </c>
      <c r="I174" s="5">
        <v>0.55600000000000005</v>
      </c>
      <c r="J174" s="5">
        <v>2.5960000000000001</v>
      </c>
      <c r="M174" s="17">
        <f t="shared" si="0"/>
        <v>3.7629999999999999</v>
      </c>
      <c r="N174">
        <f t="shared" si="3"/>
        <v>0.21767749850906762</v>
      </c>
      <c r="O174" s="2"/>
    </row>
    <row r="175" spans="1:32" ht="15.75" customHeight="1">
      <c r="A175" s="5" t="s">
        <v>165</v>
      </c>
      <c r="B175" s="3" t="s">
        <v>70</v>
      </c>
      <c r="C175" s="3">
        <v>4</v>
      </c>
      <c r="D175" s="3">
        <v>1</v>
      </c>
      <c r="E175" s="3" t="s">
        <v>13</v>
      </c>
      <c r="F175" s="3"/>
      <c r="G175" s="1">
        <v>6</v>
      </c>
      <c r="H175" s="5">
        <v>1.3680000000000001</v>
      </c>
      <c r="I175" s="5">
        <v>1.8149999999999999</v>
      </c>
      <c r="J175" s="5">
        <v>2.0499999999999998</v>
      </c>
      <c r="M175" s="17">
        <f t="shared" si="0"/>
        <v>5.2329999999999997</v>
      </c>
      <c r="N175">
        <f t="shared" si="3"/>
        <v>0.54122463517062536</v>
      </c>
      <c r="O175" s="2"/>
    </row>
    <row r="176" spans="1:32" ht="15.75" customHeight="1">
      <c r="A176" s="5" t="s">
        <v>165</v>
      </c>
      <c r="B176" s="3" t="s">
        <v>70</v>
      </c>
      <c r="C176" s="3">
        <v>4</v>
      </c>
      <c r="D176" s="3">
        <v>1</v>
      </c>
      <c r="E176" s="3" t="s">
        <v>13</v>
      </c>
      <c r="F176" s="3"/>
      <c r="G176" s="1">
        <v>7</v>
      </c>
      <c r="H176" s="5">
        <v>0.75900000000000001</v>
      </c>
      <c r="I176" s="5">
        <v>2.3919999999999999</v>
      </c>
      <c r="J176" s="5">
        <v>1.7490000000000001</v>
      </c>
      <c r="M176" s="17">
        <f t="shared" si="0"/>
        <v>4.9000000000000004</v>
      </c>
      <c r="N176">
        <f t="shared" si="3"/>
        <v>0.45134600219814069</v>
      </c>
      <c r="O176" s="2"/>
    </row>
    <row r="177" spans="1:15" ht="15.75" customHeight="1">
      <c r="A177" s="5" t="s">
        <v>165</v>
      </c>
      <c r="B177" s="3" t="s">
        <v>70</v>
      </c>
      <c r="C177" s="3">
        <v>4</v>
      </c>
      <c r="D177" s="3">
        <v>1</v>
      </c>
      <c r="E177" s="3" t="s">
        <v>13</v>
      </c>
      <c r="F177" s="3"/>
      <c r="G177" s="1">
        <v>8</v>
      </c>
      <c r="H177" s="5">
        <v>4.0250000000000004</v>
      </c>
      <c r="I177" s="5">
        <v>2.1640000000000001</v>
      </c>
      <c r="J177" s="5">
        <v>0.67100000000000004</v>
      </c>
      <c r="M177" s="17">
        <f t="shared" si="0"/>
        <v>6.86</v>
      </c>
      <c r="N177">
        <f t="shared" si="3"/>
        <v>1.143181623442322</v>
      </c>
      <c r="O177" s="2"/>
    </row>
    <row r="178" spans="1:15" ht="15.75" customHeight="1">
      <c r="A178" s="5" t="s">
        <v>165</v>
      </c>
      <c r="B178" s="3" t="s">
        <v>70</v>
      </c>
      <c r="C178" s="3">
        <v>4</v>
      </c>
      <c r="D178" s="3">
        <v>1</v>
      </c>
      <c r="E178" s="3" t="s">
        <v>13</v>
      </c>
      <c r="F178" s="3"/>
      <c r="G178" s="1">
        <v>9</v>
      </c>
      <c r="H178" s="5">
        <v>1.5269999999999999</v>
      </c>
      <c r="I178" s="5">
        <v>2.63</v>
      </c>
      <c r="J178" s="5">
        <v>1.03</v>
      </c>
      <c r="K178" s="5">
        <v>0.68300000000000005</v>
      </c>
      <c r="M178" s="17">
        <f t="shared" si="0"/>
        <v>5.87</v>
      </c>
      <c r="N178">
        <f t="shared" si="3"/>
        <v>0.74330398757432969</v>
      </c>
      <c r="O178" s="2"/>
    </row>
    <row r="179" spans="1:15" ht="15.75" customHeight="1">
      <c r="A179" s="5" t="s">
        <v>165</v>
      </c>
      <c r="B179" s="3" t="s">
        <v>70</v>
      </c>
      <c r="C179" s="3">
        <v>4</v>
      </c>
      <c r="D179" s="3">
        <v>1</v>
      </c>
      <c r="E179" s="3" t="s">
        <v>13</v>
      </c>
      <c r="F179" s="3"/>
      <c r="G179" s="1">
        <v>10</v>
      </c>
      <c r="H179" s="1" t="s">
        <v>134</v>
      </c>
      <c r="I179" s="1" t="s">
        <v>134</v>
      </c>
      <c r="J179" s="1" t="s">
        <v>134</v>
      </c>
      <c r="K179" s="1" t="s">
        <v>134</v>
      </c>
      <c r="L179" s="1" t="s">
        <v>134</v>
      </c>
      <c r="M179" s="17">
        <f t="shared" si="0"/>
        <v>0</v>
      </c>
      <c r="N179">
        <f t="shared" si="3"/>
        <v>0</v>
      </c>
      <c r="O179" s="2"/>
    </row>
    <row r="180" spans="1:15" ht="15.75" customHeight="1">
      <c r="A180" s="1" t="s">
        <v>166</v>
      </c>
      <c r="B180" s="3" t="s">
        <v>70</v>
      </c>
      <c r="C180" s="3">
        <v>7</v>
      </c>
      <c r="D180" s="3">
        <v>1</v>
      </c>
      <c r="E180" s="3" t="s">
        <v>13</v>
      </c>
      <c r="F180" s="3" t="s">
        <v>390</v>
      </c>
      <c r="G180" s="1">
        <v>1</v>
      </c>
      <c r="H180" s="1">
        <v>4.6500000000000004</v>
      </c>
      <c r="M180" s="17">
        <f t="shared" si="0"/>
        <v>4.6500000000000004</v>
      </c>
      <c r="N180">
        <f t="shared" si="3"/>
        <v>0.39056478502577796</v>
      </c>
      <c r="O180" s="2"/>
    </row>
    <row r="181" spans="1:15" ht="15.75" customHeight="1">
      <c r="A181" s="1" t="s">
        <v>166</v>
      </c>
      <c r="B181" s="3" t="s">
        <v>70</v>
      </c>
      <c r="C181" s="3">
        <v>7</v>
      </c>
      <c r="D181" s="3">
        <v>1</v>
      </c>
      <c r="E181" s="3" t="s">
        <v>13</v>
      </c>
      <c r="F181" s="3" t="s">
        <v>390</v>
      </c>
      <c r="G181" s="1">
        <v>2</v>
      </c>
      <c r="H181" s="1">
        <v>0.67</v>
      </c>
      <c r="I181" s="1">
        <v>1.0229999999999999</v>
      </c>
      <c r="J181" s="1">
        <v>0.78800000000000003</v>
      </c>
      <c r="K181" s="1">
        <v>1.052</v>
      </c>
      <c r="M181" s="17">
        <f t="shared" si="0"/>
        <v>3.5329999999999999</v>
      </c>
      <c r="N181">
        <f t="shared" si="3"/>
        <v>0.18287770105774925</v>
      </c>
      <c r="O181" s="2" t="s">
        <v>167</v>
      </c>
    </row>
    <row r="182" spans="1:15" ht="15.75" customHeight="1">
      <c r="A182" s="1" t="s">
        <v>166</v>
      </c>
      <c r="B182" s="3" t="s">
        <v>70</v>
      </c>
      <c r="C182" s="3">
        <v>7</v>
      </c>
      <c r="D182" s="3">
        <v>1</v>
      </c>
      <c r="E182" s="3" t="s">
        <v>13</v>
      </c>
      <c r="F182" s="3" t="s">
        <v>390</v>
      </c>
      <c r="G182" s="1">
        <v>3</v>
      </c>
      <c r="H182" s="1">
        <v>5.0910000000000002</v>
      </c>
      <c r="M182" s="17">
        <f t="shared" si="0"/>
        <v>5.0910000000000002</v>
      </c>
      <c r="N182">
        <f t="shared" si="3"/>
        <v>0.50162385453239966</v>
      </c>
      <c r="O182" s="2"/>
    </row>
    <row r="183" spans="1:15" ht="15.75" customHeight="1">
      <c r="A183" s="1" t="s">
        <v>166</v>
      </c>
      <c r="B183" s="3" t="s">
        <v>70</v>
      </c>
      <c r="C183" s="3">
        <v>7</v>
      </c>
      <c r="D183" s="3">
        <v>1</v>
      </c>
      <c r="E183" s="3" t="s">
        <v>13</v>
      </c>
      <c r="F183" s="3" t="s">
        <v>390</v>
      </c>
      <c r="G183" s="1">
        <v>4</v>
      </c>
      <c r="H183" s="1">
        <v>5.5860000000000003</v>
      </c>
      <c r="M183" s="17">
        <f t="shared" si="0"/>
        <v>5.5860000000000003</v>
      </c>
      <c r="N183">
        <f t="shared" si="3"/>
        <v>0.64815787117720436</v>
      </c>
      <c r="O183" s="2"/>
    </row>
    <row r="184" spans="1:15" ht="15.75" customHeight="1">
      <c r="A184" s="1" t="s">
        <v>166</v>
      </c>
      <c r="B184" s="3" t="s">
        <v>70</v>
      </c>
      <c r="C184" s="3">
        <v>7</v>
      </c>
      <c r="D184" s="3">
        <v>1</v>
      </c>
      <c r="E184" s="3" t="s">
        <v>13</v>
      </c>
      <c r="F184" s="3" t="s">
        <v>390</v>
      </c>
      <c r="G184" s="1">
        <v>5</v>
      </c>
      <c r="H184" s="1">
        <v>0.74</v>
      </c>
      <c r="I184" s="1">
        <v>4.3849999999999998</v>
      </c>
      <c r="M184" s="17">
        <f t="shared" si="0"/>
        <v>5.125</v>
      </c>
      <c r="N184">
        <f t="shared" si="3"/>
        <v>0.51093128414233846</v>
      </c>
      <c r="O184" s="2"/>
    </row>
    <row r="185" spans="1:15" ht="15.75" customHeight="1">
      <c r="A185" s="1" t="s">
        <v>166</v>
      </c>
      <c r="B185" s="3" t="s">
        <v>70</v>
      </c>
      <c r="C185" s="3">
        <v>7</v>
      </c>
      <c r="D185" s="3">
        <v>1</v>
      </c>
      <c r="E185" s="3" t="s">
        <v>13</v>
      </c>
      <c r="F185" s="3" t="s">
        <v>390</v>
      </c>
      <c r="G185" s="1">
        <v>6</v>
      </c>
      <c r="H185" s="1">
        <v>0.88800000000000001</v>
      </c>
      <c r="I185" s="1">
        <v>0.83399999999999996</v>
      </c>
      <c r="J185" s="1">
        <v>3.4980000000000002</v>
      </c>
      <c r="M185" s="17">
        <f t="shared" si="0"/>
        <v>5.2200000000000006</v>
      </c>
      <c r="N185">
        <f t="shared" si="3"/>
        <v>0.53751916854425386</v>
      </c>
      <c r="O185" s="2"/>
    </row>
    <row r="186" spans="1:15" ht="15.75" customHeight="1">
      <c r="A186" s="1" t="s">
        <v>166</v>
      </c>
      <c r="B186" s="3" t="s">
        <v>70</v>
      </c>
      <c r="C186" s="3">
        <v>7</v>
      </c>
      <c r="D186" s="3">
        <v>1</v>
      </c>
      <c r="E186" s="3" t="s">
        <v>13</v>
      </c>
      <c r="F186" s="3" t="s">
        <v>390</v>
      </c>
      <c r="G186" s="1">
        <v>7</v>
      </c>
      <c r="H186" s="1">
        <v>0.88300000000000001</v>
      </c>
      <c r="I186" s="1">
        <v>2.056</v>
      </c>
      <c r="J186" s="1">
        <v>3.069</v>
      </c>
      <c r="M186" s="17">
        <f t="shared" si="0"/>
        <v>6.008</v>
      </c>
      <c r="N186">
        <f t="shared" si="3"/>
        <v>0.79257446658697783</v>
      </c>
      <c r="O186" s="2"/>
    </row>
    <row r="187" spans="1:15" ht="15.75" customHeight="1">
      <c r="A187" s="1" t="s">
        <v>166</v>
      </c>
      <c r="B187" s="3" t="s">
        <v>70</v>
      </c>
      <c r="C187" s="3">
        <v>7</v>
      </c>
      <c r="D187" s="3">
        <v>1</v>
      </c>
      <c r="E187" s="3" t="s">
        <v>13</v>
      </c>
      <c r="F187" s="3" t="s">
        <v>390</v>
      </c>
      <c r="G187" s="1">
        <v>8</v>
      </c>
      <c r="H187" s="1">
        <v>0.86799999999999999</v>
      </c>
      <c r="I187" s="1">
        <v>2.1339999999999999</v>
      </c>
      <c r="J187" s="1">
        <v>1.6850000000000001</v>
      </c>
      <c r="M187" s="17">
        <f t="shared" si="0"/>
        <v>4.6869999999999994</v>
      </c>
      <c r="N187">
        <f t="shared" si="3"/>
        <v>0.3992086000652797</v>
      </c>
      <c r="O187" s="2"/>
    </row>
    <row r="188" spans="1:15" ht="15.75" customHeight="1">
      <c r="A188" s="1" t="s">
        <v>166</v>
      </c>
      <c r="B188" s="3" t="s">
        <v>70</v>
      </c>
      <c r="C188" s="3">
        <v>7</v>
      </c>
      <c r="D188" s="3">
        <v>1</v>
      </c>
      <c r="E188" s="3" t="s">
        <v>13</v>
      </c>
      <c r="F188" s="3" t="s">
        <v>390</v>
      </c>
      <c r="G188" s="1">
        <v>9</v>
      </c>
      <c r="H188" s="1">
        <v>0.77300000000000002</v>
      </c>
      <c r="I188" s="1">
        <v>2.4990000000000001</v>
      </c>
      <c r="J188" s="1">
        <v>2.3530000000000002</v>
      </c>
      <c r="M188" s="17">
        <f t="shared" si="0"/>
        <v>5.625</v>
      </c>
      <c r="N188">
        <f t="shared" si="3"/>
        <v>0.66073368158120194</v>
      </c>
      <c r="O188" s="2"/>
    </row>
    <row r="189" spans="1:15" ht="15.75" customHeight="1">
      <c r="A189" s="1" t="s">
        <v>166</v>
      </c>
      <c r="B189" s="3" t="s">
        <v>70</v>
      </c>
      <c r="C189" s="3">
        <v>7</v>
      </c>
      <c r="D189" s="3">
        <v>1</v>
      </c>
      <c r="E189" s="3" t="s">
        <v>13</v>
      </c>
      <c r="F189" s="3" t="s">
        <v>390</v>
      </c>
      <c r="G189" s="1">
        <v>10</v>
      </c>
      <c r="H189" s="1">
        <v>0.55500000000000005</v>
      </c>
      <c r="I189" s="1">
        <v>3.0179999999999998</v>
      </c>
      <c r="J189" s="1">
        <v>1.444</v>
      </c>
      <c r="M189" s="17">
        <f t="shared" si="0"/>
        <v>5.0169999999999995</v>
      </c>
      <c r="N189">
        <f t="shared" si="3"/>
        <v>0.48174213613301631</v>
      </c>
      <c r="O189" s="2"/>
    </row>
    <row r="190" spans="1:15" ht="15.75" customHeight="1">
      <c r="A190" s="1" t="s">
        <v>168</v>
      </c>
      <c r="B190" s="3" t="s">
        <v>70</v>
      </c>
      <c r="C190" s="3">
        <v>13</v>
      </c>
      <c r="D190" s="3">
        <v>1</v>
      </c>
      <c r="E190" s="3" t="s">
        <v>13</v>
      </c>
      <c r="F190" s="3"/>
      <c r="G190" s="1">
        <v>1</v>
      </c>
      <c r="H190" s="1">
        <v>0.60199999999999998</v>
      </c>
      <c r="I190" s="1">
        <v>2.2109999999999999</v>
      </c>
      <c r="J190" s="1">
        <v>2.2610000000000001</v>
      </c>
      <c r="M190" s="17">
        <f t="shared" si="0"/>
        <v>5.0739999999999998</v>
      </c>
      <c r="N190">
        <f t="shared" si="3"/>
        <v>0.49701100539939985</v>
      </c>
      <c r="O190" s="2"/>
    </row>
    <row r="191" spans="1:15" ht="15.75" customHeight="1">
      <c r="A191" s="1" t="s">
        <v>168</v>
      </c>
      <c r="B191" s="3" t="s">
        <v>70</v>
      </c>
      <c r="C191" s="3">
        <v>13</v>
      </c>
      <c r="D191" s="3">
        <v>1</v>
      </c>
      <c r="E191" s="3" t="s">
        <v>13</v>
      </c>
      <c r="F191" s="3"/>
      <c r="G191" s="1">
        <v>2</v>
      </c>
      <c r="H191" s="1">
        <v>1.337</v>
      </c>
      <c r="I191" s="1">
        <v>2.7879999999999998</v>
      </c>
      <c r="J191" s="1">
        <v>1.173</v>
      </c>
      <c r="M191" s="17">
        <f t="shared" si="0"/>
        <v>5.298</v>
      </c>
      <c r="N191">
        <f t="shared" si="3"/>
        <v>0.55999641127349153</v>
      </c>
      <c r="O191" s="2"/>
    </row>
    <row r="192" spans="1:15" ht="15.75" customHeight="1">
      <c r="A192" s="1" t="s">
        <v>168</v>
      </c>
      <c r="B192" s="3" t="s">
        <v>70</v>
      </c>
      <c r="C192" s="3">
        <v>13</v>
      </c>
      <c r="D192" s="3">
        <v>1</v>
      </c>
      <c r="E192" s="3" t="s">
        <v>13</v>
      </c>
      <c r="F192" s="3"/>
      <c r="G192" s="1">
        <v>3</v>
      </c>
      <c r="H192" s="1">
        <v>0.82499999999999996</v>
      </c>
      <c r="I192" s="1">
        <v>4.0999999999999996</v>
      </c>
      <c r="J192" s="1">
        <v>0.77400000000000002</v>
      </c>
      <c r="M192" s="17">
        <f t="shared" si="0"/>
        <v>5.6989999999999998</v>
      </c>
      <c r="N192">
        <f t="shared" si="3"/>
        <v>0.68502105069846908</v>
      </c>
      <c r="O192" s="2"/>
    </row>
    <row r="193" spans="1:15" ht="15.75" customHeight="1">
      <c r="A193" s="1" t="s">
        <v>168</v>
      </c>
      <c r="B193" s="3" t="s">
        <v>70</v>
      </c>
      <c r="C193" s="3">
        <v>13</v>
      </c>
      <c r="D193" s="3">
        <v>1</v>
      </c>
      <c r="E193" s="3" t="s">
        <v>13</v>
      </c>
      <c r="F193" s="3"/>
      <c r="G193" s="1">
        <v>4</v>
      </c>
      <c r="H193" s="1">
        <v>0.74099999999999999</v>
      </c>
      <c r="I193" s="1">
        <v>4.5810000000000004</v>
      </c>
      <c r="M193" s="17">
        <f t="shared" si="0"/>
        <v>5.3220000000000001</v>
      </c>
      <c r="N193">
        <f t="shared" si="3"/>
        <v>0.56703102063133715</v>
      </c>
      <c r="O193" s="2"/>
    </row>
    <row r="194" spans="1:15" ht="15.75" customHeight="1">
      <c r="A194" s="1" t="s">
        <v>168</v>
      </c>
      <c r="B194" s="3" t="s">
        <v>70</v>
      </c>
      <c r="C194" s="3">
        <v>13</v>
      </c>
      <c r="D194" s="3">
        <v>1</v>
      </c>
      <c r="E194" s="3" t="s">
        <v>13</v>
      </c>
      <c r="F194" s="3"/>
      <c r="G194" s="1">
        <v>5</v>
      </c>
      <c r="H194" s="1" t="s">
        <v>134</v>
      </c>
      <c r="I194" s="1" t="s">
        <v>134</v>
      </c>
      <c r="J194" s="1" t="s">
        <v>134</v>
      </c>
      <c r="K194" s="1" t="s">
        <v>134</v>
      </c>
      <c r="L194" s="1" t="s">
        <v>134</v>
      </c>
      <c r="M194" s="17">
        <f t="shared" si="0"/>
        <v>0</v>
      </c>
      <c r="N194">
        <f t="shared" si="3"/>
        <v>0</v>
      </c>
      <c r="O194" s="2"/>
    </row>
    <row r="195" spans="1:15" ht="15.75" customHeight="1">
      <c r="A195" s="1" t="s">
        <v>168</v>
      </c>
      <c r="B195" s="3" t="s">
        <v>70</v>
      </c>
      <c r="C195" s="3">
        <v>13</v>
      </c>
      <c r="D195" s="3">
        <v>1</v>
      </c>
      <c r="E195" s="3" t="s">
        <v>13</v>
      </c>
      <c r="F195" s="3"/>
      <c r="G195" s="1">
        <v>6</v>
      </c>
      <c r="H195" s="1" t="s">
        <v>134</v>
      </c>
      <c r="I195" s="1" t="s">
        <v>134</v>
      </c>
      <c r="J195" s="1" t="s">
        <v>134</v>
      </c>
      <c r="K195" s="1" t="s">
        <v>134</v>
      </c>
      <c r="L195" s="1" t="s">
        <v>134</v>
      </c>
      <c r="M195" s="17">
        <f t="shared" si="0"/>
        <v>0</v>
      </c>
      <c r="N195">
        <f t="shared" si="3"/>
        <v>0</v>
      </c>
      <c r="O195" s="2"/>
    </row>
    <row r="196" spans="1:15" ht="15.75" customHeight="1">
      <c r="A196" s="1" t="s">
        <v>168</v>
      </c>
      <c r="B196" s="3" t="s">
        <v>70</v>
      </c>
      <c r="C196" s="3">
        <v>13</v>
      </c>
      <c r="D196" s="3">
        <v>1</v>
      </c>
      <c r="E196" s="3" t="s">
        <v>13</v>
      </c>
      <c r="F196" s="3"/>
      <c r="G196" s="1">
        <v>7</v>
      </c>
      <c r="H196" s="1" t="s">
        <v>134</v>
      </c>
      <c r="I196" s="1" t="s">
        <v>134</v>
      </c>
      <c r="J196" s="1" t="s">
        <v>134</v>
      </c>
      <c r="K196" s="1" t="s">
        <v>134</v>
      </c>
      <c r="L196" s="1" t="s">
        <v>134</v>
      </c>
      <c r="M196" s="17">
        <f t="shared" si="0"/>
        <v>0</v>
      </c>
      <c r="N196">
        <f t="shared" ref="N196:N259" si="4">(0.0056*((M196)^2.762))</f>
        <v>0</v>
      </c>
      <c r="O196" s="2"/>
    </row>
    <row r="197" spans="1:15" ht="15.75" customHeight="1">
      <c r="A197" s="1" t="s">
        <v>168</v>
      </c>
      <c r="B197" s="3" t="s">
        <v>70</v>
      </c>
      <c r="C197" s="3">
        <v>13</v>
      </c>
      <c r="D197" s="3">
        <v>1</v>
      </c>
      <c r="E197" s="3" t="s">
        <v>13</v>
      </c>
      <c r="F197" s="3"/>
      <c r="G197" s="1">
        <v>8</v>
      </c>
      <c r="H197" s="1" t="s">
        <v>134</v>
      </c>
      <c r="I197" s="1" t="s">
        <v>134</v>
      </c>
      <c r="J197" s="1" t="s">
        <v>134</v>
      </c>
      <c r="K197" s="1" t="s">
        <v>134</v>
      </c>
      <c r="L197" s="1" t="s">
        <v>134</v>
      </c>
      <c r="M197" s="17">
        <f t="shared" si="0"/>
        <v>0</v>
      </c>
      <c r="N197">
        <f t="shared" si="4"/>
        <v>0</v>
      </c>
      <c r="O197" s="2"/>
    </row>
    <row r="198" spans="1:15" ht="15.75" customHeight="1">
      <c r="A198" s="1" t="s">
        <v>168</v>
      </c>
      <c r="B198" s="3" t="s">
        <v>70</v>
      </c>
      <c r="C198" s="3">
        <v>13</v>
      </c>
      <c r="D198" s="3">
        <v>1</v>
      </c>
      <c r="E198" s="3" t="s">
        <v>13</v>
      </c>
      <c r="F198" s="3"/>
      <c r="G198" s="1">
        <v>9</v>
      </c>
      <c r="H198" s="1" t="s">
        <v>134</v>
      </c>
      <c r="I198" s="1" t="s">
        <v>134</v>
      </c>
      <c r="J198" s="1" t="s">
        <v>134</v>
      </c>
      <c r="K198" s="1" t="s">
        <v>134</v>
      </c>
      <c r="L198" s="1" t="s">
        <v>134</v>
      </c>
      <c r="M198" s="17">
        <f t="shared" si="0"/>
        <v>0</v>
      </c>
      <c r="N198">
        <f t="shared" si="4"/>
        <v>0</v>
      </c>
      <c r="O198" s="2"/>
    </row>
    <row r="199" spans="1:15" ht="15.75" customHeight="1">
      <c r="A199" s="1" t="s">
        <v>168</v>
      </c>
      <c r="B199" s="3" t="s">
        <v>70</v>
      </c>
      <c r="C199" s="3">
        <v>13</v>
      </c>
      <c r="D199" s="3">
        <v>1</v>
      </c>
      <c r="E199" s="3" t="s">
        <v>13</v>
      </c>
      <c r="F199" s="3"/>
      <c r="G199" s="1">
        <v>10</v>
      </c>
      <c r="H199" s="1" t="s">
        <v>134</v>
      </c>
      <c r="I199" s="1" t="s">
        <v>134</v>
      </c>
      <c r="J199" s="1" t="s">
        <v>134</v>
      </c>
      <c r="K199" s="1" t="s">
        <v>134</v>
      </c>
      <c r="L199" s="1" t="s">
        <v>134</v>
      </c>
      <c r="M199" s="17">
        <f t="shared" si="0"/>
        <v>0</v>
      </c>
      <c r="N199">
        <f t="shared" si="4"/>
        <v>0</v>
      </c>
      <c r="O199" s="2"/>
    </row>
    <row r="200" spans="1:15" ht="15.75" customHeight="1">
      <c r="A200" s="1" t="s">
        <v>169</v>
      </c>
      <c r="B200" s="3" t="s">
        <v>70</v>
      </c>
      <c r="C200" s="3">
        <v>21</v>
      </c>
      <c r="D200" s="3">
        <v>1</v>
      </c>
      <c r="E200" s="3" t="s">
        <v>13</v>
      </c>
      <c r="F200" s="3"/>
      <c r="G200" s="1">
        <v>1</v>
      </c>
      <c r="H200" s="1">
        <v>0.63300000000000001</v>
      </c>
      <c r="I200" s="1">
        <v>2.1259999999999999</v>
      </c>
      <c r="J200" s="1">
        <v>2.036</v>
      </c>
      <c r="M200" s="17">
        <f t="shared" si="0"/>
        <v>4.7949999999999999</v>
      </c>
      <c r="N200">
        <f t="shared" si="4"/>
        <v>0.42513432599974788</v>
      </c>
      <c r="O200" s="2"/>
    </row>
    <row r="201" spans="1:15" ht="15.75" customHeight="1">
      <c r="A201" s="1" t="s">
        <v>169</v>
      </c>
      <c r="B201" s="3" t="s">
        <v>70</v>
      </c>
      <c r="C201" s="3">
        <v>21</v>
      </c>
      <c r="D201" s="3">
        <v>1</v>
      </c>
      <c r="E201" s="3" t="s">
        <v>13</v>
      </c>
      <c r="F201" s="3"/>
      <c r="G201" s="1">
        <v>2</v>
      </c>
      <c r="H201" s="1">
        <v>0.55200000000000005</v>
      </c>
      <c r="I201" s="1">
        <v>2.9529999999999998</v>
      </c>
      <c r="J201" s="1">
        <v>0.871</v>
      </c>
      <c r="M201" s="17">
        <f t="shared" si="0"/>
        <v>4.3759999999999994</v>
      </c>
      <c r="N201">
        <f t="shared" si="4"/>
        <v>0.33025056281227355</v>
      </c>
      <c r="O201" s="2"/>
    </row>
    <row r="202" spans="1:15" ht="15.75" customHeight="1">
      <c r="A202" s="1" t="s">
        <v>169</v>
      </c>
      <c r="B202" s="3" t="s">
        <v>70</v>
      </c>
      <c r="C202" s="3">
        <v>21</v>
      </c>
      <c r="D202" s="3">
        <v>1</v>
      </c>
      <c r="E202" s="3" t="s">
        <v>13</v>
      </c>
      <c r="F202" s="3"/>
      <c r="G202" s="1">
        <v>3</v>
      </c>
      <c r="H202" s="1" t="s">
        <v>134</v>
      </c>
      <c r="I202" s="1" t="s">
        <v>134</v>
      </c>
      <c r="J202" s="1" t="s">
        <v>134</v>
      </c>
      <c r="K202" s="1" t="s">
        <v>134</v>
      </c>
      <c r="L202" s="1" t="s">
        <v>134</v>
      </c>
      <c r="M202" s="17">
        <f t="shared" si="0"/>
        <v>0</v>
      </c>
      <c r="N202">
        <f t="shared" si="4"/>
        <v>0</v>
      </c>
      <c r="O202" s="2"/>
    </row>
    <row r="203" spans="1:15" ht="15.75" customHeight="1">
      <c r="A203" s="1" t="s">
        <v>169</v>
      </c>
      <c r="B203" s="3" t="s">
        <v>70</v>
      </c>
      <c r="C203" s="3">
        <v>21</v>
      </c>
      <c r="D203" s="3">
        <v>1</v>
      </c>
      <c r="E203" s="3" t="s">
        <v>13</v>
      </c>
      <c r="F203" s="3"/>
      <c r="G203" s="1">
        <v>4</v>
      </c>
      <c r="H203" s="1" t="s">
        <v>134</v>
      </c>
      <c r="I203" s="1" t="s">
        <v>134</v>
      </c>
      <c r="J203" s="1" t="s">
        <v>134</v>
      </c>
      <c r="K203" s="1" t="s">
        <v>134</v>
      </c>
      <c r="L203" s="1" t="s">
        <v>134</v>
      </c>
      <c r="M203" s="17">
        <f t="shared" si="0"/>
        <v>0</v>
      </c>
      <c r="N203">
        <f t="shared" si="4"/>
        <v>0</v>
      </c>
      <c r="O203" s="2"/>
    </row>
    <row r="204" spans="1:15" ht="15.75" customHeight="1">
      <c r="A204" s="1" t="s">
        <v>169</v>
      </c>
      <c r="B204" s="3" t="s">
        <v>70</v>
      </c>
      <c r="C204" s="3">
        <v>21</v>
      </c>
      <c r="D204" s="3">
        <v>1</v>
      </c>
      <c r="E204" s="3" t="s">
        <v>13</v>
      </c>
      <c r="F204" s="3"/>
      <c r="G204" s="1">
        <v>5</v>
      </c>
      <c r="H204" s="1" t="s">
        <v>134</v>
      </c>
      <c r="I204" s="1" t="s">
        <v>134</v>
      </c>
      <c r="J204" s="1" t="s">
        <v>134</v>
      </c>
      <c r="K204" s="1" t="s">
        <v>134</v>
      </c>
      <c r="L204" s="1" t="s">
        <v>134</v>
      </c>
      <c r="M204" s="17">
        <f t="shared" si="0"/>
        <v>0</v>
      </c>
      <c r="N204">
        <f t="shared" si="4"/>
        <v>0</v>
      </c>
      <c r="O204" s="2"/>
    </row>
    <row r="205" spans="1:15" ht="15.75" customHeight="1">
      <c r="A205" s="1" t="s">
        <v>169</v>
      </c>
      <c r="B205" s="3" t="s">
        <v>70</v>
      </c>
      <c r="C205" s="3">
        <v>21</v>
      </c>
      <c r="D205" s="3">
        <v>1</v>
      </c>
      <c r="E205" s="3" t="s">
        <v>13</v>
      </c>
      <c r="F205" s="3"/>
      <c r="G205" s="1">
        <v>6</v>
      </c>
      <c r="H205" s="1" t="s">
        <v>134</v>
      </c>
      <c r="I205" s="1" t="s">
        <v>134</v>
      </c>
      <c r="J205" s="1" t="s">
        <v>134</v>
      </c>
      <c r="K205" s="1" t="s">
        <v>134</v>
      </c>
      <c r="L205" s="1" t="s">
        <v>134</v>
      </c>
      <c r="M205" s="17">
        <f t="shared" si="0"/>
        <v>0</v>
      </c>
      <c r="N205">
        <f t="shared" si="4"/>
        <v>0</v>
      </c>
      <c r="O205" s="2"/>
    </row>
    <row r="206" spans="1:15" ht="15.75" customHeight="1">
      <c r="A206" s="1" t="s">
        <v>169</v>
      </c>
      <c r="B206" s="3" t="s">
        <v>70</v>
      </c>
      <c r="C206" s="3">
        <v>21</v>
      </c>
      <c r="D206" s="3">
        <v>1</v>
      </c>
      <c r="E206" s="3" t="s">
        <v>13</v>
      </c>
      <c r="F206" s="3"/>
      <c r="G206" s="1">
        <v>7</v>
      </c>
      <c r="H206" s="1" t="s">
        <v>134</v>
      </c>
      <c r="I206" s="1" t="s">
        <v>134</v>
      </c>
      <c r="J206" s="1" t="s">
        <v>134</v>
      </c>
      <c r="K206" s="1" t="s">
        <v>134</v>
      </c>
      <c r="L206" s="1" t="s">
        <v>134</v>
      </c>
      <c r="M206" s="17">
        <f t="shared" si="0"/>
        <v>0</v>
      </c>
      <c r="N206">
        <f t="shared" si="4"/>
        <v>0</v>
      </c>
      <c r="O206" s="2"/>
    </row>
    <row r="207" spans="1:15" ht="15.75" customHeight="1">
      <c r="A207" s="1" t="s">
        <v>169</v>
      </c>
      <c r="B207" s="3" t="s">
        <v>70</v>
      </c>
      <c r="C207" s="3">
        <v>21</v>
      </c>
      <c r="D207" s="3">
        <v>1</v>
      </c>
      <c r="E207" s="3" t="s">
        <v>13</v>
      </c>
      <c r="F207" s="3"/>
      <c r="G207" s="1">
        <v>8</v>
      </c>
      <c r="H207" s="1" t="s">
        <v>134</v>
      </c>
      <c r="I207" s="1" t="s">
        <v>134</v>
      </c>
      <c r="J207" s="1" t="s">
        <v>134</v>
      </c>
      <c r="K207" s="1" t="s">
        <v>134</v>
      </c>
      <c r="L207" s="1" t="s">
        <v>134</v>
      </c>
      <c r="M207" s="17">
        <f t="shared" si="0"/>
        <v>0</v>
      </c>
      <c r="N207">
        <f t="shared" si="4"/>
        <v>0</v>
      </c>
      <c r="O207" s="2"/>
    </row>
    <row r="208" spans="1:15" ht="15.75" customHeight="1">
      <c r="A208" s="1" t="s">
        <v>169</v>
      </c>
      <c r="B208" s="3" t="s">
        <v>70</v>
      </c>
      <c r="C208" s="3">
        <v>21</v>
      </c>
      <c r="D208" s="3">
        <v>1</v>
      </c>
      <c r="E208" s="3" t="s">
        <v>13</v>
      </c>
      <c r="F208" s="3"/>
      <c r="G208" s="1">
        <v>9</v>
      </c>
      <c r="H208" s="1" t="s">
        <v>134</v>
      </c>
      <c r="I208" s="1" t="s">
        <v>134</v>
      </c>
      <c r="J208" s="1" t="s">
        <v>134</v>
      </c>
      <c r="K208" s="1" t="s">
        <v>134</v>
      </c>
      <c r="L208" s="1" t="s">
        <v>134</v>
      </c>
      <c r="M208" s="17">
        <f t="shared" si="0"/>
        <v>0</v>
      </c>
      <c r="N208">
        <f t="shared" si="4"/>
        <v>0</v>
      </c>
      <c r="O208" s="2"/>
    </row>
    <row r="209" spans="1:15" ht="15.75" customHeight="1">
      <c r="A209" s="1" t="s">
        <v>169</v>
      </c>
      <c r="B209" s="3" t="s">
        <v>70</v>
      </c>
      <c r="C209" s="3">
        <v>21</v>
      </c>
      <c r="D209" s="3">
        <v>1</v>
      </c>
      <c r="E209" s="3" t="s">
        <v>13</v>
      </c>
      <c r="F209" s="3"/>
      <c r="G209" s="1">
        <v>10</v>
      </c>
      <c r="H209" s="1" t="s">
        <v>134</v>
      </c>
      <c r="I209" s="1" t="s">
        <v>134</v>
      </c>
      <c r="J209" s="1" t="s">
        <v>134</v>
      </c>
      <c r="K209" s="1" t="s">
        <v>134</v>
      </c>
      <c r="L209" s="1" t="s">
        <v>134</v>
      </c>
      <c r="M209" s="17">
        <f t="shared" si="0"/>
        <v>0</v>
      </c>
      <c r="N209">
        <f t="shared" si="4"/>
        <v>0</v>
      </c>
      <c r="O209" s="2"/>
    </row>
    <row r="210" spans="1:15" ht="15.75" customHeight="1">
      <c r="A210" s="1" t="s">
        <v>170</v>
      </c>
      <c r="B210" s="3" t="s">
        <v>70</v>
      </c>
      <c r="C210" s="3">
        <v>10</v>
      </c>
      <c r="D210" s="3">
        <v>1</v>
      </c>
      <c r="E210" s="3" t="s">
        <v>23</v>
      </c>
      <c r="F210" s="3" t="s">
        <v>390</v>
      </c>
      <c r="G210" s="1">
        <v>1</v>
      </c>
      <c r="H210" s="1">
        <v>5.6280000000000001</v>
      </c>
      <c r="M210" s="17">
        <f t="shared" si="0"/>
        <v>5.6280000000000001</v>
      </c>
      <c r="N210">
        <f t="shared" si="4"/>
        <v>0.6617074437284971</v>
      </c>
      <c r="O210" s="2"/>
    </row>
    <row r="211" spans="1:15" ht="15.75" customHeight="1">
      <c r="A211" s="1" t="s">
        <v>170</v>
      </c>
      <c r="B211" s="3" t="s">
        <v>70</v>
      </c>
      <c r="C211" s="3">
        <v>10</v>
      </c>
      <c r="D211" s="3">
        <v>1</v>
      </c>
      <c r="E211" s="3" t="s">
        <v>23</v>
      </c>
      <c r="F211" s="3" t="s">
        <v>390</v>
      </c>
      <c r="G211" s="1">
        <v>2</v>
      </c>
      <c r="H211" s="1">
        <v>0.58199999999999996</v>
      </c>
      <c r="I211" s="1">
        <v>0.63400000000000001</v>
      </c>
      <c r="J211" s="1">
        <v>3.052</v>
      </c>
      <c r="M211" s="17">
        <f t="shared" si="0"/>
        <v>4.2679999999999998</v>
      </c>
      <c r="N211">
        <f t="shared" si="4"/>
        <v>0.30822499166140571</v>
      </c>
      <c r="O211" s="2"/>
    </row>
    <row r="212" spans="1:15" ht="15.75" customHeight="1">
      <c r="A212" s="1" t="s">
        <v>170</v>
      </c>
      <c r="B212" s="3" t="s">
        <v>70</v>
      </c>
      <c r="C212" s="3">
        <v>10</v>
      </c>
      <c r="D212" s="3">
        <v>1</v>
      </c>
      <c r="E212" s="3" t="s">
        <v>23</v>
      </c>
      <c r="F212" s="3" t="s">
        <v>390</v>
      </c>
      <c r="G212" s="1">
        <v>3</v>
      </c>
      <c r="H212" s="1">
        <v>0.50900000000000001</v>
      </c>
      <c r="I212" s="1">
        <v>2.419</v>
      </c>
      <c r="J212" s="1">
        <v>1.667</v>
      </c>
      <c r="K212" s="1">
        <v>0.97299999999999998</v>
      </c>
      <c r="M212" s="17">
        <f t="shared" si="0"/>
        <v>5.5679999999999996</v>
      </c>
      <c r="N212">
        <f t="shared" si="4"/>
        <v>0.64240555968980184</v>
      </c>
      <c r="O212" s="2"/>
    </row>
    <row r="213" spans="1:15" ht="15.75" customHeight="1">
      <c r="A213" s="1" t="s">
        <v>170</v>
      </c>
      <c r="B213" s="3" t="s">
        <v>70</v>
      </c>
      <c r="C213" s="3">
        <v>10</v>
      </c>
      <c r="D213" s="3">
        <v>1</v>
      </c>
      <c r="E213" s="3" t="s">
        <v>23</v>
      </c>
      <c r="F213" s="3" t="s">
        <v>390</v>
      </c>
      <c r="G213" s="1">
        <v>4</v>
      </c>
      <c r="H213" s="1">
        <v>0.79800000000000004</v>
      </c>
      <c r="I213" s="1">
        <v>1.4059999999999999</v>
      </c>
      <c r="J213" s="1">
        <v>2.657</v>
      </c>
      <c r="K213" s="1">
        <v>1.2190000000000001</v>
      </c>
      <c r="M213" s="17">
        <f t="shared" si="0"/>
        <v>6.08</v>
      </c>
      <c r="N213">
        <f t="shared" si="4"/>
        <v>0.81908639609962441</v>
      </c>
      <c r="O213" s="2"/>
    </row>
    <row r="214" spans="1:15" ht="15.75" customHeight="1">
      <c r="A214" s="1" t="s">
        <v>170</v>
      </c>
      <c r="B214" s="3" t="s">
        <v>70</v>
      </c>
      <c r="C214" s="3">
        <v>10</v>
      </c>
      <c r="D214" s="3">
        <v>1</v>
      </c>
      <c r="E214" s="3" t="s">
        <v>23</v>
      </c>
      <c r="F214" s="3" t="s">
        <v>390</v>
      </c>
      <c r="G214" s="1">
        <v>5</v>
      </c>
      <c r="H214" s="1">
        <v>4.5750000000000002</v>
      </c>
      <c r="M214" s="17">
        <f t="shared" si="0"/>
        <v>4.5750000000000002</v>
      </c>
      <c r="N214">
        <f t="shared" si="4"/>
        <v>0.37341197457691999</v>
      </c>
      <c r="O214" s="2"/>
    </row>
    <row r="215" spans="1:15" ht="15.75" customHeight="1">
      <c r="A215" s="1" t="s">
        <v>170</v>
      </c>
      <c r="B215" s="3" t="s">
        <v>70</v>
      </c>
      <c r="C215" s="3">
        <v>10</v>
      </c>
      <c r="D215" s="3">
        <v>1</v>
      </c>
      <c r="E215" s="3" t="s">
        <v>23</v>
      </c>
      <c r="F215" s="3" t="s">
        <v>390</v>
      </c>
      <c r="G215" s="1">
        <v>6</v>
      </c>
      <c r="H215" s="1">
        <v>0.66400000000000003</v>
      </c>
      <c r="I215" s="1">
        <v>4.1909999999999998</v>
      </c>
      <c r="M215" s="17">
        <f t="shared" si="0"/>
        <v>4.8549999999999995</v>
      </c>
      <c r="N215">
        <f t="shared" si="4"/>
        <v>0.43998988444753323</v>
      </c>
      <c r="O215" s="2"/>
    </row>
    <row r="216" spans="1:15" ht="15.75" customHeight="1">
      <c r="A216" s="1" t="s">
        <v>170</v>
      </c>
      <c r="B216" s="3" t="s">
        <v>70</v>
      </c>
      <c r="C216" s="3">
        <v>10</v>
      </c>
      <c r="D216" s="3">
        <v>1</v>
      </c>
      <c r="E216" s="3" t="s">
        <v>23</v>
      </c>
      <c r="F216" s="3" t="s">
        <v>390</v>
      </c>
      <c r="G216" s="1">
        <v>7</v>
      </c>
      <c r="H216" s="1">
        <v>4.625</v>
      </c>
      <c r="M216" s="17">
        <f t="shared" si="0"/>
        <v>4.625</v>
      </c>
      <c r="N216">
        <f t="shared" si="4"/>
        <v>0.38479254093716408</v>
      </c>
      <c r="O216" s="2"/>
    </row>
    <row r="217" spans="1:15" ht="15.75" customHeight="1">
      <c r="A217" s="1" t="s">
        <v>170</v>
      </c>
      <c r="B217" s="3" t="s">
        <v>70</v>
      </c>
      <c r="C217" s="3">
        <v>10</v>
      </c>
      <c r="D217" s="3">
        <v>1</v>
      </c>
      <c r="E217" s="3" t="s">
        <v>23</v>
      </c>
      <c r="F217" s="3" t="s">
        <v>390</v>
      </c>
      <c r="G217" s="1">
        <v>8</v>
      </c>
      <c r="H217" s="1" t="s">
        <v>134</v>
      </c>
      <c r="I217" s="1" t="s">
        <v>134</v>
      </c>
      <c r="J217" s="1" t="s">
        <v>134</v>
      </c>
      <c r="K217" s="1" t="s">
        <v>134</v>
      </c>
      <c r="L217" s="1" t="s">
        <v>134</v>
      </c>
      <c r="M217" s="17">
        <f t="shared" si="0"/>
        <v>0</v>
      </c>
      <c r="N217">
        <f t="shared" si="4"/>
        <v>0</v>
      </c>
      <c r="O217" s="2"/>
    </row>
    <row r="218" spans="1:15" ht="15.75" customHeight="1">
      <c r="A218" s="1" t="s">
        <v>170</v>
      </c>
      <c r="B218" s="3" t="s">
        <v>70</v>
      </c>
      <c r="C218" s="3">
        <v>10</v>
      </c>
      <c r="D218" s="3">
        <v>1</v>
      </c>
      <c r="E218" s="3" t="s">
        <v>23</v>
      </c>
      <c r="F218" s="3" t="s">
        <v>390</v>
      </c>
      <c r="G218" s="1">
        <v>9</v>
      </c>
      <c r="H218" s="1" t="s">
        <v>134</v>
      </c>
      <c r="I218" s="1" t="s">
        <v>134</v>
      </c>
      <c r="J218" s="1" t="s">
        <v>134</v>
      </c>
      <c r="K218" s="1" t="s">
        <v>134</v>
      </c>
      <c r="L218" s="1" t="s">
        <v>134</v>
      </c>
      <c r="M218" s="17">
        <f t="shared" si="0"/>
        <v>0</v>
      </c>
      <c r="N218">
        <f t="shared" si="4"/>
        <v>0</v>
      </c>
      <c r="O218" s="2"/>
    </row>
    <row r="219" spans="1:15" ht="15.75" customHeight="1">
      <c r="A219" s="1" t="s">
        <v>170</v>
      </c>
      <c r="B219" s="3" t="s">
        <v>70</v>
      </c>
      <c r="C219" s="3">
        <v>10</v>
      </c>
      <c r="D219" s="3">
        <v>1</v>
      </c>
      <c r="E219" s="3" t="s">
        <v>23</v>
      </c>
      <c r="F219" s="3" t="s">
        <v>390</v>
      </c>
      <c r="G219" s="1">
        <v>10</v>
      </c>
      <c r="H219" s="1" t="s">
        <v>134</v>
      </c>
      <c r="I219" s="1" t="s">
        <v>134</v>
      </c>
      <c r="J219" s="1" t="s">
        <v>134</v>
      </c>
      <c r="K219" s="1" t="s">
        <v>134</v>
      </c>
      <c r="L219" s="1" t="s">
        <v>134</v>
      </c>
      <c r="M219" s="17">
        <f t="shared" si="0"/>
        <v>0</v>
      </c>
      <c r="N219">
        <f t="shared" si="4"/>
        <v>0</v>
      </c>
      <c r="O219" s="2"/>
    </row>
    <row r="220" spans="1:15" ht="15.75" customHeight="1">
      <c r="A220" s="1" t="s">
        <v>171</v>
      </c>
      <c r="B220" s="3" t="s">
        <v>70</v>
      </c>
      <c r="C220" s="3">
        <v>1</v>
      </c>
      <c r="D220" s="3">
        <v>2</v>
      </c>
      <c r="E220" s="3" t="s">
        <v>13</v>
      </c>
      <c r="F220" s="3"/>
      <c r="G220" s="1">
        <v>1</v>
      </c>
      <c r="H220" s="1">
        <v>0.66300000000000003</v>
      </c>
      <c r="I220" s="1">
        <v>0.71099999999999997</v>
      </c>
      <c r="J220" s="1">
        <v>1.974</v>
      </c>
      <c r="K220" s="1">
        <v>2.024</v>
      </c>
      <c r="M220" s="17">
        <f t="shared" si="0"/>
        <v>5.3719999999999999</v>
      </c>
      <c r="N220">
        <f t="shared" si="4"/>
        <v>0.58186692326530587</v>
      </c>
      <c r="O220" s="2"/>
    </row>
    <row r="221" spans="1:15" ht="15.75" customHeight="1">
      <c r="A221" s="1" t="s">
        <v>171</v>
      </c>
      <c r="B221" s="3" t="s">
        <v>70</v>
      </c>
      <c r="C221" s="3">
        <v>1</v>
      </c>
      <c r="D221" s="3">
        <v>2</v>
      </c>
      <c r="E221" s="3" t="s">
        <v>13</v>
      </c>
      <c r="F221" s="3"/>
      <c r="G221" s="1">
        <v>2</v>
      </c>
      <c r="H221" s="1">
        <v>2.855</v>
      </c>
      <c r="I221" s="1">
        <v>1.962</v>
      </c>
      <c r="M221" s="17">
        <f t="shared" si="0"/>
        <v>4.8170000000000002</v>
      </c>
      <c r="N221">
        <f t="shared" si="4"/>
        <v>0.43054358638679252</v>
      </c>
      <c r="O221" s="2"/>
    </row>
    <row r="222" spans="1:15" ht="15.75" customHeight="1">
      <c r="A222" s="1" t="s">
        <v>171</v>
      </c>
      <c r="B222" s="3" t="s">
        <v>70</v>
      </c>
      <c r="C222" s="3">
        <v>1</v>
      </c>
      <c r="D222" s="3">
        <v>2</v>
      </c>
      <c r="E222" s="3" t="s">
        <v>13</v>
      </c>
      <c r="F222" s="3"/>
      <c r="G222" s="1">
        <v>3</v>
      </c>
      <c r="H222" s="1">
        <v>0.86699999999999999</v>
      </c>
      <c r="I222" s="1">
        <v>2.7730000000000001</v>
      </c>
      <c r="J222" s="1">
        <v>1.323</v>
      </c>
      <c r="K222" s="1">
        <v>0.751</v>
      </c>
      <c r="M222" s="17">
        <f t="shared" si="0"/>
        <v>5.7140000000000004</v>
      </c>
      <c r="N222">
        <f t="shared" si="4"/>
        <v>0.6900125010289212</v>
      </c>
      <c r="O222" s="2"/>
    </row>
    <row r="223" spans="1:15" ht="15.75" customHeight="1">
      <c r="A223" s="1" t="s">
        <v>171</v>
      </c>
      <c r="B223" s="3" t="s">
        <v>70</v>
      </c>
      <c r="C223" s="3">
        <v>1</v>
      </c>
      <c r="D223" s="3">
        <v>2</v>
      </c>
      <c r="E223" s="3" t="s">
        <v>13</v>
      </c>
      <c r="F223" s="3"/>
      <c r="G223" s="1">
        <v>4</v>
      </c>
      <c r="H223" s="1">
        <v>0.88900000000000001</v>
      </c>
      <c r="I223" s="1">
        <v>1.7589999999999999</v>
      </c>
      <c r="J223" s="1">
        <v>2.2810000000000001</v>
      </c>
      <c r="K223" s="1">
        <v>0.76800000000000002</v>
      </c>
      <c r="M223" s="17">
        <f t="shared" si="0"/>
        <v>5.6970000000000001</v>
      </c>
      <c r="N223">
        <f t="shared" si="4"/>
        <v>0.68435726995711199</v>
      </c>
      <c r="O223" s="2"/>
    </row>
    <row r="224" spans="1:15" ht="15.75" customHeight="1">
      <c r="A224" s="1" t="s">
        <v>171</v>
      </c>
      <c r="B224" s="3" t="s">
        <v>70</v>
      </c>
      <c r="C224" s="3">
        <v>1</v>
      </c>
      <c r="D224" s="3">
        <v>2</v>
      </c>
      <c r="E224" s="3" t="s">
        <v>13</v>
      </c>
      <c r="F224" s="3"/>
      <c r="G224" s="1">
        <v>5</v>
      </c>
      <c r="H224" s="1">
        <v>1.3440000000000001</v>
      </c>
      <c r="I224" s="1">
        <v>3.8140000000000001</v>
      </c>
      <c r="M224" s="17">
        <f t="shared" si="0"/>
        <v>5.1580000000000004</v>
      </c>
      <c r="N224">
        <f t="shared" si="4"/>
        <v>0.52006961631487603</v>
      </c>
      <c r="O224" s="2"/>
    </row>
    <row r="225" spans="1:15" ht="15.75" customHeight="1">
      <c r="A225" s="1" t="s">
        <v>171</v>
      </c>
      <c r="B225" s="3" t="s">
        <v>70</v>
      </c>
      <c r="C225" s="3">
        <v>1</v>
      </c>
      <c r="D225" s="3">
        <v>2</v>
      </c>
      <c r="E225" s="3" t="s">
        <v>13</v>
      </c>
      <c r="F225" s="3"/>
      <c r="G225" s="1">
        <v>6</v>
      </c>
      <c r="H225" s="1">
        <v>2.9820000000000002</v>
      </c>
      <c r="I225" s="1">
        <v>0.995</v>
      </c>
      <c r="J225" s="1">
        <v>0.751</v>
      </c>
      <c r="M225" s="17">
        <f t="shared" si="0"/>
        <v>4.7280000000000006</v>
      </c>
      <c r="N225">
        <f t="shared" si="4"/>
        <v>0.40892832467321644</v>
      </c>
      <c r="O225" s="2"/>
    </row>
    <row r="226" spans="1:15" ht="15.75" customHeight="1">
      <c r="A226" s="1" t="s">
        <v>171</v>
      </c>
      <c r="B226" s="3" t="s">
        <v>70</v>
      </c>
      <c r="C226" s="3">
        <v>1</v>
      </c>
      <c r="D226" s="3">
        <v>2</v>
      </c>
      <c r="E226" s="3" t="s">
        <v>13</v>
      </c>
      <c r="F226" s="3"/>
      <c r="G226" s="1">
        <v>7</v>
      </c>
      <c r="H226" s="1">
        <v>0.90300000000000002</v>
      </c>
      <c r="I226" s="1">
        <v>2.0739999999999998</v>
      </c>
      <c r="J226" s="1">
        <v>3.4889999999999999</v>
      </c>
      <c r="M226" s="17">
        <f t="shared" si="0"/>
        <v>6.4659999999999993</v>
      </c>
      <c r="N226">
        <f t="shared" si="4"/>
        <v>0.97087614683399859</v>
      </c>
      <c r="O226" s="2"/>
    </row>
    <row r="227" spans="1:15" ht="15.75" customHeight="1">
      <c r="A227" s="1" t="s">
        <v>171</v>
      </c>
      <c r="B227" s="3" t="s">
        <v>70</v>
      </c>
      <c r="C227" s="3">
        <v>1</v>
      </c>
      <c r="D227" s="3">
        <v>2</v>
      </c>
      <c r="E227" s="3" t="s">
        <v>13</v>
      </c>
      <c r="F227" s="3"/>
      <c r="G227" s="1">
        <v>8</v>
      </c>
      <c r="H227" s="1">
        <v>2.2549999999999999</v>
      </c>
      <c r="I227" s="1">
        <v>2.7130000000000001</v>
      </c>
      <c r="M227" s="17">
        <f t="shared" si="0"/>
        <v>4.968</v>
      </c>
      <c r="N227">
        <f t="shared" si="4"/>
        <v>0.46885825921562468</v>
      </c>
      <c r="O227" s="2"/>
    </row>
    <row r="228" spans="1:15" ht="15.75" customHeight="1">
      <c r="A228" s="1" t="s">
        <v>171</v>
      </c>
      <c r="B228" s="3" t="s">
        <v>70</v>
      </c>
      <c r="C228" s="3">
        <v>1</v>
      </c>
      <c r="D228" s="3">
        <v>2</v>
      </c>
      <c r="E228" s="3" t="s">
        <v>13</v>
      </c>
      <c r="F228" s="9"/>
      <c r="G228" s="1">
        <v>9</v>
      </c>
      <c r="H228" s="1">
        <v>2.7519999999999998</v>
      </c>
      <c r="I228" s="1">
        <v>1.268</v>
      </c>
      <c r="J228" s="1">
        <v>1.7809999999999999</v>
      </c>
      <c r="M228" s="17">
        <f t="shared" si="0"/>
        <v>5.8009999999999993</v>
      </c>
      <c r="N228">
        <f t="shared" si="4"/>
        <v>0.71942071945589414</v>
      </c>
      <c r="O228" s="2"/>
    </row>
    <row r="229" spans="1:15" ht="15.75" customHeight="1">
      <c r="A229" s="1" t="s">
        <v>171</v>
      </c>
      <c r="B229" s="3" t="s">
        <v>70</v>
      </c>
      <c r="C229" s="3">
        <v>1</v>
      </c>
      <c r="D229" s="3">
        <v>2</v>
      </c>
      <c r="E229" s="3" t="s">
        <v>13</v>
      </c>
      <c r="F229" s="9"/>
      <c r="G229" s="1">
        <v>10</v>
      </c>
      <c r="M229" s="18">
        <f t="shared" si="0"/>
        <v>0</v>
      </c>
      <c r="N229">
        <f t="shared" si="4"/>
        <v>0</v>
      </c>
      <c r="O229" s="2" t="s">
        <v>172</v>
      </c>
    </row>
    <row r="230" spans="1:15" ht="15.75" customHeight="1">
      <c r="A230" s="1" t="s">
        <v>173</v>
      </c>
      <c r="B230" s="6" t="s">
        <v>70</v>
      </c>
      <c r="C230" s="7">
        <v>4</v>
      </c>
      <c r="D230" s="8">
        <v>2</v>
      </c>
      <c r="E230" s="6" t="s">
        <v>13</v>
      </c>
      <c r="F230" s="9"/>
      <c r="G230" s="1">
        <v>1</v>
      </c>
      <c r="H230" s="1">
        <v>0.67700000000000005</v>
      </c>
      <c r="I230" s="1">
        <v>2.7269999999999999</v>
      </c>
      <c r="J230" s="1">
        <v>1.2250000000000001</v>
      </c>
      <c r="K230" s="1">
        <v>1.1140000000000001</v>
      </c>
      <c r="M230" s="17">
        <f t="shared" si="0"/>
        <v>5.7429999999999994</v>
      </c>
      <c r="N230">
        <f t="shared" si="4"/>
        <v>0.69972829771909739</v>
      </c>
      <c r="O230" s="2"/>
    </row>
    <row r="231" spans="1:15" ht="15.75" customHeight="1">
      <c r="A231" s="1" t="s">
        <v>173</v>
      </c>
      <c r="B231" s="6" t="s">
        <v>70</v>
      </c>
      <c r="C231" s="7">
        <v>4</v>
      </c>
      <c r="D231" s="8">
        <v>2</v>
      </c>
      <c r="E231" s="6" t="s">
        <v>13</v>
      </c>
      <c r="F231" s="9"/>
      <c r="G231" s="1">
        <v>2</v>
      </c>
      <c r="H231" s="1">
        <v>3.8170000000000002</v>
      </c>
      <c r="I231" s="1">
        <v>2.0419999999999998</v>
      </c>
      <c r="M231" s="17">
        <f t="shared" si="0"/>
        <v>5.859</v>
      </c>
      <c r="N231">
        <f t="shared" si="4"/>
        <v>0.73946313641810713</v>
      </c>
      <c r="O231" s="2"/>
    </row>
    <row r="232" spans="1:15" ht="15.75" customHeight="1">
      <c r="A232" s="1" t="s">
        <v>173</v>
      </c>
      <c r="B232" s="6" t="s">
        <v>70</v>
      </c>
      <c r="C232" s="7">
        <v>4</v>
      </c>
      <c r="D232" s="8">
        <v>2</v>
      </c>
      <c r="E232" s="6" t="s">
        <v>13</v>
      </c>
      <c r="F232" s="9"/>
      <c r="G232" s="1">
        <v>3</v>
      </c>
      <c r="H232" s="1">
        <v>1.5449999999999999</v>
      </c>
      <c r="I232" s="1">
        <v>2.1949999999999998</v>
      </c>
      <c r="J232" s="1">
        <v>2.0259999999999998</v>
      </c>
      <c r="M232" s="17">
        <f t="shared" si="0"/>
        <v>5.766</v>
      </c>
      <c r="N232">
        <f t="shared" si="4"/>
        <v>0.70749565543900006</v>
      </c>
      <c r="O232" s="2"/>
    </row>
    <row r="233" spans="1:15" ht="15.75" customHeight="1">
      <c r="A233" s="1" t="s">
        <v>173</v>
      </c>
      <c r="B233" s="6" t="s">
        <v>70</v>
      </c>
      <c r="C233" s="7">
        <v>4</v>
      </c>
      <c r="D233" s="8">
        <v>2</v>
      </c>
      <c r="E233" s="6" t="s">
        <v>13</v>
      </c>
      <c r="F233" s="9"/>
      <c r="G233" s="1">
        <v>4</v>
      </c>
      <c r="H233" s="1">
        <v>2.2949999999999999</v>
      </c>
      <c r="I233" s="1">
        <v>1.8720000000000001</v>
      </c>
      <c r="M233" s="17">
        <f t="shared" si="0"/>
        <v>4.1669999999999998</v>
      </c>
      <c r="N233">
        <f t="shared" si="4"/>
        <v>0.2884964910630895</v>
      </c>
      <c r="O233" s="2" t="s">
        <v>174</v>
      </c>
    </row>
    <row r="234" spans="1:15" ht="15.75" customHeight="1">
      <c r="A234" s="1" t="s">
        <v>173</v>
      </c>
      <c r="B234" s="6" t="s">
        <v>70</v>
      </c>
      <c r="C234" s="7">
        <v>4</v>
      </c>
      <c r="D234" s="8">
        <v>2</v>
      </c>
      <c r="E234" s="6" t="s">
        <v>13</v>
      </c>
      <c r="F234" s="9"/>
      <c r="G234" s="1">
        <v>5</v>
      </c>
      <c r="M234" s="17">
        <f t="shared" si="0"/>
        <v>0</v>
      </c>
      <c r="N234">
        <f t="shared" si="4"/>
        <v>0</v>
      </c>
      <c r="O234" s="2" t="s">
        <v>175</v>
      </c>
    </row>
    <row r="235" spans="1:15" ht="15.75" customHeight="1">
      <c r="A235" s="1" t="s">
        <v>173</v>
      </c>
      <c r="B235" s="6" t="s">
        <v>70</v>
      </c>
      <c r="C235" s="7">
        <v>4</v>
      </c>
      <c r="D235" s="8">
        <v>2</v>
      </c>
      <c r="E235" s="6" t="s">
        <v>13</v>
      </c>
      <c r="F235" s="9"/>
      <c r="G235" s="1">
        <v>6</v>
      </c>
      <c r="H235" s="1">
        <v>0.71199999999999997</v>
      </c>
      <c r="I235" s="1">
        <v>2.4359999999999999</v>
      </c>
      <c r="J235" s="1">
        <v>1.4059999999999999</v>
      </c>
      <c r="K235" s="1">
        <v>1.534</v>
      </c>
      <c r="M235" s="17">
        <f t="shared" si="0"/>
        <v>6.0879999999999992</v>
      </c>
      <c r="N235">
        <f t="shared" si="4"/>
        <v>0.82206658031498259</v>
      </c>
      <c r="O235" s="2"/>
    </row>
    <row r="236" spans="1:15" ht="15.75" customHeight="1">
      <c r="A236" s="1" t="s">
        <v>173</v>
      </c>
      <c r="B236" s="6" t="s">
        <v>70</v>
      </c>
      <c r="C236" s="7">
        <v>4</v>
      </c>
      <c r="D236" s="8">
        <v>2</v>
      </c>
      <c r="E236" s="6" t="s">
        <v>13</v>
      </c>
      <c r="F236" s="9"/>
      <c r="G236" s="1">
        <v>7</v>
      </c>
      <c r="H236" s="1">
        <v>0.84099999999999997</v>
      </c>
      <c r="I236" s="1">
        <v>1.54</v>
      </c>
      <c r="J236" s="1">
        <v>1.9990000000000001</v>
      </c>
      <c r="K236" s="1">
        <v>0.96199999999999997</v>
      </c>
      <c r="M236" s="17">
        <f t="shared" si="0"/>
        <v>5.3420000000000005</v>
      </c>
      <c r="N236">
        <f t="shared" si="4"/>
        <v>0.57293605550419202</v>
      </c>
      <c r="O236" s="2"/>
    </row>
    <row r="237" spans="1:15" ht="15.75" customHeight="1">
      <c r="A237" s="1" t="s">
        <v>173</v>
      </c>
      <c r="B237" s="6" t="s">
        <v>70</v>
      </c>
      <c r="C237" s="7">
        <v>4</v>
      </c>
      <c r="D237" s="8">
        <v>2</v>
      </c>
      <c r="E237" s="6" t="s">
        <v>13</v>
      </c>
      <c r="F237" s="9"/>
      <c r="G237" s="1">
        <v>8</v>
      </c>
      <c r="H237" s="1">
        <v>1.01</v>
      </c>
      <c r="I237" s="1">
        <v>2.1</v>
      </c>
      <c r="J237" s="1">
        <v>1.952</v>
      </c>
      <c r="M237" s="17">
        <f t="shared" si="0"/>
        <v>5.0620000000000003</v>
      </c>
      <c r="N237">
        <f t="shared" si="4"/>
        <v>0.49377122790903727</v>
      </c>
      <c r="O237" s="2"/>
    </row>
    <row r="238" spans="1:15" ht="15.75" customHeight="1">
      <c r="A238" s="1" t="s">
        <v>173</v>
      </c>
      <c r="B238" s="6" t="s">
        <v>70</v>
      </c>
      <c r="C238" s="7">
        <v>4</v>
      </c>
      <c r="D238" s="8">
        <v>2</v>
      </c>
      <c r="E238" s="6" t="s">
        <v>13</v>
      </c>
      <c r="F238" s="9"/>
      <c r="G238" s="1">
        <v>9</v>
      </c>
      <c r="H238" s="1">
        <v>5.6639999999999997</v>
      </c>
      <c r="M238" s="17">
        <f t="shared" si="0"/>
        <v>5.6639999999999997</v>
      </c>
      <c r="N238">
        <f t="shared" si="4"/>
        <v>0.67346406720377106</v>
      </c>
      <c r="O238" s="2"/>
    </row>
    <row r="239" spans="1:15" ht="15.75" customHeight="1">
      <c r="A239" s="1" t="s">
        <v>173</v>
      </c>
      <c r="B239" s="6" t="s">
        <v>70</v>
      </c>
      <c r="C239" s="7">
        <v>4</v>
      </c>
      <c r="D239" s="8">
        <v>2</v>
      </c>
      <c r="E239" s="6" t="s">
        <v>13</v>
      </c>
      <c r="F239" s="3"/>
      <c r="G239" s="1">
        <v>10</v>
      </c>
      <c r="H239" s="1">
        <v>0.67900000000000005</v>
      </c>
      <c r="I239" s="1">
        <v>4.3179999999999996</v>
      </c>
      <c r="J239" s="1">
        <v>1.2010000000000001</v>
      </c>
      <c r="M239" s="17">
        <f t="shared" si="0"/>
        <v>6.1980000000000004</v>
      </c>
      <c r="N239">
        <f t="shared" si="4"/>
        <v>0.8637476297237292</v>
      </c>
      <c r="O239" s="2"/>
    </row>
    <row r="240" spans="1:15" ht="15.75" customHeight="1">
      <c r="A240" s="1" t="s">
        <v>176</v>
      </c>
      <c r="B240" s="6" t="s">
        <v>70</v>
      </c>
      <c r="C240" s="7">
        <v>7</v>
      </c>
      <c r="D240" s="8">
        <v>2</v>
      </c>
      <c r="E240" s="6" t="s">
        <v>13</v>
      </c>
      <c r="F240" s="3" t="s">
        <v>390</v>
      </c>
      <c r="G240" s="1">
        <v>1</v>
      </c>
      <c r="H240" s="1">
        <v>1.4219999999999999</v>
      </c>
      <c r="I240" s="1">
        <v>1.5489999999999999</v>
      </c>
      <c r="J240" s="1">
        <v>2.2450000000000001</v>
      </c>
      <c r="M240" s="17">
        <f t="shared" si="0"/>
        <v>5.2160000000000002</v>
      </c>
      <c r="N240">
        <f t="shared" si="4"/>
        <v>0.53638229048100639</v>
      </c>
      <c r="O240" s="2"/>
    </row>
    <row r="241" spans="1:15" ht="15.75" customHeight="1">
      <c r="A241" s="1" t="s">
        <v>176</v>
      </c>
      <c r="B241" s="6" t="s">
        <v>70</v>
      </c>
      <c r="C241" s="7">
        <v>7</v>
      </c>
      <c r="D241" s="8">
        <v>2</v>
      </c>
      <c r="E241" s="6" t="s">
        <v>13</v>
      </c>
      <c r="F241" s="3" t="s">
        <v>390</v>
      </c>
      <c r="G241" s="1">
        <v>2</v>
      </c>
      <c r="H241" s="1">
        <v>3.7410000000000001</v>
      </c>
      <c r="I241" s="1">
        <v>2.1949999999999998</v>
      </c>
      <c r="M241" s="17">
        <f t="shared" si="0"/>
        <v>5.9359999999999999</v>
      </c>
      <c r="N241">
        <f t="shared" si="4"/>
        <v>0.7666164912719784</v>
      </c>
      <c r="O241" s="2"/>
    </row>
    <row r="242" spans="1:15" ht="15.75" customHeight="1">
      <c r="A242" s="1" t="s">
        <v>176</v>
      </c>
      <c r="B242" s="6" t="s">
        <v>70</v>
      </c>
      <c r="C242" s="7">
        <v>7</v>
      </c>
      <c r="D242" s="8">
        <v>2</v>
      </c>
      <c r="E242" s="6" t="s">
        <v>13</v>
      </c>
      <c r="F242" s="3" t="s">
        <v>390</v>
      </c>
      <c r="G242" s="1">
        <v>3</v>
      </c>
      <c r="H242" s="1">
        <v>0.78200000000000003</v>
      </c>
      <c r="I242" s="1">
        <v>4.3630000000000004</v>
      </c>
      <c r="M242" s="17">
        <f t="shared" si="0"/>
        <v>5.1450000000000005</v>
      </c>
      <c r="N242">
        <f t="shared" si="4"/>
        <v>0.51645732809347278</v>
      </c>
      <c r="O242" s="2"/>
    </row>
    <row r="243" spans="1:15" ht="15.75" customHeight="1">
      <c r="A243" s="1" t="s">
        <v>176</v>
      </c>
      <c r="B243" s="6" t="s">
        <v>70</v>
      </c>
      <c r="C243" s="7">
        <v>7</v>
      </c>
      <c r="D243" s="8">
        <v>2</v>
      </c>
      <c r="E243" s="6" t="s">
        <v>13</v>
      </c>
      <c r="F243" s="3" t="s">
        <v>390</v>
      </c>
      <c r="G243" s="1">
        <v>4</v>
      </c>
      <c r="H243" s="1">
        <v>3.5790000000000002</v>
      </c>
      <c r="I243" s="1">
        <v>1.718</v>
      </c>
      <c r="J243" s="1">
        <v>0.56399999999999995</v>
      </c>
      <c r="M243" s="17">
        <f t="shared" si="0"/>
        <v>5.8610000000000007</v>
      </c>
      <c r="N243">
        <f t="shared" si="4"/>
        <v>0.74016052896091011</v>
      </c>
      <c r="O243" s="2"/>
    </row>
    <row r="244" spans="1:15" ht="15.75" customHeight="1">
      <c r="A244" s="1" t="s">
        <v>176</v>
      </c>
      <c r="B244" s="6" t="s">
        <v>70</v>
      </c>
      <c r="C244" s="7">
        <v>7</v>
      </c>
      <c r="D244" s="8">
        <v>2</v>
      </c>
      <c r="E244" s="6" t="s">
        <v>13</v>
      </c>
      <c r="F244" s="3" t="s">
        <v>390</v>
      </c>
      <c r="G244" s="1">
        <v>5</v>
      </c>
      <c r="H244" s="1">
        <v>3.302</v>
      </c>
      <c r="I244" s="1">
        <v>1.9690000000000001</v>
      </c>
      <c r="M244" s="17">
        <f t="shared" si="0"/>
        <v>5.2709999999999999</v>
      </c>
      <c r="N244">
        <f t="shared" si="4"/>
        <v>0.552149315098868</v>
      </c>
      <c r="O244" s="2"/>
    </row>
    <row r="245" spans="1:15" ht="15.75" customHeight="1">
      <c r="A245" s="1" t="s">
        <v>176</v>
      </c>
      <c r="B245" s="6" t="s">
        <v>70</v>
      </c>
      <c r="C245" s="7">
        <v>7</v>
      </c>
      <c r="D245" s="8">
        <v>2</v>
      </c>
      <c r="E245" s="6" t="s">
        <v>13</v>
      </c>
      <c r="F245" s="3" t="s">
        <v>390</v>
      </c>
      <c r="G245" s="1">
        <v>6</v>
      </c>
      <c r="H245" s="1">
        <v>0.92600000000000005</v>
      </c>
      <c r="I245" s="1">
        <v>5.5819999999999999</v>
      </c>
      <c r="M245" s="17">
        <f t="shared" si="0"/>
        <v>6.508</v>
      </c>
      <c r="N245">
        <f t="shared" si="4"/>
        <v>0.9883940998924069</v>
      </c>
      <c r="O245" s="2"/>
    </row>
    <row r="246" spans="1:15" ht="15.75" customHeight="1">
      <c r="A246" s="1" t="s">
        <v>176</v>
      </c>
      <c r="B246" s="6" t="s">
        <v>70</v>
      </c>
      <c r="C246" s="7">
        <v>7</v>
      </c>
      <c r="D246" s="8">
        <v>2</v>
      </c>
      <c r="E246" s="6" t="s">
        <v>13</v>
      </c>
      <c r="F246" s="3" t="s">
        <v>390</v>
      </c>
      <c r="G246" s="1">
        <v>7</v>
      </c>
      <c r="H246" s="1">
        <v>0.63600000000000001</v>
      </c>
      <c r="I246" s="1">
        <v>1.6020000000000001</v>
      </c>
      <c r="J246" s="1">
        <v>2.085</v>
      </c>
      <c r="K246" s="1">
        <v>0.56899999999999995</v>
      </c>
      <c r="M246" s="17">
        <f t="shared" si="0"/>
        <v>4.8920000000000003</v>
      </c>
      <c r="N246">
        <f t="shared" si="4"/>
        <v>0.44931363434900545</v>
      </c>
      <c r="O246" s="2"/>
    </row>
    <row r="247" spans="1:15" ht="15.75" customHeight="1">
      <c r="A247" s="1" t="s">
        <v>176</v>
      </c>
      <c r="B247" s="6" t="s">
        <v>70</v>
      </c>
      <c r="C247" s="7">
        <v>7</v>
      </c>
      <c r="D247" s="8">
        <v>2</v>
      </c>
      <c r="E247" s="6" t="s">
        <v>13</v>
      </c>
      <c r="F247" s="3" t="s">
        <v>390</v>
      </c>
      <c r="G247" s="1">
        <v>8</v>
      </c>
      <c r="H247" s="1">
        <v>0.81</v>
      </c>
      <c r="I247" s="1">
        <v>2.214</v>
      </c>
      <c r="J247" s="1">
        <v>2.431</v>
      </c>
      <c r="M247" s="17">
        <f t="shared" si="0"/>
        <v>5.4550000000000001</v>
      </c>
      <c r="N247">
        <f t="shared" si="4"/>
        <v>0.60703696812183883</v>
      </c>
      <c r="O247" s="2"/>
    </row>
    <row r="248" spans="1:15" ht="15.75" customHeight="1">
      <c r="A248" s="1" t="s">
        <v>176</v>
      </c>
      <c r="B248" s="6" t="s">
        <v>70</v>
      </c>
      <c r="C248" s="7">
        <v>7</v>
      </c>
      <c r="D248" s="8">
        <v>2</v>
      </c>
      <c r="E248" s="6" t="s">
        <v>13</v>
      </c>
      <c r="F248" s="3" t="s">
        <v>390</v>
      </c>
      <c r="G248" s="1">
        <v>9</v>
      </c>
      <c r="H248" s="1">
        <v>1.093</v>
      </c>
      <c r="I248" s="1">
        <v>1.522</v>
      </c>
      <c r="J248" s="1">
        <v>1.484</v>
      </c>
      <c r="M248" s="17">
        <f t="shared" si="0"/>
        <v>4.0990000000000002</v>
      </c>
      <c r="N248">
        <f t="shared" si="4"/>
        <v>0.2756794777649294</v>
      </c>
      <c r="O248" s="2"/>
    </row>
    <row r="249" spans="1:15" ht="15.75" customHeight="1">
      <c r="A249" s="1" t="s">
        <v>176</v>
      </c>
      <c r="B249" s="6" t="s">
        <v>70</v>
      </c>
      <c r="C249" s="7">
        <v>7</v>
      </c>
      <c r="D249" s="8">
        <v>2</v>
      </c>
      <c r="E249" s="6" t="s">
        <v>13</v>
      </c>
      <c r="F249" s="3" t="s">
        <v>390</v>
      </c>
      <c r="G249" s="1">
        <v>10</v>
      </c>
      <c r="H249" s="1">
        <v>0.64400000000000002</v>
      </c>
      <c r="I249" s="1">
        <v>0.67600000000000005</v>
      </c>
      <c r="J249" s="1">
        <v>1.9330000000000001</v>
      </c>
      <c r="K249" s="1">
        <v>1.3169999999999999</v>
      </c>
      <c r="M249" s="17">
        <f t="shared" si="0"/>
        <v>4.57</v>
      </c>
      <c r="N249">
        <f t="shared" si="4"/>
        <v>0.37228588593266587</v>
      </c>
      <c r="O249" s="2"/>
    </row>
    <row r="250" spans="1:15" ht="15.75" customHeight="1">
      <c r="A250" s="1" t="s">
        <v>177</v>
      </c>
      <c r="B250" s="6" t="s">
        <v>70</v>
      </c>
      <c r="C250" s="7">
        <v>13</v>
      </c>
      <c r="D250" s="8">
        <v>2</v>
      </c>
      <c r="E250" s="6" t="s">
        <v>13</v>
      </c>
      <c r="F250" s="9"/>
      <c r="G250" s="1">
        <v>1</v>
      </c>
      <c r="H250" s="1">
        <v>0.58799999999999997</v>
      </c>
      <c r="I250" s="1">
        <v>5.0330000000000004</v>
      </c>
      <c r="M250" s="17">
        <f t="shared" si="0"/>
        <v>5.6210000000000004</v>
      </c>
      <c r="N250">
        <f t="shared" si="4"/>
        <v>0.65943675477132979</v>
      </c>
      <c r="O250" s="2"/>
    </row>
    <row r="251" spans="1:15" ht="15.75" customHeight="1">
      <c r="A251" s="1" t="s">
        <v>177</v>
      </c>
      <c r="B251" s="6" t="s">
        <v>70</v>
      </c>
      <c r="C251" s="7">
        <v>13</v>
      </c>
      <c r="D251" s="8">
        <v>2</v>
      </c>
      <c r="E251" s="6" t="s">
        <v>13</v>
      </c>
      <c r="F251" s="9"/>
      <c r="G251" s="1">
        <v>2</v>
      </c>
      <c r="H251" s="1">
        <v>0.86599999999999999</v>
      </c>
      <c r="I251" s="1">
        <v>3.266</v>
      </c>
      <c r="J251" s="1">
        <v>1.9359999999999999</v>
      </c>
      <c r="K251" s="1">
        <v>0.30299999999999999</v>
      </c>
      <c r="M251" s="17">
        <f t="shared" si="0"/>
        <v>6.3709999999999996</v>
      </c>
      <c r="N251">
        <f t="shared" si="4"/>
        <v>0.93198609372484231</v>
      </c>
      <c r="O251" s="2"/>
    </row>
    <row r="252" spans="1:15" ht="15.75" customHeight="1">
      <c r="A252" s="1" t="s">
        <v>177</v>
      </c>
      <c r="B252" s="6" t="s">
        <v>70</v>
      </c>
      <c r="C252" s="7">
        <v>13</v>
      </c>
      <c r="D252" s="8">
        <v>2</v>
      </c>
      <c r="E252" s="6" t="s">
        <v>13</v>
      </c>
      <c r="F252" s="9"/>
      <c r="G252" s="1">
        <v>3</v>
      </c>
      <c r="H252" s="1">
        <v>0.60499999999999998</v>
      </c>
      <c r="I252" s="1">
        <v>0.98199999999999998</v>
      </c>
      <c r="J252" s="1">
        <v>1.425</v>
      </c>
      <c r="K252" s="1">
        <v>1.29</v>
      </c>
      <c r="M252" s="17">
        <f t="shared" si="0"/>
        <v>4.3019999999999996</v>
      </c>
      <c r="N252">
        <f t="shared" si="4"/>
        <v>0.31505450100923016</v>
      </c>
      <c r="O252" s="2"/>
    </row>
    <row r="253" spans="1:15" ht="15.75" customHeight="1">
      <c r="A253" s="1" t="s">
        <v>177</v>
      </c>
      <c r="B253" s="6" t="s">
        <v>70</v>
      </c>
      <c r="C253" s="7">
        <v>13</v>
      </c>
      <c r="D253" s="8">
        <v>2</v>
      </c>
      <c r="E253" s="6" t="s">
        <v>13</v>
      </c>
      <c r="F253" s="9"/>
      <c r="G253" s="1">
        <v>4</v>
      </c>
      <c r="H253" s="1">
        <v>0.77600000000000002</v>
      </c>
      <c r="I253" s="1">
        <v>0.86099999999999999</v>
      </c>
      <c r="J253" s="1">
        <v>2.6720000000000002</v>
      </c>
      <c r="K253" s="1">
        <v>1.4670000000000001</v>
      </c>
      <c r="M253" s="17">
        <f t="shared" si="0"/>
        <v>5.7759999999999998</v>
      </c>
      <c r="N253">
        <f t="shared" si="4"/>
        <v>0.71088984557599644</v>
      </c>
      <c r="O253" s="2"/>
    </row>
    <row r="254" spans="1:15" ht="15.75" customHeight="1">
      <c r="A254" s="1" t="s">
        <v>177</v>
      </c>
      <c r="B254" s="6" t="s">
        <v>70</v>
      </c>
      <c r="C254" s="7">
        <v>13</v>
      </c>
      <c r="D254" s="8">
        <v>2</v>
      </c>
      <c r="E254" s="6" t="s">
        <v>13</v>
      </c>
      <c r="F254" s="9"/>
      <c r="G254" s="1">
        <v>5</v>
      </c>
      <c r="H254" s="1">
        <v>1.556</v>
      </c>
      <c r="I254" s="1">
        <v>2.1659999999999999</v>
      </c>
      <c r="J254" s="1">
        <v>0.7</v>
      </c>
      <c r="K254" s="1">
        <v>0.58799999999999997</v>
      </c>
      <c r="M254" s="17">
        <f t="shared" si="0"/>
        <v>5.01</v>
      </c>
      <c r="N254">
        <f t="shared" si="4"/>
        <v>0.47988792892679094</v>
      </c>
      <c r="O254" s="2"/>
    </row>
    <row r="255" spans="1:15" ht="15.75" customHeight="1">
      <c r="A255" s="1" t="s">
        <v>177</v>
      </c>
      <c r="B255" s="6" t="s">
        <v>70</v>
      </c>
      <c r="C255" s="7">
        <v>13</v>
      </c>
      <c r="D255" s="8">
        <v>2</v>
      </c>
      <c r="E255" s="6" t="s">
        <v>13</v>
      </c>
      <c r="F255" s="9"/>
      <c r="G255" s="1">
        <v>6</v>
      </c>
      <c r="H255" s="1" t="s">
        <v>134</v>
      </c>
      <c r="I255" s="1" t="s">
        <v>134</v>
      </c>
      <c r="J255" s="1" t="s">
        <v>134</v>
      </c>
      <c r="K255" s="1" t="s">
        <v>134</v>
      </c>
      <c r="L255" s="1" t="s">
        <v>134</v>
      </c>
      <c r="M255" s="17">
        <f t="shared" si="0"/>
        <v>0</v>
      </c>
      <c r="N255">
        <f t="shared" si="4"/>
        <v>0</v>
      </c>
      <c r="O255" s="2"/>
    </row>
    <row r="256" spans="1:15" ht="15.75" customHeight="1">
      <c r="A256" s="1" t="s">
        <v>177</v>
      </c>
      <c r="B256" s="6" t="s">
        <v>70</v>
      </c>
      <c r="C256" s="7">
        <v>13</v>
      </c>
      <c r="D256" s="8">
        <v>2</v>
      </c>
      <c r="E256" s="6" t="s">
        <v>13</v>
      </c>
      <c r="F256" s="9"/>
      <c r="G256" s="1">
        <v>7</v>
      </c>
      <c r="H256" s="1" t="s">
        <v>134</v>
      </c>
      <c r="I256" s="1" t="s">
        <v>134</v>
      </c>
      <c r="J256" s="1" t="s">
        <v>134</v>
      </c>
      <c r="K256" s="1" t="s">
        <v>134</v>
      </c>
      <c r="L256" s="1" t="s">
        <v>134</v>
      </c>
      <c r="M256" s="17">
        <f t="shared" si="0"/>
        <v>0</v>
      </c>
      <c r="N256">
        <f t="shared" si="4"/>
        <v>0</v>
      </c>
      <c r="O256" s="2"/>
    </row>
    <row r="257" spans="1:15" ht="15.75" customHeight="1">
      <c r="A257" s="1" t="s">
        <v>177</v>
      </c>
      <c r="B257" s="6" t="s">
        <v>70</v>
      </c>
      <c r="C257" s="7">
        <v>13</v>
      </c>
      <c r="D257" s="8">
        <v>2</v>
      </c>
      <c r="E257" s="6" t="s">
        <v>13</v>
      </c>
      <c r="F257" s="9"/>
      <c r="G257" s="1">
        <v>8</v>
      </c>
      <c r="H257" s="1" t="s">
        <v>134</v>
      </c>
      <c r="I257" s="1" t="s">
        <v>134</v>
      </c>
      <c r="J257" s="1" t="s">
        <v>134</v>
      </c>
      <c r="K257" s="1" t="s">
        <v>134</v>
      </c>
      <c r="L257" s="1" t="s">
        <v>134</v>
      </c>
      <c r="M257" s="17">
        <f t="shared" si="0"/>
        <v>0</v>
      </c>
      <c r="N257">
        <f t="shared" si="4"/>
        <v>0</v>
      </c>
      <c r="O257" s="2"/>
    </row>
    <row r="258" spans="1:15" ht="15.75" customHeight="1">
      <c r="A258" s="1" t="s">
        <v>177</v>
      </c>
      <c r="B258" s="6" t="s">
        <v>70</v>
      </c>
      <c r="C258" s="7">
        <v>13</v>
      </c>
      <c r="D258" s="8">
        <v>2</v>
      </c>
      <c r="E258" s="6" t="s">
        <v>13</v>
      </c>
      <c r="F258" s="9"/>
      <c r="G258" s="1">
        <v>9</v>
      </c>
      <c r="H258" s="1" t="s">
        <v>134</v>
      </c>
      <c r="I258" s="1" t="s">
        <v>134</v>
      </c>
      <c r="J258" s="1" t="s">
        <v>134</v>
      </c>
      <c r="K258" s="1" t="s">
        <v>134</v>
      </c>
      <c r="L258" s="1" t="s">
        <v>134</v>
      </c>
      <c r="M258" s="17">
        <f t="shared" si="0"/>
        <v>0</v>
      </c>
      <c r="N258">
        <f t="shared" si="4"/>
        <v>0</v>
      </c>
      <c r="O258" s="2"/>
    </row>
    <row r="259" spans="1:15" ht="15.75" customHeight="1">
      <c r="A259" s="1" t="s">
        <v>177</v>
      </c>
      <c r="B259" s="6" t="s">
        <v>70</v>
      </c>
      <c r="C259" s="7">
        <v>13</v>
      </c>
      <c r="D259" s="8">
        <v>2</v>
      </c>
      <c r="E259" s="6" t="s">
        <v>13</v>
      </c>
      <c r="F259" s="9"/>
      <c r="G259" s="1">
        <v>10</v>
      </c>
      <c r="H259" s="1" t="s">
        <v>134</v>
      </c>
      <c r="I259" s="1" t="s">
        <v>134</v>
      </c>
      <c r="J259" s="1" t="s">
        <v>134</v>
      </c>
      <c r="K259" s="1" t="s">
        <v>134</v>
      </c>
      <c r="L259" s="1" t="s">
        <v>134</v>
      </c>
      <c r="M259" s="17">
        <f t="shared" si="0"/>
        <v>0</v>
      </c>
      <c r="N259">
        <f t="shared" si="4"/>
        <v>0</v>
      </c>
      <c r="O259" s="2"/>
    </row>
    <row r="260" spans="1:15" ht="15.75" customHeight="1">
      <c r="A260" s="1" t="s">
        <v>178</v>
      </c>
      <c r="B260" s="6" t="s">
        <v>70</v>
      </c>
      <c r="C260" s="7">
        <v>21</v>
      </c>
      <c r="D260" s="8">
        <v>2</v>
      </c>
      <c r="E260" s="6" t="s">
        <v>13</v>
      </c>
      <c r="F260" s="9"/>
      <c r="G260" s="1">
        <v>1</v>
      </c>
      <c r="H260" s="1" t="s">
        <v>134</v>
      </c>
      <c r="I260" s="1" t="s">
        <v>134</v>
      </c>
      <c r="J260" s="1" t="s">
        <v>134</v>
      </c>
      <c r="K260" s="1" t="s">
        <v>134</v>
      </c>
      <c r="L260" s="1" t="s">
        <v>134</v>
      </c>
      <c r="M260" s="17">
        <f t="shared" si="0"/>
        <v>0</v>
      </c>
      <c r="N260">
        <f t="shared" ref="N260:N323" si="5">(0.0056*((M260)^2.762))</f>
        <v>0</v>
      </c>
      <c r="O260" s="2"/>
    </row>
    <row r="261" spans="1:15" ht="15.75" customHeight="1">
      <c r="A261" s="1" t="s">
        <v>178</v>
      </c>
      <c r="B261" s="6" t="s">
        <v>70</v>
      </c>
      <c r="C261" s="7">
        <v>21</v>
      </c>
      <c r="D261" s="8">
        <v>2</v>
      </c>
      <c r="E261" s="6" t="s">
        <v>13</v>
      </c>
      <c r="F261" s="9"/>
      <c r="G261" s="1">
        <v>2</v>
      </c>
      <c r="H261" s="1" t="s">
        <v>134</v>
      </c>
      <c r="I261" s="1" t="s">
        <v>134</v>
      </c>
      <c r="J261" s="1" t="s">
        <v>134</v>
      </c>
      <c r="K261" s="1" t="s">
        <v>134</v>
      </c>
      <c r="L261" s="1" t="s">
        <v>134</v>
      </c>
      <c r="M261" s="17">
        <f t="shared" si="0"/>
        <v>0</v>
      </c>
      <c r="N261">
        <f t="shared" si="5"/>
        <v>0</v>
      </c>
      <c r="O261" s="2"/>
    </row>
    <row r="262" spans="1:15" ht="15.75" customHeight="1">
      <c r="A262" s="1" t="s">
        <v>178</v>
      </c>
      <c r="B262" s="6" t="s">
        <v>70</v>
      </c>
      <c r="C262" s="7">
        <v>21</v>
      </c>
      <c r="D262" s="8">
        <v>2</v>
      </c>
      <c r="E262" s="6" t="s">
        <v>13</v>
      </c>
      <c r="F262" s="9"/>
      <c r="G262" s="1">
        <v>3</v>
      </c>
      <c r="H262" s="1" t="s">
        <v>134</v>
      </c>
      <c r="I262" s="1" t="s">
        <v>134</v>
      </c>
      <c r="J262" s="1" t="s">
        <v>134</v>
      </c>
      <c r="K262" s="1" t="s">
        <v>134</v>
      </c>
      <c r="L262" s="1" t="s">
        <v>134</v>
      </c>
      <c r="M262" s="17">
        <f t="shared" si="0"/>
        <v>0</v>
      </c>
      <c r="N262">
        <f t="shared" si="5"/>
        <v>0</v>
      </c>
      <c r="O262" s="2"/>
    </row>
    <row r="263" spans="1:15" ht="15.75" customHeight="1">
      <c r="A263" s="1" t="s">
        <v>178</v>
      </c>
      <c r="B263" s="6" t="s">
        <v>70</v>
      </c>
      <c r="C263" s="7">
        <v>21</v>
      </c>
      <c r="D263" s="8">
        <v>2</v>
      </c>
      <c r="E263" s="6" t="s">
        <v>13</v>
      </c>
      <c r="F263" s="9"/>
      <c r="G263" s="1">
        <v>4</v>
      </c>
      <c r="H263" s="1" t="s">
        <v>134</v>
      </c>
      <c r="I263" s="1" t="s">
        <v>134</v>
      </c>
      <c r="J263" s="1" t="s">
        <v>134</v>
      </c>
      <c r="K263" s="1" t="s">
        <v>134</v>
      </c>
      <c r="L263" s="1" t="s">
        <v>134</v>
      </c>
      <c r="M263" s="17">
        <f t="shared" si="0"/>
        <v>0</v>
      </c>
      <c r="N263">
        <f t="shared" si="5"/>
        <v>0</v>
      </c>
      <c r="O263" s="2"/>
    </row>
    <row r="264" spans="1:15" ht="15.75" customHeight="1">
      <c r="A264" s="1" t="s">
        <v>178</v>
      </c>
      <c r="B264" s="6" t="s">
        <v>70</v>
      </c>
      <c r="C264" s="7">
        <v>21</v>
      </c>
      <c r="D264" s="8">
        <v>2</v>
      </c>
      <c r="E264" s="6" t="s">
        <v>13</v>
      </c>
      <c r="F264" s="9"/>
      <c r="G264" s="1">
        <v>5</v>
      </c>
      <c r="H264" s="1" t="s">
        <v>134</v>
      </c>
      <c r="I264" s="1" t="s">
        <v>134</v>
      </c>
      <c r="J264" s="1" t="s">
        <v>134</v>
      </c>
      <c r="K264" s="1" t="s">
        <v>134</v>
      </c>
      <c r="L264" s="1" t="s">
        <v>134</v>
      </c>
      <c r="M264" s="17">
        <f t="shared" si="0"/>
        <v>0</v>
      </c>
      <c r="N264">
        <f t="shared" si="5"/>
        <v>0</v>
      </c>
      <c r="O264" s="2"/>
    </row>
    <row r="265" spans="1:15" ht="15.75" customHeight="1">
      <c r="A265" s="1" t="s">
        <v>178</v>
      </c>
      <c r="B265" s="6" t="s">
        <v>70</v>
      </c>
      <c r="C265" s="7">
        <v>21</v>
      </c>
      <c r="D265" s="8">
        <v>2</v>
      </c>
      <c r="E265" s="6" t="s">
        <v>13</v>
      </c>
      <c r="F265" s="9"/>
      <c r="G265" s="1">
        <v>6</v>
      </c>
      <c r="H265" s="1" t="s">
        <v>134</v>
      </c>
      <c r="I265" s="1" t="s">
        <v>134</v>
      </c>
      <c r="J265" s="1" t="s">
        <v>134</v>
      </c>
      <c r="K265" s="1" t="s">
        <v>134</v>
      </c>
      <c r="L265" s="1" t="s">
        <v>134</v>
      </c>
      <c r="M265" s="17">
        <f t="shared" si="0"/>
        <v>0</v>
      </c>
      <c r="N265">
        <f t="shared" si="5"/>
        <v>0</v>
      </c>
      <c r="O265" s="2"/>
    </row>
    <row r="266" spans="1:15" ht="15.75" customHeight="1">
      <c r="A266" s="1" t="s">
        <v>178</v>
      </c>
      <c r="B266" s="6" t="s">
        <v>70</v>
      </c>
      <c r="C266" s="7">
        <v>21</v>
      </c>
      <c r="D266" s="8">
        <v>2</v>
      </c>
      <c r="E266" s="6" t="s">
        <v>13</v>
      </c>
      <c r="F266" s="9"/>
      <c r="G266" s="1">
        <v>7</v>
      </c>
      <c r="H266" s="1" t="s">
        <v>134</v>
      </c>
      <c r="I266" s="1" t="s">
        <v>134</v>
      </c>
      <c r="J266" s="1" t="s">
        <v>134</v>
      </c>
      <c r="K266" s="1" t="s">
        <v>134</v>
      </c>
      <c r="L266" s="1" t="s">
        <v>134</v>
      </c>
      <c r="M266" s="17">
        <f t="shared" si="0"/>
        <v>0</v>
      </c>
      <c r="N266">
        <f t="shared" si="5"/>
        <v>0</v>
      </c>
      <c r="O266" s="2"/>
    </row>
    <row r="267" spans="1:15" ht="15.75" customHeight="1">
      <c r="A267" s="1" t="s">
        <v>178</v>
      </c>
      <c r="B267" s="6" t="s">
        <v>70</v>
      </c>
      <c r="C267" s="7">
        <v>21</v>
      </c>
      <c r="D267" s="8">
        <v>2</v>
      </c>
      <c r="E267" s="6" t="s">
        <v>13</v>
      </c>
      <c r="F267" s="9"/>
      <c r="G267" s="1">
        <v>8</v>
      </c>
      <c r="H267" s="1" t="s">
        <v>134</v>
      </c>
      <c r="I267" s="1" t="s">
        <v>134</v>
      </c>
      <c r="J267" s="1" t="s">
        <v>134</v>
      </c>
      <c r="K267" s="1" t="s">
        <v>134</v>
      </c>
      <c r="L267" s="1" t="s">
        <v>134</v>
      </c>
      <c r="M267" s="17">
        <f t="shared" si="0"/>
        <v>0</v>
      </c>
      <c r="N267">
        <f t="shared" si="5"/>
        <v>0</v>
      </c>
      <c r="O267" s="2"/>
    </row>
    <row r="268" spans="1:15" ht="15.75" customHeight="1">
      <c r="A268" s="1" t="s">
        <v>178</v>
      </c>
      <c r="B268" s="6" t="s">
        <v>70</v>
      </c>
      <c r="C268" s="7">
        <v>21</v>
      </c>
      <c r="D268" s="8">
        <v>2</v>
      </c>
      <c r="E268" s="6" t="s">
        <v>13</v>
      </c>
      <c r="F268" s="9"/>
      <c r="G268" s="1">
        <v>9</v>
      </c>
      <c r="H268" s="1" t="s">
        <v>134</v>
      </c>
      <c r="I268" s="1" t="s">
        <v>134</v>
      </c>
      <c r="J268" s="1" t="s">
        <v>134</v>
      </c>
      <c r="K268" s="1" t="s">
        <v>134</v>
      </c>
      <c r="L268" s="1" t="s">
        <v>134</v>
      </c>
      <c r="M268" s="17">
        <f t="shared" si="0"/>
        <v>0</v>
      </c>
      <c r="N268">
        <f t="shared" si="5"/>
        <v>0</v>
      </c>
      <c r="O268" s="2"/>
    </row>
    <row r="269" spans="1:15" ht="15.75" customHeight="1">
      <c r="A269" s="1" t="s">
        <v>178</v>
      </c>
      <c r="B269" s="6" t="s">
        <v>70</v>
      </c>
      <c r="C269" s="7">
        <v>21</v>
      </c>
      <c r="D269" s="8">
        <v>2</v>
      </c>
      <c r="E269" s="6" t="s">
        <v>13</v>
      </c>
      <c r="F269" s="9"/>
      <c r="G269" s="1">
        <v>10</v>
      </c>
      <c r="M269" s="18">
        <f t="shared" si="0"/>
        <v>0</v>
      </c>
      <c r="N269">
        <f t="shared" si="5"/>
        <v>0</v>
      </c>
      <c r="O269" s="2" t="s">
        <v>179</v>
      </c>
    </row>
    <row r="270" spans="1:15" ht="15.75" customHeight="1">
      <c r="A270" s="1" t="s">
        <v>180</v>
      </c>
      <c r="B270" s="3" t="s">
        <v>98</v>
      </c>
      <c r="C270" s="3">
        <v>1</v>
      </c>
      <c r="D270" s="3">
        <v>1</v>
      </c>
      <c r="E270" s="6" t="s">
        <v>13</v>
      </c>
      <c r="F270" s="9"/>
      <c r="G270" s="1">
        <v>1</v>
      </c>
      <c r="H270" s="1">
        <v>3.206</v>
      </c>
      <c r="I270" s="1">
        <v>1.264</v>
      </c>
      <c r="J270" s="1">
        <v>1.006</v>
      </c>
      <c r="M270" s="17">
        <f t="shared" si="0"/>
        <v>5.476</v>
      </c>
      <c r="N270">
        <f t="shared" si="5"/>
        <v>0.61351339156360696</v>
      </c>
      <c r="O270" s="2"/>
    </row>
    <row r="271" spans="1:15" ht="15.75" customHeight="1">
      <c r="A271" s="1" t="s">
        <v>180</v>
      </c>
      <c r="B271" s="3" t="s">
        <v>98</v>
      </c>
      <c r="C271" s="3">
        <v>1</v>
      </c>
      <c r="D271" s="3">
        <v>1</v>
      </c>
      <c r="E271" s="6" t="s">
        <v>13</v>
      </c>
      <c r="F271" s="9"/>
      <c r="G271" s="1">
        <v>2</v>
      </c>
      <c r="H271" s="1">
        <v>0.84899999999999998</v>
      </c>
      <c r="I271" s="1">
        <v>2.9889999999999999</v>
      </c>
      <c r="J271" s="1">
        <v>1.0229999999999999</v>
      </c>
      <c r="K271" s="1">
        <v>0.94799999999999995</v>
      </c>
      <c r="M271" s="17">
        <f t="shared" si="0"/>
        <v>5.8089999999999993</v>
      </c>
      <c r="N271">
        <f t="shared" si="5"/>
        <v>0.72216432235567796</v>
      </c>
      <c r="O271" s="2"/>
    </row>
    <row r="272" spans="1:15" ht="15.75" customHeight="1">
      <c r="A272" s="1" t="s">
        <v>180</v>
      </c>
      <c r="B272" s="3" t="s">
        <v>98</v>
      </c>
      <c r="C272" s="3">
        <v>1</v>
      </c>
      <c r="D272" s="3">
        <v>1</v>
      </c>
      <c r="E272" s="6" t="s">
        <v>13</v>
      </c>
      <c r="F272" s="9"/>
      <c r="G272" s="1">
        <v>3</v>
      </c>
      <c r="H272" s="1">
        <v>0.64200000000000002</v>
      </c>
      <c r="I272" s="1">
        <v>1.02</v>
      </c>
      <c r="J272" s="1">
        <v>3.9460000000000002</v>
      </c>
      <c r="M272" s="17">
        <f t="shared" si="0"/>
        <v>5.6080000000000005</v>
      </c>
      <c r="N272">
        <f t="shared" si="5"/>
        <v>0.65523296182009783</v>
      </c>
      <c r="O272" s="2"/>
    </row>
    <row r="273" spans="1:15" ht="15.75" customHeight="1">
      <c r="A273" s="1" t="s">
        <v>180</v>
      </c>
      <c r="B273" s="3" t="s">
        <v>98</v>
      </c>
      <c r="C273" s="3">
        <v>1</v>
      </c>
      <c r="D273" s="3">
        <v>1</v>
      </c>
      <c r="E273" s="6" t="s">
        <v>13</v>
      </c>
      <c r="F273" s="9"/>
      <c r="G273" s="1">
        <v>4</v>
      </c>
      <c r="H273" s="1">
        <v>0.64600000000000002</v>
      </c>
      <c r="I273" s="1">
        <v>0.64600000000000002</v>
      </c>
      <c r="J273" s="1">
        <v>2.2509999999999999</v>
      </c>
      <c r="K273" s="1">
        <v>2.1360000000000001</v>
      </c>
      <c r="M273" s="17">
        <f t="shared" si="0"/>
        <v>5.6790000000000003</v>
      </c>
      <c r="N273">
        <f t="shared" si="5"/>
        <v>0.67840170119611054</v>
      </c>
      <c r="O273" s="2"/>
    </row>
    <row r="274" spans="1:15" ht="15.75" customHeight="1">
      <c r="A274" s="1" t="s">
        <v>180</v>
      </c>
      <c r="B274" s="3" t="s">
        <v>98</v>
      </c>
      <c r="C274" s="3">
        <v>1</v>
      </c>
      <c r="D274" s="3">
        <v>1</v>
      </c>
      <c r="E274" s="6" t="s">
        <v>13</v>
      </c>
      <c r="F274" s="9"/>
      <c r="G274" s="1">
        <v>5</v>
      </c>
      <c r="H274" s="1">
        <v>0.82199999999999995</v>
      </c>
      <c r="I274" s="1">
        <v>1.6859999999999999</v>
      </c>
      <c r="J274" s="1">
        <v>2.9489999999999998</v>
      </c>
      <c r="M274" s="17">
        <f t="shared" si="0"/>
        <v>5.4569999999999999</v>
      </c>
      <c r="N274">
        <f t="shared" si="5"/>
        <v>0.60765188204323373</v>
      </c>
      <c r="O274" s="2" t="s">
        <v>181</v>
      </c>
    </row>
    <row r="275" spans="1:15" ht="15.75" customHeight="1">
      <c r="A275" s="1" t="s">
        <v>180</v>
      </c>
      <c r="B275" s="3" t="s">
        <v>98</v>
      </c>
      <c r="C275" s="3">
        <v>1</v>
      </c>
      <c r="D275" s="3">
        <v>1</v>
      </c>
      <c r="E275" s="6" t="s">
        <v>13</v>
      </c>
      <c r="F275" s="9"/>
      <c r="G275" s="1">
        <v>6</v>
      </c>
      <c r="H275" s="1">
        <v>0.72399999999999998</v>
      </c>
      <c r="I275" s="1">
        <v>1.4370000000000001</v>
      </c>
      <c r="J275" s="1">
        <v>1.4350000000000001</v>
      </c>
      <c r="K275" s="1">
        <v>1.9510000000000001</v>
      </c>
      <c r="M275" s="17">
        <f t="shared" si="0"/>
        <v>5.5470000000000006</v>
      </c>
      <c r="N275">
        <f t="shared" si="5"/>
        <v>0.6357358186626908</v>
      </c>
      <c r="O275" s="2"/>
    </row>
    <row r="276" spans="1:15" ht="15.75" customHeight="1">
      <c r="A276" s="1" t="s">
        <v>180</v>
      </c>
      <c r="B276" s="3" t="s">
        <v>98</v>
      </c>
      <c r="C276" s="3">
        <v>1</v>
      </c>
      <c r="D276" s="3">
        <v>1</v>
      </c>
      <c r="E276" s="6" t="s">
        <v>13</v>
      </c>
      <c r="F276" s="9"/>
      <c r="G276" s="1">
        <v>7</v>
      </c>
      <c r="H276" s="1" t="s">
        <v>134</v>
      </c>
      <c r="I276" s="1" t="s">
        <v>134</v>
      </c>
      <c r="J276" s="1" t="s">
        <v>134</v>
      </c>
      <c r="K276" s="1" t="s">
        <v>134</v>
      </c>
      <c r="L276" s="1" t="s">
        <v>134</v>
      </c>
      <c r="M276" s="17">
        <f t="shared" si="0"/>
        <v>0</v>
      </c>
      <c r="N276">
        <f t="shared" si="5"/>
        <v>0</v>
      </c>
      <c r="O276" s="2"/>
    </row>
    <row r="277" spans="1:15" ht="15.75" customHeight="1">
      <c r="A277" s="1" t="s">
        <v>180</v>
      </c>
      <c r="B277" s="3" t="s">
        <v>98</v>
      </c>
      <c r="C277" s="3">
        <v>1</v>
      </c>
      <c r="D277" s="3">
        <v>1</v>
      </c>
      <c r="E277" s="6" t="s">
        <v>13</v>
      </c>
      <c r="F277" s="9"/>
      <c r="G277" s="1">
        <v>8</v>
      </c>
      <c r="H277" s="1" t="s">
        <v>134</v>
      </c>
      <c r="I277" s="1" t="s">
        <v>134</v>
      </c>
      <c r="J277" s="1" t="s">
        <v>134</v>
      </c>
      <c r="K277" s="1" t="s">
        <v>134</v>
      </c>
      <c r="L277" s="1" t="s">
        <v>134</v>
      </c>
      <c r="M277" s="17">
        <f t="shared" si="0"/>
        <v>0</v>
      </c>
      <c r="N277">
        <f t="shared" si="5"/>
        <v>0</v>
      </c>
      <c r="O277" s="2"/>
    </row>
    <row r="278" spans="1:15" ht="15.75" customHeight="1">
      <c r="A278" s="1" t="s">
        <v>182</v>
      </c>
      <c r="B278" s="3" t="s">
        <v>98</v>
      </c>
      <c r="C278" s="3">
        <v>4</v>
      </c>
      <c r="D278" s="3">
        <v>1</v>
      </c>
      <c r="E278" s="6" t="s">
        <v>13</v>
      </c>
      <c r="F278" s="9"/>
      <c r="G278" s="1">
        <v>1</v>
      </c>
      <c r="H278" s="1">
        <v>0.63900000000000001</v>
      </c>
      <c r="I278" s="1">
        <v>0.621</v>
      </c>
      <c r="J278" s="1">
        <v>1.7270000000000001</v>
      </c>
      <c r="K278" s="1">
        <v>0.69799999999999995</v>
      </c>
      <c r="L278" s="1">
        <v>1.034</v>
      </c>
      <c r="M278" s="17">
        <f t="shared" si="0"/>
        <v>4.7190000000000003</v>
      </c>
      <c r="N278">
        <f t="shared" si="5"/>
        <v>0.40678194115202854</v>
      </c>
      <c r="O278" s="2"/>
    </row>
    <row r="279" spans="1:15" ht="15.75" customHeight="1">
      <c r="A279" s="1" t="s">
        <v>182</v>
      </c>
      <c r="B279" s="3" t="s">
        <v>98</v>
      </c>
      <c r="C279" s="3">
        <v>4</v>
      </c>
      <c r="D279" s="3">
        <v>1</v>
      </c>
      <c r="E279" s="6" t="s">
        <v>13</v>
      </c>
      <c r="F279" s="9"/>
      <c r="G279" s="1">
        <v>2</v>
      </c>
      <c r="H279" s="1">
        <v>0.63300000000000001</v>
      </c>
      <c r="I279" s="1">
        <v>2.2450000000000001</v>
      </c>
      <c r="J279" s="1">
        <v>1.651</v>
      </c>
      <c r="M279" s="17">
        <f t="shared" si="0"/>
        <v>4.5289999999999999</v>
      </c>
      <c r="N279">
        <f t="shared" si="5"/>
        <v>0.36313360133063988</v>
      </c>
      <c r="O279" s="2"/>
    </row>
    <row r="280" spans="1:15" ht="15.75" customHeight="1">
      <c r="A280" s="1" t="s">
        <v>182</v>
      </c>
      <c r="B280" s="3" t="s">
        <v>98</v>
      </c>
      <c r="C280" s="3">
        <v>4</v>
      </c>
      <c r="D280" s="3">
        <v>1</v>
      </c>
      <c r="E280" s="6" t="s">
        <v>13</v>
      </c>
      <c r="F280" s="9"/>
      <c r="G280" s="1">
        <v>3</v>
      </c>
      <c r="H280" s="1">
        <v>0.505</v>
      </c>
      <c r="I280" s="1">
        <v>2.742</v>
      </c>
      <c r="J280" s="1">
        <v>1.357</v>
      </c>
      <c r="M280" s="17">
        <f t="shared" si="0"/>
        <v>4.6040000000000001</v>
      </c>
      <c r="N280">
        <f t="shared" si="5"/>
        <v>0.3799861495469159</v>
      </c>
      <c r="O280" s="2"/>
    </row>
    <row r="281" spans="1:15" ht="15.75" customHeight="1">
      <c r="A281" s="1" t="s">
        <v>182</v>
      </c>
      <c r="B281" s="3" t="s">
        <v>98</v>
      </c>
      <c r="C281" s="3">
        <v>4</v>
      </c>
      <c r="D281" s="3">
        <v>1</v>
      </c>
      <c r="E281" s="6" t="s">
        <v>13</v>
      </c>
      <c r="F281" s="9"/>
      <c r="G281" s="1">
        <v>4</v>
      </c>
      <c r="H281" s="1">
        <v>0.66500000000000004</v>
      </c>
      <c r="I281" s="1">
        <v>0.68799999999999994</v>
      </c>
      <c r="J281" s="1">
        <v>3.9750000000000001</v>
      </c>
      <c r="M281" s="17">
        <f t="shared" si="0"/>
        <v>5.3280000000000003</v>
      </c>
      <c r="N281">
        <f t="shared" si="5"/>
        <v>0.56879843401366192</v>
      </c>
      <c r="O281" s="2"/>
    </row>
    <row r="282" spans="1:15" ht="15.75" customHeight="1">
      <c r="A282" s="1" t="s">
        <v>182</v>
      </c>
      <c r="B282" s="3" t="s">
        <v>98</v>
      </c>
      <c r="C282" s="3">
        <v>4</v>
      </c>
      <c r="D282" s="3">
        <v>1</v>
      </c>
      <c r="E282" s="6" t="s">
        <v>13</v>
      </c>
      <c r="F282" s="9"/>
      <c r="G282" s="1">
        <v>5</v>
      </c>
      <c r="H282" s="1">
        <v>2.9369999999999998</v>
      </c>
      <c r="I282" s="1">
        <v>1.6080000000000001</v>
      </c>
      <c r="J282" s="1">
        <v>0.46200000000000002</v>
      </c>
      <c r="M282" s="17">
        <f t="shared" si="0"/>
        <v>5.0069999999999997</v>
      </c>
      <c r="N282">
        <f t="shared" si="5"/>
        <v>0.47909466465648759</v>
      </c>
      <c r="O282" s="2"/>
    </row>
    <row r="283" spans="1:15" ht="15.75" customHeight="1">
      <c r="A283" s="1" t="s">
        <v>182</v>
      </c>
      <c r="B283" s="3" t="s">
        <v>98</v>
      </c>
      <c r="C283" s="3">
        <v>4</v>
      </c>
      <c r="D283" s="3">
        <v>1</v>
      </c>
      <c r="E283" s="6" t="s">
        <v>13</v>
      </c>
      <c r="F283" s="9"/>
      <c r="G283" s="1">
        <v>6</v>
      </c>
      <c r="H283" s="1">
        <v>6.702</v>
      </c>
      <c r="M283" s="17">
        <f t="shared" si="0"/>
        <v>6.702</v>
      </c>
      <c r="N283">
        <f t="shared" si="5"/>
        <v>1.0719256042794343</v>
      </c>
      <c r="O283" s="2"/>
    </row>
    <row r="284" spans="1:15" ht="15.75" customHeight="1">
      <c r="A284" s="1" t="s">
        <v>182</v>
      </c>
      <c r="B284" s="3" t="s">
        <v>98</v>
      </c>
      <c r="C284" s="3">
        <v>4</v>
      </c>
      <c r="D284" s="3">
        <v>1</v>
      </c>
      <c r="E284" s="6" t="s">
        <v>13</v>
      </c>
      <c r="F284" s="3"/>
      <c r="G284" s="1">
        <v>7</v>
      </c>
      <c r="H284" s="1" t="s">
        <v>134</v>
      </c>
      <c r="I284" s="1" t="s">
        <v>134</v>
      </c>
      <c r="J284" s="1" t="s">
        <v>134</v>
      </c>
      <c r="K284" s="1" t="s">
        <v>134</v>
      </c>
      <c r="L284" s="1" t="s">
        <v>134</v>
      </c>
      <c r="M284" s="17">
        <f t="shared" si="0"/>
        <v>0</v>
      </c>
      <c r="N284">
        <f t="shared" si="5"/>
        <v>0</v>
      </c>
      <c r="O284" s="2"/>
    </row>
    <row r="285" spans="1:15" ht="15.75" customHeight="1">
      <c r="A285" s="1" t="s">
        <v>182</v>
      </c>
      <c r="B285" s="3" t="s">
        <v>98</v>
      </c>
      <c r="C285" s="3">
        <v>4</v>
      </c>
      <c r="D285" s="3">
        <v>1</v>
      </c>
      <c r="E285" s="6" t="s">
        <v>13</v>
      </c>
      <c r="F285" s="3"/>
      <c r="G285" s="1">
        <v>8</v>
      </c>
      <c r="H285" s="1" t="s">
        <v>134</v>
      </c>
      <c r="I285" s="1" t="s">
        <v>134</v>
      </c>
      <c r="J285" s="1" t="s">
        <v>134</v>
      </c>
      <c r="K285" s="1" t="s">
        <v>134</v>
      </c>
      <c r="L285" s="1" t="s">
        <v>134</v>
      </c>
      <c r="M285" s="17">
        <f t="shared" si="0"/>
        <v>0</v>
      </c>
      <c r="N285">
        <f t="shared" si="5"/>
        <v>0</v>
      </c>
      <c r="O285" s="2"/>
    </row>
    <row r="286" spans="1:15" ht="15.75" customHeight="1">
      <c r="A286" s="1" t="s">
        <v>183</v>
      </c>
      <c r="B286" s="3" t="s">
        <v>98</v>
      </c>
      <c r="C286" s="3">
        <v>7</v>
      </c>
      <c r="D286" s="3">
        <v>1</v>
      </c>
      <c r="E286" s="6" t="s">
        <v>13</v>
      </c>
      <c r="F286" s="3" t="s">
        <v>390</v>
      </c>
      <c r="G286" s="1">
        <v>1</v>
      </c>
      <c r="H286" s="1">
        <v>3.8050000000000002</v>
      </c>
      <c r="I286" s="1">
        <v>0.53200000000000003</v>
      </c>
      <c r="M286" s="17">
        <f t="shared" si="0"/>
        <v>4.3369999999999997</v>
      </c>
      <c r="N286">
        <f t="shared" si="5"/>
        <v>0.32218492130354792</v>
      </c>
      <c r="O286" s="2"/>
    </row>
    <row r="287" spans="1:15" ht="15.75" customHeight="1">
      <c r="A287" s="1" t="s">
        <v>183</v>
      </c>
      <c r="B287" s="3" t="s">
        <v>98</v>
      </c>
      <c r="C287" s="3">
        <v>7</v>
      </c>
      <c r="D287" s="3">
        <v>1</v>
      </c>
      <c r="E287" s="6" t="s">
        <v>13</v>
      </c>
      <c r="F287" s="3" t="s">
        <v>390</v>
      </c>
      <c r="G287" s="1">
        <v>2</v>
      </c>
      <c r="H287" s="1">
        <v>0.81699999999999995</v>
      </c>
      <c r="I287" s="1">
        <v>3.5350000000000001</v>
      </c>
      <c r="J287" s="1">
        <v>1.478</v>
      </c>
      <c r="M287" s="17">
        <f t="shared" si="0"/>
        <v>5.83</v>
      </c>
      <c r="N287">
        <f t="shared" si="5"/>
        <v>0.72939801192634612</v>
      </c>
      <c r="O287" s="2"/>
    </row>
    <row r="288" spans="1:15" ht="15.75" customHeight="1">
      <c r="A288" s="1" t="s">
        <v>183</v>
      </c>
      <c r="B288" s="3" t="s">
        <v>98</v>
      </c>
      <c r="C288" s="3">
        <v>7</v>
      </c>
      <c r="D288" s="3">
        <v>1</v>
      </c>
      <c r="E288" s="6" t="s">
        <v>13</v>
      </c>
      <c r="F288" s="3" t="s">
        <v>390</v>
      </c>
      <c r="G288" s="1">
        <v>3</v>
      </c>
      <c r="H288" s="1" t="s">
        <v>134</v>
      </c>
      <c r="I288" s="1" t="s">
        <v>134</v>
      </c>
      <c r="J288" s="1" t="s">
        <v>134</v>
      </c>
      <c r="K288" s="1" t="s">
        <v>134</v>
      </c>
      <c r="L288" s="1" t="s">
        <v>134</v>
      </c>
      <c r="M288" s="17">
        <f t="shared" si="0"/>
        <v>0</v>
      </c>
      <c r="N288">
        <f t="shared" si="5"/>
        <v>0</v>
      </c>
      <c r="O288" s="2"/>
    </row>
    <row r="289" spans="1:15" ht="15.75" customHeight="1">
      <c r="A289" s="1" t="s">
        <v>183</v>
      </c>
      <c r="B289" s="3" t="s">
        <v>98</v>
      </c>
      <c r="C289" s="3">
        <v>7</v>
      </c>
      <c r="D289" s="3">
        <v>1</v>
      </c>
      <c r="E289" s="6" t="s">
        <v>13</v>
      </c>
      <c r="F289" s="3" t="s">
        <v>390</v>
      </c>
      <c r="G289" s="1">
        <v>4</v>
      </c>
      <c r="H289" s="1" t="s">
        <v>134</v>
      </c>
      <c r="I289" s="1" t="s">
        <v>134</v>
      </c>
      <c r="J289" s="1" t="s">
        <v>134</v>
      </c>
      <c r="K289" s="1" t="s">
        <v>134</v>
      </c>
      <c r="L289" s="1" t="s">
        <v>134</v>
      </c>
      <c r="M289" s="17">
        <f t="shared" si="0"/>
        <v>0</v>
      </c>
      <c r="N289">
        <f t="shared" si="5"/>
        <v>0</v>
      </c>
      <c r="O289" s="2"/>
    </row>
    <row r="290" spans="1:15" ht="15.75" customHeight="1">
      <c r="A290" s="1" t="s">
        <v>183</v>
      </c>
      <c r="B290" s="3" t="s">
        <v>98</v>
      </c>
      <c r="C290" s="3">
        <v>7</v>
      </c>
      <c r="D290" s="3">
        <v>1</v>
      </c>
      <c r="E290" s="6" t="s">
        <v>13</v>
      </c>
      <c r="F290" s="3" t="s">
        <v>390</v>
      </c>
      <c r="G290" s="1">
        <v>5</v>
      </c>
      <c r="H290" s="1" t="s">
        <v>134</v>
      </c>
      <c r="I290" s="1" t="s">
        <v>134</v>
      </c>
      <c r="J290" s="1" t="s">
        <v>134</v>
      </c>
      <c r="K290" s="1" t="s">
        <v>134</v>
      </c>
      <c r="L290" s="1" t="s">
        <v>134</v>
      </c>
      <c r="M290" s="17">
        <f t="shared" si="0"/>
        <v>0</v>
      </c>
      <c r="N290">
        <f t="shared" si="5"/>
        <v>0</v>
      </c>
      <c r="O290" s="2"/>
    </row>
    <row r="291" spans="1:15" ht="15.75" customHeight="1">
      <c r="A291" s="1" t="s">
        <v>183</v>
      </c>
      <c r="B291" s="3" t="s">
        <v>98</v>
      </c>
      <c r="C291" s="3">
        <v>7</v>
      </c>
      <c r="D291" s="3">
        <v>1</v>
      </c>
      <c r="E291" s="6" t="s">
        <v>13</v>
      </c>
      <c r="F291" s="3" t="s">
        <v>390</v>
      </c>
      <c r="G291" s="1">
        <v>6</v>
      </c>
      <c r="H291" s="1" t="s">
        <v>134</v>
      </c>
      <c r="I291" s="1" t="s">
        <v>134</v>
      </c>
      <c r="J291" s="1" t="s">
        <v>134</v>
      </c>
      <c r="K291" s="1" t="s">
        <v>134</v>
      </c>
      <c r="L291" s="1" t="s">
        <v>134</v>
      </c>
      <c r="M291" s="17">
        <f t="shared" si="0"/>
        <v>0</v>
      </c>
      <c r="N291">
        <f t="shared" si="5"/>
        <v>0</v>
      </c>
      <c r="O291" s="2"/>
    </row>
    <row r="292" spans="1:15" ht="15.75" customHeight="1">
      <c r="A292" s="1" t="s">
        <v>183</v>
      </c>
      <c r="B292" s="3" t="s">
        <v>98</v>
      </c>
      <c r="C292" s="3">
        <v>7</v>
      </c>
      <c r="D292" s="3">
        <v>1</v>
      </c>
      <c r="E292" s="6" t="s">
        <v>13</v>
      </c>
      <c r="F292" s="3" t="s">
        <v>390</v>
      </c>
      <c r="G292" s="1">
        <v>7</v>
      </c>
      <c r="H292" s="1" t="s">
        <v>134</v>
      </c>
      <c r="I292" s="1" t="s">
        <v>134</v>
      </c>
      <c r="J292" s="1" t="s">
        <v>134</v>
      </c>
      <c r="K292" s="1" t="s">
        <v>134</v>
      </c>
      <c r="L292" s="1" t="s">
        <v>134</v>
      </c>
      <c r="M292" s="17">
        <f t="shared" si="0"/>
        <v>0</v>
      </c>
      <c r="N292">
        <f t="shared" si="5"/>
        <v>0</v>
      </c>
      <c r="O292" s="2"/>
    </row>
    <row r="293" spans="1:15" ht="15.75" customHeight="1">
      <c r="A293" s="1" t="s">
        <v>183</v>
      </c>
      <c r="B293" s="3" t="s">
        <v>98</v>
      </c>
      <c r="C293" s="3">
        <v>7</v>
      </c>
      <c r="D293" s="3">
        <v>1</v>
      </c>
      <c r="E293" s="6" t="s">
        <v>13</v>
      </c>
      <c r="F293" s="3" t="s">
        <v>390</v>
      </c>
      <c r="G293" s="1">
        <v>8</v>
      </c>
      <c r="H293" s="1" t="s">
        <v>134</v>
      </c>
      <c r="I293" s="1" t="s">
        <v>134</v>
      </c>
      <c r="J293" s="1" t="s">
        <v>134</v>
      </c>
      <c r="K293" s="1" t="s">
        <v>134</v>
      </c>
      <c r="L293" s="1" t="s">
        <v>134</v>
      </c>
      <c r="M293" s="17">
        <f t="shared" si="0"/>
        <v>0</v>
      </c>
      <c r="N293">
        <f t="shared" si="5"/>
        <v>0</v>
      </c>
      <c r="O293" s="2"/>
    </row>
    <row r="294" spans="1:15" ht="15.75" customHeight="1">
      <c r="A294" s="1" t="s">
        <v>184</v>
      </c>
      <c r="B294" s="3" t="s">
        <v>98</v>
      </c>
      <c r="C294" s="3">
        <v>13</v>
      </c>
      <c r="D294" s="3">
        <v>1</v>
      </c>
      <c r="E294" s="6" t="s">
        <v>13</v>
      </c>
      <c r="F294" s="9"/>
      <c r="G294" s="1">
        <v>1</v>
      </c>
      <c r="H294" s="1">
        <v>0.872</v>
      </c>
      <c r="I294" s="1">
        <v>4.6079999999999997</v>
      </c>
      <c r="J294" s="1">
        <v>0.85199999999999998</v>
      </c>
      <c r="M294" s="17">
        <f t="shared" si="0"/>
        <v>6.3319999999999999</v>
      </c>
      <c r="N294">
        <f t="shared" si="5"/>
        <v>0.91631334144873633</v>
      </c>
      <c r="O294" s="2"/>
    </row>
    <row r="295" spans="1:15" ht="15.75" customHeight="1">
      <c r="A295" s="1" t="s">
        <v>184</v>
      </c>
      <c r="B295" s="3" t="s">
        <v>98</v>
      </c>
      <c r="C295" s="3">
        <v>13</v>
      </c>
      <c r="D295" s="3">
        <v>1</v>
      </c>
      <c r="E295" s="6" t="s">
        <v>13</v>
      </c>
      <c r="F295" s="9"/>
      <c r="G295" s="1">
        <v>2</v>
      </c>
      <c r="H295" s="1" t="s">
        <v>134</v>
      </c>
      <c r="I295" s="1" t="s">
        <v>134</v>
      </c>
      <c r="J295" s="1" t="s">
        <v>134</v>
      </c>
      <c r="K295" s="1" t="s">
        <v>134</v>
      </c>
      <c r="L295" s="1" t="s">
        <v>134</v>
      </c>
      <c r="M295" s="17">
        <f t="shared" si="0"/>
        <v>0</v>
      </c>
      <c r="N295">
        <f t="shared" si="5"/>
        <v>0</v>
      </c>
      <c r="O295" s="2"/>
    </row>
    <row r="296" spans="1:15" ht="15.75" customHeight="1">
      <c r="A296" s="1" t="s">
        <v>184</v>
      </c>
      <c r="B296" s="3" t="s">
        <v>98</v>
      </c>
      <c r="C296" s="3">
        <v>13</v>
      </c>
      <c r="D296" s="3">
        <v>1</v>
      </c>
      <c r="E296" s="6" t="s">
        <v>13</v>
      </c>
      <c r="F296" s="9"/>
      <c r="G296" s="1">
        <v>3</v>
      </c>
      <c r="H296" s="1" t="s">
        <v>134</v>
      </c>
      <c r="I296" s="1" t="s">
        <v>134</v>
      </c>
      <c r="J296" s="1" t="s">
        <v>134</v>
      </c>
      <c r="K296" s="1" t="s">
        <v>134</v>
      </c>
      <c r="L296" s="1" t="s">
        <v>134</v>
      </c>
      <c r="M296" s="17">
        <f t="shared" si="0"/>
        <v>0</v>
      </c>
      <c r="N296">
        <f t="shared" si="5"/>
        <v>0</v>
      </c>
      <c r="O296" s="2"/>
    </row>
    <row r="297" spans="1:15" ht="15.75" customHeight="1">
      <c r="A297" s="1" t="s">
        <v>184</v>
      </c>
      <c r="B297" s="3" t="s">
        <v>98</v>
      </c>
      <c r="C297" s="3">
        <v>13</v>
      </c>
      <c r="D297" s="3">
        <v>1</v>
      </c>
      <c r="E297" s="6" t="s">
        <v>13</v>
      </c>
      <c r="F297" s="9"/>
      <c r="G297" s="1">
        <v>4</v>
      </c>
      <c r="H297" s="1" t="s">
        <v>134</v>
      </c>
      <c r="I297" s="1" t="s">
        <v>134</v>
      </c>
      <c r="J297" s="1" t="s">
        <v>134</v>
      </c>
      <c r="K297" s="1" t="s">
        <v>134</v>
      </c>
      <c r="L297" s="1" t="s">
        <v>134</v>
      </c>
      <c r="M297" s="17">
        <f t="shared" si="0"/>
        <v>0</v>
      </c>
      <c r="N297">
        <f t="shared" si="5"/>
        <v>0</v>
      </c>
      <c r="O297" s="2"/>
    </row>
    <row r="298" spans="1:15" ht="15.75" customHeight="1">
      <c r="A298" s="1" t="s">
        <v>184</v>
      </c>
      <c r="B298" s="3" t="s">
        <v>98</v>
      </c>
      <c r="C298" s="3">
        <v>13</v>
      </c>
      <c r="D298" s="3">
        <v>1</v>
      </c>
      <c r="E298" s="6" t="s">
        <v>13</v>
      </c>
      <c r="F298" s="9"/>
      <c r="G298" s="1">
        <v>5</v>
      </c>
      <c r="H298" s="1" t="s">
        <v>134</v>
      </c>
      <c r="I298" s="1" t="s">
        <v>134</v>
      </c>
      <c r="J298" s="1" t="s">
        <v>134</v>
      </c>
      <c r="K298" s="1" t="s">
        <v>134</v>
      </c>
      <c r="L298" s="1" t="s">
        <v>134</v>
      </c>
      <c r="M298" s="17">
        <f t="shared" si="0"/>
        <v>0</v>
      </c>
      <c r="N298">
        <f t="shared" si="5"/>
        <v>0</v>
      </c>
      <c r="O298" s="2"/>
    </row>
    <row r="299" spans="1:15" ht="15.75" customHeight="1">
      <c r="A299" s="1" t="s">
        <v>184</v>
      </c>
      <c r="B299" s="3" t="s">
        <v>98</v>
      </c>
      <c r="C299" s="3">
        <v>13</v>
      </c>
      <c r="D299" s="3">
        <v>1</v>
      </c>
      <c r="E299" s="6" t="s">
        <v>13</v>
      </c>
      <c r="F299" s="9"/>
      <c r="G299" s="1">
        <v>6</v>
      </c>
      <c r="H299" s="1" t="s">
        <v>134</v>
      </c>
      <c r="I299" s="1" t="s">
        <v>134</v>
      </c>
      <c r="J299" s="1" t="s">
        <v>134</v>
      </c>
      <c r="K299" s="1" t="s">
        <v>134</v>
      </c>
      <c r="L299" s="1" t="s">
        <v>134</v>
      </c>
      <c r="M299" s="17">
        <f t="shared" si="0"/>
        <v>0</v>
      </c>
      <c r="N299">
        <f t="shared" si="5"/>
        <v>0</v>
      </c>
      <c r="O299" s="2"/>
    </row>
    <row r="300" spans="1:15" ht="15.75" customHeight="1">
      <c r="A300" s="1" t="s">
        <v>184</v>
      </c>
      <c r="B300" s="3" t="s">
        <v>98</v>
      </c>
      <c r="C300" s="3">
        <v>13</v>
      </c>
      <c r="D300" s="3">
        <v>1</v>
      </c>
      <c r="E300" s="6" t="s">
        <v>13</v>
      </c>
      <c r="F300" s="9"/>
      <c r="G300" s="1">
        <v>7</v>
      </c>
      <c r="H300" s="1" t="s">
        <v>134</v>
      </c>
      <c r="I300" s="1" t="s">
        <v>134</v>
      </c>
      <c r="J300" s="1" t="s">
        <v>134</v>
      </c>
      <c r="K300" s="1" t="s">
        <v>134</v>
      </c>
      <c r="L300" s="1" t="s">
        <v>134</v>
      </c>
      <c r="M300" s="17">
        <f t="shared" si="0"/>
        <v>0</v>
      </c>
      <c r="N300">
        <f t="shared" si="5"/>
        <v>0</v>
      </c>
      <c r="O300" s="2"/>
    </row>
    <row r="301" spans="1:15" ht="15.75" customHeight="1">
      <c r="A301" s="1" t="s">
        <v>184</v>
      </c>
      <c r="B301" s="3" t="s">
        <v>98</v>
      </c>
      <c r="C301" s="3">
        <v>13</v>
      </c>
      <c r="D301" s="3">
        <v>1</v>
      </c>
      <c r="E301" s="6" t="s">
        <v>13</v>
      </c>
      <c r="F301" s="9"/>
      <c r="G301" s="1">
        <v>8</v>
      </c>
      <c r="H301" s="1" t="s">
        <v>134</v>
      </c>
      <c r="I301" s="1" t="s">
        <v>134</v>
      </c>
      <c r="J301" s="1" t="s">
        <v>134</v>
      </c>
      <c r="K301" s="1" t="s">
        <v>134</v>
      </c>
      <c r="L301" s="1" t="s">
        <v>134</v>
      </c>
      <c r="M301" s="17">
        <f t="shared" si="0"/>
        <v>0</v>
      </c>
      <c r="N301">
        <f t="shared" si="5"/>
        <v>0</v>
      </c>
      <c r="O301" s="2"/>
    </row>
    <row r="302" spans="1:15" ht="15.75" customHeight="1">
      <c r="A302" s="1" t="s">
        <v>185</v>
      </c>
      <c r="B302" s="3" t="s">
        <v>98</v>
      </c>
      <c r="C302" s="3">
        <v>10</v>
      </c>
      <c r="D302" s="3">
        <v>1</v>
      </c>
      <c r="E302" s="9" t="s">
        <v>23</v>
      </c>
      <c r="F302" s="3" t="s">
        <v>390</v>
      </c>
      <c r="G302" s="1">
        <v>1</v>
      </c>
      <c r="H302" s="1">
        <v>0.68300000000000005</v>
      </c>
      <c r="I302" s="1">
        <v>0.77</v>
      </c>
      <c r="J302" s="1">
        <v>2.61</v>
      </c>
      <c r="K302" s="1">
        <v>1.6850000000000001</v>
      </c>
      <c r="M302" s="17">
        <f t="shared" si="0"/>
        <v>5.7479999999999993</v>
      </c>
      <c r="N302">
        <f t="shared" si="5"/>
        <v>0.70141220183572028</v>
      </c>
      <c r="O302" s="2"/>
    </row>
    <row r="303" spans="1:15" ht="15.75" customHeight="1">
      <c r="A303" s="1" t="s">
        <v>185</v>
      </c>
      <c r="B303" s="3" t="s">
        <v>98</v>
      </c>
      <c r="C303" s="3">
        <v>10</v>
      </c>
      <c r="D303" s="3">
        <v>1</v>
      </c>
      <c r="E303" s="9" t="s">
        <v>23</v>
      </c>
      <c r="F303" s="3" t="s">
        <v>390</v>
      </c>
      <c r="G303" s="1">
        <v>2</v>
      </c>
      <c r="H303" s="1">
        <v>0.59</v>
      </c>
      <c r="I303" s="1">
        <v>0.83199999999999996</v>
      </c>
      <c r="J303" s="1">
        <v>4.556</v>
      </c>
      <c r="M303" s="17">
        <f t="shared" si="0"/>
        <v>5.9779999999999998</v>
      </c>
      <c r="N303">
        <f t="shared" si="5"/>
        <v>0.78169161310827406</v>
      </c>
      <c r="O303" s="2"/>
    </row>
    <row r="304" spans="1:15" ht="15.75" customHeight="1">
      <c r="A304" s="1" t="s">
        <v>185</v>
      </c>
      <c r="B304" s="3" t="s">
        <v>98</v>
      </c>
      <c r="C304" s="3">
        <v>10</v>
      </c>
      <c r="D304" s="3">
        <v>1</v>
      </c>
      <c r="E304" s="9" t="s">
        <v>23</v>
      </c>
      <c r="F304" s="3" t="s">
        <v>390</v>
      </c>
      <c r="G304" s="1">
        <v>3</v>
      </c>
      <c r="H304" s="1" t="s">
        <v>134</v>
      </c>
      <c r="I304" s="1" t="s">
        <v>134</v>
      </c>
      <c r="J304" s="1" t="s">
        <v>134</v>
      </c>
      <c r="K304" s="1" t="s">
        <v>134</v>
      </c>
      <c r="L304" s="1" t="s">
        <v>134</v>
      </c>
      <c r="M304" s="17">
        <f t="shared" si="0"/>
        <v>0</v>
      </c>
      <c r="N304">
        <f t="shared" si="5"/>
        <v>0</v>
      </c>
      <c r="O304" s="2"/>
    </row>
    <row r="305" spans="1:15" ht="15.75" customHeight="1">
      <c r="A305" s="1" t="s">
        <v>185</v>
      </c>
      <c r="B305" s="3" t="s">
        <v>98</v>
      </c>
      <c r="C305" s="3">
        <v>10</v>
      </c>
      <c r="D305" s="3">
        <v>1</v>
      </c>
      <c r="E305" s="9" t="s">
        <v>23</v>
      </c>
      <c r="F305" s="3" t="s">
        <v>390</v>
      </c>
      <c r="G305" s="1">
        <v>4</v>
      </c>
      <c r="H305" s="1" t="s">
        <v>134</v>
      </c>
      <c r="I305" s="1" t="s">
        <v>134</v>
      </c>
      <c r="J305" s="1" t="s">
        <v>134</v>
      </c>
      <c r="K305" s="1" t="s">
        <v>134</v>
      </c>
      <c r="L305" s="1" t="s">
        <v>134</v>
      </c>
      <c r="M305" s="17">
        <f t="shared" si="0"/>
        <v>0</v>
      </c>
      <c r="N305">
        <f t="shared" si="5"/>
        <v>0</v>
      </c>
      <c r="O305" s="2"/>
    </row>
    <row r="306" spans="1:15" ht="15.75" customHeight="1">
      <c r="A306" s="1" t="s">
        <v>185</v>
      </c>
      <c r="B306" s="3" t="s">
        <v>98</v>
      </c>
      <c r="C306" s="3">
        <v>10</v>
      </c>
      <c r="D306" s="3">
        <v>1</v>
      </c>
      <c r="E306" s="9" t="s">
        <v>23</v>
      </c>
      <c r="F306" s="3" t="s">
        <v>390</v>
      </c>
      <c r="G306" s="1">
        <v>5</v>
      </c>
      <c r="H306" s="1" t="s">
        <v>134</v>
      </c>
      <c r="I306" s="1" t="s">
        <v>134</v>
      </c>
      <c r="J306" s="1" t="s">
        <v>134</v>
      </c>
      <c r="K306" s="1" t="s">
        <v>134</v>
      </c>
      <c r="L306" s="1" t="s">
        <v>134</v>
      </c>
      <c r="M306" s="17">
        <f t="shared" si="0"/>
        <v>0</v>
      </c>
      <c r="N306">
        <f t="shared" si="5"/>
        <v>0</v>
      </c>
      <c r="O306" s="2"/>
    </row>
    <row r="307" spans="1:15" ht="15.75" customHeight="1">
      <c r="A307" s="1" t="s">
        <v>185</v>
      </c>
      <c r="B307" s="3" t="s">
        <v>98</v>
      </c>
      <c r="C307" s="3">
        <v>10</v>
      </c>
      <c r="D307" s="3">
        <v>1</v>
      </c>
      <c r="E307" s="9" t="s">
        <v>23</v>
      </c>
      <c r="F307" s="3" t="s">
        <v>390</v>
      </c>
      <c r="G307" s="1">
        <v>6</v>
      </c>
      <c r="H307" s="1" t="s">
        <v>134</v>
      </c>
      <c r="I307" s="1" t="s">
        <v>134</v>
      </c>
      <c r="J307" s="1" t="s">
        <v>134</v>
      </c>
      <c r="K307" s="1" t="s">
        <v>134</v>
      </c>
      <c r="L307" s="1" t="s">
        <v>134</v>
      </c>
      <c r="M307" s="17">
        <f t="shared" si="0"/>
        <v>0</v>
      </c>
      <c r="N307">
        <f t="shared" si="5"/>
        <v>0</v>
      </c>
      <c r="O307" s="2"/>
    </row>
    <row r="308" spans="1:15" ht="15.75" customHeight="1">
      <c r="A308" s="1" t="s">
        <v>185</v>
      </c>
      <c r="B308" s="3" t="s">
        <v>98</v>
      </c>
      <c r="C308" s="3">
        <v>10</v>
      </c>
      <c r="D308" s="3">
        <v>1</v>
      </c>
      <c r="E308" s="9" t="s">
        <v>23</v>
      </c>
      <c r="F308" s="3" t="s">
        <v>390</v>
      </c>
      <c r="G308" s="1">
        <v>7</v>
      </c>
      <c r="H308" s="1" t="s">
        <v>134</v>
      </c>
      <c r="I308" s="1" t="s">
        <v>134</v>
      </c>
      <c r="J308" s="1" t="s">
        <v>134</v>
      </c>
      <c r="K308" s="1" t="s">
        <v>134</v>
      </c>
      <c r="L308" s="1" t="s">
        <v>134</v>
      </c>
      <c r="M308" s="17">
        <f t="shared" si="0"/>
        <v>0</v>
      </c>
      <c r="N308">
        <f t="shared" si="5"/>
        <v>0</v>
      </c>
      <c r="O308" s="2"/>
    </row>
    <row r="309" spans="1:15" ht="15.75" customHeight="1">
      <c r="A309" s="1" t="s">
        <v>185</v>
      </c>
      <c r="B309" s="3" t="s">
        <v>98</v>
      </c>
      <c r="C309" s="3">
        <v>10</v>
      </c>
      <c r="D309" s="3">
        <v>1</v>
      </c>
      <c r="E309" s="9" t="s">
        <v>23</v>
      </c>
      <c r="F309" s="3" t="s">
        <v>390</v>
      </c>
      <c r="G309" s="1">
        <v>8</v>
      </c>
      <c r="H309" s="1" t="s">
        <v>134</v>
      </c>
      <c r="I309" s="1" t="s">
        <v>134</v>
      </c>
      <c r="J309" s="1" t="s">
        <v>134</v>
      </c>
      <c r="K309" s="1" t="s">
        <v>134</v>
      </c>
      <c r="L309" s="1" t="s">
        <v>134</v>
      </c>
      <c r="M309" s="17">
        <f t="shared" si="0"/>
        <v>0</v>
      </c>
      <c r="N309">
        <f t="shared" si="5"/>
        <v>0</v>
      </c>
      <c r="O309" s="2"/>
    </row>
    <row r="310" spans="1:15" ht="15.75" customHeight="1">
      <c r="A310" s="1" t="s">
        <v>186</v>
      </c>
      <c r="B310" s="3" t="s">
        <v>98</v>
      </c>
      <c r="C310" s="3">
        <v>1</v>
      </c>
      <c r="D310" s="3">
        <v>2</v>
      </c>
      <c r="E310" s="9" t="s">
        <v>13</v>
      </c>
      <c r="F310" s="3"/>
      <c r="G310" s="1">
        <v>1</v>
      </c>
      <c r="H310" s="1">
        <v>1.4490000000000001</v>
      </c>
      <c r="I310" s="1">
        <v>2.0539999999999998</v>
      </c>
      <c r="J310" s="1">
        <v>0.83199999999999996</v>
      </c>
      <c r="K310" s="1">
        <v>0.53800000000000003</v>
      </c>
      <c r="M310" s="17">
        <f t="shared" si="0"/>
        <v>4.8730000000000002</v>
      </c>
      <c r="N310">
        <f t="shared" si="5"/>
        <v>0.4445101838660217</v>
      </c>
      <c r="O310" s="2"/>
    </row>
    <row r="311" spans="1:15" ht="15.75" customHeight="1">
      <c r="A311" s="1" t="s">
        <v>186</v>
      </c>
      <c r="B311" s="3" t="s">
        <v>98</v>
      </c>
      <c r="C311" s="3">
        <v>1</v>
      </c>
      <c r="D311" s="3">
        <v>2</v>
      </c>
      <c r="E311" s="9" t="s">
        <v>13</v>
      </c>
      <c r="F311" s="3"/>
      <c r="G311" s="1">
        <v>2</v>
      </c>
      <c r="H311" s="1">
        <v>2.97</v>
      </c>
      <c r="I311" s="1">
        <v>1.55</v>
      </c>
      <c r="M311" s="17">
        <f t="shared" si="0"/>
        <v>4.5200000000000005</v>
      </c>
      <c r="N311">
        <f t="shared" si="5"/>
        <v>0.36114398337843023</v>
      </c>
      <c r="O311" s="2"/>
    </row>
    <row r="312" spans="1:15" ht="15.75" customHeight="1">
      <c r="A312" s="1" t="s">
        <v>186</v>
      </c>
      <c r="B312" s="3" t="s">
        <v>98</v>
      </c>
      <c r="C312" s="3">
        <v>1</v>
      </c>
      <c r="D312" s="3">
        <v>2</v>
      </c>
      <c r="E312" s="9" t="s">
        <v>13</v>
      </c>
      <c r="F312" s="3"/>
      <c r="G312" s="1">
        <v>3</v>
      </c>
      <c r="H312" s="1">
        <v>0.71</v>
      </c>
      <c r="I312" s="1">
        <v>2.2770000000000001</v>
      </c>
      <c r="J312" s="1">
        <v>1.1379999999999999</v>
      </c>
      <c r="K312" s="1">
        <v>1.2170000000000001</v>
      </c>
      <c r="M312" s="17">
        <f t="shared" si="0"/>
        <v>5.3420000000000005</v>
      </c>
      <c r="N312">
        <f t="shared" si="5"/>
        <v>0.57293605550419202</v>
      </c>
      <c r="O312" s="2"/>
    </row>
    <row r="313" spans="1:15" ht="15.75" customHeight="1">
      <c r="A313" s="1" t="s">
        <v>186</v>
      </c>
      <c r="B313" s="3" t="s">
        <v>98</v>
      </c>
      <c r="C313" s="3">
        <v>1</v>
      </c>
      <c r="D313" s="3">
        <v>2</v>
      </c>
      <c r="E313" s="9" t="s">
        <v>13</v>
      </c>
      <c r="F313" s="3"/>
      <c r="G313" s="1">
        <v>4</v>
      </c>
      <c r="H313" s="1">
        <v>2.64</v>
      </c>
      <c r="I313" s="1">
        <v>1.0349999999999999</v>
      </c>
      <c r="J313" s="1">
        <v>0.97399999999999998</v>
      </c>
      <c r="K313" s="1">
        <v>0.94</v>
      </c>
      <c r="M313" s="17">
        <f t="shared" si="0"/>
        <v>5.5890000000000004</v>
      </c>
      <c r="N313">
        <f t="shared" si="5"/>
        <v>0.64911977192342596</v>
      </c>
      <c r="O313" s="2"/>
    </row>
    <row r="314" spans="1:15" ht="15.75" customHeight="1">
      <c r="A314" s="1" t="s">
        <v>186</v>
      </c>
      <c r="B314" s="3" t="s">
        <v>98</v>
      </c>
      <c r="C314" s="3">
        <v>1</v>
      </c>
      <c r="D314" s="3">
        <v>2</v>
      </c>
      <c r="E314" s="9" t="s">
        <v>13</v>
      </c>
      <c r="F314" s="3"/>
      <c r="G314" s="1">
        <v>5</v>
      </c>
      <c r="H314" s="1" t="s">
        <v>134</v>
      </c>
      <c r="I314" s="1" t="s">
        <v>134</v>
      </c>
      <c r="J314" s="1" t="s">
        <v>134</v>
      </c>
      <c r="K314" s="1" t="s">
        <v>134</v>
      </c>
      <c r="L314" s="1" t="s">
        <v>134</v>
      </c>
      <c r="M314" s="17">
        <f t="shared" si="0"/>
        <v>0</v>
      </c>
      <c r="N314">
        <f t="shared" si="5"/>
        <v>0</v>
      </c>
      <c r="O314" s="2"/>
    </row>
    <row r="315" spans="1:15" ht="15.75" customHeight="1">
      <c r="A315" s="1" t="s">
        <v>186</v>
      </c>
      <c r="B315" s="3" t="s">
        <v>98</v>
      </c>
      <c r="C315" s="3">
        <v>1</v>
      </c>
      <c r="D315" s="3">
        <v>2</v>
      </c>
      <c r="E315" s="9" t="s">
        <v>13</v>
      </c>
      <c r="F315" s="3"/>
      <c r="G315" s="1">
        <v>6</v>
      </c>
      <c r="H315" s="1" t="s">
        <v>134</v>
      </c>
      <c r="I315" s="1" t="s">
        <v>134</v>
      </c>
      <c r="J315" s="1" t="s">
        <v>134</v>
      </c>
      <c r="K315" s="1" t="s">
        <v>134</v>
      </c>
      <c r="L315" s="1" t="s">
        <v>134</v>
      </c>
      <c r="M315" s="17">
        <f t="shared" si="0"/>
        <v>0</v>
      </c>
      <c r="N315">
        <f t="shared" si="5"/>
        <v>0</v>
      </c>
      <c r="O315" s="2"/>
    </row>
    <row r="316" spans="1:15" ht="15.75" customHeight="1">
      <c r="A316" s="1" t="s">
        <v>186</v>
      </c>
      <c r="B316" s="3" t="s">
        <v>98</v>
      </c>
      <c r="C316" s="3">
        <v>1</v>
      </c>
      <c r="D316" s="3">
        <v>2</v>
      </c>
      <c r="E316" s="9" t="s">
        <v>13</v>
      </c>
      <c r="F316" s="9"/>
      <c r="G316" s="1">
        <v>7</v>
      </c>
      <c r="H316" s="1" t="s">
        <v>134</v>
      </c>
      <c r="I316" s="1" t="s">
        <v>134</v>
      </c>
      <c r="J316" s="1" t="s">
        <v>134</v>
      </c>
      <c r="K316" s="1" t="s">
        <v>134</v>
      </c>
      <c r="L316" s="1" t="s">
        <v>134</v>
      </c>
      <c r="M316" s="17">
        <f t="shared" si="0"/>
        <v>0</v>
      </c>
      <c r="N316">
        <f t="shared" si="5"/>
        <v>0</v>
      </c>
      <c r="O316" s="2"/>
    </row>
    <row r="317" spans="1:15" ht="15.75" customHeight="1">
      <c r="A317" s="1" t="s">
        <v>186</v>
      </c>
      <c r="B317" s="3" t="s">
        <v>98</v>
      </c>
      <c r="C317" s="3">
        <v>1</v>
      </c>
      <c r="D317" s="3">
        <v>2</v>
      </c>
      <c r="E317" s="9" t="s">
        <v>13</v>
      </c>
      <c r="F317" s="9"/>
      <c r="G317" s="1">
        <v>8</v>
      </c>
      <c r="H317" s="1" t="s">
        <v>134</v>
      </c>
      <c r="I317" s="1" t="s">
        <v>134</v>
      </c>
      <c r="J317" s="1" t="s">
        <v>134</v>
      </c>
      <c r="K317" s="1" t="s">
        <v>134</v>
      </c>
      <c r="L317" s="1" t="s">
        <v>134</v>
      </c>
      <c r="M317" s="17">
        <f t="shared" si="0"/>
        <v>0</v>
      </c>
      <c r="N317">
        <f t="shared" si="5"/>
        <v>0</v>
      </c>
      <c r="O317" s="2"/>
    </row>
    <row r="318" spans="1:15" ht="15.75" customHeight="1">
      <c r="A318" s="1" t="s">
        <v>187</v>
      </c>
      <c r="B318" s="3" t="s">
        <v>98</v>
      </c>
      <c r="C318" s="3">
        <v>4</v>
      </c>
      <c r="D318" s="3">
        <v>2</v>
      </c>
      <c r="E318" s="9" t="s">
        <v>13</v>
      </c>
      <c r="F318" s="9"/>
      <c r="G318" s="1">
        <v>1</v>
      </c>
      <c r="H318" s="1">
        <v>0.69399999999999995</v>
      </c>
      <c r="I318" s="1">
        <v>4.5330000000000004</v>
      </c>
      <c r="M318" s="17">
        <f t="shared" si="0"/>
        <v>5.2270000000000003</v>
      </c>
      <c r="N318">
        <f t="shared" si="5"/>
        <v>0.53951240179053628</v>
      </c>
      <c r="O318" s="2"/>
    </row>
    <row r="319" spans="1:15" ht="15.75" customHeight="1">
      <c r="A319" s="1" t="s">
        <v>187</v>
      </c>
      <c r="B319" s="3" t="s">
        <v>98</v>
      </c>
      <c r="C319" s="3">
        <v>4</v>
      </c>
      <c r="D319" s="3">
        <v>2</v>
      </c>
      <c r="E319" s="9" t="s">
        <v>13</v>
      </c>
      <c r="F319" s="9"/>
      <c r="G319" s="1">
        <v>2</v>
      </c>
      <c r="H319" s="1">
        <v>3.0710000000000002</v>
      </c>
      <c r="I319" s="1">
        <v>0.48499999999999999</v>
      </c>
      <c r="J319" s="1">
        <v>0.38600000000000001</v>
      </c>
      <c r="K319" s="1">
        <v>0.70499999999999996</v>
      </c>
      <c r="M319" s="17">
        <f t="shared" si="0"/>
        <v>4.6470000000000002</v>
      </c>
      <c r="N319">
        <f t="shared" si="5"/>
        <v>0.38986921928715801</v>
      </c>
      <c r="O319" s="2"/>
    </row>
    <row r="320" spans="1:15" ht="15.75" customHeight="1">
      <c r="A320" s="1" t="s">
        <v>187</v>
      </c>
      <c r="B320" s="3" t="s">
        <v>98</v>
      </c>
      <c r="C320" s="3">
        <v>4</v>
      </c>
      <c r="D320" s="3">
        <v>2</v>
      </c>
      <c r="E320" s="9" t="s">
        <v>13</v>
      </c>
      <c r="F320" s="9"/>
      <c r="G320" s="1">
        <v>3</v>
      </c>
      <c r="H320" s="1" t="s">
        <v>134</v>
      </c>
      <c r="I320" s="1" t="s">
        <v>134</v>
      </c>
      <c r="J320" s="1" t="s">
        <v>134</v>
      </c>
      <c r="K320" s="1" t="s">
        <v>134</v>
      </c>
      <c r="L320" s="1" t="s">
        <v>134</v>
      </c>
      <c r="M320" s="17">
        <f t="shared" si="0"/>
        <v>0</v>
      </c>
      <c r="N320">
        <f t="shared" si="5"/>
        <v>0</v>
      </c>
      <c r="O320" s="2"/>
    </row>
    <row r="321" spans="1:15" ht="15.75" customHeight="1">
      <c r="A321" s="1" t="s">
        <v>187</v>
      </c>
      <c r="B321" s="3" t="s">
        <v>98</v>
      </c>
      <c r="C321" s="3">
        <v>4</v>
      </c>
      <c r="D321" s="3">
        <v>2</v>
      </c>
      <c r="E321" s="9" t="s">
        <v>13</v>
      </c>
      <c r="F321" s="9"/>
      <c r="G321" s="1">
        <v>4</v>
      </c>
      <c r="H321" s="1" t="s">
        <v>134</v>
      </c>
      <c r="I321" s="1" t="s">
        <v>134</v>
      </c>
      <c r="J321" s="1" t="s">
        <v>134</v>
      </c>
      <c r="K321" s="1" t="s">
        <v>134</v>
      </c>
      <c r="L321" s="1" t="s">
        <v>134</v>
      </c>
      <c r="M321" s="17">
        <f t="shared" si="0"/>
        <v>0</v>
      </c>
      <c r="N321">
        <f t="shared" si="5"/>
        <v>0</v>
      </c>
      <c r="O321" s="2"/>
    </row>
    <row r="322" spans="1:15" ht="15.75" customHeight="1">
      <c r="A322" s="1" t="s">
        <v>187</v>
      </c>
      <c r="B322" s="3" t="s">
        <v>98</v>
      </c>
      <c r="C322" s="3">
        <v>4</v>
      </c>
      <c r="D322" s="3">
        <v>2</v>
      </c>
      <c r="E322" s="9" t="s">
        <v>13</v>
      </c>
      <c r="F322" s="9"/>
      <c r="G322" s="1">
        <v>5</v>
      </c>
      <c r="H322" s="1" t="s">
        <v>134</v>
      </c>
      <c r="I322" s="1" t="s">
        <v>134</v>
      </c>
      <c r="J322" s="1" t="s">
        <v>134</v>
      </c>
      <c r="K322" s="1" t="s">
        <v>134</v>
      </c>
      <c r="L322" s="1" t="s">
        <v>134</v>
      </c>
      <c r="M322" s="17">
        <f t="shared" si="0"/>
        <v>0</v>
      </c>
      <c r="N322">
        <f t="shared" si="5"/>
        <v>0</v>
      </c>
      <c r="O322" s="2"/>
    </row>
    <row r="323" spans="1:15" ht="15.75" customHeight="1">
      <c r="A323" s="1" t="s">
        <v>187</v>
      </c>
      <c r="B323" s="3" t="s">
        <v>98</v>
      </c>
      <c r="C323" s="3">
        <v>4</v>
      </c>
      <c r="D323" s="3">
        <v>2</v>
      </c>
      <c r="E323" s="9" t="s">
        <v>13</v>
      </c>
      <c r="F323" s="9"/>
      <c r="G323" s="1">
        <v>6</v>
      </c>
      <c r="H323" s="1" t="s">
        <v>134</v>
      </c>
      <c r="I323" s="1" t="s">
        <v>134</v>
      </c>
      <c r="J323" s="1" t="s">
        <v>134</v>
      </c>
      <c r="K323" s="1" t="s">
        <v>134</v>
      </c>
      <c r="L323" s="1" t="s">
        <v>134</v>
      </c>
      <c r="M323" s="17">
        <f t="shared" si="0"/>
        <v>0</v>
      </c>
      <c r="N323">
        <f t="shared" si="5"/>
        <v>0</v>
      </c>
      <c r="O323" s="2"/>
    </row>
    <row r="324" spans="1:15" ht="15.75" customHeight="1">
      <c r="A324" s="1" t="s">
        <v>187</v>
      </c>
      <c r="B324" s="3" t="s">
        <v>98</v>
      </c>
      <c r="C324" s="3">
        <v>4</v>
      </c>
      <c r="D324" s="3">
        <v>2</v>
      </c>
      <c r="E324" s="9" t="s">
        <v>13</v>
      </c>
      <c r="F324" s="9"/>
      <c r="G324" s="1">
        <v>7</v>
      </c>
      <c r="H324" s="1" t="s">
        <v>134</v>
      </c>
      <c r="I324" s="1" t="s">
        <v>134</v>
      </c>
      <c r="J324" s="1" t="s">
        <v>134</v>
      </c>
      <c r="K324" s="1" t="s">
        <v>134</v>
      </c>
      <c r="L324" s="1" t="s">
        <v>134</v>
      </c>
      <c r="M324" s="17">
        <f t="shared" si="0"/>
        <v>0</v>
      </c>
      <c r="N324">
        <f t="shared" ref="N324:N387" si="6">(0.0056*((M324)^2.762))</f>
        <v>0</v>
      </c>
      <c r="O324" s="2"/>
    </row>
    <row r="325" spans="1:15" ht="15.75" customHeight="1">
      <c r="A325" s="1" t="s">
        <v>187</v>
      </c>
      <c r="B325" s="3" t="s">
        <v>98</v>
      </c>
      <c r="C325" s="3">
        <v>4</v>
      </c>
      <c r="D325" s="3">
        <v>2</v>
      </c>
      <c r="E325" s="9" t="s">
        <v>13</v>
      </c>
      <c r="F325" s="9"/>
      <c r="G325" s="1">
        <v>8</v>
      </c>
      <c r="H325" s="1" t="s">
        <v>134</v>
      </c>
      <c r="I325" s="1" t="s">
        <v>134</v>
      </c>
      <c r="J325" s="1" t="s">
        <v>134</v>
      </c>
      <c r="K325" s="1" t="s">
        <v>134</v>
      </c>
      <c r="L325" s="1" t="s">
        <v>134</v>
      </c>
      <c r="M325" s="17">
        <f t="shared" si="0"/>
        <v>0</v>
      </c>
      <c r="N325">
        <f t="shared" si="6"/>
        <v>0</v>
      </c>
      <c r="O325" s="2"/>
    </row>
    <row r="326" spans="1:15" ht="15.75" customHeight="1">
      <c r="A326" s="1" t="s">
        <v>188</v>
      </c>
      <c r="B326" s="3" t="s">
        <v>98</v>
      </c>
      <c r="C326" s="3">
        <v>7</v>
      </c>
      <c r="D326" s="3">
        <v>2</v>
      </c>
      <c r="E326" s="9" t="s">
        <v>13</v>
      </c>
      <c r="F326" s="3" t="s">
        <v>390</v>
      </c>
      <c r="G326" s="1">
        <v>1</v>
      </c>
      <c r="H326" s="1">
        <v>1.248</v>
      </c>
      <c r="I326" s="1">
        <v>4.4279999999999999</v>
      </c>
      <c r="M326" s="17">
        <f t="shared" si="0"/>
        <v>5.6760000000000002</v>
      </c>
      <c r="N326">
        <f t="shared" si="6"/>
        <v>0.67741233322107652</v>
      </c>
      <c r="O326" s="2"/>
    </row>
    <row r="327" spans="1:15" ht="15.75" customHeight="1">
      <c r="A327" s="1" t="s">
        <v>188</v>
      </c>
      <c r="B327" s="3" t="s">
        <v>98</v>
      </c>
      <c r="C327" s="3">
        <v>7</v>
      </c>
      <c r="D327" s="3">
        <v>2</v>
      </c>
      <c r="E327" s="9" t="s">
        <v>13</v>
      </c>
      <c r="F327" s="3" t="s">
        <v>390</v>
      </c>
      <c r="G327" s="1">
        <v>2</v>
      </c>
      <c r="H327" s="1">
        <v>0.68100000000000005</v>
      </c>
      <c r="I327" s="1">
        <v>5.5869999999999997</v>
      </c>
      <c r="M327" s="17">
        <f t="shared" si="0"/>
        <v>6.2679999999999998</v>
      </c>
      <c r="N327">
        <f t="shared" si="6"/>
        <v>0.89096017365530511</v>
      </c>
      <c r="O327" s="2"/>
    </row>
    <row r="328" spans="1:15" ht="15.75" customHeight="1">
      <c r="A328" s="1" t="s">
        <v>188</v>
      </c>
      <c r="B328" s="3" t="s">
        <v>98</v>
      </c>
      <c r="C328" s="3">
        <v>7</v>
      </c>
      <c r="D328" s="3">
        <v>2</v>
      </c>
      <c r="E328" s="9" t="s">
        <v>13</v>
      </c>
      <c r="F328" s="3" t="s">
        <v>390</v>
      </c>
      <c r="G328" s="1">
        <v>3</v>
      </c>
      <c r="H328" s="1">
        <v>0.57699999999999996</v>
      </c>
      <c r="I328" s="1">
        <v>4.7149999999999999</v>
      </c>
      <c r="M328" s="17">
        <f t="shared" si="0"/>
        <v>5.2919999999999998</v>
      </c>
      <c r="N328">
        <f t="shared" si="6"/>
        <v>0.55824650490305083</v>
      </c>
      <c r="O328" s="2"/>
    </row>
    <row r="329" spans="1:15" ht="15.75" customHeight="1">
      <c r="A329" s="1" t="s">
        <v>188</v>
      </c>
      <c r="B329" s="3" t="s">
        <v>98</v>
      </c>
      <c r="C329" s="3">
        <v>7</v>
      </c>
      <c r="D329" s="3">
        <v>2</v>
      </c>
      <c r="E329" s="9" t="s">
        <v>13</v>
      </c>
      <c r="F329" s="3" t="s">
        <v>390</v>
      </c>
      <c r="G329" s="1">
        <v>4</v>
      </c>
      <c r="H329" s="1" t="s">
        <v>134</v>
      </c>
      <c r="I329" s="1" t="s">
        <v>134</v>
      </c>
      <c r="J329" s="1" t="s">
        <v>134</v>
      </c>
      <c r="K329" s="1" t="s">
        <v>134</v>
      </c>
      <c r="L329" s="1" t="s">
        <v>134</v>
      </c>
      <c r="M329" s="17">
        <f t="shared" si="0"/>
        <v>0</v>
      </c>
      <c r="N329">
        <f t="shared" si="6"/>
        <v>0</v>
      </c>
      <c r="O329" s="2"/>
    </row>
    <row r="330" spans="1:15" ht="15.75" customHeight="1">
      <c r="A330" s="1" t="s">
        <v>188</v>
      </c>
      <c r="B330" s="3" t="s">
        <v>98</v>
      </c>
      <c r="C330" s="3">
        <v>7</v>
      </c>
      <c r="D330" s="3">
        <v>2</v>
      </c>
      <c r="E330" s="9" t="s">
        <v>13</v>
      </c>
      <c r="F330" s="3" t="s">
        <v>390</v>
      </c>
      <c r="G330" s="1">
        <v>5</v>
      </c>
      <c r="H330" s="1" t="s">
        <v>134</v>
      </c>
      <c r="I330" s="1" t="s">
        <v>134</v>
      </c>
      <c r="J330" s="1" t="s">
        <v>134</v>
      </c>
      <c r="K330" s="1" t="s">
        <v>134</v>
      </c>
      <c r="L330" s="1" t="s">
        <v>134</v>
      </c>
      <c r="M330" s="17">
        <f t="shared" si="0"/>
        <v>0</v>
      </c>
      <c r="N330">
        <f t="shared" si="6"/>
        <v>0</v>
      </c>
      <c r="O330" s="2"/>
    </row>
    <row r="331" spans="1:15" ht="15.75" customHeight="1">
      <c r="A331" s="1" t="s">
        <v>188</v>
      </c>
      <c r="B331" s="3" t="s">
        <v>98</v>
      </c>
      <c r="C331" s="3">
        <v>7</v>
      </c>
      <c r="D331" s="3">
        <v>2</v>
      </c>
      <c r="E331" s="9" t="s">
        <v>13</v>
      </c>
      <c r="F331" s="3" t="s">
        <v>390</v>
      </c>
      <c r="G331" s="1">
        <v>6</v>
      </c>
      <c r="H331" s="1" t="s">
        <v>134</v>
      </c>
      <c r="I331" s="1" t="s">
        <v>134</v>
      </c>
      <c r="J331" s="1" t="s">
        <v>134</v>
      </c>
      <c r="K331" s="1" t="s">
        <v>134</v>
      </c>
      <c r="L331" s="1" t="s">
        <v>134</v>
      </c>
      <c r="M331" s="17">
        <f t="shared" si="0"/>
        <v>0</v>
      </c>
      <c r="N331">
        <f t="shared" si="6"/>
        <v>0</v>
      </c>
      <c r="O331" s="2"/>
    </row>
    <row r="332" spans="1:15" ht="15.75" customHeight="1">
      <c r="A332" s="1" t="s">
        <v>188</v>
      </c>
      <c r="B332" s="3" t="s">
        <v>98</v>
      </c>
      <c r="C332" s="3">
        <v>7</v>
      </c>
      <c r="D332" s="3">
        <v>2</v>
      </c>
      <c r="E332" s="9" t="s">
        <v>13</v>
      </c>
      <c r="F332" s="3" t="s">
        <v>390</v>
      </c>
      <c r="G332" s="1">
        <v>7</v>
      </c>
      <c r="H332" s="1" t="s">
        <v>134</v>
      </c>
      <c r="I332" s="1" t="s">
        <v>134</v>
      </c>
      <c r="J332" s="1" t="s">
        <v>134</v>
      </c>
      <c r="K332" s="1" t="s">
        <v>134</v>
      </c>
      <c r="L332" s="1" t="s">
        <v>134</v>
      </c>
      <c r="M332" s="17">
        <f t="shared" si="0"/>
        <v>0</v>
      </c>
      <c r="N332">
        <f t="shared" si="6"/>
        <v>0</v>
      </c>
      <c r="O332" s="2"/>
    </row>
    <row r="333" spans="1:15" ht="15.75" customHeight="1">
      <c r="A333" s="1" t="s">
        <v>188</v>
      </c>
      <c r="B333" s="3" t="s">
        <v>98</v>
      </c>
      <c r="C333" s="3">
        <v>7</v>
      </c>
      <c r="D333" s="3">
        <v>2</v>
      </c>
      <c r="E333" s="9" t="s">
        <v>13</v>
      </c>
      <c r="F333" s="3" t="s">
        <v>390</v>
      </c>
      <c r="G333" s="1">
        <v>8</v>
      </c>
      <c r="H333" s="1" t="s">
        <v>134</v>
      </c>
      <c r="I333" s="1" t="s">
        <v>134</v>
      </c>
      <c r="J333" s="1" t="s">
        <v>134</v>
      </c>
      <c r="K333" s="1" t="s">
        <v>134</v>
      </c>
      <c r="L333" s="1" t="s">
        <v>134</v>
      </c>
      <c r="M333" s="17">
        <f t="shared" si="0"/>
        <v>0</v>
      </c>
      <c r="N333">
        <f t="shared" si="6"/>
        <v>0</v>
      </c>
      <c r="O333" s="2"/>
    </row>
    <row r="334" spans="1:15" ht="15.75" customHeight="1">
      <c r="A334" s="1" t="s">
        <v>189</v>
      </c>
      <c r="B334" s="3" t="s">
        <v>98</v>
      </c>
      <c r="C334" s="3">
        <v>10</v>
      </c>
      <c r="D334" s="3">
        <v>2</v>
      </c>
      <c r="E334" s="9" t="s">
        <v>23</v>
      </c>
      <c r="F334" s="3" t="s">
        <v>390</v>
      </c>
      <c r="G334" s="1">
        <v>1</v>
      </c>
      <c r="H334" s="1">
        <v>0.69</v>
      </c>
      <c r="I334" s="1">
        <v>5.2249999999999996</v>
      </c>
      <c r="M334" s="17">
        <f t="shared" si="0"/>
        <v>5.9149999999999991</v>
      </c>
      <c r="N334">
        <f t="shared" si="6"/>
        <v>0.75914903384220234</v>
      </c>
      <c r="O334" s="2"/>
    </row>
    <row r="335" spans="1:15" ht="15.75" customHeight="1">
      <c r="A335" s="1" t="s">
        <v>189</v>
      </c>
      <c r="B335" s="3" t="s">
        <v>98</v>
      </c>
      <c r="C335" s="3">
        <v>10</v>
      </c>
      <c r="D335" s="3">
        <v>2</v>
      </c>
      <c r="E335" s="9" t="s">
        <v>23</v>
      </c>
      <c r="F335" s="3" t="s">
        <v>390</v>
      </c>
      <c r="G335" s="1">
        <v>2</v>
      </c>
      <c r="H335" s="1" t="s">
        <v>134</v>
      </c>
      <c r="I335" s="1" t="s">
        <v>134</v>
      </c>
      <c r="J335" s="1" t="s">
        <v>134</v>
      </c>
      <c r="K335" s="1" t="s">
        <v>134</v>
      </c>
      <c r="L335" s="1" t="s">
        <v>134</v>
      </c>
      <c r="M335" s="17">
        <f t="shared" si="0"/>
        <v>0</v>
      </c>
      <c r="N335">
        <f t="shared" si="6"/>
        <v>0</v>
      </c>
      <c r="O335" s="2"/>
    </row>
    <row r="336" spans="1:15" ht="15.75" customHeight="1">
      <c r="A336" s="1" t="s">
        <v>189</v>
      </c>
      <c r="B336" s="3" t="s">
        <v>98</v>
      </c>
      <c r="C336" s="3">
        <v>10</v>
      </c>
      <c r="D336" s="3">
        <v>2</v>
      </c>
      <c r="E336" s="9" t="s">
        <v>23</v>
      </c>
      <c r="F336" s="3" t="s">
        <v>390</v>
      </c>
      <c r="G336" s="1">
        <v>3</v>
      </c>
      <c r="H336" s="1" t="s">
        <v>134</v>
      </c>
      <c r="I336" s="1" t="s">
        <v>134</v>
      </c>
      <c r="J336" s="1" t="s">
        <v>134</v>
      </c>
      <c r="K336" s="1" t="s">
        <v>134</v>
      </c>
      <c r="L336" s="1" t="s">
        <v>134</v>
      </c>
      <c r="M336" s="17">
        <f t="shared" si="0"/>
        <v>0</v>
      </c>
      <c r="N336">
        <f t="shared" si="6"/>
        <v>0</v>
      </c>
      <c r="O336" s="2"/>
    </row>
    <row r="337" spans="1:15" ht="15.75" customHeight="1">
      <c r="A337" s="1" t="s">
        <v>189</v>
      </c>
      <c r="B337" s="3" t="s">
        <v>98</v>
      </c>
      <c r="C337" s="3">
        <v>10</v>
      </c>
      <c r="D337" s="3">
        <v>2</v>
      </c>
      <c r="E337" s="9" t="s">
        <v>23</v>
      </c>
      <c r="F337" s="3" t="s">
        <v>390</v>
      </c>
      <c r="G337" s="1">
        <v>4</v>
      </c>
      <c r="H337" s="1" t="s">
        <v>134</v>
      </c>
      <c r="I337" s="1" t="s">
        <v>134</v>
      </c>
      <c r="J337" s="1" t="s">
        <v>134</v>
      </c>
      <c r="K337" s="1" t="s">
        <v>134</v>
      </c>
      <c r="L337" s="1" t="s">
        <v>134</v>
      </c>
      <c r="M337" s="17">
        <f t="shared" si="0"/>
        <v>0</v>
      </c>
      <c r="N337">
        <f t="shared" si="6"/>
        <v>0</v>
      </c>
      <c r="O337" s="2"/>
    </row>
    <row r="338" spans="1:15" ht="15.75" customHeight="1">
      <c r="A338" s="1" t="s">
        <v>189</v>
      </c>
      <c r="B338" s="3" t="s">
        <v>98</v>
      </c>
      <c r="C338" s="3">
        <v>10</v>
      </c>
      <c r="D338" s="3">
        <v>2</v>
      </c>
      <c r="E338" s="9" t="s">
        <v>23</v>
      </c>
      <c r="F338" s="3" t="s">
        <v>390</v>
      </c>
      <c r="G338" s="1">
        <v>5</v>
      </c>
      <c r="H338" s="1" t="s">
        <v>134</v>
      </c>
      <c r="I338" s="1" t="s">
        <v>134</v>
      </c>
      <c r="J338" s="1" t="s">
        <v>134</v>
      </c>
      <c r="K338" s="1" t="s">
        <v>134</v>
      </c>
      <c r="L338" s="1" t="s">
        <v>134</v>
      </c>
      <c r="M338" s="17">
        <f t="shared" si="0"/>
        <v>0</v>
      </c>
      <c r="N338">
        <f t="shared" si="6"/>
        <v>0</v>
      </c>
      <c r="O338" s="2"/>
    </row>
    <row r="339" spans="1:15" ht="15.75" customHeight="1">
      <c r="A339" s="1" t="s">
        <v>189</v>
      </c>
      <c r="B339" s="3" t="s">
        <v>98</v>
      </c>
      <c r="C339" s="3">
        <v>10</v>
      </c>
      <c r="D339" s="3">
        <v>2</v>
      </c>
      <c r="E339" s="9" t="s">
        <v>23</v>
      </c>
      <c r="F339" s="3" t="s">
        <v>390</v>
      </c>
      <c r="G339" s="1">
        <v>6</v>
      </c>
      <c r="H339" s="1" t="s">
        <v>134</v>
      </c>
      <c r="I339" s="1" t="s">
        <v>134</v>
      </c>
      <c r="J339" s="1" t="s">
        <v>134</v>
      </c>
      <c r="K339" s="1" t="s">
        <v>134</v>
      </c>
      <c r="L339" s="1" t="s">
        <v>134</v>
      </c>
      <c r="M339" s="17">
        <f t="shared" si="0"/>
        <v>0</v>
      </c>
      <c r="N339">
        <f t="shared" si="6"/>
        <v>0</v>
      </c>
      <c r="O339" s="2"/>
    </row>
    <row r="340" spans="1:15" ht="15.75" customHeight="1">
      <c r="A340" s="1" t="s">
        <v>189</v>
      </c>
      <c r="B340" s="3" t="s">
        <v>98</v>
      </c>
      <c r="C340" s="3">
        <v>10</v>
      </c>
      <c r="D340" s="3">
        <v>2</v>
      </c>
      <c r="E340" s="9" t="s">
        <v>23</v>
      </c>
      <c r="F340" s="3" t="s">
        <v>390</v>
      </c>
      <c r="G340" s="1">
        <v>7</v>
      </c>
      <c r="H340" s="1" t="s">
        <v>134</v>
      </c>
      <c r="I340" s="1" t="s">
        <v>134</v>
      </c>
      <c r="J340" s="1" t="s">
        <v>134</v>
      </c>
      <c r="K340" s="1" t="s">
        <v>134</v>
      </c>
      <c r="L340" s="1" t="s">
        <v>134</v>
      </c>
      <c r="M340" s="17">
        <f t="shared" si="0"/>
        <v>0</v>
      </c>
      <c r="N340">
        <f t="shared" si="6"/>
        <v>0</v>
      </c>
      <c r="O340" s="2"/>
    </row>
    <row r="341" spans="1:15" ht="15.75" customHeight="1">
      <c r="A341" s="1" t="s">
        <v>189</v>
      </c>
      <c r="B341" s="3" t="s">
        <v>98</v>
      </c>
      <c r="C341" s="3">
        <v>10</v>
      </c>
      <c r="D341" s="3">
        <v>2</v>
      </c>
      <c r="E341" s="9" t="s">
        <v>23</v>
      </c>
      <c r="F341" s="3" t="s">
        <v>390</v>
      </c>
      <c r="G341" s="1">
        <v>8</v>
      </c>
      <c r="H341" s="1" t="s">
        <v>134</v>
      </c>
      <c r="I341" s="1" t="s">
        <v>134</v>
      </c>
      <c r="J341" s="1" t="s">
        <v>134</v>
      </c>
      <c r="K341" s="1" t="s">
        <v>134</v>
      </c>
      <c r="L341" s="1" t="s">
        <v>134</v>
      </c>
      <c r="M341" s="17">
        <f t="shared" si="0"/>
        <v>0</v>
      </c>
      <c r="N341">
        <f t="shared" si="6"/>
        <v>0</v>
      </c>
      <c r="O341" s="2"/>
    </row>
    <row r="342" spans="1:15" ht="15.75" customHeight="1">
      <c r="A342" s="1" t="s">
        <v>189</v>
      </c>
      <c r="B342" s="3" t="s">
        <v>98</v>
      </c>
      <c r="C342" s="3">
        <v>10</v>
      </c>
      <c r="D342" s="3">
        <v>2</v>
      </c>
      <c r="E342" s="9" t="s">
        <v>23</v>
      </c>
      <c r="F342" s="3" t="s">
        <v>390</v>
      </c>
      <c r="G342" s="1">
        <v>9</v>
      </c>
      <c r="H342" s="1" t="s">
        <v>134</v>
      </c>
      <c r="I342" s="1" t="s">
        <v>134</v>
      </c>
      <c r="J342" s="1" t="s">
        <v>134</v>
      </c>
      <c r="K342" s="1" t="s">
        <v>134</v>
      </c>
      <c r="L342" s="1" t="s">
        <v>134</v>
      </c>
      <c r="M342" s="17">
        <f t="shared" si="0"/>
        <v>0</v>
      </c>
      <c r="N342">
        <f t="shared" si="6"/>
        <v>0</v>
      </c>
      <c r="O342" s="2"/>
    </row>
    <row r="343" spans="1:15" ht="15.75" customHeight="1">
      <c r="A343" s="1" t="s">
        <v>190</v>
      </c>
      <c r="B343" s="3" t="s">
        <v>117</v>
      </c>
      <c r="C343" s="3">
        <v>1</v>
      </c>
      <c r="D343" s="11">
        <v>1</v>
      </c>
      <c r="E343" s="9" t="s">
        <v>13</v>
      </c>
      <c r="F343" s="9"/>
      <c r="G343" s="1">
        <v>1</v>
      </c>
      <c r="H343" s="1">
        <v>3.0720000000000001</v>
      </c>
      <c r="I343" s="1">
        <v>1.1850000000000001</v>
      </c>
      <c r="J343" s="1">
        <v>0.751</v>
      </c>
      <c r="M343" s="17">
        <f t="shared" si="0"/>
        <v>5.008</v>
      </c>
      <c r="N343">
        <f t="shared" si="6"/>
        <v>0.47935899305831436</v>
      </c>
      <c r="O343" s="2"/>
    </row>
    <row r="344" spans="1:15" ht="15.75" customHeight="1">
      <c r="A344" s="1" t="s">
        <v>190</v>
      </c>
      <c r="B344" s="11" t="s">
        <v>117</v>
      </c>
      <c r="C344" s="11">
        <v>1</v>
      </c>
      <c r="D344" s="11">
        <v>1</v>
      </c>
      <c r="E344" s="12" t="s">
        <v>13</v>
      </c>
      <c r="F344" s="9"/>
      <c r="G344" s="1">
        <v>2</v>
      </c>
      <c r="H344" s="1">
        <v>0.73</v>
      </c>
      <c r="I344" s="1">
        <v>2.1880000000000002</v>
      </c>
      <c r="J344" s="1">
        <v>1.532</v>
      </c>
      <c r="K344" s="1">
        <v>1.135</v>
      </c>
      <c r="M344" s="17">
        <f t="shared" si="0"/>
        <v>5.585</v>
      </c>
      <c r="N344">
        <f t="shared" si="6"/>
        <v>0.64783743979366459</v>
      </c>
      <c r="O344" s="2"/>
    </row>
    <row r="345" spans="1:15" ht="15.75" customHeight="1">
      <c r="A345" s="1" t="s">
        <v>190</v>
      </c>
      <c r="B345" s="11" t="s">
        <v>117</v>
      </c>
      <c r="C345" s="11">
        <v>1</v>
      </c>
      <c r="D345" s="11">
        <v>1</v>
      </c>
      <c r="E345" s="12" t="s">
        <v>13</v>
      </c>
      <c r="F345" s="9"/>
      <c r="G345" s="1">
        <v>3</v>
      </c>
      <c r="H345" s="1">
        <v>4.7169999999999996</v>
      </c>
      <c r="M345" s="17">
        <f t="shared" si="0"/>
        <v>4.7169999999999996</v>
      </c>
      <c r="N345">
        <f t="shared" si="6"/>
        <v>0.40630594528102215</v>
      </c>
      <c r="O345" s="2"/>
    </row>
    <row r="346" spans="1:15" ht="15.75" customHeight="1">
      <c r="A346" s="1" t="s">
        <v>190</v>
      </c>
      <c r="B346" s="11" t="s">
        <v>117</v>
      </c>
      <c r="C346" s="11">
        <v>1</v>
      </c>
      <c r="D346" s="11">
        <v>1</v>
      </c>
      <c r="E346" s="12" t="s">
        <v>13</v>
      </c>
      <c r="F346" s="9"/>
      <c r="G346" s="1">
        <v>4</v>
      </c>
      <c r="H346" s="1">
        <v>1.4790000000000001</v>
      </c>
      <c r="I346" s="1">
        <v>2.5139999999999998</v>
      </c>
      <c r="J346" s="1">
        <v>1.08</v>
      </c>
      <c r="M346" s="17">
        <f t="shared" si="0"/>
        <v>5.0730000000000004</v>
      </c>
      <c r="N346">
        <f t="shared" si="6"/>
        <v>0.49674050755571453</v>
      </c>
      <c r="O346" s="2"/>
    </row>
    <row r="347" spans="1:15" ht="15.75" customHeight="1">
      <c r="A347" s="1" t="s">
        <v>191</v>
      </c>
      <c r="B347" s="11" t="s">
        <v>117</v>
      </c>
      <c r="C347" s="11">
        <v>4</v>
      </c>
      <c r="D347" s="11">
        <v>1</v>
      </c>
      <c r="E347" s="12" t="s">
        <v>13</v>
      </c>
      <c r="F347" s="9"/>
      <c r="G347" s="1">
        <v>1</v>
      </c>
      <c r="H347" s="1">
        <v>3.9609999999999999</v>
      </c>
      <c r="I347" s="1">
        <v>1.55</v>
      </c>
      <c r="M347" s="17">
        <f t="shared" si="0"/>
        <v>5.5110000000000001</v>
      </c>
      <c r="N347">
        <f t="shared" si="6"/>
        <v>0.62440507215708374</v>
      </c>
      <c r="O347" s="2"/>
    </row>
    <row r="348" spans="1:15" ht="15.75" customHeight="1">
      <c r="A348" s="1" t="s">
        <v>191</v>
      </c>
      <c r="B348" s="11" t="s">
        <v>117</v>
      </c>
      <c r="C348" s="11">
        <v>4</v>
      </c>
      <c r="D348" s="11">
        <v>1</v>
      </c>
      <c r="E348" s="12" t="s">
        <v>13</v>
      </c>
      <c r="F348" s="9"/>
      <c r="G348" s="1">
        <v>2</v>
      </c>
      <c r="H348" s="1">
        <v>1.5840000000000001</v>
      </c>
      <c r="I348" s="1">
        <v>1.982</v>
      </c>
      <c r="J348" s="1">
        <v>1.0229999999999999</v>
      </c>
      <c r="K348" s="1">
        <v>0.75</v>
      </c>
      <c r="M348" s="17">
        <f t="shared" si="0"/>
        <v>5.3389999999999995</v>
      </c>
      <c r="N348">
        <f t="shared" si="6"/>
        <v>0.57204781145701389</v>
      </c>
      <c r="O348" s="2"/>
    </row>
    <row r="349" spans="1:15" ht="15.75" customHeight="1">
      <c r="A349" s="1" t="s">
        <v>191</v>
      </c>
      <c r="B349" s="11" t="s">
        <v>117</v>
      </c>
      <c r="C349" s="11">
        <v>4</v>
      </c>
      <c r="D349" s="11">
        <v>1</v>
      </c>
      <c r="E349" s="12" t="s">
        <v>13</v>
      </c>
      <c r="F349" s="9"/>
      <c r="G349" s="1">
        <v>3</v>
      </c>
      <c r="H349" s="1">
        <v>0.81899999999999995</v>
      </c>
      <c r="I349" s="1">
        <v>0.63500000000000001</v>
      </c>
      <c r="J349" s="1">
        <v>2.2450000000000001</v>
      </c>
      <c r="K349" s="1">
        <v>2.0550000000000002</v>
      </c>
      <c r="M349" s="17">
        <f t="shared" si="0"/>
        <v>5.7539999999999996</v>
      </c>
      <c r="N349">
        <f t="shared" si="6"/>
        <v>0.70343629636835059</v>
      </c>
      <c r="O349" s="2"/>
    </row>
    <row r="350" spans="1:15" ht="15.75" customHeight="1">
      <c r="A350" s="1" t="s">
        <v>191</v>
      </c>
      <c r="B350" s="11" t="s">
        <v>117</v>
      </c>
      <c r="C350" s="11">
        <v>4</v>
      </c>
      <c r="D350" s="11">
        <v>1</v>
      </c>
      <c r="E350" s="12" t="s">
        <v>13</v>
      </c>
      <c r="F350" s="9"/>
      <c r="G350" s="1">
        <v>4</v>
      </c>
      <c r="H350" s="1">
        <v>0.69</v>
      </c>
      <c r="I350" s="1">
        <v>0.753</v>
      </c>
      <c r="J350" s="1">
        <v>1.2589999999999999</v>
      </c>
      <c r="K350" s="1">
        <f>SUM(0.335+0.363)</f>
        <v>0.69799999999999995</v>
      </c>
      <c r="L350" s="1">
        <v>0.379</v>
      </c>
      <c r="M350" s="18">
        <f t="shared" si="0"/>
        <v>3.7789999999999999</v>
      </c>
      <c r="N350">
        <f t="shared" si="6"/>
        <v>0.22024345052917496</v>
      </c>
      <c r="O350" s="2" t="s">
        <v>192</v>
      </c>
    </row>
    <row r="351" spans="1:15" ht="15.75" customHeight="1">
      <c r="A351" s="1" t="s">
        <v>193</v>
      </c>
      <c r="B351" s="11" t="s">
        <v>117</v>
      </c>
      <c r="C351" s="11">
        <v>7</v>
      </c>
      <c r="D351" s="11">
        <v>1</v>
      </c>
      <c r="E351" s="12" t="s">
        <v>13</v>
      </c>
      <c r="F351" s="3" t="s">
        <v>390</v>
      </c>
      <c r="G351" s="1">
        <v>1</v>
      </c>
      <c r="H351" s="1">
        <v>0.89200000000000002</v>
      </c>
      <c r="I351" s="1">
        <v>0.95599999999999996</v>
      </c>
      <c r="J351" s="1">
        <v>3.4609999999999999</v>
      </c>
      <c r="K351" s="1">
        <v>0.55600000000000005</v>
      </c>
      <c r="M351" s="17">
        <f t="shared" si="0"/>
        <v>5.8649999999999993</v>
      </c>
      <c r="N351">
        <f t="shared" si="6"/>
        <v>0.74155657248195728</v>
      </c>
      <c r="O351" s="2"/>
    </row>
    <row r="352" spans="1:15" ht="15.75" customHeight="1">
      <c r="A352" s="1" t="s">
        <v>193</v>
      </c>
      <c r="B352" s="11" t="s">
        <v>117</v>
      </c>
      <c r="C352" s="11">
        <v>7</v>
      </c>
      <c r="D352" s="11">
        <v>1</v>
      </c>
      <c r="E352" s="12" t="s">
        <v>13</v>
      </c>
      <c r="F352" s="3" t="s">
        <v>390</v>
      </c>
      <c r="G352" s="1">
        <v>2</v>
      </c>
      <c r="H352" s="1">
        <v>1.21</v>
      </c>
      <c r="I352" s="1">
        <v>2.9359999999999999</v>
      </c>
      <c r="J352" s="1">
        <v>1.0269999999999999</v>
      </c>
      <c r="M352" s="17">
        <f t="shared" si="0"/>
        <v>5.173</v>
      </c>
      <c r="N352">
        <f t="shared" si="6"/>
        <v>0.52425762095188522</v>
      </c>
      <c r="O352" s="2"/>
    </row>
    <row r="353" spans="1:15" ht="15.75" customHeight="1">
      <c r="A353" s="1" t="s">
        <v>193</v>
      </c>
      <c r="B353" s="11" t="s">
        <v>117</v>
      </c>
      <c r="C353" s="11">
        <v>7</v>
      </c>
      <c r="D353" s="11">
        <v>1</v>
      </c>
      <c r="E353" s="12" t="s">
        <v>13</v>
      </c>
      <c r="F353" s="3" t="s">
        <v>390</v>
      </c>
      <c r="G353" s="1">
        <v>3</v>
      </c>
      <c r="H353" s="1">
        <v>0.73899999999999999</v>
      </c>
      <c r="I353" s="1">
        <v>2.282</v>
      </c>
      <c r="J353" s="1">
        <v>1.69</v>
      </c>
      <c r="M353" s="17">
        <f t="shared" si="0"/>
        <v>4.7110000000000003</v>
      </c>
      <c r="N353">
        <f t="shared" si="6"/>
        <v>0.40488009006804859</v>
      </c>
      <c r="O353" s="2"/>
    </row>
    <row r="354" spans="1:15" ht="15.75" customHeight="1">
      <c r="A354" s="1" t="s">
        <v>193</v>
      </c>
      <c r="B354" s="11" t="s">
        <v>117</v>
      </c>
      <c r="C354" s="11">
        <v>7</v>
      </c>
      <c r="D354" s="11">
        <v>1</v>
      </c>
      <c r="E354" s="12" t="s">
        <v>13</v>
      </c>
      <c r="F354" s="3" t="s">
        <v>390</v>
      </c>
      <c r="G354" s="1">
        <v>4</v>
      </c>
      <c r="H354" s="1">
        <v>0.90900000000000003</v>
      </c>
      <c r="I354" s="1">
        <v>2.2109999999999999</v>
      </c>
      <c r="J354" s="1">
        <v>1.657</v>
      </c>
      <c r="M354" s="17">
        <f t="shared" si="0"/>
        <v>4.7770000000000001</v>
      </c>
      <c r="N354">
        <f t="shared" si="6"/>
        <v>0.42074096958367019</v>
      </c>
      <c r="O354" s="2" t="s">
        <v>194</v>
      </c>
    </row>
    <row r="355" spans="1:15" ht="15.75" customHeight="1">
      <c r="A355" s="1" t="s">
        <v>195</v>
      </c>
      <c r="B355" s="11" t="s">
        <v>117</v>
      </c>
      <c r="C355" s="11">
        <v>13</v>
      </c>
      <c r="D355" s="11">
        <v>1</v>
      </c>
      <c r="E355" s="12" t="s">
        <v>13</v>
      </c>
      <c r="F355" s="9"/>
      <c r="G355" s="1">
        <v>1</v>
      </c>
      <c r="H355" s="1">
        <v>0.64200000000000002</v>
      </c>
      <c r="I355" s="1">
        <v>1.3280000000000001</v>
      </c>
      <c r="J355" s="1">
        <v>3.109</v>
      </c>
      <c r="M355" s="17">
        <f t="shared" si="0"/>
        <v>5.0790000000000006</v>
      </c>
      <c r="N355">
        <f t="shared" si="6"/>
        <v>0.49836490414309381</v>
      </c>
      <c r="O355" s="2"/>
    </row>
    <row r="356" spans="1:15" ht="15.75" customHeight="1">
      <c r="A356" s="1" t="s">
        <v>195</v>
      </c>
      <c r="B356" s="11" t="s">
        <v>117</v>
      </c>
      <c r="C356" s="11">
        <v>13</v>
      </c>
      <c r="D356" s="11">
        <v>1</v>
      </c>
      <c r="E356" s="12" t="s">
        <v>13</v>
      </c>
      <c r="F356" s="3"/>
      <c r="G356" s="1">
        <v>2</v>
      </c>
      <c r="H356" s="1">
        <v>0.82699999999999996</v>
      </c>
      <c r="I356" s="1">
        <v>1.597</v>
      </c>
      <c r="J356" s="1">
        <v>3.2240000000000002</v>
      </c>
      <c r="M356" s="17">
        <f t="shared" si="0"/>
        <v>5.6479999999999997</v>
      </c>
      <c r="N356">
        <f t="shared" si="6"/>
        <v>0.66822259312323051</v>
      </c>
      <c r="O356" s="2"/>
    </row>
    <row r="357" spans="1:15" ht="15.75" customHeight="1">
      <c r="A357" s="1" t="s">
        <v>195</v>
      </c>
      <c r="B357" s="11" t="s">
        <v>117</v>
      </c>
      <c r="C357" s="11">
        <v>13</v>
      </c>
      <c r="D357" s="11">
        <v>1</v>
      </c>
      <c r="E357" s="12" t="s">
        <v>13</v>
      </c>
      <c r="F357" s="3"/>
      <c r="G357" s="1">
        <v>3</v>
      </c>
      <c r="H357" s="1">
        <v>0.89100000000000001</v>
      </c>
      <c r="I357" s="1">
        <v>1.522</v>
      </c>
      <c r="J357" s="1">
        <v>3.3980000000000001</v>
      </c>
      <c r="M357" s="17">
        <f t="shared" si="0"/>
        <v>5.8109999999999999</v>
      </c>
      <c r="N357">
        <f t="shared" si="6"/>
        <v>0.72285126431594426</v>
      </c>
      <c r="O357" s="2"/>
    </row>
    <row r="358" spans="1:15" ht="15.75" customHeight="1">
      <c r="A358" s="1" t="s">
        <v>195</v>
      </c>
      <c r="B358" s="11" t="s">
        <v>117</v>
      </c>
      <c r="C358" s="11">
        <v>13</v>
      </c>
      <c r="D358" s="11">
        <v>1</v>
      </c>
      <c r="E358" s="12" t="s">
        <v>13</v>
      </c>
      <c r="F358" s="3"/>
      <c r="G358" s="1">
        <v>4</v>
      </c>
      <c r="H358" s="1" t="s">
        <v>134</v>
      </c>
      <c r="I358" s="1" t="s">
        <v>134</v>
      </c>
      <c r="J358" s="1" t="s">
        <v>134</v>
      </c>
      <c r="K358" s="1" t="s">
        <v>134</v>
      </c>
      <c r="L358" s="1" t="s">
        <v>134</v>
      </c>
      <c r="M358" s="17">
        <f t="shared" si="0"/>
        <v>0</v>
      </c>
      <c r="N358">
        <f t="shared" si="6"/>
        <v>0</v>
      </c>
      <c r="O358" s="2"/>
    </row>
    <row r="359" spans="1:15" ht="15.75" customHeight="1">
      <c r="A359" s="1" t="s">
        <v>196</v>
      </c>
      <c r="B359" s="11" t="s">
        <v>117</v>
      </c>
      <c r="C359" s="11">
        <v>21</v>
      </c>
      <c r="D359" s="11">
        <v>1</v>
      </c>
      <c r="E359" s="12" t="s">
        <v>13</v>
      </c>
      <c r="F359" s="3"/>
      <c r="G359" s="1">
        <v>1</v>
      </c>
      <c r="H359" s="1">
        <v>0.57599999999999996</v>
      </c>
      <c r="I359" s="1">
        <v>1.966</v>
      </c>
      <c r="J359" s="1">
        <v>2.0289999999999999</v>
      </c>
      <c r="M359" s="17">
        <f t="shared" si="0"/>
        <v>4.5709999999999997</v>
      </c>
      <c r="N359">
        <f t="shared" si="6"/>
        <v>0.37251093010195685</v>
      </c>
      <c r="O359" s="2"/>
    </row>
    <row r="360" spans="1:15" ht="15.75" customHeight="1">
      <c r="A360" s="1" t="s">
        <v>196</v>
      </c>
      <c r="B360" s="11" t="s">
        <v>117</v>
      </c>
      <c r="C360" s="11">
        <v>21</v>
      </c>
      <c r="D360" s="11">
        <v>1</v>
      </c>
      <c r="E360" s="12" t="s">
        <v>13</v>
      </c>
      <c r="F360" s="3"/>
      <c r="G360" s="1">
        <v>2</v>
      </c>
      <c r="H360" s="1" t="s">
        <v>134</v>
      </c>
      <c r="I360" s="1" t="s">
        <v>134</v>
      </c>
      <c r="J360" s="1" t="s">
        <v>134</v>
      </c>
      <c r="K360" s="1" t="s">
        <v>134</v>
      </c>
      <c r="L360" s="1" t="s">
        <v>134</v>
      </c>
      <c r="M360" s="17">
        <f t="shared" si="0"/>
        <v>0</v>
      </c>
      <c r="N360">
        <f t="shared" si="6"/>
        <v>0</v>
      </c>
      <c r="O360" s="2"/>
    </row>
    <row r="361" spans="1:15" ht="15.75" customHeight="1">
      <c r="A361" s="1" t="s">
        <v>196</v>
      </c>
      <c r="B361" s="11" t="s">
        <v>117</v>
      </c>
      <c r="C361" s="11">
        <v>21</v>
      </c>
      <c r="D361" s="11">
        <v>1</v>
      </c>
      <c r="E361" s="12" t="s">
        <v>13</v>
      </c>
      <c r="F361" s="3"/>
      <c r="G361" s="1">
        <v>3</v>
      </c>
      <c r="H361" s="1" t="s">
        <v>134</v>
      </c>
      <c r="I361" s="1" t="s">
        <v>134</v>
      </c>
      <c r="J361" s="1" t="s">
        <v>134</v>
      </c>
      <c r="K361" s="1" t="s">
        <v>134</v>
      </c>
      <c r="L361" s="1" t="s">
        <v>134</v>
      </c>
      <c r="M361" s="17">
        <f t="shared" si="0"/>
        <v>0</v>
      </c>
      <c r="N361">
        <f t="shared" si="6"/>
        <v>0</v>
      </c>
      <c r="O361" s="2"/>
    </row>
    <row r="362" spans="1:15" ht="15.75" customHeight="1">
      <c r="A362" s="1" t="s">
        <v>196</v>
      </c>
      <c r="B362" s="11" t="s">
        <v>117</v>
      </c>
      <c r="C362" s="11">
        <v>21</v>
      </c>
      <c r="D362" s="11">
        <v>1</v>
      </c>
      <c r="E362" s="12" t="s">
        <v>13</v>
      </c>
      <c r="F362" s="3"/>
      <c r="G362" s="1">
        <v>4</v>
      </c>
      <c r="H362" s="1" t="s">
        <v>134</v>
      </c>
      <c r="I362" s="1" t="s">
        <v>134</v>
      </c>
      <c r="J362" s="1" t="s">
        <v>134</v>
      </c>
      <c r="K362" s="1" t="s">
        <v>134</v>
      </c>
      <c r="L362" s="1" t="s">
        <v>134</v>
      </c>
      <c r="M362" s="17">
        <f t="shared" si="0"/>
        <v>0</v>
      </c>
      <c r="N362">
        <f t="shared" si="6"/>
        <v>0</v>
      </c>
      <c r="O362" s="2"/>
    </row>
    <row r="363" spans="1:15" ht="15.75" customHeight="1">
      <c r="A363" s="1" t="s">
        <v>197</v>
      </c>
      <c r="B363" s="11" t="s">
        <v>117</v>
      </c>
      <c r="C363" s="11">
        <v>10</v>
      </c>
      <c r="D363" s="11">
        <v>1</v>
      </c>
      <c r="E363" s="12" t="s">
        <v>23</v>
      </c>
      <c r="F363" s="3" t="s">
        <v>390</v>
      </c>
      <c r="G363" s="1">
        <v>1</v>
      </c>
      <c r="H363" s="1">
        <v>0.62</v>
      </c>
      <c r="I363" s="1">
        <v>0.61199999999999999</v>
      </c>
      <c r="J363" s="1">
        <v>1.2470000000000001</v>
      </c>
      <c r="K363" s="1">
        <v>1.474</v>
      </c>
      <c r="M363" s="17">
        <f t="shared" si="0"/>
        <v>3.9530000000000003</v>
      </c>
      <c r="N363">
        <f t="shared" si="6"/>
        <v>0.24940197494954411</v>
      </c>
      <c r="O363" s="2"/>
    </row>
    <row r="364" spans="1:15" ht="15.75" customHeight="1">
      <c r="A364" s="1" t="s">
        <v>197</v>
      </c>
      <c r="B364" s="11" t="s">
        <v>117</v>
      </c>
      <c r="C364" s="11">
        <v>10</v>
      </c>
      <c r="D364" s="11">
        <v>1</v>
      </c>
      <c r="E364" s="12" t="s">
        <v>23</v>
      </c>
      <c r="F364" s="3" t="s">
        <v>390</v>
      </c>
      <c r="G364" s="1">
        <v>2</v>
      </c>
      <c r="H364" s="1">
        <v>0.64300000000000002</v>
      </c>
      <c r="I364" s="1">
        <v>4.3090000000000002</v>
      </c>
      <c r="M364" s="17">
        <f t="shared" si="0"/>
        <v>4.952</v>
      </c>
      <c r="N364">
        <f t="shared" si="6"/>
        <v>0.4646994341705038</v>
      </c>
      <c r="O364" s="2"/>
    </row>
    <row r="365" spans="1:15" ht="15.75" customHeight="1">
      <c r="A365" s="1" t="s">
        <v>197</v>
      </c>
      <c r="B365" s="11" t="s">
        <v>117</v>
      </c>
      <c r="C365" s="11">
        <v>10</v>
      </c>
      <c r="D365" s="11">
        <v>1</v>
      </c>
      <c r="E365" s="12" t="s">
        <v>23</v>
      </c>
      <c r="F365" s="3" t="s">
        <v>390</v>
      </c>
      <c r="G365" s="1">
        <v>3</v>
      </c>
      <c r="H365" s="1">
        <v>4.6589999999999998</v>
      </c>
      <c r="M365" s="17">
        <f t="shared" si="0"/>
        <v>4.6589999999999998</v>
      </c>
      <c r="N365">
        <f t="shared" si="6"/>
        <v>0.39265623070191452</v>
      </c>
      <c r="O365" s="2"/>
    </row>
    <row r="366" spans="1:15" ht="15.75" customHeight="1">
      <c r="A366" s="1" t="s">
        <v>197</v>
      </c>
      <c r="B366" s="11" t="s">
        <v>117</v>
      </c>
      <c r="C366" s="11">
        <v>10</v>
      </c>
      <c r="D366" s="11">
        <v>1</v>
      </c>
      <c r="E366" s="12" t="s">
        <v>23</v>
      </c>
      <c r="F366" s="3" t="s">
        <v>390</v>
      </c>
      <c r="G366" s="1">
        <v>4</v>
      </c>
      <c r="H366" s="1">
        <v>0.61699999999999999</v>
      </c>
      <c r="I366" s="1">
        <v>2.4129999999999998</v>
      </c>
      <c r="J366" s="1">
        <v>1.6919999999999999</v>
      </c>
      <c r="M366" s="17">
        <f t="shared" si="0"/>
        <v>4.7219999999999995</v>
      </c>
      <c r="N366">
        <f t="shared" si="6"/>
        <v>0.40749660172834323</v>
      </c>
      <c r="O366" s="2"/>
    </row>
    <row r="367" spans="1:15" ht="15.75" customHeight="1">
      <c r="A367" s="1" t="s">
        <v>197</v>
      </c>
      <c r="B367" s="11" t="s">
        <v>117</v>
      </c>
      <c r="C367" s="11">
        <v>10</v>
      </c>
      <c r="D367" s="11">
        <v>1</v>
      </c>
      <c r="E367" s="12" t="s">
        <v>23</v>
      </c>
      <c r="F367" s="3" t="s">
        <v>390</v>
      </c>
      <c r="G367" s="1">
        <v>5</v>
      </c>
      <c r="H367" s="1">
        <v>4.0090000000000003</v>
      </c>
      <c r="I367" s="1">
        <v>0.61499999999999999</v>
      </c>
      <c r="M367" s="17">
        <f t="shared" si="0"/>
        <v>4.6240000000000006</v>
      </c>
      <c r="N367">
        <f t="shared" si="6"/>
        <v>0.384562790761873</v>
      </c>
      <c r="O367" s="2"/>
    </row>
    <row r="368" spans="1:15" ht="15.75" customHeight="1">
      <c r="A368" s="1" t="s">
        <v>197</v>
      </c>
      <c r="B368" s="11" t="s">
        <v>117</v>
      </c>
      <c r="C368" s="11">
        <v>10</v>
      </c>
      <c r="D368" s="11">
        <v>1</v>
      </c>
      <c r="E368" s="12" t="s">
        <v>23</v>
      </c>
      <c r="F368" s="3" t="s">
        <v>390</v>
      </c>
      <c r="G368" s="1">
        <v>6</v>
      </c>
      <c r="M368" s="18">
        <f t="shared" si="0"/>
        <v>0</v>
      </c>
      <c r="N368">
        <f t="shared" si="6"/>
        <v>0</v>
      </c>
      <c r="O368" s="2" t="s">
        <v>175</v>
      </c>
    </row>
    <row r="369" spans="1:15" ht="15.75" customHeight="1">
      <c r="A369" s="1" t="s">
        <v>197</v>
      </c>
      <c r="B369" s="11" t="s">
        <v>117</v>
      </c>
      <c r="C369" s="11">
        <v>10</v>
      </c>
      <c r="D369" s="11">
        <v>1</v>
      </c>
      <c r="E369" s="12" t="s">
        <v>23</v>
      </c>
      <c r="F369" s="3" t="s">
        <v>390</v>
      </c>
      <c r="G369" s="1">
        <v>7</v>
      </c>
      <c r="H369" s="1" t="s">
        <v>134</v>
      </c>
      <c r="I369" s="1" t="s">
        <v>134</v>
      </c>
      <c r="J369" s="1" t="s">
        <v>134</v>
      </c>
      <c r="K369" s="1" t="s">
        <v>134</v>
      </c>
      <c r="L369" s="1" t="s">
        <v>134</v>
      </c>
      <c r="M369" s="17">
        <f t="shared" si="0"/>
        <v>0</v>
      </c>
      <c r="N369">
        <f t="shared" si="6"/>
        <v>0</v>
      </c>
      <c r="O369" s="2"/>
    </row>
    <row r="370" spans="1:15" ht="15.75" customHeight="1">
      <c r="A370" s="1" t="s">
        <v>198</v>
      </c>
      <c r="B370" s="3" t="s">
        <v>117</v>
      </c>
      <c r="C370" s="11">
        <v>1</v>
      </c>
      <c r="D370" s="11">
        <v>2</v>
      </c>
      <c r="E370" s="3" t="s">
        <v>13</v>
      </c>
      <c r="F370" s="3"/>
      <c r="G370" s="1">
        <v>1</v>
      </c>
      <c r="H370" s="1">
        <v>0.70499999999999996</v>
      </c>
      <c r="I370" s="1">
        <v>1.4039999999999999</v>
      </c>
      <c r="J370" s="1">
        <v>2.9849999999999999</v>
      </c>
      <c r="M370" s="17">
        <f t="shared" si="0"/>
        <v>5.0939999999999994</v>
      </c>
      <c r="N370">
        <f t="shared" si="6"/>
        <v>0.50244071043720595</v>
      </c>
      <c r="O370" s="2"/>
    </row>
    <row r="371" spans="1:15" ht="15.75" customHeight="1">
      <c r="A371" s="1" t="s">
        <v>198</v>
      </c>
      <c r="B371" s="11" t="s">
        <v>117</v>
      </c>
      <c r="C371" s="11">
        <v>1</v>
      </c>
      <c r="D371" s="11">
        <v>2</v>
      </c>
      <c r="E371" s="11" t="s">
        <v>13</v>
      </c>
      <c r="F371" s="3"/>
      <c r="G371" s="1">
        <v>2</v>
      </c>
      <c r="H371" s="1">
        <v>0.749</v>
      </c>
      <c r="I371" s="1">
        <v>0.97199999999999998</v>
      </c>
      <c r="J371" s="1">
        <v>2.5379999999999998</v>
      </c>
      <c r="K371" s="1">
        <v>0.81</v>
      </c>
      <c r="M371" s="17">
        <f t="shared" si="0"/>
        <v>5.0690000000000008</v>
      </c>
      <c r="N371">
        <f t="shared" si="6"/>
        <v>0.49565945539417233</v>
      </c>
      <c r="O371" s="2"/>
    </row>
    <row r="372" spans="1:15" ht="15.75" customHeight="1">
      <c r="A372" s="1" t="s">
        <v>198</v>
      </c>
      <c r="B372" s="11" t="s">
        <v>117</v>
      </c>
      <c r="C372" s="11">
        <v>1</v>
      </c>
      <c r="D372" s="11">
        <v>2</v>
      </c>
      <c r="E372" s="11" t="s">
        <v>13</v>
      </c>
      <c r="F372" s="3"/>
      <c r="G372" s="1">
        <v>3</v>
      </c>
      <c r="H372" s="1">
        <v>0.72699999999999998</v>
      </c>
      <c r="I372" s="1">
        <v>1.3420000000000001</v>
      </c>
      <c r="J372" s="1">
        <v>2.0470000000000002</v>
      </c>
      <c r="K372" s="1">
        <v>1.1879999999999999</v>
      </c>
      <c r="M372" s="17">
        <f t="shared" si="0"/>
        <v>5.3039999999999994</v>
      </c>
      <c r="N372">
        <f t="shared" si="6"/>
        <v>0.56174981301596039</v>
      </c>
      <c r="O372" s="2"/>
    </row>
    <row r="373" spans="1:15" ht="15.75" customHeight="1">
      <c r="A373" s="1" t="s">
        <v>198</v>
      </c>
      <c r="B373" s="11" t="s">
        <v>117</v>
      </c>
      <c r="C373" s="11">
        <v>1</v>
      </c>
      <c r="D373" s="11">
        <v>2</v>
      </c>
      <c r="E373" s="11" t="s">
        <v>13</v>
      </c>
      <c r="F373" s="3"/>
      <c r="G373" s="1">
        <v>4</v>
      </c>
      <c r="H373" s="1" t="s">
        <v>134</v>
      </c>
      <c r="I373" s="1" t="s">
        <v>134</v>
      </c>
      <c r="J373" s="1" t="s">
        <v>134</v>
      </c>
      <c r="K373" s="1" t="s">
        <v>134</v>
      </c>
      <c r="L373" s="1" t="s">
        <v>134</v>
      </c>
      <c r="M373" s="17">
        <f t="shared" si="0"/>
        <v>0</v>
      </c>
      <c r="N373">
        <f t="shared" si="6"/>
        <v>0</v>
      </c>
      <c r="O373" s="2"/>
    </row>
    <row r="374" spans="1:15" ht="15.75" customHeight="1">
      <c r="A374" s="1" t="s">
        <v>199</v>
      </c>
      <c r="B374" s="11" t="s">
        <v>117</v>
      </c>
      <c r="C374" s="11">
        <v>4</v>
      </c>
      <c r="D374" s="11">
        <v>2</v>
      </c>
      <c r="E374" s="11" t="s">
        <v>13</v>
      </c>
      <c r="F374" s="3"/>
      <c r="G374" s="1">
        <v>1</v>
      </c>
      <c r="H374" s="1">
        <v>1.405</v>
      </c>
      <c r="I374" s="1">
        <v>1.76</v>
      </c>
      <c r="J374" s="1">
        <v>0.66200000000000003</v>
      </c>
      <c r="K374" s="1">
        <v>0.67600000000000005</v>
      </c>
      <c r="L374" s="1">
        <v>0.52400000000000002</v>
      </c>
      <c r="M374" s="17">
        <f t="shared" si="0"/>
        <v>5.0270000000000001</v>
      </c>
      <c r="N374">
        <f t="shared" si="6"/>
        <v>0.48439892203313262</v>
      </c>
      <c r="O374" s="2"/>
    </row>
    <row r="375" spans="1:15" ht="15.75" customHeight="1">
      <c r="A375" s="1" t="s">
        <v>199</v>
      </c>
      <c r="B375" s="11" t="s">
        <v>117</v>
      </c>
      <c r="C375" s="11">
        <v>4</v>
      </c>
      <c r="D375" s="11">
        <v>2</v>
      </c>
      <c r="E375" s="11" t="s">
        <v>13</v>
      </c>
      <c r="F375" s="3"/>
      <c r="G375" s="1">
        <v>2</v>
      </c>
      <c r="H375" s="1">
        <v>1.427</v>
      </c>
      <c r="I375" s="1">
        <v>1.6120000000000001</v>
      </c>
      <c r="J375" s="1">
        <v>1.8819999999999999</v>
      </c>
      <c r="K375" s="1">
        <v>0.39200000000000002</v>
      </c>
      <c r="M375" s="17">
        <f t="shared" si="0"/>
        <v>5.3130000000000006</v>
      </c>
      <c r="N375">
        <f t="shared" si="6"/>
        <v>0.56438647604946546</v>
      </c>
      <c r="O375" s="2"/>
    </row>
    <row r="376" spans="1:15" ht="15.75" customHeight="1">
      <c r="A376" s="1" t="s">
        <v>199</v>
      </c>
      <c r="B376" s="11" t="s">
        <v>117</v>
      </c>
      <c r="C376" s="11">
        <v>4</v>
      </c>
      <c r="D376" s="11">
        <v>2</v>
      </c>
      <c r="E376" s="11" t="s">
        <v>13</v>
      </c>
      <c r="F376" s="3"/>
      <c r="G376" s="1">
        <v>3</v>
      </c>
      <c r="H376" s="1">
        <v>0.76500000000000001</v>
      </c>
      <c r="I376" s="1">
        <v>1.728</v>
      </c>
      <c r="J376" s="1">
        <v>1.1950000000000001</v>
      </c>
      <c r="K376" s="1">
        <v>1.476</v>
      </c>
      <c r="M376" s="17">
        <f t="shared" si="0"/>
        <v>5.1639999999999997</v>
      </c>
      <c r="N376">
        <f t="shared" si="6"/>
        <v>0.52174224693957794</v>
      </c>
      <c r="O376" s="2"/>
    </row>
    <row r="377" spans="1:15" ht="15.75" customHeight="1">
      <c r="A377" s="1" t="s">
        <v>199</v>
      </c>
      <c r="B377" s="11" t="s">
        <v>117</v>
      </c>
      <c r="C377" s="11">
        <v>4</v>
      </c>
      <c r="D377" s="11">
        <v>2</v>
      </c>
      <c r="E377" s="11" t="s">
        <v>13</v>
      </c>
      <c r="F377" s="3"/>
      <c r="G377" s="1">
        <v>4</v>
      </c>
      <c r="H377" s="1" t="s">
        <v>134</v>
      </c>
      <c r="I377" s="1" t="s">
        <v>134</v>
      </c>
      <c r="J377" s="1" t="s">
        <v>134</v>
      </c>
      <c r="K377" s="1" t="s">
        <v>134</v>
      </c>
      <c r="L377" s="1" t="s">
        <v>134</v>
      </c>
      <c r="M377" s="17">
        <f t="shared" si="0"/>
        <v>0</v>
      </c>
      <c r="N377">
        <f t="shared" si="6"/>
        <v>0</v>
      </c>
      <c r="O377" s="2"/>
    </row>
    <row r="378" spans="1:15" ht="15.75" customHeight="1">
      <c r="A378" s="1" t="s">
        <v>200</v>
      </c>
      <c r="B378" s="11" t="s">
        <v>117</v>
      </c>
      <c r="C378" s="11">
        <v>7</v>
      </c>
      <c r="D378" s="11">
        <v>2</v>
      </c>
      <c r="E378" s="11" t="s">
        <v>13</v>
      </c>
      <c r="F378" s="3" t="s">
        <v>390</v>
      </c>
      <c r="G378" s="1">
        <v>1</v>
      </c>
      <c r="H378" s="1">
        <v>0.72699999999999998</v>
      </c>
      <c r="I378" s="1">
        <v>0.76</v>
      </c>
      <c r="J378" s="1">
        <v>3.2930000000000001</v>
      </c>
      <c r="K378" s="1">
        <v>0.47699999999999998</v>
      </c>
      <c r="M378" s="17">
        <f t="shared" si="0"/>
        <v>5.2570000000000006</v>
      </c>
      <c r="N378">
        <f t="shared" si="6"/>
        <v>0.54810822540043957</v>
      </c>
      <c r="O378" s="2"/>
    </row>
    <row r="379" spans="1:15" ht="15.75" customHeight="1">
      <c r="A379" s="1" t="s">
        <v>200</v>
      </c>
      <c r="B379" s="11" t="s">
        <v>117</v>
      </c>
      <c r="C379" s="11">
        <v>7</v>
      </c>
      <c r="D379" s="11">
        <v>2</v>
      </c>
      <c r="E379" s="11" t="s">
        <v>13</v>
      </c>
      <c r="F379" s="3" t="s">
        <v>390</v>
      </c>
      <c r="G379" s="1">
        <v>2</v>
      </c>
      <c r="H379" s="1">
        <v>0.70899999999999996</v>
      </c>
      <c r="I379" s="1">
        <v>0.85299999999999998</v>
      </c>
      <c r="J379" s="1">
        <v>1.9850000000000001</v>
      </c>
      <c r="K379" s="1">
        <v>1.7509999999999999</v>
      </c>
      <c r="M379" s="17">
        <f t="shared" si="0"/>
        <v>5.298</v>
      </c>
      <c r="N379">
        <f t="shared" si="6"/>
        <v>0.55999641127349153</v>
      </c>
      <c r="O379" s="2"/>
    </row>
    <row r="380" spans="1:15" ht="15.75" customHeight="1">
      <c r="A380" s="1" t="s">
        <v>200</v>
      </c>
      <c r="B380" s="11" t="s">
        <v>117</v>
      </c>
      <c r="C380" s="11">
        <v>7</v>
      </c>
      <c r="D380" s="11">
        <v>2</v>
      </c>
      <c r="E380" s="11" t="s">
        <v>13</v>
      </c>
      <c r="F380" s="3" t="s">
        <v>390</v>
      </c>
      <c r="G380" s="1">
        <v>3</v>
      </c>
      <c r="H380" s="1">
        <v>0.66600000000000004</v>
      </c>
      <c r="I380" s="1">
        <v>1.528</v>
      </c>
      <c r="J380" s="1">
        <v>2.3639999999999999</v>
      </c>
      <c r="K380" s="1">
        <v>0.84899999999999998</v>
      </c>
      <c r="M380" s="17">
        <f t="shared" si="0"/>
        <v>5.407</v>
      </c>
      <c r="N380">
        <f t="shared" si="6"/>
        <v>0.59239791290258725</v>
      </c>
      <c r="O380" s="2"/>
    </row>
    <row r="381" spans="1:15" ht="15.75" customHeight="1">
      <c r="A381" s="1" t="s">
        <v>200</v>
      </c>
      <c r="B381" s="11" t="s">
        <v>117</v>
      </c>
      <c r="C381" s="11">
        <v>7</v>
      </c>
      <c r="D381" s="11">
        <v>2</v>
      </c>
      <c r="E381" s="11" t="s">
        <v>13</v>
      </c>
      <c r="F381" s="3" t="s">
        <v>390</v>
      </c>
      <c r="G381" s="1">
        <v>4</v>
      </c>
      <c r="H381" s="1">
        <v>0.49099999999999999</v>
      </c>
      <c r="I381" s="1">
        <v>3.5470000000000002</v>
      </c>
      <c r="J381" s="1">
        <v>0.60399999999999998</v>
      </c>
      <c r="M381" s="17">
        <f t="shared" si="0"/>
        <v>4.6420000000000003</v>
      </c>
      <c r="N381">
        <f t="shared" si="6"/>
        <v>0.38871170011248773</v>
      </c>
      <c r="O381" s="2"/>
    </row>
    <row r="382" spans="1:15" ht="15.75" customHeight="1">
      <c r="A382" s="1" t="s">
        <v>201</v>
      </c>
      <c r="B382" s="11" t="s">
        <v>117</v>
      </c>
      <c r="C382" s="11">
        <v>13</v>
      </c>
      <c r="D382" s="11">
        <v>2</v>
      </c>
      <c r="E382" s="11" t="s">
        <v>13</v>
      </c>
      <c r="F382" s="3"/>
      <c r="G382" s="1">
        <v>1</v>
      </c>
      <c r="H382" s="1">
        <v>3.7170000000000001</v>
      </c>
      <c r="I382" s="1">
        <v>1.3480000000000001</v>
      </c>
      <c r="J382" s="1">
        <v>0.72399999999999998</v>
      </c>
      <c r="M382" s="17">
        <f t="shared" si="0"/>
        <v>5.7890000000000006</v>
      </c>
      <c r="N382">
        <f t="shared" si="6"/>
        <v>0.71531779790422956</v>
      </c>
      <c r="O382" s="2"/>
    </row>
    <row r="383" spans="1:15" ht="15.75" customHeight="1">
      <c r="A383" s="1" t="s">
        <v>201</v>
      </c>
      <c r="B383" s="11" t="s">
        <v>117</v>
      </c>
      <c r="C383" s="11">
        <v>13</v>
      </c>
      <c r="D383" s="11">
        <v>2</v>
      </c>
      <c r="E383" s="11" t="s">
        <v>13</v>
      </c>
      <c r="F383" s="3"/>
      <c r="G383" s="1">
        <v>2</v>
      </c>
      <c r="H383" s="1">
        <v>2.5840000000000001</v>
      </c>
      <c r="I383" s="1">
        <v>1.7969999999999999</v>
      </c>
      <c r="M383" s="17">
        <f t="shared" si="0"/>
        <v>4.3810000000000002</v>
      </c>
      <c r="N383">
        <f t="shared" si="6"/>
        <v>0.33129383351369718</v>
      </c>
      <c r="O383" s="2"/>
    </row>
    <row r="384" spans="1:15" ht="15.75" customHeight="1">
      <c r="A384" s="1" t="s">
        <v>201</v>
      </c>
      <c r="B384" s="11" t="s">
        <v>117</v>
      </c>
      <c r="C384" s="11">
        <v>13</v>
      </c>
      <c r="D384" s="11">
        <v>2</v>
      </c>
      <c r="E384" s="11" t="s">
        <v>13</v>
      </c>
      <c r="F384" s="3"/>
      <c r="G384" s="1">
        <v>3</v>
      </c>
      <c r="H384" s="1" t="s">
        <v>134</v>
      </c>
      <c r="I384" s="1" t="s">
        <v>134</v>
      </c>
      <c r="J384" s="1" t="s">
        <v>134</v>
      </c>
      <c r="K384" s="1" t="s">
        <v>134</v>
      </c>
      <c r="L384" s="1" t="s">
        <v>134</v>
      </c>
      <c r="M384" s="17">
        <f t="shared" si="0"/>
        <v>0</v>
      </c>
      <c r="N384">
        <f t="shared" si="6"/>
        <v>0</v>
      </c>
      <c r="O384" s="2"/>
    </row>
    <row r="385" spans="1:15" ht="15.75" customHeight="1">
      <c r="A385" s="1" t="s">
        <v>201</v>
      </c>
      <c r="B385" s="11" t="s">
        <v>117</v>
      </c>
      <c r="C385" s="11">
        <v>13</v>
      </c>
      <c r="D385" s="11">
        <v>2</v>
      </c>
      <c r="E385" s="11" t="s">
        <v>13</v>
      </c>
      <c r="F385" s="3"/>
      <c r="G385" s="1">
        <v>4</v>
      </c>
      <c r="H385" s="1" t="s">
        <v>134</v>
      </c>
      <c r="I385" s="1" t="s">
        <v>134</v>
      </c>
      <c r="J385" s="1" t="s">
        <v>134</v>
      </c>
      <c r="K385" s="1" t="s">
        <v>134</v>
      </c>
      <c r="L385" s="1" t="s">
        <v>134</v>
      </c>
      <c r="M385" s="17">
        <f t="shared" si="0"/>
        <v>0</v>
      </c>
      <c r="N385">
        <f t="shared" si="6"/>
        <v>0</v>
      </c>
      <c r="O385" s="2"/>
    </row>
    <row r="386" spans="1:15" ht="15.75" customHeight="1">
      <c r="A386" s="1" t="s">
        <v>202</v>
      </c>
      <c r="B386" s="11" t="s">
        <v>117</v>
      </c>
      <c r="C386" s="11">
        <v>21</v>
      </c>
      <c r="D386" s="11">
        <v>2</v>
      </c>
      <c r="E386" s="11" t="s">
        <v>13</v>
      </c>
      <c r="F386" s="3"/>
      <c r="G386" s="1">
        <v>1</v>
      </c>
      <c r="H386" s="1">
        <v>0.47099999999999997</v>
      </c>
      <c r="I386" s="1">
        <v>2.7250000000000001</v>
      </c>
      <c r="J386" s="1">
        <v>1.4910000000000001</v>
      </c>
      <c r="K386" s="1">
        <v>0.53700000000000003</v>
      </c>
      <c r="M386" s="17">
        <f t="shared" si="0"/>
        <v>5.2240000000000002</v>
      </c>
      <c r="N386">
        <f t="shared" si="6"/>
        <v>0.53865758264743768</v>
      </c>
      <c r="O386" s="2"/>
    </row>
    <row r="387" spans="1:15" ht="15.75" customHeight="1">
      <c r="A387" s="1" t="s">
        <v>202</v>
      </c>
      <c r="B387" s="11" t="s">
        <v>117</v>
      </c>
      <c r="C387" s="11">
        <v>21</v>
      </c>
      <c r="D387" s="11">
        <v>2</v>
      </c>
      <c r="E387" s="11" t="s">
        <v>13</v>
      </c>
      <c r="F387" s="3"/>
      <c r="G387" s="1">
        <v>2</v>
      </c>
      <c r="H387" s="1" t="s">
        <v>134</v>
      </c>
      <c r="I387" s="1" t="s">
        <v>134</v>
      </c>
      <c r="J387" s="1" t="s">
        <v>134</v>
      </c>
      <c r="K387" s="1" t="s">
        <v>134</v>
      </c>
      <c r="L387" s="1" t="s">
        <v>134</v>
      </c>
      <c r="M387" s="17">
        <f t="shared" si="0"/>
        <v>0</v>
      </c>
      <c r="N387">
        <f t="shared" si="6"/>
        <v>0</v>
      </c>
      <c r="O387" s="2"/>
    </row>
    <row r="388" spans="1:15" ht="15.75" customHeight="1">
      <c r="A388" s="1" t="s">
        <v>202</v>
      </c>
      <c r="B388" s="11" t="s">
        <v>117</v>
      </c>
      <c r="C388" s="11">
        <v>21</v>
      </c>
      <c r="D388" s="11">
        <v>2</v>
      </c>
      <c r="E388" s="11" t="s">
        <v>13</v>
      </c>
      <c r="F388" s="3"/>
      <c r="G388" s="1">
        <v>3</v>
      </c>
      <c r="H388" s="1" t="s">
        <v>134</v>
      </c>
      <c r="I388" s="1" t="s">
        <v>134</v>
      </c>
      <c r="J388" s="1" t="s">
        <v>134</v>
      </c>
      <c r="K388" s="1" t="s">
        <v>134</v>
      </c>
      <c r="L388" s="1" t="s">
        <v>134</v>
      </c>
      <c r="M388" s="17">
        <f t="shared" si="0"/>
        <v>0</v>
      </c>
      <c r="N388">
        <f t="shared" ref="N388:N396" si="7">(0.0056*((M388)^2.762))</f>
        <v>0</v>
      </c>
      <c r="O388" s="2"/>
    </row>
    <row r="389" spans="1:15" ht="15.75" customHeight="1">
      <c r="A389" s="1" t="s">
        <v>202</v>
      </c>
      <c r="B389" s="11" t="s">
        <v>117</v>
      </c>
      <c r="C389" s="11">
        <v>21</v>
      </c>
      <c r="D389" s="11">
        <v>2</v>
      </c>
      <c r="E389" s="11" t="s">
        <v>13</v>
      </c>
      <c r="F389" s="3"/>
      <c r="G389" s="1">
        <v>4</v>
      </c>
      <c r="H389" s="1" t="s">
        <v>134</v>
      </c>
      <c r="I389" s="1" t="s">
        <v>134</v>
      </c>
      <c r="J389" s="1" t="s">
        <v>134</v>
      </c>
      <c r="K389" s="1" t="s">
        <v>134</v>
      </c>
      <c r="L389" s="1" t="s">
        <v>134</v>
      </c>
      <c r="M389" s="17">
        <f t="shared" si="0"/>
        <v>0</v>
      </c>
      <c r="N389">
        <f t="shared" si="7"/>
        <v>0</v>
      </c>
      <c r="O389" s="2"/>
    </row>
    <row r="390" spans="1:15" ht="15.75" customHeight="1">
      <c r="A390" s="1" t="s">
        <v>203</v>
      </c>
      <c r="B390" s="3" t="s">
        <v>117</v>
      </c>
      <c r="C390" s="3">
        <v>10</v>
      </c>
      <c r="D390" s="11">
        <v>2</v>
      </c>
      <c r="E390" s="3" t="s">
        <v>23</v>
      </c>
      <c r="F390" s="3" t="s">
        <v>390</v>
      </c>
      <c r="G390" s="1">
        <v>1</v>
      </c>
      <c r="H390" s="1">
        <v>0.436</v>
      </c>
      <c r="I390" s="1">
        <v>0.63600000000000001</v>
      </c>
      <c r="J390" s="1">
        <v>1.31</v>
      </c>
      <c r="K390" s="1">
        <v>1.663</v>
      </c>
      <c r="M390" s="17">
        <f t="shared" si="0"/>
        <v>4.0449999999999999</v>
      </c>
      <c r="N390">
        <f t="shared" si="7"/>
        <v>0.26576451646639937</v>
      </c>
      <c r="O390" s="2"/>
    </row>
    <row r="391" spans="1:15" ht="15.75" customHeight="1">
      <c r="A391" s="1" t="s">
        <v>203</v>
      </c>
      <c r="B391" s="3" t="s">
        <v>117</v>
      </c>
      <c r="C391" s="3">
        <v>10</v>
      </c>
      <c r="D391" s="11">
        <v>2</v>
      </c>
      <c r="E391" s="3" t="s">
        <v>23</v>
      </c>
      <c r="F391" s="3" t="s">
        <v>390</v>
      </c>
      <c r="G391" s="1">
        <v>2</v>
      </c>
      <c r="H391" s="1">
        <v>0.63400000000000001</v>
      </c>
      <c r="I391" s="1">
        <v>1.9159999999999999</v>
      </c>
      <c r="J391" s="1">
        <v>0.91900000000000004</v>
      </c>
      <c r="K391" s="1">
        <v>1.335</v>
      </c>
      <c r="M391" s="17">
        <f t="shared" si="0"/>
        <v>4.8040000000000003</v>
      </c>
      <c r="N391">
        <f t="shared" si="7"/>
        <v>0.42734193238270962</v>
      </c>
      <c r="O391" s="2"/>
    </row>
    <row r="392" spans="1:15" ht="15.75" customHeight="1">
      <c r="A392" s="1" t="s">
        <v>203</v>
      </c>
      <c r="B392" s="3" t="s">
        <v>117</v>
      </c>
      <c r="C392" s="3">
        <v>10</v>
      </c>
      <c r="D392" s="11">
        <v>2</v>
      </c>
      <c r="E392" s="3" t="s">
        <v>23</v>
      </c>
      <c r="F392" s="3" t="s">
        <v>390</v>
      </c>
      <c r="G392" s="1">
        <v>3</v>
      </c>
      <c r="M392" s="18">
        <f t="shared" si="0"/>
        <v>0</v>
      </c>
      <c r="N392">
        <f t="shared" si="7"/>
        <v>0</v>
      </c>
      <c r="O392" s="2" t="s">
        <v>204</v>
      </c>
    </row>
    <row r="393" spans="1:15" ht="15.75" customHeight="1">
      <c r="A393" s="1" t="s">
        <v>203</v>
      </c>
      <c r="B393" s="11" t="s">
        <v>117</v>
      </c>
      <c r="C393" s="11">
        <v>10</v>
      </c>
      <c r="D393" s="11">
        <v>2</v>
      </c>
      <c r="E393" s="11" t="s">
        <v>23</v>
      </c>
      <c r="F393" s="3" t="s">
        <v>390</v>
      </c>
      <c r="G393" s="1">
        <v>4</v>
      </c>
      <c r="H393" s="1">
        <v>2.4220000000000002</v>
      </c>
      <c r="I393" s="1">
        <v>1.64</v>
      </c>
      <c r="M393" s="17">
        <f t="shared" si="0"/>
        <v>4.0620000000000003</v>
      </c>
      <c r="N393">
        <f t="shared" si="7"/>
        <v>0.26886092191120858</v>
      </c>
      <c r="O393" s="2"/>
    </row>
    <row r="394" spans="1:15" ht="15.75" customHeight="1">
      <c r="A394" s="1" t="s">
        <v>203</v>
      </c>
      <c r="B394" s="11" t="s">
        <v>117</v>
      </c>
      <c r="C394" s="11">
        <v>10</v>
      </c>
      <c r="D394" s="11">
        <v>2</v>
      </c>
      <c r="E394" s="11" t="s">
        <v>23</v>
      </c>
      <c r="F394" s="3" t="s">
        <v>390</v>
      </c>
      <c r="G394" s="1">
        <v>5</v>
      </c>
      <c r="H394" s="1" t="s">
        <v>134</v>
      </c>
      <c r="I394" s="1" t="s">
        <v>134</v>
      </c>
      <c r="J394" s="1" t="s">
        <v>134</v>
      </c>
      <c r="K394" s="1" t="s">
        <v>134</v>
      </c>
      <c r="L394" s="1" t="s">
        <v>134</v>
      </c>
      <c r="M394" s="17">
        <f t="shared" si="0"/>
        <v>0</v>
      </c>
      <c r="N394">
        <f t="shared" si="7"/>
        <v>0</v>
      </c>
      <c r="O394" s="2"/>
    </row>
    <row r="395" spans="1:15" ht="15.75" customHeight="1">
      <c r="A395" s="1" t="s">
        <v>203</v>
      </c>
      <c r="B395" s="11" t="s">
        <v>117</v>
      </c>
      <c r="C395" s="11">
        <v>10</v>
      </c>
      <c r="D395" s="11">
        <v>2</v>
      </c>
      <c r="E395" s="11" t="s">
        <v>23</v>
      </c>
      <c r="F395" s="3" t="s">
        <v>390</v>
      </c>
      <c r="G395" s="1">
        <v>6</v>
      </c>
      <c r="H395" s="1" t="s">
        <v>134</v>
      </c>
      <c r="I395" s="1" t="s">
        <v>134</v>
      </c>
      <c r="J395" s="1" t="s">
        <v>134</v>
      </c>
      <c r="K395" s="1" t="s">
        <v>134</v>
      </c>
      <c r="L395" s="1" t="s">
        <v>134</v>
      </c>
      <c r="M395" s="17">
        <f t="shared" si="0"/>
        <v>0</v>
      </c>
      <c r="N395">
        <f t="shared" si="7"/>
        <v>0</v>
      </c>
      <c r="O395" s="2"/>
    </row>
    <row r="396" spans="1:15" ht="15.75" customHeight="1">
      <c r="A396" s="1" t="s">
        <v>203</v>
      </c>
      <c r="B396" s="11" t="s">
        <v>117</v>
      </c>
      <c r="C396" s="11">
        <v>10</v>
      </c>
      <c r="D396" s="11">
        <v>2</v>
      </c>
      <c r="E396" s="11" t="s">
        <v>23</v>
      </c>
      <c r="F396" s="3" t="s">
        <v>390</v>
      </c>
      <c r="G396" s="1">
        <v>7</v>
      </c>
      <c r="H396" s="1" t="s">
        <v>134</v>
      </c>
      <c r="I396" s="1" t="s">
        <v>134</v>
      </c>
      <c r="J396" s="1" t="s">
        <v>134</v>
      </c>
      <c r="K396" s="1" t="s">
        <v>134</v>
      </c>
      <c r="L396" s="1" t="s">
        <v>134</v>
      </c>
      <c r="M396" s="17">
        <f t="shared" si="0"/>
        <v>0</v>
      </c>
      <c r="N396">
        <f t="shared" si="7"/>
        <v>0</v>
      </c>
      <c r="O396" s="2"/>
    </row>
    <row r="397" spans="1:15" ht="15.75" customHeight="1">
      <c r="F397" s="3"/>
      <c r="O397" s="2"/>
    </row>
    <row r="398" spans="1:15" ht="15.75" customHeight="1">
      <c r="F398" s="3"/>
      <c r="O398" s="2"/>
    </row>
    <row r="399" spans="1:15" ht="15.75" customHeight="1">
      <c r="F399" s="3"/>
      <c r="O399" s="2"/>
    </row>
    <row r="400" spans="1:15" ht="15.75" customHeight="1">
      <c r="F400" s="3"/>
      <c r="O400" s="2"/>
    </row>
    <row r="401" spans="6:15" ht="15.75" customHeight="1">
      <c r="F401" s="3"/>
      <c r="O401" s="2"/>
    </row>
    <row r="402" spans="6:15" ht="15.75" customHeight="1">
      <c r="F402" s="3"/>
      <c r="O402" s="2"/>
    </row>
    <row r="403" spans="6:15" ht="15.75" customHeight="1">
      <c r="F403" s="3"/>
      <c r="O403" s="2"/>
    </row>
    <row r="404" spans="6:15" ht="15.75" customHeight="1">
      <c r="F404" s="3"/>
      <c r="O404" s="2"/>
    </row>
    <row r="405" spans="6:15" ht="15.75" customHeight="1">
      <c r="F405" s="3"/>
      <c r="O405" s="2"/>
    </row>
    <row r="406" spans="6:15" ht="15.75" customHeight="1">
      <c r="F406" s="3"/>
      <c r="O406" s="2"/>
    </row>
    <row r="407" spans="6:15" ht="15.75" customHeight="1">
      <c r="F407" s="3"/>
      <c r="O407" s="2"/>
    </row>
    <row r="408" spans="6:15" ht="15.75" customHeight="1">
      <c r="F408" s="3"/>
      <c r="O408" s="2"/>
    </row>
    <row r="409" spans="6:15" ht="15.75" customHeight="1">
      <c r="F409" s="3"/>
      <c r="O409" s="2"/>
    </row>
    <row r="410" spans="6:15" ht="15.75" customHeight="1">
      <c r="F410" s="3"/>
      <c r="O410" s="2"/>
    </row>
    <row r="411" spans="6:15" ht="15.75" customHeight="1">
      <c r="F411" s="3"/>
      <c r="O411" s="2"/>
    </row>
    <row r="412" spans="6:15" ht="15.75" customHeight="1">
      <c r="F412" s="3"/>
      <c r="O412" s="2"/>
    </row>
    <row r="413" spans="6:15" ht="15.75" customHeight="1">
      <c r="F413" s="3"/>
      <c r="O413" s="2"/>
    </row>
    <row r="414" spans="6:15" ht="15.75" customHeight="1">
      <c r="F414" s="3"/>
      <c r="O414" s="2"/>
    </row>
    <row r="415" spans="6:15" ht="15.75" customHeight="1">
      <c r="F415" s="3"/>
      <c r="O415" s="2"/>
    </row>
    <row r="416" spans="6:15" ht="15.75" customHeight="1">
      <c r="F416" s="3"/>
      <c r="O416" s="2"/>
    </row>
    <row r="417" spans="6:15" ht="15.75" customHeight="1">
      <c r="F417" s="3"/>
      <c r="O417" s="2"/>
    </row>
    <row r="418" spans="6:15" ht="15.75" customHeight="1">
      <c r="F418" s="3"/>
      <c r="O418" s="2"/>
    </row>
    <row r="419" spans="6:15" ht="15.75" customHeight="1">
      <c r="O419" s="2"/>
    </row>
    <row r="420" spans="6:15" ht="15.75" customHeight="1">
      <c r="O420" s="2"/>
    </row>
    <row r="421" spans="6:15" ht="15.75" customHeight="1">
      <c r="O421" s="2"/>
    </row>
    <row r="422" spans="6:15" ht="15.75" customHeight="1">
      <c r="O422" s="2"/>
    </row>
    <row r="423" spans="6:15" ht="15.75" customHeight="1">
      <c r="O423" s="2"/>
    </row>
    <row r="424" spans="6:15" ht="15.75" customHeight="1">
      <c r="O424" s="2"/>
    </row>
    <row r="425" spans="6:15" ht="15.75" customHeight="1">
      <c r="O425" s="2"/>
    </row>
    <row r="426" spans="6:15" ht="15.75" customHeight="1">
      <c r="O426" s="2"/>
    </row>
    <row r="427" spans="6:15" ht="15.75" customHeight="1">
      <c r="O427" s="2"/>
    </row>
    <row r="428" spans="6:15" ht="15.75" customHeight="1">
      <c r="O428" s="2"/>
    </row>
    <row r="429" spans="6:15" ht="15.75" customHeight="1">
      <c r="O429" s="2"/>
    </row>
    <row r="430" spans="6:15" ht="15.75" customHeight="1">
      <c r="O430" s="2"/>
    </row>
    <row r="431" spans="6:15" ht="15.75" customHeight="1">
      <c r="O431" s="2"/>
    </row>
    <row r="432" spans="6:15" ht="15.75" customHeight="1">
      <c r="O432" s="2"/>
    </row>
    <row r="433" spans="15:15" ht="15.75" customHeight="1">
      <c r="O433" s="2"/>
    </row>
    <row r="434" spans="15:15" ht="15.75" customHeight="1">
      <c r="O434" s="2"/>
    </row>
    <row r="435" spans="15:15" ht="15.75" customHeight="1">
      <c r="O435" s="2"/>
    </row>
    <row r="436" spans="15:15" ht="15.75" customHeight="1">
      <c r="O436" s="2"/>
    </row>
    <row r="437" spans="15:15" ht="15.75" customHeight="1">
      <c r="O437" s="2"/>
    </row>
    <row r="438" spans="15:15" ht="15.75" customHeight="1">
      <c r="O438" s="2"/>
    </row>
    <row r="439" spans="15:15" ht="15.75" customHeight="1">
      <c r="O439" s="2"/>
    </row>
    <row r="440" spans="15:15" ht="15.75" customHeight="1">
      <c r="O440" s="2"/>
    </row>
    <row r="441" spans="15:15" ht="15.75" customHeight="1">
      <c r="O441" s="2"/>
    </row>
    <row r="442" spans="15:15" ht="15.75" customHeight="1">
      <c r="O442" s="2"/>
    </row>
    <row r="443" spans="15:15" ht="15.75" customHeight="1">
      <c r="O443" s="2"/>
    </row>
    <row r="444" spans="15:15" ht="15.75" customHeight="1">
      <c r="O444" s="2"/>
    </row>
    <row r="445" spans="15:15" ht="15.75" customHeight="1">
      <c r="O445" s="2"/>
    </row>
    <row r="446" spans="15:15" ht="15.75" customHeight="1">
      <c r="O446" s="2"/>
    </row>
    <row r="447" spans="15:15" ht="15.75" customHeight="1">
      <c r="O447" s="2"/>
    </row>
    <row r="448" spans="15:15" ht="15.75" customHeight="1">
      <c r="O448" s="2"/>
    </row>
    <row r="449" spans="15:15" ht="15.75" customHeight="1">
      <c r="O449" s="2"/>
    </row>
    <row r="450" spans="15:15" ht="15.75" customHeight="1">
      <c r="O450" s="2"/>
    </row>
    <row r="451" spans="15:15" ht="15.75" customHeight="1">
      <c r="O451" s="2"/>
    </row>
    <row r="452" spans="15:15" ht="15.75" customHeight="1">
      <c r="O452" s="2"/>
    </row>
    <row r="453" spans="15:15" ht="15.75" customHeight="1">
      <c r="O453" s="2"/>
    </row>
    <row r="454" spans="15:15" ht="15.75" customHeight="1">
      <c r="O454" s="2"/>
    </row>
    <row r="455" spans="15:15" ht="15.75" customHeight="1">
      <c r="O455" s="2"/>
    </row>
    <row r="456" spans="15:15" ht="15.75" customHeight="1">
      <c r="O456" s="2"/>
    </row>
    <row r="457" spans="15:15" ht="15.75" customHeight="1">
      <c r="O457" s="2"/>
    </row>
    <row r="458" spans="15:15" ht="15.75" customHeight="1">
      <c r="O458" s="2"/>
    </row>
    <row r="459" spans="15:15" ht="15.75" customHeight="1">
      <c r="O459" s="2"/>
    </row>
    <row r="460" spans="15:15" ht="15.75" customHeight="1">
      <c r="O460" s="2"/>
    </row>
    <row r="461" spans="15:15" ht="15.75" customHeight="1">
      <c r="O461" s="2"/>
    </row>
    <row r="462" spans="15:15" ht="15.75" customHeight="1">
      <c r="O462" s="2"/>
    </row>
    <row r="463" spans="15:15" ht="15.75" customHeight="1">
      <c r="O463" s="2"/>
    </row>
    <row r="464" spans="15:15" ht="15.75" customHeight="1">
      <c r="O464" s="2"/>
    </row>
    <row r="465" spans="15:15" ht="15.75" customHeight="1">
      <c r="O465" s="2"/>
    </row>
    <row r="466" spans="15:15" ht="15.75" customHeight="1">
      <c r="O466" s="2"/>
    </row>
    <row r="467" spans="15:15" ht="15.75" customHeight="1">
      <c r="O467" s="2"/>
    </row>
    <row r="468" spans="15:15" ht="15.75" customHeight="1">
      <c r="O468" s="2"/>
    </row>
    <row r="469" spans="15:15" ht="15.75" customHeight="1">
      <c r="O469" s="2"/>
    </row>
    <row r="470" spans="15:15" ht="15.75" customHeight="1">
      <c r="O470" s="2"/>
    </row>
    <row r="471" spans="15:15" ht="15.75" customHeight="1">
      <c r="O471" s="2"/>
    </row>
    <row r="472" spans="15:15" ht="15.75" customHeight="1">
      <c r="O472" s="2"/>
    </row>
    <row r="473" spans="15:15" ht="15.75" customHeight="1">
      <c r="O473" s="2"/>
    </row>
    <row r="474" spans="15:15" ht="15.75" customHeight="1">
      <c r="O474" s="2"/>
    </row>
    <row r="475" spans="15:15" ht="15.75" customHeight="1">
      <c r="O475" s="2"/>
    </row>
    <row r="476" spans="15:15" ht="15.75" customHeight="1">
      <c r="O476" s="2"/>
    </row>
    <row r="477" spans="15:15" ht="15.75" customHeight="1">
      <c r="O477" s="2"/>
    </row>
    <row r="478" spans="15:15" ht="15.75" customHeight="1">
      <c r="O478" s="2"/>
    </row>
    <row r="479" spans="15:15" ht="15.75" customHeight="1">
      <c r="O479" s="2"/>
    </row>
    <row r="480" spans="15:15" ht="15.75" customHeight="1">
      <c r="O480" s="2"/>
    </row>
    <row r="481" spans="15:15" ht="15.75" customHeight="1">
      <c r="O481" s="2"/>
    </row>
    <row r="482" spans="15:15" ht="15.75" customHeight="1">
      <c r="O482" s="2"/>
    </row>
    <row r="483" spans="15:15" ht="15.75" customHeight="1">
      <c r="O483" s="2"/>
    </row>
    <row r="484" spans="15:15" ht="15.75" customHeight="1">
      <c r="O484" s="2"/>
    </row>
    <row r="485" spans="15:15" ht="15.75" customHeight="1">
      <c r="O485" s="2"/>
    </row>
    <row r="486" spans="15:15" ht="15.75" customHeight="1">
      <c r="O486" s="2"/>
    </row>
    <row r="487" spans="15:15" ht="15.75" customHeight="1">
      <c r="O487" s="2"/>
    </row>
    <row r="488" spans="15:15" ht="15.75" customHeight="1">
      <c r="O488" s="2"/>
    </row>
    <row r="489" spans="15:15" ht="15.75" customHeight="1">
      <c r="O489" s="2"/>
    </row>
    <row r="490" spans="15:15" ht="15.75" customHeight="1">
      <c r="O490" s="2"/>
    </row>
    <row r="491" spans="15:15" ht="15.75" customHeight="1">
      <c r="O491" s="2"/>
    </row>
    <row r="492" spans="15:15" ht="15.75" customHeight="1">
      <c r="O492" s="2"/>
    </row>
    <row r="493" spans="15:15" ht="15.75" customHeight="1">
      <c r="O493" s="2"/>
    </row>
    <row r="494" spans="15:15" ht="15.75" customHeight="1">
      <c r="O494" s="2"/>
    </row>
    <row r="495" spans="15:15" ht="15.75" customHeight="1">
      <c r="O495" s="2"/>
    </row>
    <row r="496" spans="15:15" ht="15.75" customHeight="1">
      <c r="O496" s="2"/>
    </row>
    <row r="497" spans="15:15" ht="15.75" customHeight="1">
      <c r="O497" s="2"/>
    </row>
    <row r="498" spans="15:15" ht="15.75" customHeight="1">
      <c r="O498" s="2"/>
    </row>
    <row r="499" spans="15:15" ht="15.75" customHeight="1">
      <c r="O499" s="2"/>
    </row>
    <row r="500" spans="15:15" ht="15.75" customHeight="1">
      <c r="O500" s="2"/>
    </row>
    <row r="501" spans="15:15" ht="15.75" customHeight="1">
      <c r="O501" s="2"/>
    </row>
    <row r="502" spans="15:15" ht="15.75" customHeight="1">
      <c r="O502" s="2"/>
    </row>
    <row r="503" spans="15:15" ht="15.75" customHeight="1">
      <c r="O503" s="2"/>
    </row>
    <row r="504" spans="15:15" ht="15.75" customHeight="1">
      <c r="O504" s="2"/>
    </row>
    <row r="505" spans="15:15" ht="15.75" customHeight="1">
      <c r="O505" s="2"/>
    </row>
    <row r="506" spans="15:15" ht="15.75" customHeight="1">
      <c r="O506" s="2"/>
    </row>
    <row r="507" spans="15:15" ht="15.75" customHeight="1">
      <c r="O507" s="2"/>
    </row>
    <row r="508" spans="15:15" ht="15.75" customHeight="1">
      <c r="O508" s="2"/>
    </row>
    <row r="509" spans="15:15" ht="15.75" customHeight="1">
      <c r="O509" s="2"/>
    </row>
    <row r="510" spans="15:15" ht="15.75" customHeight="1">
      <c r="O510" s="2"/>
    </row>
    <row r="511" spans="15:15" ht="15.75" customHeight="1">
      <c r="O511" s="2"/>
    </row>
    <row r="512" spans="15:15" ht="15.75" customHeight="1">
      <c r="O512" s="2"/>
    </row>
    <row r="513" spans="15:15" ht="15.75" customHeight="1">
      <c r="O513" s="2"/>
    </row>
    <row r="514" spans="15:15" ht="15.75" customHeight="1">
      <c r="O514" s="2"/>
    </row>
    <row r="515" spans="15:15" ht="15.75" customHeight="1">
      <c r="O515" s="2"/>
    </row>
    <row r="516" spans="15:15" ht="15.75" customHeight="1">
      <c r="O516" s="2"/>
    </row>
    <row r="517" spans="15:15" ht="15.75" customHeight="1">
      <c r="O517" s="2"/>
    </row>
    <row r="518" spans="15:15" ht="15.75" customHeight="1">
      <c r="O518" s="2"/>
    </row>
    <row r="519" spans="15:15" ht="15.75" customHeight="1">
      <c r="O519" s="2"/>
    </row>
    <row r="520" spans="15:15" ht="15.75" customHeight="1">
      <c r="O520" s="2"/>
    </row>
    <row r="521" spans="15:15" ht="15.75" customHeight="1">
      <c r="O521" s="2"/>
    </row>
    <row r="522" spans="15:15" ht="15.75" customHeight="1">
      <c r="O522" s="2"/>
    </row>
    <row r="523" spans="15:15" ht="15.75" customHeight="1">
      <c r="O523" s="2"/>
    </row>
    <row r="524" spans="15:15" ht="15.75" customHeight="1">
      <c r="O524" s="2"/>
    </row>
    <row r="525" spans="15:15" ht="15.75" customHeight="1">
      <c r="O525" s="2"/>
    </row>
    <row r="526" spans="15:15" ht="15.75" customHeight="1">
      <c r="O526" s="2"/>
    </row>
    <row r="527" spans="15:15" ht="15.75" customHeight="1">
      <c r="O527" s="2"/>
    </row>
    <row r="528" spans="15:15" ht="15.75" customHeight="1">
      <c r="O528" s="2"/>
    </row>
    <row r="529" spans="15:15" ht="15.75" customHeight="1">
      <c r="O529" s="2"/>
    </row>
    <row r="530" spans="15:15" ht="15.75" customHeight="1">
      <c r="O530" s="2"/>
    </row>
    <row r="531" spans="15:15" ht="15.75" customHeight="1">
      <c r="O531" s="2"/>
    </row>
    <row r="532" spans="15:15" ht="15.75" customHeight="1">
      <c r="O532" s="2"/>
    </row>
    <row r="533" spans="15:15" ht="15.75" customHeight="1">
      <c r="O533" s="2"/>
    </row>
    <row r="534" spans="15:15" ht="15.75" customHeight="1">
      <c r="O534" s="2"/>
    </row>
    <row r="535" spans="15:15" ht="15.75" customHeight="1">
      <c r="O535" s="2"/>
    </row>
    <row r="536" spans="15:15" ht="15.75" customHeight="1">
      <c r="O536" s="2"/>
    </row>
    <row r="537" spans="15:15" ht="15.75" customHeight="1">
      <c r="O537" s="2"/>
    </row>
    <row r="538" spans="15:15" ht="15.75" customHeight="1">
      <c r="O538" s="2"/>
    </row>
    <row r="539" spans="15:15" ht="15.75" customHeight="1">
      <c r="O539" s="2"/>
    </row>
    <row r="540" spans="15:15" ht="15.75" customHeight="1">
      <c r="O540" s="2"/>
    </row>
    <row r="541" spans="15:15" ht="15.75" customHeight="1">
      <c r="O541" s="2"/>
    </row>
    <row r="542" spans="15:15" ht="15.75" customHeight="1">
      <c r="O542" s="2"/>
    </row>
    <row r="543" spans="15:15" ht="15.75" customHeight="1">
      <c r="O543" s="2"/>
    </row>
    <row r="544" spans="15:15" ht="15.75" customHeight="1">
      <c r="O544" s="2"/>
    </row>
    <row r="545" spans="15:15" ht="15.75" customHeight="1">
      <c r="O545" s="2"/>
    </row>
    <row r="546" spans="15:15" ht="15.75" customHeight="1">
      <c r="O546" s="2"/>
    </row>
    <row r="547" spans="15:15" ht="15.75" customHeight="1">
      <c r="O547" s="2"/>
    </row>
    <row r="548" spans="15:15" ht="15.75" customHeight="1">
      <c r="O548" s="2"/>
    </row>
    <row r="549" spans="15:15" ht="15.75" customHeight="1">
      <c r="O549" s="2"/>
    </row>
    <row r="550" spans="15:15" ht="15.75" customHeight="1">
      <c r="O550" s="2"/>
    </row>
    <row r="551" spans="15:15" ht="15.75" customHeight="1">
      <c r="O551" s="2"/>
    </row>
    <row r="552" spans="15:15" ht="15.75" customHeight="1">
      <c r="O552" s="2"/>
    </row>
    <row r="553" spans="15:15" ht="15.75" customHeight="1">
      <c r="O553" s="2"/>
    </row>
    <row r="554" spans="15:15" ht="15.75" customHeight="1">
      <c r="O554" s="2"/>
    </row>
    <row r="555" spans="15:15" ht="15.75" customHeight="1">
      <c r="O555" s="2"/>
    </row>
    <row r="556" spans="15:15" ht="15.75" customHeight="1">
      <c r="O556" s="2"/>
    </row>
    <row r="557" spans="15:15" ht="15.75" customHeight="1">
      <c r="O557" s="2"/>
    </row>
    <row r="558" spans="15:15" ht="15.75" customHeight="1">
      <c r="O558" s="2"/>
    </row>
    <row r="559" spans="15:15" ht="15.75" customHeight="1">
      <c r="O559" s="2"/>
    </row>
    <row r="560" spans="15:15" ht="15.75" customHeight="1">
      <c r="O560" s="2"/>
    </row>
    <row r="561" spans="15:15" ht="15.75" customHeight="1">
      <c r="O561" s="2"/>
    </row>
    <row r="562" spans="15:15" ht="15.75" customHeight="1">
      <c r="O562" s="2"/>
    </row>
    <row r="563" spans="15:15" ht="15.75" customHeight="1">
      <c r="O563" s="2"/>
    </row>
    <row r="564" spans="15:15" ht="15.75" customHeight="1">
      <c r="O564" s="2"/>
    </row>
    <row r="565" spans="15:15" ht="15.75" customHeight="1">
      <c r="O565" s="2"/>
    </row>
    <row r="566" spans="15:15" ht="15.75" customHeight="1">
      <c r="O566" s="2"/>
    </row>
    <row r="567" spans="15:15" ht="15.75" customHeight="1">
      <c r="O567" s="2"/>
    </row>
    <row r="568" spans="15:15" ht="15.75" customHeight="1">
      <c r="O568" s="2"/>
    </row>
    <row r="569" spans="15:15" ht="15.75" customHeight="1">
      <c r="O569" s="2"/>
    </row>
    <row r="570" spans="15:15" ht="15.75" customHeight="1">
      <c r="O570" s="2"/>
    </row>
    <row r="571" spans="15:15" ht="15.75" customHeight="1">
      <c r="O571" s="2"/>
    </row>
    <row r="572" spans="15:15" ht="15.75" customHeight="1">
      <c r="O572" s="2"/>
    </row>
    <row r="573" spans="15:15" ht="15.75" customHeight="1">
      <c r="O573" s="2"/>
    </row>
    <row r="574" spans="15:15" ht="15.75" customHeight="1">
      <c r="O574" s="2"/>
    </row>
    <row r="575" spans="15:15" ht="15.75" customHeight="1">
      <c r="O575" s="2"/>
    </row>
    <row r="576" spans="15:15" ht="15.75" customHeight="1">
      <c r="O576" s="2"/>
    </row>
    <row r="577" spans="15:15" ht="15.75" customHeight="1">
      <c r="O577" s="2"/>
    </row>
    <row r="578" spans="15:15" ht="15.75" customHeight="1">
      <c r="O578" s="2"/>
    </row>
    <row r="579" spans="15:15" ht="15.75" customHeight="1">
      <c r="O579" s="2"/>
    </row>
    <row r="580" spans="15:15" ht="15.75" customHeight="1">
      <c r="O580" s="2"/>
    </row>
    <row r="581" spans="15:15" ht="15.75" customHeight="1">
      <c r="O581" s="2"/>
    </row>
    <row r="582" spans="15:15" ht="15.75" customHeight="1">
      <c r="O582" s="2"/>
    </row>
    <row r="583" spans="15:15" ht="15.75" customHeight="1">
      <c r="O583" s="2"/>
    </row>
    <row r="584" spans="15:15" ht="15.75" customHeight="1">
      <c r="O584" s="2"/>
    </row>
    <row r="585" spans="15:15" ht="15.75" customHeight="1">
      <c r="O585" s="2"/>
    </row>
    <row r="586" spans="15:15" ht="15.75" customHeight="1">
      <c r="O586" s="2"/>
    </row>
    <row r="587" spans="15:15" ht="15.75" customHeight="1">
      <c r="O587" s="2"/>
    </row>
    <row r="588" spans="15:15" ht="15.75" customHeight="1">
      <c r="O588" s="2"/>
    </row>
    <row r="589" spans="15:15" ht="15.75" customHeight="1">
      <c r="O589" s="2"/>
    </row>
    <row r="590" spans="15:15" ht="15.75" customHeight="1">
      <c r="O590" s="2"/>
    </row>
    <row r="591" spans="15:15" ht="15.75" customHeight="1">
      <c r="O591" s="2"/>
    </row>
    <row r="592" spans="15:15" ht="15.75" customHeight="1">
      <c r="O592" s="2"/>
    </row>
    <row r="593" spans="15:15" ht="15.75" customHeight="1">
      <c r="O593" s="2"/>
    </row>
    <row r="594" spans="15:15" ht="15.75" customHeight="1">
      <c r="O594" s="2"/>
    </row>
    <row r="595" spans="15:15" ht="15.75" customHeight="1">
      <c r="O595" s="2"/>
    </row>
    <row r="596" spans="15:15" ht="15.75" customHeight="1">
      <c r="O596" s="2"/>
    </row>
    <row r="597" spans="15:15" ht="15.75" customHeight="1">
      <c r="O597" s="2"/>
    </row>
    <row r="598" spans="15:15" ht="15.75" customHeight="1">
      <c r="O598" s="2"/>
    </row>
    <row r="599" spans="15:15" ht="15.75" customHeight="1">
      <c r="O599" s="2"/>
    </row>
    <row r="600" spans="15:15" ht="15.75" customHeight="1">
      <c r="O600" s="2"/>
    </row>
    <row r="601" spans="15:15" ht="15.75" customHeight="1">
      <c r="O601" s="2"/>
    </row>
    <row r="602" spans="15:15" ht="15.75" customHeight="1">
      <c r="O602" s="2"/>
    </row>
    <row r="603" spans="15:15" ht="15.75" customHeight="1">
      <c r="O603" s="2"/>
    </row>
    <row r="604" spans="15:15" ht="15.75" customHeight="1">
      <c r="O604" s="2"/>
    </row>
    <row r="605" spans="15:15" ht="15.75" customHeight="1">
      <c r="O605" s="2"/>
    </row>
    <row r="606" spans="15:15" ht="15.75" customHeight="1">
      <c r="O606" s="2"/>
    </row>
    <row r="607" spans="15:15" ht="15.75" customHeight="1">
      <c r="O607" s="2"/>
    </row>
    <row r="608" spans="15:15" ht="15.75" customHeight="1">
      <c r="O608" s="2"/>
    </row>
    <row r="609" spans="15:15" ht="15.75" customHeight="1">
      <c r="O609" s="2"/>
    </row>
    <row r="610" spans="15:15" ht="15.75" customHeight="1">
      <c r="O610" s="2"/>
    </row>
    <row r="611" spans="15:15" ht="15.75" customHeight="1">
      <c r="O611" s="2"/>
    </row>
    <row r="612" spans="15:15" ht="15.75" customHeight="1">
      <c r="O612" s="2"/>
    </row>
    <row r="613" spans="15:15" ht="15.75" customHeight="1">
      <c r="O613" s="2"/>
    </row>
    <row r="614" spans="15:15" ht="15.75" customHeight="1">
      <c r="O614" s="2"/>
    </row>
    <row r="615" spans="15:15" ht="15.75" customHeight="1">
      <c r="O615" s="2"/>
    </row>
    <row r="616" spans="15:15" ht="15.75" customHeight="1">
      <c r="O616" s="2"/>
    </row>
    <row r="617" spans="15:15" ht="15.75" customHeight="1">
      <c r="O617" s="2"/>
    </row>
    <row r="618" spans="15:15" ht="15.75" customHeight="1">
      <c r="O618" s="2"/>
    </row>
    <row r="619" spans="15:15" ht="15.75" customHeight="1">
      <c r="O619" s="2"/>
    </row>
    <row r="620" spans="15:15" ht="15.75" customHeight="1">
      <c r="O620" s="2"/>
    </row>
    <row r="621" spans="15:15" ht="15.75" customHeight="1">
      <c r="O621" s="2"/>
    </row>
    <row r="622" spans="15:15" ht="15.75" customHeight="1">
      <c r="O622" s="2"/>
    </row>
    <row r="623" spans="15:15" ht="15.75" customHeight="1">
      <c r="O623" s="2"/>
    </row>
    <row r="624" spans="15:15" ht="15.75" customHeight="1">
      <c r="O624" s="2"/>
    </row>
    <row r="625" spans="15:15" ht="15.75" customHeight="1">
      <c r="O625" s="2"/>
    </row>
    <row r="626" spans="15:15" ht="15.75" customHeight="1">
      <c r="O626" s="2"/>
    </row>
    <row r="627" spans="15:15" ht="15.75" customHeight="1">
      <c r="O627" s="2"/>
    </row>
    <row r="628" spans="15:15" ht="15.75" customHeight="1">
      <c r="O628" s="2"/>
    </row>
    <row r="629" spans="15:15" ht="15.75" customHeight="1">
      <c r="O629" s="2"/>
    </row>
    <row r="630" spans="15:15" ht="15.75" customHeight="1">
      <c r="O630" s="2"/>
    </row>
    <row r="631" spans="15:15" ht="15.75" customHeight="1">
      <c r="O631" s="2"/>
    </row>
    <row r="632" spans="15:15" ht="15.75" customHeight="1">
      <c r="O632" s="2"/>
    </row>
    <row r="633" spans="15:15" ht="15.75" customHeight="1">
      <c r="O633" s="2"/>
    </row>
    <row r="634" spans="15:15" ht="15.75" customHeight="1">
      <c r="O634" s="2"/>
    </row>
    <row r="635" spans="15:15" ht="15.75" customHeight="1">
      <c r="O635" s="2"/>
    </row>
    <row r="636" spans="15:15" ht="15.75" customHeight="1">
      <c r="O636" s="2"/>
    </row>
    <row r="637" spans="15:15" ht="15.75" customHeight="1">
      <c r="O637" s="2"/>
    </row>
    <row r="638" spans="15:15" ht="15.75" customHeight="1">
      <c r="O638" s="2"/>
    </row>
    <row r="639" spans="15:15" ht="15.75" customHeight="1">
      <c r="O639" s="2"/>
    </row>
    <row r="640" spans="15:15" ht="15.75" customHeight="1">
      <c r="O640" s="2"/>
    </row>
    <row r="641" spans="15:15" ht="15.75" customHeight="1">
      <c r="O641" s="2"/>
    </row>
    <row r="642" spans="15:15" ht="15.75" customHeight="1">
      <c r="O642" s="2"/>
    </row>
    <row r="643" spans="15:15" ht="15.75" customHeight="1">
      <c r="O643" s="2"/>
    </row>
    <row r="644" spans="15:15" ht="15.75" customHeight="1">
      <c r="O644" s="2"/>
    </row>
    <row r="645" spans="15:15" ht="15.75" customHeight="1">
      <c r="O645" s="2"/>
    </row>
    <row r="646" spans="15:15" ht="15.75" customHeight="1">
      <c r="O646" s="2"/>
    </row>
    <row r="647" spans="15:15" ht="15.75" customHeight="1">
      <c r="O647" s="2"/>
    </row>
    <row r="648" spans="15:15" ht="15.75" customHeight="1">
      <c r="O648" s="2"/>
    </row>
    <row r="649" spans="15:15" ht="15.75" customHeight="1">
      <c r="O649" s="2"/>
    </row>
    <row r="650" spans="15:15" ht="15.75" customHeight="1">
      <c r="O650" s="2"/>
    </row>
    <row r="651" spans="15:15" ht="15.75" customHeight="1">
      <c r="O651" s="2"/>
    </row>
    <row r="652" spans="15:15" ht="15.75" customHeight="1">
      <c r="O652" s="2"/>
    </row>
    <row r="653" spans="15:15" ht="15.75" customHeight="1">
      <c r="O653" s="2"/>
    </row>
    <row r="654" spans="15:15" ht="15.75" customHeight="1">
      <c r="O654" s="2"/>
    </row>
    <row r="655" spans="15:15" ht="15.75" customHeight="1">
      <c r="O655" s="2"/>
    </row>
    <row r="656" spans="15:15" ht="15.75" customHeight="1">
      <c r="O656" s="2"/>
    </row>
    <row r="657" spans="15:15" ht="15.75" customHeight="1">
      <c r="O657" s="2"/>
    </row>
    <row r="658" spans="15:15" ht="15.75" customHeight="1">
      <c r="O658" s="2"/>
    </row>
    <row r="659" spans="15:15" ht="15.75" customHeight="1">
      <c r="O659" s="2"/>
    </row>
    <row r="660" spans="15:15" ht="15.75" customHeight="1">
      <c r="O660" s="2"/>
    </row>
    <row r="661" spans="15:15" ht="15.75" customHeight="1">
      <c r="O661" s="2"/>
    </row>
    <row r="662" spans="15:15" ht="15.75" customHeight="1">
      <c r="O662" s="2"/>
    </row>
    <row r="663" spans="15:15" ht="15.75" customHeight="1">
      <c r="O663" s="2"/>
    </row>
    <row r="664" spans="15:15" ht="15.75" customHeight="1">
      <c r="O664" s="2"/>
    </row>
    <row r="665" spans="15:15" ht="15.75" customHeight="1">
      <c r="O665" s="2"/>
    </row>
    <row r="666" spans="15:15" ht="15.75" customHeight="1">
      <c r="O666" s="2"/>
    </row>
    <row r="667" spans="15:15" ht="15.75" customHeight="1">
      <c r="O667" s="2"/>
    </row>
    <row r="668" spans="15:15" ht="15.75" customHeight="1">
      <c r="O668" s="2"/>
    </row>
    <row r="669" spans="15:15" ht="15.75" customHeight="1">
      <c r="O669" s="2"/>
    </row>
    <row r="670" spans="15:15" ht="15.75" customHeight="1">
      <c r="O670" s="2"/>
    </row>
    <row r="671" spans="15:15" ht="15.75" customHeight="1">
      <c r="O671" s="2"/>
    </row>
    <row r="672" spans="15:15" ht="15.75" customHeight="1">
      <c r="O672" s="2"/>
    </row>
    <row r="673" spans="15:15" ht="15.75" customHeight="1">
      <c r="O673" s="2"/>
    </row>
    <row r="674" spans="15:15" ht="15.75" customHeight="1">
      <c r="O674" s="2"/>
    </row>
    <row r="675" spans="15:15" ht="15.75" customHeight="1">
      <c r="O675" s="2"/>
    </row>
    <row r="676" spans="15:15" ht="15.75" customHeight="1">
      <c r="O676" s="2"/>
    </row>
    <row r="677" spans="15:15" ht="15.75" customHeight="1">
      <c r="O677" s="2"/>
    </row>
    <row r="678" spans="15:15" ht="15.75" customHeight="1">
      <c r="O678" s="2"/>
    </row>
    <row r="679" spans="15:15" ht="15.75" customHeight="1">
      <c r="O679" s="2"/>
    </row>
    <row r="680" spans="15:15" ht="15.75" customHeight="1">
      <c r="O680" s="2"/>
    </row>
    <row r="681" spans="15:15" ht="15.75" customHeight="1">
      <c r="O681" s="2"/>
    </row>
    <row r="682" spans="15:15" ht="15.75" customHeight="1">
      <c r="O682" s="2"/>
    </row>
    <row r="683" spans="15:15" ht="15.75" customHeight="1">
      <c r="O683" s="2"/>
    </row>
    <row r="684" spans="15:15" ht="15.75" customHeight="1">
      <c r="O684" s="2"/>
    </row>
    <row r="685" spans="15:15" ht="15.75" customHeight="1">
      <c r="O685" s="2"/>
    </row>
    <row r="686" spans="15:15" ht="15.75" customHeight="1">
      <c r="O686" s="2"/>
    </row>
    <row r="687" spans="15:15" ht="15.75" customHeight="1">
      <c r="O687" s="2"/>
    </row>
    <row r="688" spans="15:15" ht="15.75" customHeight="1">
      <c r="O688" s="2"/>
    </row>
    <row r="689" spans="15:15" ht="15.75" customHeight="1">
      <c r="O689" s="2"/>
    </row>
    <row r="690" spans="15:15" ht="15.75" customHeight="1">
      <c r="O690" s="2"/>
    </row>
    <row r="691" spans="15:15" ht="15.75" customHeight="1">
      <c r="O691" s="2"/>
    </row>
    <row r="692" spans="15:15" ht="15.75" customHeight="1">
      <c r="O692" s="2"/>
    </row>
    <row r="693" spans="15:15" ht="15.75" customHeight="1">
      <c r="O693" s="2"/>
    </row>
    <row r="694" spans="15:15" ht="15.75" customHeight="1">
      <c r="O694" s="2"/>
    </row>
    <row r="695" spans="15:15" ht="15.75" customHeight="1">
      <c r="O695" s="2"/>
    </row>
    <row r="696" spans="15:15" ht="15.75" customHeight="1">
      <c r="O696" s="2"/>
    </row>
    <row r="697" spans="15:15" ht="15.75" customHeight="1">
      <c r="O697" s="2"/>
    </row>
    <row r="698" spans="15:15" ht="15.75" customHeight="1">
      <c r="O698" s="2"/>
    </row>
    <row r="699" spans="15:15" ht="15.75" customHeight="1">
      <c r="O699" s="2"/>
    </row>
    <row r="700" spans="15:15" ht="15.75" customHeight="1">
      <c r="O700" s="2"/>
    </row>
    <row r="701" spans="15:15" ht="15.75" customHeight="1">
      <c r="O701" s="2"/>
    </row>
    <row r="702" spans="15:15" ht="15.75" customHeight="1">
      <c r="O702" s="2"/>
    </row>
    <row r="703" spans="15:15" ht="15.75" customHeight="1">
      <c r="O703" s="2"/>
    </row>
    <row r="704" spans="15:15" ht="15.75" customHeight="1">
      <c r="O704" s="2"/>
    </row>
    <row r="705" spans="15:15" ht="15.75" customHeight="1">
      <c r="O705" s="2"/>
    </row>
    <row r="706" spans="15:15" ht="15.75" customHeight="1">
      <c r="O706" s="2"/>
    </row>
    <row r="707" spans="15:15" ht="15.75" customHeight="1">
      <c r="O707" s="2"/>
    </row>
    <row r="708" spans="15:15" ht="15.75" customHeight="1">
      <c r="O708" s="2"/>
    </row>
    <row r="709" spans="15:15" ht="15.75" customHeight="1">
      <c r="O709" s="2"/>
    </row>
    <row r="710" spans="15:15" ht="15.75" customHeight="1">
      <c r="O710" s="2"/>
    </row>
    <row r="711" spans="15:15" ht="15.75" customHeight="1">
      <c r="O711" s="2"/>
    </row>
    <row r="712" spans="15:15" ht="15.75" customHeight="1">
      <c r="O712" s="2"/>
    </row>
    <row r="713" spans="15:15" ht="15.75" customHeight="1">
      <c r="O713" s="2"/>
    </row>
    <row r="714" spans="15:15" ht="15.75" customHeight="1">
      <c r="O714" s="2"/>
    </row>
    <row r="715" spans="15:15" ht="15.75" customHeight="1">
      <c r="O715" s="2"/>
    </row>
    <row r="716" spans="15:15" ht="15.75" customHeight="1">
      <c r="O716" s="2"/>
    </row>
    <row r="717" spans="15:15" ht="15.75" customHeight="1">
      <c r="O717" s="2"/>
    </row>
    <row r="718" spans="15:15" ht="15.75" customHeight="1">
      <c r="O718" s="2"/>
    </row>
    <row r="719" spans="15:15" ht="15.75" customHeight="1">
      <c r="O719" s="2"/>
    </row>
    <row r="720" spans="15:15" ht="15.75" customHeight="1">
      <c r="O720" s="2"/>
    </row>
    <row r="721" spans="15:15" ht="15.75" customHeight="1">
      <c r="O721" s="2"/>
    </row>
    <row r="722" spans="15:15" ht="15.75" customHeight="1">
      <c r="O722" s="2"/>
    </row>
    <row r="723" spans="15:15" ht="15.75" customHeight="1">
      <c r="O723" s="2"/>
    </row>
    <row r="724" spans="15:15" ht="15.75" customHeight="1">
      <c r="O724" s="2"/>
    </row>
    <row r="725" spans="15:15" ht="15.75" customHeight="1">
      <c r="O725" s="2"/>
    </row>
    <row r="726" spans="15:15" ht="15.75" customHeight="1">
      <c r="O726" s="2"/>
    </row>
    <row r="727" spans="15:15" ht="15.75" customHeight="1">
      <c r="O727" s="2"/>
    </row>
    <row r="728" spans="15:15" ht="15.75" customHeight="1">
      <c r="O728" s="2"/>
    </row>
    <row r="729" spans="15:15" ht="15.75" customHeight="1">
      <c r="O729" s="2"/>
    </row>
    <row r="730" spans="15:15" ht="15.75" customHeight="1">
      <c r="O730" s="2"/>
    </row>
    <row r="731" spans="15:15" ht="15.75" customHeight="1">
      <c r="O731" s="2"/>
    </row>
    <row r="732" spans="15:15" ht="15.75" customHeight="1">
      <c r="O732" s="2"/>
    </row>
    <row r="733" spans="15:15" ht="15.75" customHeight="1">
      <c r="O733" s="2"/>
    </row>
    <row r="734" spans="15:15" ht="15.75" customHeight="1">
      <c r="O734" s="2"/>
    </row>
    <row r="735" spans="15:15" ht="15.75" customHeight="1">
      <c r="O735" s="2"/>
    </row>
    <row r="736" spans="15:15" ht="15.75" customHeight="1">
      <c r="O736" s="2"/>
    </row>
    <row r="737" spans="15:15" ht="15.75" customHeight="1">
      <c r="O737" s="2"/>
    </row>
    <row r="738" spans="15:15" ht="15.75" customHeight="1">
      <c r="O738" s="2"/>
    </row>
    <row r="739" spans="15:15" ht="15.75" customHeight="1">
      <c r="O739" s="2"/>
    </row>
    <row r="740" spans="15:15" ht="15.75" customHeight="1">
      <c r="O740" s="2"/>
    </row>
    <row r="741" spans="15:15" ht="15.75" customHeight="1">
      <c r="O741" s="2"/>
    </row>
    <row r="742" spans="15:15" ht="15.75" customHeight="1">
      <c r="O742" s="2"/>
    </row>
    <row r="743" spans="15:15" ht="15.75" customHeight="1">
      <c r="O743" s="2"/>
    </row>
    <row r="744" spans="15:15" ht="15.75" customHeight="1">
      <c r="O744" s="2"/>
    </row>
    <row r="745" spans="15:15" ht="15.75" customHeight="1">
      <c r="O745" s="2"/>
    </row>
    <row r="746" spans="15:15" ht="15.75" customHeight="1">
      <c r="O746" s="2"/>
    </row>
    <row r="747" spans="15:15" ht="15.75" customHeight="1">
      <c r="O747" s="2"/>
    </row>
    <row r="748" spans="15:15" ht="15.75" customHeight="1">
      <c r="O748" s="2"/>
    </row>
    <row r="749" spans="15:15" ht="15.75" customHeight="1">
      <c r="O749" s="2"/>
    </row>
    <row r="750" spans="15:15" ht="15.75" customHeight="1">
      <c r="O750" s="2"/>
    </row>
    <row r="751" spans="15:15" ht="15.75" customHeight="1">
      <c r="O751" s="2"/>
    </row>
    <row r="752" spans="15:15" ht="15.75" customHeight="1">
      <c r="O752" s="2"/>
    </row>
    <row r="753" spans="15:15" ht="15.75" customHeight="1">
      <c r="O753" s="2"/>
    </row>
    <row r="754" spans="15:15" ht="15.75" customHeight="1">
      <c r="O754" s="2"/>
    </row>
    <row r="755" spans="15:15" ht="15.75" customHeight="1">
      <c r="O755" s="2"/>
    </row>
    <row r="756" spans="15:15" ht="15.75" customHeight="1">
      <c r="O756" s="2"/>
    </row>
    <row r="757" spans="15:15" ht="15.75" customHeight="1">
      <c r="O757" s="2"/>
    </row>
    <row r="758" spans="15:15" ht="15.75" customHeight="1">
      <c r="O758" s="2"/>
    </row>
    <row r="759" spans="15:15" ht="15.75" customHeight="1">
      <c r="O759" s="2"/>
    </row>
    <row r="760" spans="15:15" ht="15.75" customHeight="1">
      <c r="O760" s="2"/>
    </row>
    <row r="761" spans="15:15" ht="15.75" customHeight="1">
      <c r="O761" s="2"/>
    </row>
    <row r="762" spans="15:15" ht="15.75" customHeight="1">
      <c r="O762" s="2"/>
    </row>
    <row r="763" spans="15:15" ht="15.75" customHeight="1">
      <c r="O763" s="2"/>
    </row>
    <row r="764" spans="15:15" ht="15.75" customHeight="1">
      <c r="O764" s="2"/>
    </row>
    <row r="765" spans="15:15" ht="15.75" customHeight="1">
      <c r="O765" s="2"/>
    </row>
    <row r="766" spans="15:15" ht="15.75" customHeight="1">
      <c r="O766" s="2"/>
    </row>
    <row r="767" spans="15:15" ht="15.75" customHeight="1">
      <c r="O767" s="2"/>
    </row>
    <row r="768" spans="15:15" ht="15.75" customHeight="1">
      <c r="O768" s="2"/>
    </row>
    <row r="769" spans="15:15" ht="15.75" customHeight="1">
      <c r="O769" s="2"/>
    </row>
    <row r="770" spans="15:15" ht="15.75" customHeight="1">
      <c r="O770" s="2"/>
    </row>
    <row r="771" spans="15:15" ht="15.75" customHeight="1">
      <c r="O771" s="2"/>
    </row>
    <row r="772" spans="15:15" ht="15.75" customHeight="1">
      <c r="O772" s="2"/>
    </row>
    <row r="773" spans="15:15" ht="15.75" customHeight="1">
      <c r="O773" s="2"/>
    </row>
    <row r="774" spans="15:15" ht="15.75" customHeight="1">
      <c r="O774" s="2"/>
    </row>
    <row r="775" spans="15:15" ht="15.75" customHeight="1">
      <c r="O775" s="2"/>
    </row>
    <row r="776" spans="15:15" ht="15.75" customHeight="1">
      <c r="O776" s="2"/>
    </row>
    <row r="777" spans="15:15" ht="15.75" customHeight="1">
      <c r="O777" s="2"/>
    </row>
    <row r="778" spans="15:15" ht="15.75" customHeight="1">
      <c r="O778" s="2"/>
    </row>
    <row r="779" spans="15:15" ht="15.75" customHeight="1">
      <c r="O779" s="2"/>
    </row>
    <row r="780" spans="15:15" ht="15.75" customHeight="1">
      <c r="O780" s="2"/>
    </row>
    <row r="781" spans="15:15" ht="15.75" customHeight="1">
      <c r="O781" s="2"/>
    </row>
    <row r="782" spans="15:15" ht="15.75" customHeight="1">
      <c r="O782" s="2"/>
    </row>
    <row r="783" spans="15:15" ht="15.75" customHeight="1">
      <c r="O783" s="2"/>
    </row>
    <row r="784" spans="15:15" ht="15.75" customHeight="1">
      <c r="O784" s="2"/>
    </row>
    <row r="785" spans="15:15" ht="15.75" customHeight="1">
      <c r="O785" s="2"/>
    </row>
    <row r="786" spans="15:15" ht="15.75" customHeight="1">
      <c r="O786" s="2"/>
    </row>
    <row r="787" spans="15:15" ht="15.75" customHeight="1">
      <c r="O787" s="2"/>
    </row>
    <row r="788" spans="15:15" ht="15.75" customHeight="1">
      <c r="O788" s="2"/>
    </row>
    <row r="789" spans="15:15" ht="15.75" customHeight="1">
      <c r="O789" s="2"/>
    </row>
    <row r="790" spans="15:15" ht="15.75" customHeight="1">
      <c r="O790" s="2"/>
    </row>
    <row r="791" spans="15:15" ht="15.75" customHeight="1">
      <c r="O791" s="2"/>
    </row>
    <row r="792" spans="15:15" ht="15.75" customHeight="1">
      <c r="O792" s="2"/>
    </row>
    <row r="793" spans="15:15" ht="15.75" customHeight="1">
      <c r="O793" s="2"/>
    </row>
    <row r="794" spans="15:15" ht="15.75" customHeight="1">
      <c r="O794" s="2"/>
    </row>
    <row r="795" spans="15:15" ht="15.75" customHeight="1">
      <c r="O795" s="2"/>
    </row>
    <row r="796" spans="15:15" ht="15.75" customHeight="1">
      <c r="O796" s="2"/>
    </row>
    <row r="797" spans="15:15" ht="15.75" customHeight="1">
      <c r="O797" s="2"/>
    </row>
    <row r="798" spans="15:15" ht="15.75" customHeight="1">
      <c r="O798" s="2"/>
    </row>
    <row r="799" spans="15:15" ht="15.75" customHeight="1">
      <c r="O799" s="2"/>
    </row>
    <row r="800" spans="15:15" ht="15.75" customHeight="1">
      <c r="O800" s="2"/>
    </row>
    <row r="801" spans="15:15" ht="15.75" customHeight="1">
      <c r="O801" s="2"/>
    </row>
    <row r="802" spans="15:15" ht="15.75" customHeight="1">
      <c r="O802" s="2"/>
    </row>
    <row r="803" spans="15:15" ht="15.75" customHeight="1">
      <c r="O803" s="2"/>
    </row>
    <row r="804" spans="15:15" ht="15.75" customHeight="1">
      <c r="O804" s="2"/>
    </row>
    <row r="805" spans="15:15" ht="15.75" customHeight="1">
      <c r="O805" s="2"/>
    </row>
    <row r="806" spans="15:15" ht="15.75" customHeight="1">
      <c r="O806" s="2"/>
    </row>
    <row r="807" spans="15:15" ht="15.75" customHeight="1">
      <c r="O807" s="2"/>
    </row>
    <row r="808" spans="15:15" ht="15.75" customHeight="1">
      <c r="O808" s="2"/>
    </row>
    <row r="809" spans="15:15" ht="15.75" customHeight="1">
      <c r="O809" s="2"/>
    </row>
    <row r="810" spans="15:15" ht="15.75" customHeight="1">
      <c r="O810" s="2"/>
    </row>
    <row r="811" spans="15:15" ht="15.75" customHeight="1">
      <c r="O811" s="2"/>
    </row>
    <row r="812" spans="15:15" ht="15.75" customHeight="1">
      <c r="O812" s="2"/>
    </row>
    <row r="813" spans="15:15" ht="15.75" customHeight="1">
      <c r="O813" s="2"/>
    </row>
    <row r="814" spans="15:15" ht="15.75" customHeight="1">
      <c r="O814" s="2"/>
    </row>
    <row r="815" spans="15:15" ht="15.75" customHeight="1">
      <c r="O815" s="2"/>
    </row>
    <row r="816" spans="15:15" ht="15.75" customHeight="1">
      <c r="O816" s="2"/>
    </row>
    <row r="817" spans="15:15" ht="15.75" customHeight="1">
      <c r="O817" s="2"/>
    </row>
    <row r="818" spans="15:15" ht="15.75" customHeight="1">
      <c r="O818" s="2"/>
    </row>
    <row r="819" spans="15:15" ht="15.75" customHeight="1">
      <c r="O819" s="2"/>
    </row>
    <row r="820" spans="15:15" ht="15.75" customHeight="1">
      <c r="O820" s="2"/>
    </row>
    <row r="821" spans="15:15" ht="15.75" customHeight="1">
      <c r="O821" s="2"/>
    </row>
    <row r="822" spans="15:15" ht="15.75" customHeight="1">
      <c r="O822" s="2"/>
    </row>
    <row r="823" spans="15:15" ht="15.75" customHeight="1">
      <c r="O823" s="2"/>
    </row>
    <row r="824" spans="15:15" ht="15.75" customHeight="1">
      <c r="O824" s="2"/>
    </row>
    <row r="825" spans="15:15" ht="15.75" customHeight="1">
      <c r="O825" s="2"/>
    </row>
    <row r="826" spans="15:15" ht="15.75" customHeight="1">
      <c r="O826" s="2"/>
    </row>
    <row r="827" spans="15:15" ht="15.75" customHeight="1">
      <c r="O827" s="2"/>
    </row>
    <row r="828" spans="15:15" ht="15.75" customHeight="1">
      <c r="O828" s="2"/>
    </row>
    <row r="829" spans="15:15" ht="15.75" customHeight="1">
      <c r="O829" s="2"/>
    </row>
    <row r="830" spans="15:15" ht="15.75" customHeight="1">
      <c r="O830" s="2"/>
    </row>
    <row r="831" spans="15:15" ht="15.75" customHeight="1">
      <c r="O831" s="2"/>
    </row>
    <row r="832" spans="15:15" ht="15.75" customHeight="1">
      <c r="O832" s="2"/>
    </row>
    <row r="833" spans="15:15" ht="15.75" customHeight="1">
      <c r="O833" s="2"/>
    </row>
    <row r="834" spans="15:15" ht="15.75" customHeight="1">
      <c r="O834" s="2"/>
    </row>
    <row r="835" spans="15:15" ht="15.75" customHeight="1">
      <c r="O835" s="2"/>
    </row>
    <row r="836" spans="15:15" ht="15.75" customHeight="1">
      <c r="O836" s="2"/>
    </row>
    <row r="837" spans="15:15" ht="15.75" customHeight="1">
      <c r="O837" s="2"/>
    </row>
    <row r="838" spans="15:15" ht="15.75" customHeight="1">
      <c r="O838" s="2"/>
    </row>
    <row r="839" spans="15:15" ht="15.75" customHeight="1">
      <c r="O839" s="2"/>
    </row>
    <row r="840" spans="15:15" ht="15.75" customHeight="1">
      <c r="O840" s="2"/>
    </row>
    <row r="841" spans="15:15" ht="15.75" customHeight="1">
      <c r="O841" s="2"/>
    </row>
    <row r="842" spans="15:15" ht="15.75" customHeight="1">
      <c r="O842" s="2"/>
    </row>
    <row r="843" spans="15:15" ht="15.75" customHeight="1">
      <c r="O843" s="2"/>
    </row>
    <row r="844" spans="15:15" ht="15.75" customHeight="1">
      <c r="O844" s="2"/>
    </row>
    <row r="845" spans="15:15" ht="15.75" customHeight="1">
      <c r="O845" s="2"/>
    </row>
    <row r="846" spans="15:15" ht="15.75" customHeight="1">
      <c r="O846" s="2"/>
    </row>
    <row r="847" spans="15:15" ht="15.75" customHeight="1">
      <c r="O847" s="2"/>
    </row>
    <row r="848" spans="15:15" ht="15.75" customHeight="1">
      <c r="O848" s="2"/>
    </row>
    <row r="849" spans="15:15" ht="15.75" customHeight="1">
      <c r="O849" s="2"/>
    </row>
    <row r="850" spans="15:15" ht="15.75" customHeight="1">
      <c r="O850" s="2"/>
    </row>
    <row r="851" spans="15:15" ht="15.75" customHeight="1">
      <c r="O851" s="2"/>
    </row>
    <row r="852" spans="15:15" ht="15.75" customHeight="1">
      <c r="O852" s="2"/>
    </row>
    <row r="853" spans="15:15" ht="15.75" customHeight="1">
      <c r="O853" s="2"/>
    </row>
    <row r="854" spans="15:15" ht="15.75" customHeight="1">
      <c r="O854" s="2"/>
    </row>
    <row r="855" spans="15:15" ht="15.75" customHeight="1">
      <c r="O855" s="2"/>
    </row>
    <row r="856" spans="15:15" ht="15.75" customHeight="1">
      <c r="O856" s="2"/>
    </row>
    <row r="857" spans="15:15" ht="15.75" customHeight="1">
      <c r="O857" s="2"/>
    </row>
    <row r="858" spans="15:15" ht="15.75" customHeight="1">
      <c r="O858" s="2"/>
    </row>
    <row r="859" spans="15:15" ht="15.75" customHeight="1">
      <c r="O859" s="2"/>
    </row>
    <row r="860" spans="15:15" ht="15.75" customHeight="1">
      <c r="O860" s="2"/>
    </row>
    <row r="861" spans="15:15" ht="15.75" customHeight="1">
      <c r="O861" s="2"/>
    </row>
    <row r="862" spans="15:15" ht="15.75" customHeight="1">
      <c r="O862" s="2"/>
    </row>
    <row r="863" spans="15:15" ht="15.75" customHeight="1">
      <c r="O863" s="2"/>
    </row>
    <row r="864" spans="15:15" ht="15.75" customHeight="1">
      <c r="O864" s="2"/>
    </row>
    <row r="865" spans="15:15" ht="15.75" customHeight="1">
      <c r="O865" s="2"/>
    </row>
    <row r="866" spans="15:15" ht="15.75" customHeight="1">
      <c r="O866" s="2"/>
    </row>
    <row r="867" spans="15:15" ht="15.75" customHeight="1">
      <c r="O867" s="2"/>
    </row>
    <row r="868" spans="15:15" ht="15.75" customHeight="1">
      <c r="O868" s="2"/>
    </row>
    <row r="869" spans="15:15" ht="15.75" customHeight="1">
      <c r="O869" s="2"/>
    </row>
    <row r="870" spans="15:15" ht="15.75" customHeight="1">
      <c r="O870" s="2"/>
    </row>
    <row r="871" spans="15:15" ht="15.75" customHeight="1">
      <c r="O871" s="2"/>
    </row>
    <row r="872" spans="15:15" ht="15.75" customHeight="1">
      <c r="O872" s="2"/>
    </row>
    <row r="873" spans="15:15" ht="15.75" customHeight="1">
      <c r="O873" s="2"/>
    </row>
    <row r="874" spans="15:15" ht="15.75" customHeight="1">
      <c r="O874" s="2"/>
    </row>
    <row r="875" spans="15:15" ht="15.75" customHeight="1">
      <c r="O875" s="2"/>
    </row>
    <row r="876" spans="15:15" ht="15.75" customHeight="1">
      <c r="O876" s="2"/>
    </row>
    <row r="877" spans="15:15" ht="15.75" customHeight="1">
      <c r="O877" s="2"/>
    </row>
    <row r="878" spans="15:15" ht="15.75" customHeight="1">
      <c r="O878" s="2"/>
    </row>
    <row r="879" spans="15:15" ht="15.75" customHeight="1">
      <c r="O879" s="2"/>
    </row>
    <row r="880" spans="15:15" ht="15.75" customHeight="1">
      <c r="O880" s="2"/>
    </row>
    <row r="881" spans="15:15" ht="15.75" customHeight="1">
      <c r="O881" s="2"/>
    </row>
    <row r="882" spans="15:15" ht="15.75" customHeight="1">
      <c r="O882" s="2"/>
    </row>
    <row r="883" spans="15:15" ht="15.75" customHeight="1">
      <c r="O883" s="2"/>
    </row>
    <row r="884" spans="15:15" ht="15.75" customHeight="1">
      <c r="O884" s="2"/>
    </row>
    <row r="885" spans="15:15" ht="15.75" customHeight="1">
      <c r="O885" s="2"/>
    </row>
    <row r="886" spans="15:15" ht="15.75" customHeight="1">
      <c r="O886" s="2"/>
    </row>
    <row r="887" spans="15:15" ht="15.75" customHeight="1">
      <c r="O887" s="2"/>
    </row>
    <row r="888" spans="15:15" ht="15.75" customHeight="1">
      <c r="O888" s="2"/>
    </row>
    <row r="889" spans="15:15" ht="15.75" customHeight="1">
      <c r="O889" s="2"/>
    </row>
    <row r="890" spans="15:15" ht="15.75" customHeight="1">
      <c r="O890" s="2"/>
    </row>
    <row r="891" spans="15:15" ht="15.75" customHeight="1">
      <c r="O891" s="2"/>
    </row>
    <row r="892" spans="15:15" ht="15.75" customHeight="1">
      <c r="O892" s="2"/>
    </row>
    <row r="893" spans="15:15" ht="15.75" customHeight="1">
      <c r="O893" s="2"/>
    </row>
    <row r="894" spans="15:15" ht="15.75" customHeight="1">
      <c r="O894" s="2"/>
    </row>
    <row r="895" spans="15:15" ht="15.75" customHeight="1">
      <c r="O895" s="2"/>
    </row>
    <row r="896" spans="15:15" ht="15.75" customHeight="1">
      <c r="O896" s="2"/>
    </row>
    <row r="897" spans="15:15" ht="15.75" customHeight="1">
      <c r="O897" s="2"/>
    </row>
    <row r="898" spans="15:15" ht="15.75" customHeight="1">
      <c r="O898" s="2"/>
    </row>
    <row r="899" spans="15:15" ht="15.75" customHeight="1">
      <c r="O899" s="2"/>
    </row>
    <row r="900" spans="15:15" ht="15.75" customHeight="1">
      <c r="O900" s="2"/>
    </row>
    <row r="901" spans="15:15" ht="15.75" customHeight="1">
      <c r="O901" s="2"/>
    </row>
    <row r="902" spans="15:15" ht="15.75" customHeight="1">
      <c r="O902" s="2"/>
    </row>
    <row r="903" spans="15:15" ht="15.75" customHeight="1">
      <c r="O903" s="2"/>
    </row>
    <row r="904" spans="15:15" ht="15.75" customHeight="1">
      <c r="O904" s="2"/>
    </row>
    <row r="905" spans="15:15" ht="15.75" customHeight="1">
      <c r="O905" s="2"/>
    </row>
    <row r="906" spans="15:15" ht="15.75" customHeight="1">
      <c r="O906" s="2"/>
    </row>
    <row r="907" spans="15:15" ht="15.75" customHeight="1">
      <c r="O907" s="2"/>
    </row>
    <row r="908" spans="15:15" ht="15.75" customHeight="1">
      <c r="O908" s="2"/>
    </row>
    <row r="909" spans="15:15" ht="15.75" customHeight="1">
      <c r="O909" s="2"/>
    </row>
    <row r="910" spans="15:15" ht="15.75" customHeight="1">
      <c r="O910" s="2"/>
    </row>
    <row r="911" spans="15:15" ht="15.75" customHeight="1">
      <c r="O911" s="2"/>
    </row>
    <row r="912" spans="15:15" ht="15.75" customHeight="1">
      <c r="O912" s="2"/>
    </row>
    <row r="913" spans="15:15" ht="15.75" customHeight="1">
      <c r="O913" s="2"/>
    </row>
    <row r="914" spans="15:15" ht="15.75" customHeight="1">
      <c r="O914" s="2"/>
    </row>
    <row r="915" spans="15:15" ht="15.75" customHeight="1">
      <c r="O915" s="2"/>
    </row>
    <row r="916" spans="15:15" ht="15.75" customHeight="1">
      <c r="O916" s="2"/>
    </row>
    <row r="917" spans="15:15" ht="15.75" customHeight="1">
      <c r="O917" s="2"/>
    </row>
    <row r="918" spans="15:15" ht="15.75" customHeight="1">
      <c r="O918" s="2"/>
    </row>
    <row r="919" spans="15:15" ht="15.75" customHeight="1">
      <c r="O919" s="2"/>
    </row>
    <row r="920" spans="15:15" ht="15.75" customHeight="1">
      <c r="O920" s="2"/>
    </row>
    <row r="921" spans="15:15" ht="15.75" customHeight="1">
      <c r="O921" s="2"/>
    </row>
    <row r="922" spans="15:15" ht="15.75" customHeight="1">
      <c r="O922" s="2"/>
    </row>
    <row r="923" spans="15:15" ht="15.75" customHeight="1">
      <c r="O923" s="2"/>
    </row>
    <row r="924" spans="15:15" ht="15.75" customHeight="1">
      <c r="O924" s="2"/>
    </row>
    <row r="925" spans="15:15" ht="15.75" customHeight="1">
      <c r="O925" s="2"/>
    </row>
    <row r="926" spans="15:15" ht="15.75" customHeight="1">
      <c r="O926" s="2"/>
    </row>
    <row r="927" spans="15:15" ht="15.75" customHeight="1">
      <c r="O927" s="2"/>
    </row>
    <row r="928" spans="15:15" ht="15.75" customHeight="1">
      <c r="O928" s="2"/>
    </row>
    <row r="929" spans="15:15" ht="15.75" customHeight="1">
      <c r="O929" s="2"/>
    </row>
    <row r="930" spans="15:15" ht="15.75" customHeight="1">
      <c r="O930" s="2"/>
    </row>
    <row r="931" spans="15:15" ht="15.75" customHeight="1">
      <c r="O931" s="2"/>
    </row>
    <row r="932" spans="15:15" ht="15.75" customHeight="1">
      <c r="O932" s="2"/>
    </row>
    <row r="933" spans="15:15" ht="15.75" customHeight="1">
      <c r="O933" s="2"/>
    </row>
    <row r="934" spans="15:15" ht="15.75" customHeight="1">
      <c r="O934" s="2"/>
    </row>
    <row r="935" spans="15:15" ht="15.75" customHeight="1">
      <c r="O935" s="2"/>
    </row>
    <row r="936" spans="15:15" ht="15.75" customHeight="1">
      <c r="O936" s="2"/>
    </row>
    <row r="937" spans="15:15" ht="15.75" customHeight="1">
      <c r="O937" s="2"/>
    </row>
    <row r="938" spans="15:15" ht="15.75" customHeight="1">
      <c r="O938" s="2"/>
    </row>
    <row r="939" spans="15:15" ht="15.75" customHeight="1">
      <c r="O939" s="2"/>
    </row>
    <row r="940" spans="15:15" ht="15.75" customHeight="1">
      <c r="O940" s="2"/>
    </row>
    <row r="941" spans="15:15" ht="15.75" customHeight="1">
      <c r="O941" s="2"/>
    </row>
    <row r="942" spans="15:15" ht="15.75" customHeight="1">
      <c r="O942" s="2"/>
    </row>
    <row r="943" spans="15:15" ht="15.75" customHeight="1">
      <c r="O943" s="2"/>
    </row>
    <row r="944" spans="15:15" ht="15.75" customHeight="1">
      <c r="O944" s="2"/>
    </row>
    <row r="945" spans="15:15" ht="15.75" customHeight="1">
      <c r="O945" s="2"/>
    </row>
    <row r="946" spans="15:15" ht="15.75" customHeight="1">
      <c r="O946" s="2"/>
    </row>
    <row r="947" spans="15:15" ht="15.75" customHeight="1">
      <c r="O947" s="2"/>
    </row>
    <row r="948" spans="15:15" ht="15.75" customHeight="1">
      <c r="O948" s="2"/>
    </row>
    <row r="949" spans="15:15" ht="15.75" customHeight="1">
      <c r="O949" s="2"/>
    </row>
    <row r="950" spans="15:15" ht="15.75" customHeight="1">
      <c r="O950" s="2"/>
    </row>
    <row r="951" spans="15:15" ht="15.75" customHeight="1">
      <c r="O951" s="2"/>
    </row>
    <row r="952" spans="15:15" ht="15.75" customHeight="1">
      <c r="O952" s="2"/>
    </row>
    <row r="953" spans="15:15" ht="15.75" customHeight="1">
      <c r="O953" s="2"/>
    </row>
    <row r="954" spans="15:15" ht="15.75" customHeight="1">
      <c r="O954" s="2"/>
    </row>
    <row r="955" spans="15:15" ht="15.75" customHeight="1">
      <c r="O955" s="2"/>
    </row>
    <row r="956" spans="15:15" ht="15.75" customHeight="1">
      <c r="O956" s="2"/>
    </row>
    <row r="957" spans="15:15" ht="15.75" customHeight="1">
      <c r="O957" s="2"/>
    </row>
    <row r="958" spans="15:15" ht="15.75" customHeight="1">
      <c r="O958" s="2"/>
    </row>
    <row r="959" spans="15:15" ht="15.75" customHeight="1">
      <c r="O959" s="2"/>
    </row>
    <row r="960" spans="15:15" ht="15.75" customHeight="1">
      <c r="O960" s="2"/>
    </row>
    <row r="961" spans="15:15" ht="15.75" customHeight="1">
      <c r="O961" s="2"/>
    </row>
    <row r="962" spans="15:15" ht="15.75" customHeight="1">
      <c r="O962" s="2"/>
    </row>
    <row r="963" spans="15:15" ht="15.75" customHeight="1">
      <c r="O963" s="2"/>
    </row>
    <row r="964" spans="15:15" ht="15.75" customHeight="1">
      <c r="O964" s="2"/>
    </row>
    <row r="965" spans="15:15" ht="15.75" customHeight="1">
      <c r="O965" s="2"/>
    </row>
    <row r="966" spans="15:15" ht="15.75" customHeight="1">
      <c r="O966" s="2"/>
    </row>
    <row r="967" spans="15:15" ht="15.75" customHeight="1">
      <c r="O967" s="2"/>
    </row>
    <row r="968" spans="15:15" ht="15.75" customHeight="1">
      <c r="O968" s="2"/>
    </row>
    <row r="969" spans="15:15" ht="15.75" customHeight="1">
      <c r="O969" s="2"/>
    </row>
    <row r="970" spans="15:15" ht="15.75" customHeight="1">
      <c r="O970" s="2"/>
    </row>
    <row r="971" spans="15:15" ht="15.75" customHeight="1">
      <c r="O971" s="2"/>
    </row>
    <row r="972" spans="15:15" ht="15.75" customHeight="1">
      <c r="O972" s="2"/>
    </row>
    <row r="973" spans="15:15" ht="15.75" customHeight="1">
      <c r="O973" s="2"/>
    </row>
    <row r="974" spans="15:15" ht="15.75" customHeight="1">
      <c r="O974" s="2"/>
    </row>
    <row r="975" spans="15:15" ht="15.75" customHeight="1">
      <c r="O975" s="2"/>
    </row>
    <row r="976" spans="15:15" ht="15.75" customHeight="1">
      <c r="O976" s="2"/>
    </row>
    <row r="977" spans="15:15" ht="15.75" customHeight="1">
      <c r="O977" s="2"/>
    </row>
    <row r="978" spans="15:15" ht="15.75" customHeight="1">
      <c r="O978" s="2"/>
    </row>
    <row r="979" spans="15:15" ht="15.75" customHeight="1">
      <c r="O979" s="2"/>
    </row>
    <row r="980" spans="15:15" ht="15.75" customHeight="1">
      <c r="O980" s="2"/>
    </row>
    <row r="981" spans="15:15" ht="15.75" customHeight="1">
      <c r="O981" s="2"/>
    </row>
    <row r="982" spans="15:15" ht="15.75" customHeight="1">
      <c r="O982" s="2"/>
    </row>
    <row r="983" spans="15:15" ht="15.75" customHeight="1">
      <c r="O983" s="2"/>
    </row>
    <row r="984" spans="15:15" ht="15.75" customHeight="1">
      <c r="O984" s="2"/>
    </row>
    <row r="985" spans="15:15" ht="15.75" customHeight="1">
      <c r="O985" s="2"/>
    </row>
    <row r="986" spans="15:15" ht="15.75" customHeight="1">
      <c r="O986" s="2"/>
    </row>
    <row r="987" spans="15:15" ht="15.75" customHeight="1">
      <c r="O987" s="2"/>
    </row>
    <row r="988" spans="15:15" ht="15.75" customHeight="1">
      <c r="O988" s="2"/>
    </row>
    <row r="989" spans="15:15" ht="15.75" customHeight="1">
      <c r="O989" s="2"/>
    </row>
    <row r="990" spans="15:15" ht="15.75" customHeight="1">
      <c r="O990" s="2"/>
    </row>
    <row r="991" spans="15:15" ht="15.75" customHeight="1">
      <c r="O991" s="2"/>
    </row>
    <row r="992" spans="15:15" ht="15.75" customHeight="1">
      <c r="O992" s="2"/>
    </row>
    <row r="993" spans="15:15" ht="15.75" customHeight="1">
      <c r="O993" s="2"/>
    </row>
    <row r="994" spans="15:15" ht="15.75" customHeight="1">
      <c r="O994" s="2"/>
    </row>
    <row r="995" spans="15:15" ht="15.75" customHeight="1">
      <c r="O995" s="2"/>
    </row>
    <row r="996" spans="15:15" ht="15.75" customHeight="1">
      <c r="O996" s="2"/>
    </row>
    <row r="997" spans="15:15" ht="15.75" customHeight="1">
      <c r="O997" s="2"/>
    </row>
    <row r="998" spans="15:15" ht="15.75" customHeight="1">
      <c r="O998" s="2"/>
    </row>
    <row r="999" spans="15:15" ht="15.75" customHeight="1">
      <c r="O999" s="2"/>
    </row>
    <row r="1000" spans="15:15" ht="15.75" customHeight="1">
      <c r="O1000" s="2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2.6640625" defaultRowHeight="15" customHeight="1"/>
  <cols>
    <col min="1" max="1" width="26.1640625" customWidth="1"/>
    <col min="2" max="26" width="8.5" customWidth="1"/>
  </cols>
  <sheetData>
    <row r="1" spans="1:9">
      <c r="C1" s="1" t="s">
        <v>205</v>
      </c>
      <c r="D1" s="1" t="s">
        <v>205</v>
      </c>
      <c r="E1" s="1" t="s">
        <v>205</v>
      </c>
      <c r="F1" s="1" t="s">
        <v>205</v>
      </c>
      <c r="G1" s="1" t="s">
        <v>205</v>
      </c>
      <c r="H1" s="1" t="s">
        <v>205</v>
      </c>
    </row>
    <row r="2" spans="1:9">
      <c r="A2" s="1" t="s">
        <v>2</v>
      </c>
      <c r="B2" s="1" t="s">
        <v>7</v>
      </c>
      <c r="C2" s="1" t="s">
        <v>8</v>
      </c>
      <c r="D2" s="1" t="s">
        <v>8</v>
      </c>
      <c r="E2" s="1" t="s">
        <v>8</v>
      </c>
      <c r="F2" s="1" t="s">
        <v>8</v>
      </c>
      <c r="G2" s="1" t="s">
        <v>8</v>
      </c>
      <c r="H2" s="1" t="s">
        <v>9</v>
      </c>
      <c r="I2" s="5"/>
    </row>
    <row r="3" spans="1:9">
      <c r="A3" s="1" t="s">
        <v>206</v>
      </c>
      <c r="B3" s="1">
        <v>1</v>
      </c>
      <c r="C3" s="1">
        <v>1.3049999999999999</v>
      </c>
      <c r="D3" s="1">
        <v>3.173</v>
      </c>
      <c r="H3" s="1">
        <f t="shared" ref="H3:H60" si="0">SUM(C3:G3)</f>
        <v>4.4779999999999998</v>
      </c>
      <c r="I3" s="2"/>
    </row>
    <row r="4" spans="1:9">
      <c r="A4" s="1" t="s">
        <v>206</v>
      </c>
      <c r="B4" s="1">
        <v>2</v>
      </c>
      <c r="C4" s="1">
        <v>4.2830000000000004</v>
      </c>
      <c r="D4" s="1">
        <v>1.0820000000000001</v>
      </c>
      <c r="H4" s="1">
        <f t="shared" si="0"/>
        <v>5.3650000000000002</v>
      </c>
      <c r="I4" s="2"/>
    </row>
    <row r="5" spans="1:9">
      <c r="A5" s="1" t="s">
        <v>206</v>
      </c>
      <c r="B5" s="1">
        <v>3</v>
      </c>
      <c r="C5" s="1">
        <v>2.7410000000000001</v>
      </c>
      <c r="D5" s="1">
        <v>1.4710000000000001</v>
      </c>
      <c r="H5" s="1">
        <f t="shared" si="0"/>
        <v>4.2119999999999997</v>
      </c>
      <c r="I5" s="2"/>
    </row>
    <row r="6" spans="1:9">
      <c r="A6" s="1" t="s">
        <v>206</v>
      </c>
      <c r="B6" s="1">
        <v>4</v>
      </c>
      <c r="C6" s="1">
        <v>1.0820000000000001</v>
      </c>
      <c r="D6" s="1">
        <v>2.48</v>
      </c>
      <c r="E6" s="1">
        <v>0.92400000000000004</v>
      </c>
      <c r="H6" s="1">
        <f t="shared" si="0"/>
        <v>4.4860000000000007</v>
      </c>
      <c r="I6" s="2"/>
    </row>
    <row r="7" spans="1:9">
      <c r="A7" s="1" t="s">
        <v>206</v>
      </c>
      <c r="B7" s="1">
        <v>5</v>
      </c>
      <c r="C7" s="1">
        <v>4.5410000000000004</v>
      </c>
      <c r="H7" s="1">
        <f t="shared" si="0"/>
        <v>4.5410000000000004</v>
      </c>
      <c r="I7" s="2"/>
    </row>
    <row r="8" spans="1:9">
      <c r="A8" s="1" t="s">
        <v>206</v>
      </c>
      <c r="B8" s="1">
        <v>6</v>
      </c>
      <c r="C8" s="1">
        <v>0.73499999999999999</v>
      </c>
      <c r="D8" s="1">
        <v>1.6020000000000001</v>
      </c>
      <c r="E8" s="1">
        <v>2.657</v>
      </c>
      <c r="F8" s="1">
        <v>0.65600000000000003</v>
      </c>
      <c r="H8" s="1">
        <f t="shared" si="0"/>
        <v>5.6499999999999995</v>
      </c>
      <c r="I8" s="2"/>
    </row>
    <row r="9" spans="1:9">
      <c r="A9" s="1" t="s">
        <v>206</v>
      </c>
      <c r="B9" s="1">
        <v>7</v>
      </c>
      <c r="C9" s="1">
        <v>0.55700000000000005</v>
      </c>
      <c r="D9" s="1">
        <v>1.667</v>
      </c>
      <c r="E9" s="1">
        <v>2.2650000000000001</v>
      </c>
      <c r="F9" s="1">
        <v>0.70899999999999996</v>
      </c>
      <c r="H9" s="1">
        <f t="shared" si="0"/>
        <v>5.1980000000000004</v>
      </c>
      <c r="I9" s="2"/>
    </row>
    <row r="10" spans="1:9">
      <c r="A10" s="1" t="s">
        <v>206</v>
      </c>
      <c r="B10" s="1">
        <v>8</v>
      </c>
      <c r="C10" s="1">
        <v>1.4970000000000001</v>
      </c>
      <c r="D10" s="1">
        <v>1.784</v>
      </c>
      <c r="E10" s="1">
        <v>1.2949999999999999</v>
      </c>
      <c r="H10" s="1">
        <f t="shared" si="0"/>
        <v>4.5760000000000005</v>
      </c>
      <c r="I10" s="2"/>
    </row>
    <row r="11" spans="1:9">
      <c r="A11" s="1" t="s">
        <v>207</v>
      </c>
      <c r="B11" s="1">
        <v>1</v>
      </c>
      <c r="C11" s="1">
        <v>0.879</v>
      </c>
      <c r="D11" s="1">
        <v>1.7270000000000001</v>
      </c>
      <c r="E11" s="1">
        <v>1.5149999999999999</v>
      </c>
      <c r="F11" s="1">
        <v>1.0669999999999999</v>
      </c>
      <c r="H11" s="1">
        <f t="shared" si="0"/>
        <v>5.1879999999999997</v>
      </c>
      <c r="I11" s="2"/>
    </row>
    <row r="12" spans="1:9">
      <c r="A12" s="1" t="s">
        <v>207</v>
      </c>
      <c r="B12" s="1">
        <v>2</v>
      </c>
      <c r="C12" s="1">
        <v>0.64700000000000002</v>
      </c>
      <c r="D12" s="1">
        <v>1.665</v>
      </c>
      <c r="E12" s="1">
        <v>1.1220000000000001</v>
      </c>
      <c r="F12" s="1">
        <v>0.47099999999999997</v>
      </c>
      <c r="H12" s="1">
        <f t="shared" si="0"/>
        <v>3.9050000000000002</v>
      </c>
      <c r="I12" s="2"/>
    </row>
    <row r="13" spans="1:9">
      <c r="A13" s="1" t="s">
        <v>207</v>
      </c>
      <c r="B13" s="1">
        <v>3</v>
      </c>
      <c r="C13" s="1">
        <v>1.21</v>
      </c>
      <c r="D13" s="1">
        <v>3.6930000000000001</v>
      </c>
      <c r="H13" s="1">
        <f t="shared" si="0"/>
        <v>4.9030000000000005</v>
      </c>
      <c r="I13" s="2"/>
    </row>
    <row r="14" spans="1:9">
      <c r="A14" s="1" t="s">
        <v>207</v>
      </c>
      <c r="B14" s="1">
        <v>4</v>
      </c>
      <c r="C14" s="1">
        <v>0.46800000000000003</v>
      </c>
      <c r="D14" s="1">
        <v>0.65200000000000002</v>
      </c>
      <c r="E14" s="1">
        <v>1.472</v>
      </c>
      <c r="F14" s="1">
        <v>1.931</v>
      </c>
      <c r="H14" s="1">
        <f t="shared" si="0"/>
        <v>4.5229999999999997</v>
      </c>
      <c r="I14" s="2"/>
    </row>
    <row r="15" spans="1:9">
      <c r="A15" s="1" t="s">
        <v>207</v>
      </c>
      <c r="B15" s="1">
        <v>5</v>
      </c>
      <c r="C15" s="1">
        <v>0.47799999999999998</v>
      </c>
      <c r="D15" s="1">
        <v>1.1459999999999999</v>
      </c>
      <c r="E15" s="1">
        <v>1.5980000000000001</v>
      </c>
      <c r="F15" s="1">
        <v>0.41299999999999998</v>
      </c>
      <c r="H15" s="1">
        <f t="shared" si="0"/>
        <v>3.6349999999999998</v>
      </c>
      <c r="I15" s="2"/>
    </row>
    <row r="16" spans="1:9">
      <c r="A16" s="1" t="s">
        <v>207</v>
      </c>
      <c r="B16" s="1">
        <v>6</v>
      </c>
      <c r="C16" s="1">
        <v>1.373</v>
      </c>
      <c r="D16" s="1">
        <v>2.5099999999999998</v>
      </c>
      <c r="E16" s="1">
        <v>0.749</v>
      </c>
      <c r="H16" s="1">
        <f t="shared" si="0"/>
        <v>4.6319999999999997</v>
      </c>
      <c r="I16" s="2"/>
    </row>
    <row r="17" spans="1:9">
      <c r="A17" s="1" t="s">
        <v>207</v>
      </c>
      <c r="B17" s="1">
        <v>7</v>
      </c>
      <c r="C17" s="1">
        <v>0.747</v>
      </c>
      <c r="D17" s="1">
        <v>1.6339999999999999</v>
      </c>
      <c r="E17" s="1">
        <v>2.2429999999999999</v>
      </c>
      <c r="H17" s="1">
        <f t="shared" si="0"/>
        <v>4.6239999999999997</v>
      </c>
      <c r="I17" s="2"/>
    </row>
    <row r="18" spans="1:9">
      <c r="A18" s="1" t="s">
        <v>207</v>
      </c>
      <c r="B18" s="1">
        <v>8</v>
      </c>
      <c r="C18" s="1" t="s">
        <v>134</v>
      </c>
      <c r="D18" s="1" t="s">
        <v>134</v>
      </c>
      <c r="E18" s="1" t="s">
        <v>134</v>
      </c>
      <c r="F18" s="1" t="s">
        <v>134</v>
      </c>
      <c r="G18" s="1" t="s">
        <v>134</v>
      </c>
      <c r="H18" s="1">
        <f t="shared" si="0"/>
        <v>0</v>
      </c>
      <c r="I18" s="2"/>
    </row>
    <row r="19" spans="1:9">
      <c r="A19" s="1" t="s">
        <v>208</v>
      </c>
      <c r="B19" s="1">
        <v>1</v>
      </c>
      <c r="C19" s="1">
        <v>1.5129999999999999</v>
      </c>
      <c r="D19" s="1">
        <v>1.861</v>
      </c>
      <c r="E19" s="1">
        <v>2.194</v>
      </c>
      <c r="H19" s="1">
        <f t="shared" si="0"/>
        <v>5.5679999999999996</v>
      </c>
      <c r="I19" s="2"/>
    </row>
    <row r="20" spans="1:9">
      <c r="A20" s="1" t="s">
        <v>208</v>
      </c>
      <c r="B20" s="1">
        <v>2</v>
      </c>
      <c r="C20" s="1">
        <v>0.76100000000000001</v>
      </c>
      <c r="D20" s="1">
        <v>1.397</v>
      </c>
      <c r="E20" s="1">
        <v>2.1379999999999999</v>
      </c>
      <c r="F20" s="1">
        <v>1.8620000000000001</v>
      </c>
      <c r="H20" s="1">
        <f t="shared" si="0"/>
        <v>6.1579999999999995</v>
      </c>
      <c r="I20" s="2"/>
    </row>
    <row r="21" spans="1:9" ht="15.75" customHeight="1">
      <c r="A21" s="1" t="s">
        <v>208</v>
      </c>
      <c r="B21" s="1">
        <v>3</v>
      </c>
      <c r="C21" s="1">
        <v>1.3939999999999999</v>
      </c>
      <c r="D21" s="1">
        <v>2.161</v>
      </c>
      <c r="E21" s="1">
        <v>1.343</v>
      </c>
      <c r="H21" s="1">
        <f t="shared" si="0"/>
        <v>4.8979999999999997</v>
      </c>
      <c r="I21" s="2"/>
    </row>
    <row r="22" spans="1:9" ht="15.75" customHeight="1">
      <c r="A22" s="1" t="s">
        <v>208</v>
      </c>
      <c r="B22" s="1">
        <v>4</v>
      </c>
      <c r="C22" s="1">
        <v>0.77700000000000002</v>
      </c>
      <c r="D22" s="1">
        <v>5.3659999999999997</v>
      </c>
      <c r="H22" s="1">
        <f t="shared" si="0"/>
        <v>6.1429999999999998</v>
      </c>
      <c r="I22" s="2"/>
    </row>
    <row r="23" spans="1:9" ht="15.75" customHeight="1">
      <c r="A23" s="1" t="s">
        <v>208</v>
      </c>
      <c r="B23" s="1">
        <v>5</v>
      </c>
      <c r="C23" s="1">
        <v>0.77200000000000002</v>
      </c>
      <c r="D23" s="1">
        <v>0.76100000000000001</v>
      </c>
      <c r="E23" s="1">
        <v>2.2770000000000001</v>
      </c>
      <c r="F23" s="1">
        <v>0.91800000000000004</v>
      </c>
      <c r="H23" s="1">
        <f t="shared" si="0"/>
        <v>4.7279999999999998</v>
      </c>
      <c r="I23" s="2"/>
    </row>
    <row r="24" spans="1:9" ht="15.75" customHeight="1">
      <c r="A24" s="1" t="s">
        <v>208</v>
      </c>
      <c r="B24" s="1">
        <v>6</v>
      </c>
      <c r="C24" s="1">
        <v>4.7770000000000001</v>
      </c>
      <c r="D24" s="1">
        <v>1.31</v>
      </c>
      <c r="H24" s="1">
        <f t="shared" si="0"/>
        <v>6.0869999999999997</v>
      </c>
      <c r="I24" s="2"/>
    </row>
    <row r="25" spans="1:9" ht="15.75" customHeight="1">
      <c r="A25" s="1" t="s">
        <v>208</v>
      </c>
      <c r="B25" s="1">
        <v>7</v>
      </c>
      <c r="C25" s="1" t="s">
        <v>134</v>
      </c>
      <c r="D25" s="1" t="s">
        <v>134</v>
      </c>
      <c r="E25" s="1" t="s">
        <v>134</v>
      </c>
      <c r="F25" s="1" t="s">
        <v>134</v>
      </c>
      <c r="G25" s="1" t="s">
        <v>134</v>
      </c>
      <c r="H25" s="1">
        <f t="shared" si="0"/>
        <v>0</v>
      </c>
      <c r="I25" s="2"/>
    </row>
    <row r="26" spans="1:9" ht="15.75" customHeight="1">
      <c r="A26" s="1" t="s">
        <v>208</v>
      </c>
      <c r="B26" s="1">
        <v>8</v>
      </c>
      <c r="C26" s="1" t="s">
        <v>134</v>
      </c>
      <c r="D26" s="1" t="s">
        <v>134</v>
      </c>
      <c r="E26" s="1" t="s">
        <v>134</v>
      </c>
      <c r="F26" s="1" t="s">
        <v>134</v>
      </c>
      <c r="G26" s="1" t="s">
        <v>134</v>
      </c>
      <c r="H26" s="1">
        <f t="shared" si="0"/>
        <v>0</v>
      </c>
      <c r="I26" s="2"/>
    </row>
    <row r="27" spans="1:9" ht="15.75" customHeight="1">
      <c r="A27" s="1" t="s">
        <v>209</v>
      </c>
      <c r="B27" s="1">
        <v>1</v>
      </c>
      <c r="C27" s="1">
        <v>1.248</v>
      </c>
      <c r="D27" s="1">
        <v>3.254</v>
      </c>
      <c r="H27" s="1">
        <f t="shared" si="0"/>
        <v>4.5019999999999998</v>
      </c>
      <c r="I27" s="2"/>
    </row>
    <row r="28" spans="1:9" ht="15.75" customHeight="1">
      <c r="A28" s="1" t="s">
        <v>209</v>
      </c>
      <c r="B28" s="1">
        <v>2</v>
      </c>
      <c r="C28" s="1">
        <v>1.532</v>
      </c>
      <c r="D28" s="1">
        <v>4.0679999999999996</v>
      </c>
      <c r="H28" s="1">
        <f t="shared" si="0"/>
        <v>5.6</v>
      </c>
      <c r="I28" s="2"/>
    </row>
    <row r="29" spans="1:9" ht="15.75" customHeight="1">
      <c r="A29" s="1" t="s">
        <v>209</v>
      </c>
      <c r="B29" s="1">
        <v>3</v>
      </c>
      <c r="C29" s="1" t="s">
        <v>134</v>
      </c>
      <c r="D29" s="1" t="s">
        <v>134</v>
      </c>
      <c r="E29" s="1" t="s">
        <v>134</v>
      </c>
      <c r="F29" s="1" t="s">
        <v>134</v>
      </c>
      <c r="G29" s="1" t="s">
        <v>134</v>
      </c>
      <c r="H29" s="1">
        <f t="shared" si="0"/>
        <v>0</v>
      </c>
      <c r="I29" s="2"/>
    </row>
    <row r="30" spans="1:9" ht="15.75" customHeight="1">
      <c r="A30" s="1" t="s">
        <v>209</v>
      </c>
      <c r="B30" s="1">
        <v>4</v>
      </c>
      <c r="C30" s="1" t="s">
        <v>134</v>
      </c>
      <c r="D30" s="1" t="s">
        <v>134</v>
      </c>
      <c r="E30" s="1" t="s">
        <v>134</v>
      </c>
      <c r="F30" s="1" t="s">
        <v>134</v>
      </c>
      <c r="G30" s="1" t="s">
        <v>134</v>
      </c>
      <c r="H30" s="1">
        <f t="shared" si="0"/>
        <v>0</v>
      </c>
      <c r="I30" s="2"/>
    </row>
    <row r="31" spans="1:9" ht="15.75" customHeight="1">
      <c r="A31" s="1" t="s">
        <v>209</v>
      </c>
      <c r="B31" s="1">
        <v>5</v>
      </c>
      <c r="C31" s="1" t="s">
        <v>134</v>
      </c>
      <c r="D31" s="1" t="s">
        <v>134</v>
      </c>
      <c r="E31" s="1" t="s">
        <v>134</v>
      </c>
      <c r="F31" s="1" t="s">
        <v>134</v>
      </c>
      <c r="G31" s="1" t="s">
        <v>134</v>
      </c>
      <c r="H31" s="1">
        <f t="shared" si="0"/>
        <v>0</v>
      </c>
      <c r="I31" s="2"/>
    </row>
    <row r="32" spans="1:9" ht="15.75" customHeight="1">
      <c r="A32" s="1" t="s">
        <v>209</v>
      </c>
      <c r="B32" s="1">
        <v>6</v>
      </c>
      <c r="C32" s="1" t="s">
        <v>134</v>
      </c>
      <c r="D32" s="1" t="s">
        <v>134</v>
      </c>
      <c r="E32" s="1" t="s">
        <v>134</v>
      </c>
      <c r="F32" s="1" t="s">
        <v>134</v>
      </c>
      <c r="G32" s="1" t="s">
        <v>134</v>
      </c>
      <c r="H32" s="1">
        <f t="shared" si="0"/>
        <v>0</v>
      </c>
      <c r="I32" s="2"/>
    </row>
    <row r="33" spans="1:9" ht="15.75" customHeight="1">
      <c r="A33" s="1" t="s">
        <v>209</v>
      </c>
      <c r="B33" s="1">
        <v>7</v>
      </c>
      <c r="C33" s="1" t="s">
        <v>134</v>
      </c>
      <c r="D33" s="1" t="s">
        <v>134</v>
      </c>
      <c r="E33" s="1" t="s">
        <v>134</v>
      </c>
      <c r="F33" s="1" t="s">
        <v>134</v>
      </c>
      <c r="G33" s="1" t="s">
        <v>134</v>
      </c>
      <c r="H33" s="1">
        <f t="shared" si="0"/>
        <v>0</v>
      </c>
      <c r="I33" s="2"/>
    </row>
    <row r="34" spans="1:9" ht="15.75" customHeight="1">
      <c r="A34" s="1" t="s">
        <v>209</v>
      </c>
      <c r="B34" s="1">
        <v>8</v>
      </c>
      <c r="C34" s="1" t="s">
        <v>134</v>
      </c>
      <c r="D34" s="1" t="s">
        <v>134</v>
      </c>
      <c r="E34" s="1" t="s">
        <v>134</v>
      </c>
      <c r="F34" s="1" t="s">
        <v>134</v>
      </c>
      <c r="G34" s="1" t="s">
        <v>134</v>
      </c>
      <c r="H34" s="1">
        <f t="shared" si="0"/>
        <v>0</v>
      </c>
      <c r="I34" s="2"/>
    </row>
    <row r="35" spans="1:9" ht="15.75" customHeight="1">
      <c r="A35" s="1" t="s">
        <v>210</v>
      </c>
      <c r="B35" s="1">
        <v>1</v>
      </c>
      <c r="C35" s="1">
        <v>2.3340000000000001</v>
      </c>
      <c r="D35" s="1">
        <v>3.0350000000000001</v>
      </c>
      <c r="H35" s="1">
        <f t="shared" si="0"/>
        <v>5.3689999999999998</v>
      </c>
      <c r="I35" s="2"/>
    </row>
    <row r="36" spans="1:9" ht="15.75" customHeight="1">
      <c r="A36" s="1" t="s">
        <v>210</v>
      </c>
      <c r="B36" s="1">
        <v>2</v>
      </c>
      <c r="C36" s="1">
        <v>4.0510000000000002</v>
      </c>
      <c r="H36" s="1">
        <f t="shared" si="0"/>
        <v>4.0510000000000002</v>
      </c>
      <c r="I36" s="2"/>
    </row>
    <row r="37" spans="1:9" ht="15.75" customHeight="1">
      <c r="A37" s="1" t="s">
        <v>210</v>
      </c>
      <c r="B37" s="1">
        <v>3</v>
      </c>
      <c r="C37" s="1">
        <v>3.3039999999999998</v>
      </c>
      <c r="D37" s="1">
        <v>2.246</v>
      </c>
      <c r="H37" s="1">
        <f t="shared" si="0"/>
        <v>5.55</v>
      </c>
      <c r="I37" s="2"/>
    </row>
    <row r="38" spans="1:9" ht="15.75" customHeight="1">
      <c r="A38" s="1" t="s">
        <v>210</v>
      </c>
      <c r="B38" s="1">
        <v>4</v>
      </c>
      <c r="C38" s="1">
        <v>5.6109999999999998</v>
      </c>
      <c r="H38" s="1">
        <f t="shared" si="0"/>
        <v>5.6109999999999998</v>
      </c>
      <c r="I38" s="2"/>
    </row>
    <row r="39" spans="1:9" ht="15.75" customHeight="1">
      <c r="A39" s="1" t="s">
        <v>210</v>
      </c>
      <c r="B39" s="1">
        <v>5</v>
      </c>
      <c r="C39" s="1" t="s">
        <v>134</v>
      </c>
      <c r="D39" s="1" t="s">
        <v>134</v>
      </c>
      <c r="E39" s="1" t="s">
        <v>134</v>
      </c>
      <c r="F39" s="1" t="s">
        <v>134</v>
      </c>
      <c r="G39" s="1" t="s">
        <v>134</v>
      </c>
      <c r="H39" s="1">
        <f t="shared" si="0"/>
        <v>0</v>
      </c>
      <c r="I39" s="2"/>
    </row>
    <row r="40" spans="1:9" ht="15.75" customHeight="1">
      <c r="A40" s="1" t="s">
        <v>210</v>
      </c>
      <c r="B40" s="1">
        <v>6</v>
      </c>
      <c r="C40" s="1" t="s">
        <v>134</v>
      </c>
      <c r="D40" s="1" t="s">
        <v>134</v>
      </c>
      <c r="E40" s="1" t="s">
        <v>134</v>
      </c>
      <c r="F40" s="1" t="s">
        <v>134</v>
      </c>
      <c r="G40" s="1" t="s">
        <v>134</v>
      </c>
      <c r="H40" s="1">
        <f t="shared" si="0"/>
        <v>0</v>
      </c>
      <c r="I40" s="2"/>
    </row>
    <row r="41" spans="1:9" ht="15.75" customHeight="1">
      <c r="A41" s="1" t="s">
        <v>210</v>
      </c>
      <c r="B41" s="1">
        <v>7</v>
      </c>
      <c r="C41" s="1" t="s">
        <v>134</v>
      </c>
      <c r="D41" s="1" t="s">
        <v>134</v>
      </c>
      <c r="E41" s="1" t="s">
        <v>134</v>
      </c>
      <c r="F41" s="1" t="s">
        <v>134</v>
      </c>
      <c r="G41" s="1" t="s">
        <v>134</v>
      </c>
      <c r="H41" s="1">
        <f t="shared" si="0"/>
        <v>0</v>
      </c>
      <c r="I41" s="2"/>
    </row>
    <row r="42" spans="1:9" ht="15.75" customHeight="1">
      <c r="A42" s="1" t="s">
        <v>210</v>
      </c>
      <c r="B42" s="1">
        <v>8</v>
      </c>
      <c r="C42" s="1" t="s">
        <v>134</v>
      </c>
      <c r="D42" s="1" t="s">
        <v>134</v>
      </c>
      <c r="E42" s="1" t="s">
        <v>134</v>
      </c>
      <c r="F42" s="1" t="s">
        <v>134</v>
      </c>
      <c r="G42" s="1" t="s">
        <v>134</v>
      </c>
      <c r="H42" s="1">
        <f t="shared" si="0"/>
        <v>0</v>
      </c>
      <c r="I42" s="2"/>
    </row>
    <row r="43" spans="1:9" ht="15.75" customHeight="1">
      <c r="A43" s="1" t="s">
        <v>210</v>
      </c>
      <c r="B43" s="1">
        <v>9</v>
      </c>
      <c r="C43" s="1" t="s">
        <v>134</v>
      </c>
      <c r="D43" s="1" t="s">
        <v>134</v>
      </c>
      <c r="E43" s="1" t="s">
        <v>134</v>
      </c>
      <c r="F43" s="1" t="s">
        <v>134</v>
      </c>
      <c r="G43" s="1" t="s">
        <v>134</v>
      </c>
      <c r="H43" s="1">
        <f t="shared" si="0"/>
        <v>0</v>
      </c>
      <c r="I43" s="2"/>
    </row>
    <row r="44" spans="1:9" ht="15.75" customHeight="1">
      <c r="A44" s="1" t="s">
        <v>210</v>
      </c>
      <c r="B44" s="1">
        <v>10</v>
      </c>
      <c r="C44" s="1" t="s">
        <v>134</v>
      </c>
      <c r="D44" s="1" t="s">
        <v>134</v>
      </c>
      <c r="E44" s="1" t="s">
        <v>134</v>
      </c>
      <c r="F44" s="1" t="s">
        <v>134</v>
      </c>
      <c r="G44" s="1" t="s">
        <v>134</v>
      </c>
      <c r="H44" s="1">
        <f t="shared" si="0"/>
        <v>0</v>
      </c>
      <c r="I44" s="2"/>
    </row>
    <row r="45" spans="1:9" ht="15.75" customHeight="1">
      <c r="A45" s="1" t="s">
        <v>211</v>
      </c>
      <c r="B45" s="1">
        <v>1</v>
      </c>
      <c r="C45" s="1">
        <v>0.81200000000000006</v>
      </c>
      <c r="D45" s="1">
        <v>1.8640000000000001</v>
      </c>
      <c r="E45" s="1">
        <v>3.4049999999999998</v>
      </c>
      <c r="H45" s="1">
        <f t="shared" si="0"/>
        <v>6.0809999999999995</v>
      </c>
      <c r="I45" s="2"/>
    </row>
    <row r="46" spans="1:9" ht="15.75" customHeight="1">
      <c r="A46" s="1" t="s">
        <v>211</v>
      </c>
      <c r="B46" s="1">
        <v>2</v>
      </c>
      <c r="C46" s="1">
        <v>0.97399999999999998</v>
      </c>
      <c r="D46" s="1">
        <v>2.4279999999999999</v>
      </c>
      <c r="E46" s="1">
        <v>2.7269999999999999</v>
      </c>
      <c r="H46" s="1">
        <f t="shared" si="0"/>
        <v>6.1289999999999996</v>
      </c>
      <c r="I46" s="2"/>
    </row>
    <row r="47" spans="1:9" ht="15.75" customHeight="1">
      <c r="A47" s="1" t="s">
        <v>211</v>
      </c>
      <c r="B47" s="1">
        <v>3</v>
      </c>
      <c r="C47" s="1">
        <v>0.753</v>
      </c>
      <c r="D47" s="1">
        <v>1.345</v>
      </c>
      <c r="E47" s="1">
        <v>2.871</v>
      </c>
      <c r="H47" s="1">
        <f t="shared" si="0"/>
        <v>4.9689999999999994</v>
      </c>
      <c r="I47" s="2"/>
    </row>
    <row r="48" spans="1:9" ht="15.75" customHeight="1">
      <c r="A48" s="1" t="s">
        <v>211</v>
      </c>
      <c r="B48" s="1">
        <v>4</v>
      </c>
      <c r="C48" s="1">
        <v>0.73399999999999999</v>
      </c>
      <c r="D48" s="1">
        <v>2.3170000000000002</v>
      </c>
      <c r="E48" s="1">
        <v>0.98099999999999998</v>
      </c>
      <c r="F48" s="1">
        <v>0.97299999999999998</v>
      </c>
      <c r="H48" s="1">
        <f t="shared" si="0"/>
        <v>5.0049999999999999</v>
      </c>
      <c r="I48" s="2"/>
    </row>
    <row r="49" spans="1:9" ht="15.75" customHeight="1">
      <c r="A49" s="1" t="s">
        <v>211</v>
      </c>
      <c r="B49" s="1">
        <v>5</v>
      </c>
      <c r="C49" s="1">
        <v>5.069</v>
      </c>
      <c r="H49" s="1">
        <f t="shared" si="0"/>
        <v>5.069</v>
      </c>
      <c r="I49" s="2"/>
    </row>
    <row r="50" spans="1:9" ht="15.75" customHeight="1">
      <c r="A50" s="1" t="s">
        <v>211</v>
      </c>
      <c r="B50" s="1">
        <v>6</v>
      </c>
      <c r="C50" s="1">
        <v>0.81200000000000006</v>
      </c>
      <c r="D50" s="1">
        <v>2.0720000000000001</v>
      </c>
      <c r="E50" s="1">
        <v>2.5179999999999998</v>
      </c>
      <c r="H50" s="1">
        <f t="shared" si="0"/>
        <v>5.4020000000000001</v>
      </c>
      <c r="I50" s="2"/>
    </row>
    <row r="51" spans="1:9" ht="15.75" customHeight="1">
      <c r="A51" s="1" t="s">
        <v>211</v>
      </c>
      <c r="B51" s="1">
        <v>7</v>
      </c>
      <c r="C51" s="1" t="s">
        <v>134</v>
      </c>
      <c r="D51" s="1" t="s">
        <v>134</v>
      </c>
      <c r="E51" s="1" t="s">
        <v>134</v>
      </c>
      <c r="F51" s="1" t="s">
        <v>134</v>
      </c>
      <c r="G51" s="1" t="s">
        <v>134</v>
      </c>
      <c r="H51" s="1">
        <f t="shared" si="0"/>
        <v>0</v>
      </c>
      <c r="I51" s="2"/>
    </row>
    <row r="52" spans="1:9" ht="15.75" customHeight="1">
      <c r="A52" s="1" t="s">
        <v>211</v>
      </c>
      <c r="B52" s="1">
        <v>8</v>
      </c>
      <c r="C52" s="1" t="s">
        <v>134</v>
      </c>
      <c r="D52" s="1" t="s">
        <v>134</v>
      </c>
      <c r="E52" s="1" t="s">
        <v>134</v>
      </c>
      <c r="F52" s="1" t="s">
        <v>134</v>
      </c>
      <c r="G52" s="1" t="s">
        <v>134</v>
      </c>
      <c r="H52" s="1">
        <f t="shared" si="0"/>
        <v>0</v>
      </c>
      <c r="I52" s="2"/>
    </row>
    <row r="53" spans="1:9" ht="15.75" customHeight="1">
      <c r="A53" s="1" t="s">
        <v>212</v>
      </c>
      <c r="B53" s="1">
        <v>1</v>
      </c>
      <c r="C53" s="1">
        <v>0.71899999999999997</v>
      </c>
      <c r="D53" s="1">
        <v>1.0609999999999999</v>
      </c>
      <c r="E53" s="1">
        <v>1.385</v>
      </c>
      <c r="F53" s="1">
        <v>1.202</v>
      </c>
      <c r="H53" s="1">
        <f t="shared" si="0"/>
        <v>4.367</v>
      </c>
      <c r="I53" s="2" t="s">
        <v>40</v>
      </c>
    </row>
    <row r="54" spans="1:9" ht="15.75" customHeight="1">
      <c r="A54" s="1" t="s">
        <v>212</v>
      </c>
      <c r="B54" s="1">
        <v>2</v>
      </c>
      <c r="C54" s="1">
        <v>0.64200000000000002</v>
      </c>
      <c r="D54" s="1">
        <v>1.994</v>
      </c>
      <c r="E54" s="1">
        <v>0.47</v>
      </c>
      <c r="F54" s="1">
        <v>0.81899999999999995</v>
      </c>
      <c r="H54" s="1">
        <f t="shared" si="0"/>
        <v>3.9249999999999998</v>
      </c>
      <c r="I54" s="2"/>
    </row>
    <row r="55" spans="1:9" ht="15.75" customHeight="1">
      <c r="A55" s="1" t="s">
        <v>212</v>
      </c>
      <c r="B55" s="1">
        <v>3</v>
      </c>
      <c r="C55" s="1">
        <v>4.08</v>
      </c>
      <c r="D55" s="1">
        <v>0.63500000000000001</v>
      </c>
      <c r="H55" s="1">
        <f t="shared" si="0"/>
        <v>4.7149999999999999</v>
      </c>
      <c r="I55" s="2"/>
    </row>
    <row r="56" spans="1:9" ht="15.75" customHeight="1">
      <c r="A56" s="1" t="s">
        <v>212</v>
      </c>
      <c r="B56" s="1">
        <v>4</v>
      </c>
      <c r="C56" s="1">
        <v>2.6389999999999998</v>
      </c>
      <c r="D56" s="1">
        <v>0.57999999999999996</v>
      </c>
      <c r="E56" s="1">
        <v>0.36399999999999999</v>
      </c>
      <c r="F56" s="1">
        <v>0.32900000000000001</v>
      </c>
      <c r="H56" s="4">
        <f t="shared" si="0"/>
        <v>3.9119999999999999</v>
      </c>
      <c r="I56" s="2" t="s">
        <v>213</v>
      </c>
    </row>
    <row r="57" spans="1:9" ht="15.75" customHeight="1">
      <c r="A57" s="1" t="s">
        <v>212</v>
      </c>
      <c r="B57" s="1">
        <v>5</v>
      </c>
      <c r="C57" s="1">
        <v>2.8580000000000001</v>
      </c>
      <c r="D57" s="1">
        <v>0.6</v>
      </c>
      <c r="E57" s="1">
        <v>0.46</v>
      </c>
      <c r="F57" s="1">
        <v>0.48099999999999998</v>
      </c>
      <c r="H57" s="1">
        <f t="shared" si="0"/>
        <v>4.399</v>
      </c>
      <c r="I57" s="2"/>
    </row>
    <row r="58" spans="1:9" ht="15.75" customHeight="1">
      <c r="A58" s="1" t="s">
        <v>212</v>
      </c>
      <c r="B58" s="1">
        <v>6</v>
      </c>
      <c r="C58" s="1">
        <v>1.3340000000000001</v>
      </c>
      <c r="D58" s="1">
        <v>1.4219999999999999</v>
      </c>
      <c r="E58" s="1">
        <v>1.1739999999999999</v>
      </c>
      <c r="F58" s="1">
        <v>1.109</v>
      </c>
      <c r="H58" s="1">
        <f t="shared" si="0"/>
        <v>5.0389999999999997</v>
      </c>
      <c r="I58" s="2"/>
    </row>
    <row r="59" spans="1:9" ht="15.75" customHeight="1">
      <c r="A59" s="1" t="s">
        <v>212</v>
      </c>
      <c r="B59" s="1">
        <v>7</v>
      </c>
      <c r="C59" s="1">
        <v>0.52700000000000002</v>
      </c>
      <c r="D59" s="1">
        <v>2.629</v>
      </c>
      <c r="E59" s="1">
        <v>2.0870000000000002</v>
      </c>
      <c r="H59" s="1">
        <f t="shared" si="0"/>
        <v>5.2430000000000003</v>
      </c>
      <c r="I59" s="2"/>
    </row>
    <row r="60" spans="1:9" ht="15.75" customHeight="1">
      <c r="A60" s="1" t="s">
        <v>212</v>
      </c>
      <c r="B60" s="1">
        <v>8</v>
      </c>
      <c r="C60" s="1" t="s">
        <v>134</v>
      </c>
      <c r="D60" s="1" t="s">
        <v>134</v>
      </c>
      <c r="E60" s="1" t="s">
        <v>134</v>
      </c>
      <c r="F60" s="1" t="s">
        <v>134</v>
      </c>
      <c r="G60" s="1" t="s">
        <v>134</v>
      </c>
      <c r="H60" s="1">
        <f t="shared" si="0"/>
        <v>0</v>
      </c>
      <c r="I60" s="2"/>
    </row>
    <row r="61" spans="1:9" ht="15.75" customHeight="1">
      <c r="A61" s="1" t="s">
        <v>214</v>
      </c>
      <c r="B61" s="1">
        <v>1</v>
      </c>
      <c r="H61" s="4" t="s">
        <v>215</v>
      </c>
      <c r="I61" s="2" t="s">
        <v>216</v>
      </c>
    </row>
    <row r="62" spans="1:9" ht="15.75" customHeight="1">
      <c r="A62" s="1" t="s">
        <v>214</v>
      </c>
      <c r="B62" s="1">
        <v>2</v>
      </c>
      <c r="H62" s="4" t="s">
        <v>215</v>
      </c>
      <c r="I62" s="2" t="s">
        <v>216</v>
      </c>
    </row>
    <row r="63" spans="1:9" ht="15.75" customHeight="1">
      <c r="A63" s="1" t="s">
        <v>214</v>
      </c>
      <c r="B63" s="1">
        <v>3</v>
      </c>
      <c r="C63" s="1">
        <v>2.048</v>
      </c>
      <c r="D63" s="1">
        <v>2.8929999999999998</v>
      </c>
      <c r="H63" s="1">
        <f t="shared" ref="H63:H272" si="1">SUM(C63:G63)</f>
        <v>4.9409999999999998</v>
      </c>
      <c r="I63" s="2" t="s">
        <v>217</v>
      </c>
    </row>
    <row r="64" spans="1:9" ht="15.75" customHeight="1">
      <c r="A64" s="1" t="s">
        <v>214</v>
      </c>
      <c r="B64" s="1">
        <v>4</v>
      </c>
      <c r="C64" s="1">
        <v>4.5449999999999999</v>
      </c>
      <c r="D64" s="1">
        <v>0.996</v>
      </c>
      <c r="H64" s="1">
        <f t="shared" si="1"/>
        <v>5.5410000000000004</v>
      </c>
      <c r="I64" s="2" t="s">
        <v>217</v>
      </c>
    </row>
    <row r="65" spans="1:9" ht="15.75" customHeight="1">
      <c r="A65" s="1" t="s">
        <v>214</v>
      </c>
      <c r="B65" s="1">
        <v>5</v>
      </c>
      <c r="C65" s="1">
        <v>5.0579999999999998</v>
      </c>
      <c r="H65" s="1">
        <f t="shared" si="1"/>
        <v>5.0579999999999998</v>
      </c>
      <c r="I65" s="2" t="s">
        <v>217</v>
      </c>
    </row>
    <row r="66" spans="1:9" ht="15.75" customHeight="1">
      <c r="A66" s="1" t="s">
        <v>214</v>
      </c>
      <c r="B66" s="1">
        <v>6</v>
      </c>
      <c r="C66" s="1">
        <v>4.4180000000000001</v>
      </c>
      <c r="H66" s="1">
        <f t="shared" si="1"/>
        <v>4.4180000000000001</v>
      </c>
      <c r="I66" s="2" t="s">
        <v>217</v>
      </c>
    </row>
    <row r="67" spans="1:9" ht="15.75" customHeight="1">
      <c r="A67" s="1" t="s">
        <v>214</v>
      </c>
      <c r="B67" s="1">
        <v>7</v>
      </c>
      <c r="C67" s="1" t="s">
        <v>134</v>
      </c>
      <c r="D67" s="1" t="s">
        <v>134</v>
      </c>
      <c r="E67" s="1" t="s">
        <v>134</v>
      </c>
      <c r="F67" s="1" t="s">
        <v>134</v>
      </c>
      <c r="G67" s="1" t="s">
        <v>134</v>
      </c>
      <c r="H67" s="1">
        <f t="shared" si="1"/>
        <v>0</v>
      </c>
      <c r="I67" s="2"/>
    </row>
    <row r="68" spans="1:9" ht="15.75" customHeight="1">
      <c r="A68" s="1" t="s">
        <v>214</v>
      </c>
      <c r="B68" s="1">
        <v>8</v>
      </c>
      <c r="C68" s="1" t="s">
        <v>134</v>
      </c>
      <c r="D68" s="1" t="s">
        <v>134</v>
      </c>
      <c r="E68" s="1" t="s">
        <v>134</v>
      </c>
      <c r="F68" s="1" t="s">
        <v>134</v>
      </c>
      <c r="G68" s="1" t="s">
        <v>134</v>
      </c>
      <c r="H68" s="1">
        <f t="shared" si="1"/>
        <v>0</v>
      </c>
      <c r="I68" s="2"/>
    </row>
    <row r="69" spans="1:9" ht="15.75" customHeight="1">
      <c r="A69" s="1" t="s">
        <v>218</v>
      </c>
      <c r="B69" s="1">
        <v>1</v>
      </c>
      <c r="C69" s="1">
        <v>0.80600000000000005</v>
      </c>
      <c r="D69" s="1">
        <v>0.81599999999999995</v>
      </c>
      <c r="E69" s="1">
        <v>4.3380000000000001</v>
      </c>
      <c r="H69" s="1">
        <f t="shared" si="1"/>
        <v>5.96</v>
      </c>
      <c r="I69" s="2"/>
    </row>
    <row r="70" spans="1:9" ht="15.75" customHeight="1">
      <c r="A70" s="1" t="s">
        <v>218</v>
      </c>
      <c r="B70" s="1">
        <v>2</v>
      </c>
      <c r="C70" s="1" t="s">
        <v>134</v>
      </c>
      <c r="D70" s="1" t="s">
        <v>134</v>
      </c>
      <c r="E70" s="1" t="s">
        <v>134</v>
      </c>
      <c r="F70" s="1" t="s">
        <v>134</v>
      </c>
      <c r="G70" s="1" t="s">
        <v>134</v>
      </c>
      <c r="H70" s="1">
        <f t="shared" si="1"/>
        <v>0</v>
      </c>
      <c r="I70" s="2"/>
    </row>
    <row r="71" spans="1:9" ht="15.75" customHeight="1">
      <c r="A71" s="1" t="s">
        <v>218</v>
      </c>
      <c r="B71" s="1">
        <v>3</v>
      </c>
      <c r="C71" s="1" t="s">
        <v>134</v>
      </c>
      <c r="D71" s="1" t="s">
        <v>134</v>
      </c>
      <c r="E71" s="1" t="s">
        <v>134</v>
      </c>
      <c r="F71" s="1" t="s">
        <v>134</v>
      </c>
      <c r="G71" s="1" t="s">
        <v>134</v>
      </c>
      <c r="H71" s="1">
        <f t="shared" si="1"/>
        <v>0</v>
      </c>
      <c r="I71" s="2"/>
    </row>
    <row r="72" spans="1:9" ht="15.75" customHeight="1">
      <c r="A72" s="1" t="s">
        <v>218</v>
      </c>
      <c r="B72" s="1">
        <v>4</v>
      </c>
      <c r="C72" s="1" t="s">
        <v>134</v>
      </c>
      <c r="D72" s="1" t="s">
        <v>134</v>
      </c>
      <c r="E72" s="1" t="s">
        <v>134</v>
      </c>
      <c r="F72" s="1" t="s">
        <v>134</v>
      </c>
      <c r="G72" s="1" t="s">
        <v>134</v>
      </c>
      <c r="H72" s="1">
        <f t="shared" si="1"/>
        <v>0</v>
      </c>
      <c r="I72" s="2"/>
    </row>
    <row r="73" spans="1:9" ht="15.75" customHeight="1">
      <c r="A73" s="1" t="s">
        <v>218</v>
      </c>
      <c r="B73" s="1">
        <v>5</v>
      </c>
      <c r="C73" s="1" t="s">
        <v>134</v>
      </c>
      <c r="D73" s="1" t="s">
        <v>134</v>
      </c>
      <c r="E73" s="1" t="s">
        <v>134</v>
      </c>
      <c r="F73" s="1" t="s">
        <v>134</v>
      </c>
      <c r="G73" s="1" t="s">
        <v>134</v>
      </c>
      <c r="H73" s="1">
        <f t="shared" si="1"/>
        <v>0</v>
      </c>
      <c r="I73" s="2"/>
    </row>
    <row r="74" spans="1:9" ht="15.75" customHeight="1">
      <c r="A74" s="1" t="s">
        <v>218</v>
      </c>
      <c r="B74" s="1">
        <v>6</v>
      </c>
      <c r="C74" s="1" t="s">
        <v>134</v>
      </c>
      <c r="D74" s="1" t="s">
        <v>134</v>
      </c>
      <c r="E74" s="1" t="s">
        <v>134</v>
      </c>
      <c r="F74" s="1" t="s">
        <v>134</v>
      </c>
      <c r="G74" s="1" t="s">
        <v>134</v>
      </c>
      <c r="H74" s="1">
        <f t="shared" si="1"/>
        <v>0</v>
      </c>
      <c r="I74" s="2"/>
    </row>
    <row r="75" spans="1:9" ht="15.75" customHeight="1">
      <c r="A75" s="1" t="s">
        <v>218</v>
      </c>
      <c r="B75" s="1">
        <v>7</v>
      </c>
      <c r="C75" s="1" t="s">
        <v>134</v>
      </c>
      <c r="D75" s="1" t="s">
        <v>134</v>
      </c>
      <c r="E75" s="1" t="s">
        <v>134</v>
      </c>
      <c r="F75" s="1" t="s">
        <v>134</v>
      </c>
      <c r="G75" s="1" t="s">
        <v>134</v>
      </c>
      <c r="H75" s="1">
        <f t="shared" si="1"/>
        <v>0</v>
      </c>
      <c r="I75" s="2"/>
    </row>
    <row r="76" spans="1:9" ht="15.75" customHeight="1">
      <c r="A76" s="1" t="s">
        <v>218</v>
      </c>
      <c r="B76" s="1">
        <v>8</v>
      </c>
      <c r="C76" s="1" t="s">
        <v>134</v>
      </c>
      <c r="D76" s="1" t="s">
        <v>134</v>
      </c>
      <c r="E76" s="1" t="s">
        <v>134</v>
      </c>
      <c r="F76" s="1" t="s">
        <v>134</v>
      </c>
      <c r="G76" s="1" t="s">
        <v>134</v>
      </c>
      <c r="H76" s="1">
        <f t="shared" si="1"/>
        <v>0</v>
      </c>
      <c r="I76" s="2"/>
    </row>
    <row r="77" spans="1:9" ht="15.75" customHeight="1">
      <c r="A77" s="1" t="s">
        <v>219</v>
      </c>
      <c r="B77" s="1">
        <v>1</v>
      </c>
      <c r="C77" s="1">
        <v>1.284</v>
      </c>
      <c r="D77" s="1">
        <v>1.5449999999999999</v>
      </c>
      <c r="E77" s="1">
        <v>1.3149999999999999</v>
      </c>
      <c r="F77" s="1">
        <v>0.34</v>
      </c>
      <c r="H77" s="1">
        <f t="shared" si="1"/>
        <v>4.484</v>
      </c>
      <c r="I77" s="2"/>
    </row>
    <row r="78" spans="1:9" ht="15.75" customHeight="1">
      <c r="A78" s="1" t="s">
        <v>219</v>
      </c>
      <c r="B78" s="1">
        <v>2</v>
      </c>
      <c r="C78" s="1">
        <v>0.51300000000000001</v>
      </c>
      <c r="D78" s="1">
        <v>0.64300000000000002</v>
      </c>
      <c r="E78" s="1">
        <v>1.6839999999999999</v>
      </c>
      <c r="F78" s="1">
        <v>0.89600000000000002</v>
      </c>
      <c r="G78" s="1">
        <v>0.64800000000000002</v>
      </c>
      <c r="H78" s="1">
        <f t="shared" si="1"/>
        <v>4.3839999999999995</v>
      </c>
      <c r="I78" s="2"/>
    </row>
    <row r="79" spans="1:9" ht="15.75" customHeight="1">
      <c r="A79" s="1" t="s">
        <v>219</v>
      </c>
      <c r="B79" s="1">
        <v>3</v>
      </c>
      <c r="C79" s="1" t="s">
        <v>134</v>
      </c>
      <c r="D79" s="1" t="s">
        <v>134</v>
      </c>
      <c r="E79" s="1" t="s">
        <v>134</v>
      </c>
      <c r="F79" s="1" t="s">
        <v>134</v>
      </c>
      <c r="G79" s="1" t="s">
        <v>134</v>
      </c>
      <c r="H79" s="4">
        <f t="shared" si="1"/>
        <v>0</v>
      </c>
      <c r="I79" s="2" t="s">
        <v>220</v>
      </c>
    </row>
    <row r="80" spans="1:9" ht="15.75" customHeight="1">
      <c r="A80" s="1" t="s">
        <v>219</v>
      </c>
      <c r="B80" s="1">
        <v>4</v>
      </c>
      <c r="C80" s="1">
        <v>1.3859999999999999</v>
      </c>
      <c r="D80" s="1">
        <v>2.5009999999999999</v>
      </c>
      <c r="E80" s="1">
        <v>1.4590000000000001</v>
      </c>
      <c r="H80" s="1">
        <f t="shared" si="1"/>
        <v>5.3460000000000001</v>
      </c>
      <c r="I80" s="2"/>
    </row>
    <row r="81" spans="1:9" ht="15.75" customHeight="1">
      <c r="A81" s="1" t="s">
        <v>219</v>
      </c>
      <c r="B81" s="1">
        <v>5</v>
      </c>
      <c r="C81" s="1">
        <v>2.9340000000000002</v>
      </c>
      <c r="D81" s="1">
        <v>1.3620000000000001</v>
      </c>
      <c r="H81" s="1">
        <f t="shared" si="1"/>
        <v>4.2960000000000003</v>
      </c>
      <c r="I81" s="2"/>
    </row>
    <row r="82" spans="1:9" ht="15.75" customHeight="1">
      <c r="A82" s="1" t="s">
        <v>219</v>
      </c>
      <c r="B82" s="1">
        <v>6</v>
      </c>
      <c r="C82" s="1">
        <v>2.855</v>
      </c>
      <c r="D82" s="1">
        <v>0.78700000000000003</v>
      </c>
      <c r="E82" s="1">
        <v>0.496</v>
      </c>
      <c r="H82" s="1">
        <f t="shared" si="1"/>
        <v>4.1379999999999999</v>
      </c>
      <c r="I82" s="2" t="s">
        <v>221</v>
      </c>
    </row>
    <row r="83" spans="1:9" ht="15.75" customHeight="1">
      <c r="A83" s="1" t="s">
        <v>219</v>
      </c>
      <c r="B83" s="1">
        <v>7</v>
      </c>
      <c r="C83" s="1">
        <v>0.70199999999999996</v>
      </c>
      <c r="D83" s="1">
        <v>0.8</v>
      </c>
      <c r="E83" s="1">
        <v>2.5760000000000001</v>
      </c>
      <c r="F83" s="1">
        <v>1.3089999999999999</v>
      </c>
      <c r="H83" s="1">
        <f t="shared" si="1"/>
        <v>5.3870000000000005</v>
      </c>
      <c r="I83" s="2"/>
    </row>
    <row r="84" spans="1:9" ht="15.75" customHeight="1">
      <c r="A84" s="1" t="s">
        <v>219</v>
      </c>
      <c r="B84" s="1">
        <v>8</v>
      </c>
      <c r="C84" s="1">
        <v>0.63600000000000001</v>
      </c>
      <c r="D84" s="1">
        <v>2.3319999999999999</v>
      </c>
      <c r="E84" s="1">
        <v>1.2529999999999999</v>
      </c>
      <c r="F84" s="1">
        <v>0.57299999999999995</v>
      </c>
      <c r="H84" s="1">
        <f t="shared" si="1"/>
        <v>4.7940000000000005</v>
      </c>
      <c r="I84" s="2"/>
    </row>
    <row r="85" spans="1:9" ht="15.75" customHeight="1">
      <c r="A85" s="1" t="s">
        <v>219</v>
      </c>
      <c r="B85" s="1">
        <v>9</v>
      </c>
      <c r="C85" s="1" t="s">
        <v>134</v>
      </c>
      <c r="D85" s="1" t="s">
        <v>134</v>
      </c>
      <c r="E85" s="1" t="s">
        <v>134</v>
      </c>
      <c r="F85" s="1" t="s">
        <v>134</v>
      </c>
      <c r="G85" s="1" t="s">
        <v>134</v>
      </c>
      <c r="H85" s="1">
        <f t="shared" si="1"/>
        <v>0</v>
      </c>
      <c r="I85" s="2"/>
    </row>
    <row r="86" spans="1:9" ht="15.75" customHeight="1">
      <c r="A86" s="1" t="s">
        <v>219</v>
      </c>
      <c r="B86" s="1">
        <v>10</v>
      </c>
      <c r="C86" s="1" t="s">
        <v>134</v>
      </c>
      <c r="D86" s="1" t="s">
        <v>134</v>
      </c>
      <c r="E86" s="1" t="s">
        <v>134</v>
      </c>
      <c r="F86" s="1" t="s">
        <v>134</v>
      </c>
      <c r="G86" s="1" t="s">
        <v>134</v>
      </c>
      <c r="H86" s="1">
        <f t="shared" si="1"/>
        <v>0</v>
      </c>
      <c r="I86" s="2"/>
    </row>
    <row r="87" spans="1:9" ht="15.75" customHeight="1">
      <c r="A87" s="1" t="s">
        <v>222</v>
      </c>
      <c r="B87" s="1">
        <v>1</v>
      </c>
      <c r="C87" s="1">
        <v>2.5529999999999999</v>
      </c>
      <c r="D87" s="1">
        <v>0.86799999999999999</v>
      </c>
      <c r="H87" s="4">
        <f t="shared" si="1"/>
        <v>3.4209999999999998</v>
      </c>
      <c r="I87" s="2" t="s">
        <v>223</v>
      </c>
    </row>
    <row r="88" spans="1:9" ht="15.75" customHeight="1">
      <c r="A88" s="1" t="s">
        <v>222</v>
      </c>
      <c r="B88" s="1">
        <v>2</v>
      </c>
      <c r="C88" s="1">
        <v>2.5760000000000001</v>
      </c>
      <c r="D88" s="1">
        <v>1.1619999999999999</v>
      </c>
      <c r="H88" s="4">
        <f t="shared" si="1"/>
        <v>3.738</v>
      </c>
      <c r="I88" s="2"/>
    </row>
    <row r="89" spans="1:9" ht="15.75" customHeight="1">
      <c r="A89" s="1" t="s">
        <v>222</v>
      </c>
      <c r="B89" s="1">
        <v>3</v>
      </c>
      <c r="C89" s="1">
        <v>2.3580000000000001</v>
      </c>
      <c r="D89" s="1">
        <v>0.64500000000000002</v>
      </c>
      <c r="E89" s="1">
        <v>0.30399999999999999</v>
      </c>
      <c r="H89" s="4">
        <f t="shared" si="1"/>
        <v>3.3069999999999999</v>
      </c>
      <c r="I89" s="2"/>
    </row>
    <row r="90" spans="1:9" ht="15.75" customHeight="1">
      <c r="A90" s="1" t="s">
        <v>222</v>
      </c>
      <c r="B90" s="1">
        <v>4</v>
      </c>
      <c r="C90" s="1">
        <v>0.64500000000000002</v>
      </c>
      <c r="D90" s="1">
        <v>1.004</v>
      </c>
      <c r="E90" s="1">
        <v>1.1759999999999999</v>
      </c>
      <c r="F90" s="1">
        <v>2.1619999999999999</v>
      </c>
      <c r="H90" s="1">
        <f t="shared" si="1"/>
        <v>4.9870000000000001</v>
      </c>
      <c r="I90" s="2"/>
    </row>
    <row r="91" spans="1:9" ht="15.75" customHeight="1">
      <c r="A91" s="1" t="s">
        <v>222</v>
      </c>
      <c r="B91" s="1">
        <v>5</v>
      </c>
      <c r="C91" s="1" t="s">
        <v>134</v>
      </c>
      <c r="D91" s="1" t="s">
        <v>134</v>
      </c>
      <c r="E91" s="1" t="s">
        <v>134</v>
      </c>
      <c r="F91" s="1" t="s">
        <v>134</v>
      </c>
      <c r="G91" s="1" t="s">
        <v>134</v>
      </c>
      <c r="H91" s="1">
        <f t="shared" si="1"/>
        <v>0</v>
      </c>
      <c r="I91" s="2"/>
    </row>
    <row r="92" spans="1:9" ht="15.75" customHeight="1">
      <c r="A92" s="1" t="s">
        <v>224</v>
      </c>
      <c r="B92" s="1">
        <v>1</v>
      </c>
      <c r="C92" s="1">
        <v>0.70599999999999996</v>
      </c>
      <c r="D92" s="1">
        <v>2.331</v>
      </c>
      <c r="E92" s="1">
        <v>1.115</v>
      </c>
      <c r="F92" s="1">
        <v>1.0820000000000001</v>
      </c>
      <c r="H92" s="1">
        <f t="shared" si="1"/>
        <v>5.234</v>
      </c>
      <c r="I92" s="2"/>
    </row>
    <row r="93" spans="1:9" ht="15.75" customHeight="1">
      <c r="A93" s="1" t="s">
        <v>224</v>
      </c>
      <c r="B93" s="1">
        <v>2</v>
      </c>
      <c r="C93" s="1">
        <v>4.8860000000000001</v>
      </c>
      <c r="H93" s="1">
        <f t="shared" si="1"/>
        <v>4.8860000000000001</v>
      </c>
      <c r="I93" s="2"/>
    </row>
    <row r="94" spans="1:9" ht="15.75" customHeight="1">
      <c r="A94" s="1" t="s">
        <v>224</v>
      </c>
      <c r="B94" s="1">
        <v>3</v>
      </c>
      <c r="C94" s="1">
        <v>3.9910000000000001</v>
      </c>
      <c r="D94" s="1">
        <v>0.78700000000000003</v>
      </c>
      <c r="H94" s="1">
        <f t="shared" si="1"/>
        <v>4.7780000000000005</v>
      </c>
      <c r="I94" s="2"/>
    </row>
    <row r="95" spans="1:9" ht="15.75" customHeight="1">
      <c r="A95" s="1" t="s">
        <v>224</v>
      </c>
      <c r="B95" s="1">
        <v>4</v>
      </c>
      <c r="C95" s="1">
        <v>3.3069999999999999</v>
      </c>
      <c r="D95" s="1">
        <v>2.4689999999999999</v>
      </c>
      <c r="H95" s="1">
        <f t="shared" si="1"/>
        <v>5.7759999999999998</v>
      </c>
      <c r="I95" s="2"/>
    </row>
    <row r="96" spans="1:9" ht="15.75" customHeight="1">
      <c r="A96" s="1" t="s">
        <v>224</v>
      </c>
      <c r="B96" s="1">
        <v>5</v>
      </c>
      <c r="C96" s="1" t="s">
        <v>134</v>
      </c>
      <c r="D96" s="1" t="s">
        <v>134</v>
      </c>
      <c r="E96" s="1" t="s">
        <v>134</v>
      </c>
      <c r="F96" s="1" t="s">
        <v>134</v>
      </c>
      <c r="G96" s="1" t="s">
        <v>134</v>
      </c>
      <c r="H96" s="1">
        <f t="shared" si="1"/>
        <v>0</v>
      </c>
      <c r="I96" s="2"/>
    </row>
    <row r="97" spans="1:9" ht="15.75" customHeight="1">
      <c r="A97" s="1" t="s">
        <v>225</v>
      </c>
      <c r="B97" s="1">
        <v>1</v>
      </c>
      <c r="C97" s="1">
        <v>0.63800000000000001</v>
      </c>
      <c r="D97" s="1">
        <v>2.379</v>
      </c>
      <c r="E97" s="1">
        <v>1.579</v>
      </c>
      <c r="H97" s="1">
        <f t="shared" si="1"/>
        <v>4.5960000000000001</v>
      </c>
      <c r="I97" s="2"/>
    </row>
    <row r="98" spans="1:9" ht="15.75" customHeight="1">
      <c r="A98" s="1" t="s">
        <v>225</v>
      </c>
      <c r="B98" s="1">
        <v>2</v>
      </c>
      <c r="C98" s="1">
        <v>1.5229999999999999</v>
      </c>
      <c r="D98" s="1">
        <v>1.704</v>
      </c>
      <c r="E98" s="1">
        <v>2.2200000000000002</v>
      </c>
      <c r="H98" s="1">
        <f t="shared" si="1"/>
        <v>5.4470000000000001</v>
      </c>
      <c r="I98" s="2"/>
    </row>
    <row r="99" spans="1:9" ht="15.75" customHeight="1">
      <c r="A99" s="1" t="s">
        <v>225</v>
      </c>
      <c r="B99" s="1">
        <v>3</v>
      </c>
      <c r="C99" s="1">
        <v>2.1789999999999998</v>
      </c>
      <c r="D99" s="1">
        <v>2.6819999999999999</v>
      </c>
      <c r="H99" s="1">
        <f t="shared" si="1"/>
        <v>4.8609999999999998</v>
      </c>
      <c r="I99" s="2"/>
    </row>
    <row r="100" spans="1:9" ht="15.75" customHeight="1">
      <c r="A100" s="1" t="s">
        <v>225</v>
      </c>
      <c r="B100" s="1">
        <v>4</v>
      </c>
      <c r="C100" s="1">
        <v>4.0170000000000003</v>
      </c>
      <c r="D100" s="1">
        <v>1.1339999999999999</v>
      </c>
      <c r="H100" s="1">
        <f t="shared" si="1"/>
        <v>5.1509999999999998</v>
      </c>
      <c r="I100" s="2"/>
    </row>
    <row r="101" spans="1:9" ht="15.75" customHeight="1">
      <c r="A101" s="1" t="s">
        <v>225</v>
      </c>
      <c r="B101" s="1">
        <v>5</v>
      </c>
      <c r="C101" s="1" t="s">
        <v>134</v>
      </c>
      <c r="D101" s="1" t="s">
        <v>134</v>
      </c>
      <c r="E101" s="1" t="s">
        <v>134</v>
      </c>
      <c r="F101" s="1" t="s">
        <v>134</v>
      </c>
      <c r="G101" s="1" t="s">
        <v>134</v>
      </c>
      <c r="H101" s="1">
        <f t="shared" si="1"/>
        <v>0</v>
      </c>
      <c r="I101" s="2"/>
    </row>
    <row r="102" spans="1:9" ht="15.75" customHeight="1">
      <c r="A102" s="1" t="s">
        <v>226</v>
      </c>
      <c r="B102" s="1">
        <v>1</v>
      </c>
      <c r="C102" s="1">
        <v>1.1100000000000001</v>
      </c>
      <c r="D102" s="1">
        <v>0.77800000000000002</v>
      </c>
      <c r="E102" s="1">
        <v>0.89600000000000002</v>
      </c>
      <c r="F102" s="1">
        <v>0.751</v>
      </c>
      <c r="H102" s="4">
        <f t="shared" si="1"/>
        <v>3.5350000000000001</v>
      </c>
      <c r="I102" s="2" t="s">
        <v>40</v>
      </c>
    </row>
    <row r="103" spans="1:9" ht="15.75" customHeight="1">
      <c r="A103" s="1" t="s">
        <v>226</v>
      </c>
      <c r="B103" s="1">
        <v>2</v>
      </c>
      <c r="C103" s="1">
        <v>1.466</v>
      </c>
      <c r="D103" s="1">
        <v>2.073</v>
      </c>
      <c r="E103" s="1">
        <v>1.01</v>
      </c>
      <c r="F103" s="1">
        <v>0.43099999999999999</v>
      </c>
      <c r="H103" s="1">
        <f t="shared" si="1"/>
        <v>4.9799999999999995</v>
      </c>
      <c r="I103" s="2"/>
    </row>
    <row r="104" spans="1:9" ht="15.75" customHeight="1">
      <c r="A104" s="1" t="s">
        <v>226</v>
      </c>
      <c r="B104" s="1">
        <v>3</v>
      </c>
      <c r="C104" s="1">
        <v>1.2849999999999999</v>
      </c>
      <c r="D104" s="1">
        <v>1.5589999999999999</v>
      </c>
      <c r="E104" s="1">
        <v>2.25</v>
      </c>
      <c r="H104" s="1">
        <f t="shared" si="1"/>
        <v>5.0939999999999994</v>
      </c>
      <c r="I104" s="2"/>
    </row>
    <row r="105" spans="1:9" ht="15.75" customHeight="1">
      <c r="A105" s="1" t="s">
        <v>227</v>
      </c>
      <c r="B105" s="1">
        <v>1</v>
      </c>
      <c r="C105" s="1">
        <v>4.3129999999999997</v>
      </c>
      <c r="H105" s="1">
        <f t="shared" si="1"/>
        <v>4.3129999999999997</v>
      </c>
      <c r="I105" s="2"/>
    </row>
    <row r="106" spans="1:9" ht="15.75" customHeight="1">
      <c r="A106" s="1" t="s">
        <v>227</v>
      </c>
      <c r="B106" s="1">
        <v>2</v>
      </c>
      <c r="C106" s="1">
        <v>3.7709999999999999</v>
      </c>
      <c r="D106" s="1">
        <v>0.73699999999999999</v>
      </c>
      <c r="H106" s="1">
        <f t="shared" si="1"/>
        <v>4.508</v>
      </c>
      <c r="I106" s="2"/>
    </row>
    <row r="107" spans="1:9" ht="15.75" customHeight="1">
      <c r="A107" s="1" t="s">
        <v>227</v>
      </c>
      <c r="B107" s="1">
        <v>3</v>
      </c>
      <c r="C107" s="1">
        <v>2.7730000000000001</v>
      </c>
      <c r="D107" s="1">
        <v>1.409</v>
      </c>
      <c r="H107" s="1">
        <f t="shared" si="1"/>
        <v>4.1820000000000004</v>
      </c>
      <c r="I107" s="2"/>
    </row>
    <row r="108" spans="1:9" ht="15.75" customHeight="1">
      <c r="A108" s="1" t="s">
        <v>227</v>
      </c>
      <c r="B108" s="1">
        <v>4</v>
      </c>
      <c r="C108" s="1">
        <v>5.0030000000000001</v>
      </c>
      <c r="H108" s="1">
        <f t="shared" si="1"/>
        <v>5.0030000000000001</v>
      </c>
      <c r="I108" s="2"/>
    </row>
    <row r="109" spans="1:9" ht="15.75" customHeight="1">
      <c r="A109" s="1" t="s">
        <v>227</v>
      </c>
      <c r="B109" s="1">
        <v>5</v>
      </c>
      <c r="C109" s="1" t="s">
        <v>134</v>
      </c>
      <c r="D109" s="1" t="s">
        <v>134</v>
      </c>
      <c r="E109" s="1" t="s">
        <v>134</v>
      </c>
      <c r="F109" s="1" t="s">
        <v>134</v>
      </c>
      <c r="G109" s="1" t="s">
        <v>134</v>
      </c>
      <c r="H109" s="1">
        <f t="shared" si="1"/>
        <v>0</v>
      </c>
      <c r="I109" s="2"/>
    </row>
    <row r="110" spans="1:9" ht="15.75" customHeight="1">
      <c r="A110" s="1" t="s">
        <v>228</v>
      </c>
      <c r="B110" s="1">
        <v>1</v>
      </c>
      <c r="C110" s="1">
        <v>3.4540000000000002</v>
      </c>
      <c r="D110" s="1">
        <v>1.716</v>
      </c>
      <c r="H110" s="1">
        <f t="shared" si="1"/>
        <v>5.17</v>
      </c>
      <c r="I110" s="2"/>
    </row>
    <row r="111" spans="1:9" ht="15.75" customHeight="1">
      <c r="A111" s="1" t="s">
        <v>228</v>
      </c>
      <c r="B111" s="1">
        <v>2</v>
      </c>
      <c r="C111" s="1">
        <v>5.1920000000000002</v>
      </c>
      <c r="H111" s="1">
        <f t="shared" si="1"/>
        <v>5.1920000000000002</v>
      </c>
      <c r="I111" s="2"/>
    </row>
    <row r="112" spans="1:9" ht="15.75" customHeight="1">
      <c r="A112" s="1" t="s">
        <v>228</v>
      </c>
      <c r="B112" s="1">
        <v>3</v>
      </c>
      <c r="C112" s="1">
        <v>0.56499999999999995</v>
      </c>
      <c r="D112" s="1">
        <v>2.0840000000000001</v>
      </c>
      <c r="E112" s="1">
        <v>1.954</v>
      </c>
      <c r="H112" s="1">
        <f t="shared" si="1"/>
        <v>4.6029999999999998</v>
      </c>
      <c r="I112" s="2"/>
    </row>
    <row r="113" spans="1:9" ht="15.75" customHeight="1">
      <c r="A113" s="1" t="s">
        <v>228</v>
      </c>
      <c r="B113" s="1">
        <v>4</v>
      </c>
      <c r="C113" s="1">
        <v>5.2850000000000001</v>
      </c>
      <c r="H113" s="1">
        <f t="shared" si="1"/>
        <v>5.2850000000000001</v>
      </c>
      <c r="I113" s="2"/>
    </row>
    <row r="114" spans="1:9" ht="15.75" customHeight="1">
      <c r="A114" s="1" t="s">
        <v>228</v>
      </c>
      <c r="B114" s="1">
        <v>5</v>
      </c>
      <c r="C114" s="1">
        <v>3.3340000000000001</v>
      </c>
      <c r="D114" s="1">
        <v>1.2849999999999999</v>
      </c>
      <c r="E114" s="1">
        <v>0.58399999999999996</v>
      </c>
      <c r="H114" s="1">
        <f t="shared" si="1"/>
        <v>5.2029999999999994</v>
      </c>
      <c r="I114" s="2"/>
    </row>
    <row r="115" spans="1:9" ht="15.75" customHeight="1">
      <c r="A115" s="1" t="s">
        <v>229</v>
      </c>
      <c r="B115" s="1">
        <v>1</v>
      </c>
      <c r="C115" s="1">
        <v>0.76800000000000002</v>
      </c>
      <c r="D115" s="1">
        <v>1.508</v>
      </c>
      <c r="E115" s="1">
        <v>1.68</v>
      </c>
      <c r="F115" s="1">
        <v>1.595</v>
      </c>
      <c r="H115" s="1">
        <f t="shared" si="1"/>
        <v>5.5509999999999993</v>
      </c>
      <c r="I115" s="2"/>
    </row>
    <row r="116" spans="1:9" ht="15.75" customHeight="1">
      <c r="A116" s="1" t="s">
        <v>229</v>
      </c>
      <c r="B116" s="1">
        <v>2</v>
      </c>
      <c r="C116" s="1">
        <v>5.9539999999999997</v>
      </c>
      <c r="H116" s="1">
        <f t="shared" si="1"/>
        <v>5.9539999999999997</v>
      </c>
      <c r="I116" s="2"/>
    </row>
    <row r="117" spans="1:9" ht="15.75" customHeight="1">
      <c r="A117" s="1" t="s">
        <v>229</v>
      </c>
      <c r="B117" s="1">
        <v>3</v>
      </c>
      <c r="C117" s="1">
        <v>0.69699999999999995</v>
      </c>
      <c r="D117" s="1">
        <v>1.9330000000000001</v>
      </c>
      <c r="E117" s="1">
        <v>1.986</v>
      </c>
      <c r="H117" s="1">
        <f t="shared" si="1"/>
        <v>4.6159999999999997</v>
      </c>
      <c r="I117" s="2"/>
    </row>
    <row r="118" spans="1:9" ht="15.75" customHeight="1">
      <c r="A118" s="1" t="s">
        <v>229</v>
      </c>
      <c r="B118" s="1">
        <v>4</v>
      </c>
      <c r="C118" s="1" t="s">
        <v>134</v>
      </c>
      <c r="D118" s="1" t="s">
        <v>134</v>
      </c>
      <c r="E118" s="1" t="s">
        <v>134</v>
      </c>
      <c r="F118" s="1" t="s">
        <v>134</v>
      </c>
      <c r="G118" s="1" t="s">
        <v>134</v>
      </c>
      <c r="H118" s="1">
        <f t="shared" si="1"/>
        <v>0</v>
      </c>
      <c r="I118" s="2"/>
    </row>
    <row r="119" spans="1:9" ht="15.75" customHeight="1">
      <c r="A119" s="1" t="s">
        <v>229</v>
      </c>
      <c r="B119" s="1">
        <v>5</v>
      </c>
      <c r="C119" s="1" t="s">
        <v>134</v>
      </c>
      <c r="D119" s="1" t="s">
        <v>134</v>
      </c>
      <c r="E119" s="1" t="s">
        <v>134</v>
      </c>
      <c r="F119" s="1" t="s">
        <v>134</v>
      </c>
      <c r="G119" s="1" t="s">
        <v>134</v>
      </c>
      <c r="H119" s="1">
        <f t="shared" si="1"/>
        <v>0</v>
      </c>
      <c r="I119" s="2"/>
    </row>
    <row r="120" spans="1:9" ht="15.75" customHeight="1">
      <c r="A120" s="1" t="s">
        <v>230</v>
      </c>
      <c r="B120" s="1">
        <v>1</v>
      </c>
      <c r="C120" s="1">
        <v>5.2850000000000001</v>
      </c>
      <c r="H120" s="1">
        <f t="shared" si="1"/>
        <v>5.2850000000000001</v>
      </c>
      <c r="I120" s="2"/>
    </row>
    <row r="121" spans="1:9" ht="15.75" customHeight="1">
      <c r="A121" s="1" t="s">
        <v>230</v>
      </c>
      <c r="B121" s="1">
        <v>2</v>
      </c>
      <c r="C121" s="1" t="s">
        <v>134</v>
      </c>
      <c r="D121" s="1" t="s">
        <v>134</v>
      </c>
      <c r="E121" s="1" t="s">
        <v>134</v>
      </c>
      <c r="F121" s="1" t="s">
        <v>134</v>
      </c>
      <c r="G121" s="1" t="s">
        <v>134</v>
      </c>
      <c r="H121" s="1">
        <f t="shared" si="1"/>
        <v>0</v>
      </c>
      <c r="I121" s="2"/>
    </row>
    <row r="122" spans="1:9" ht="15.75" customHeight="1">
      <c r="A122" s="1" t="s">
        <v>230</v>
      </c>
      <c r="B122" s="1">
        <v>3</v>
      </c>
      <c r="C122" s="1" t="s">
        <v>134</v>
      </c>
      <c r="D122" s="1" t="s">
        <v>134</v>
      </c>
      <c r="E122" s="1" t="s">
        <v>134</v>
      </c>
      <c r="F122" s="1" t="s">
        <v>134</v>
      </c>
      <c r="G122" s="1" t="s">
        <v>134</v>
      </c>
      <c r="H122" s="1">
        <f t="shared" si="1"/>
        <v>0</v>
      </c>
      <c r="I122" s="2"/>
    </row>
    <row r="123" spans="1:9" ht="15.75" customHeight="1">
      <c r="A123" s="1" t="s">
        <v>230</v>
      </c>
      <c r="B123" s="1">
        <v>4</v>
      </c>
      <c r="C123" s="1" t="s">
        <v>134</v>
      </c>
      <c r="D123" s="1" t="s">
        <v>134</v>
      </c>
      <c r="E123" s="1" t="s">
        <v>134</v>
      </c>
      <c r="F123" s="1" t="s">
        <v>134</v>
      </c>
      <c r="G123" s="1" t="s">
        <v>134</v>
      </c>
      <c r="H123" s="1">
        <f t="shared" si="1"/>
        <v>0</v>
      </c>
      <c r="I123" s="2"/>
    </row>
    <row r="124" spans="1:9" ht="15.75" customHeight="1">
      <c r="A124" s="1" t="s">
        <v>230</v>
      </c>
      <c r="B124" s="1">
        <v>5</v>
      </c>
      <c r="C124" s="1" t="s">
        <v>134</v>
      </c>
      <c r="D124" s="1" t="s">
        <v>134</v>
      </c>
      <c r="E124" s="1" t="s">
        <v>134</v>
      </c>
      <c r="F124" s="1" t="s">
        <v>134</v>
      </c>
      <c r="G124" s="1" t="s">
        <v>134</v>
      </c>
      <c r="H124" s="1">
        <f t="shared" si="1"/>
        <v>0</v>
      </c>
      <c r="I124" s="2"/>
    </row>
    <row r="125" spans="1:9" ht="15.75" customHeight="1">
      <c r="A125" s="1" t="s">
        <v>231</v>
      </c>
      <c r="B125" s="1">
        <v>1</v>
      </c>
      <c r="C125" s="1">
        <v>6.4269999999999996</v>
      </c>
      <c r="H125" s="1">
        <f t="shared" si="1"/>
        <v>6.4269999999999996</v>
      </c>
      <c r="I125" s="2"/>
    </row>
    <row r="126" spans="1:9" ht="15.75" customHeight="1">
      <c r="A126" s="1" t="s">
        <v>231</v>
      </c>
      <c r="B126" s="1">
        <v>2</v>
      </c>
      <c r="C126" s="1">
        <v>0.876</v>
      </c>
      <c r="D126" s="1">
        <v>0.67700000000000005</v>
      </c>
      <c r="E126" s="1">
        <v>3.1970000000000001</v>
      </c>
      <c r="F126" s="1">
        <v>0.66600000000000004</v>
      </c>
      <c r="H126" s="1">
        <f t="shared" si="1"/>
        <v>5.4160000000000004</v>
      </c>
      <c r="I126" s="2"/>
    </row>
    <row r="127" spans="1:9" ht="15.75" customHeight="1">
      <c r="A127" s="1" t="s">
        <v>231</v>
      </c>
      <c r="B127" s="1">
        <v>3</v>
      </c>
      <c r="C127" s="1">
        <v>0.83199999999999996</v>
      </c>
      <c r="D127" s="1">
        <v>0.83799999999999997</v>
      </c>
      <c r="E127" s="1">
        <v>3.54</v>
      </c>
      <c r="F127" s="1">
        <v>0.64600000000000002</v>
      </c>
      <c r="H127" s="1">
        <f t="shared" si="1"/>
        <v>5.8559999999999999</v>
      </c>
      <c r="I127" s="2"/>
    </row>
    <row r="128" spans="1:9" ht="15.75" customHeight="1">
      <c r="A128" s="1" t="s">
        <v>231</v>
      </c>
      <c r="B128" s="1">
        <v>4</v>
      </c>
      <c r="C128" s="1">
        <v>3.532</v>
      </c>
      <c r="D128" s="1">
        <v>1.609</v>
      </c>
      <c r="H128" s="1">
        <f t="shared" si="1"/>
        <v>5.141</v>
      </c>
      <c r="I128" s="2"/>
    </row>
    <row r="129" spans="1:26" ht="15.75" customHeight="1">
      <c r="A129" s="1" t="s">
        <v>231</v>
      </c>
      <c r="B129" s="1">
        <v>5</v>
      </c>
      <c r="C129" s="1">
        <v>0.69399999999999995</v>
      </c>
      <c r="D129" s="1">
        <v>2.0139999999999998</v>
      </c>
      <c r="E129" s="1">
        <v>1.657</v>
      </c>
      <c r="H129" s="1">
        <f t="shared" si="1"/>
        <v>4.3650000000000002</v>
      </c>
      <c r="I129" s="2"/>
    </row>
    <row r="130" spans="1:26" ht="15.75" customHeight="1">
      <c r="A130" s="1" t="s">
        <v>231</v>
      </c>
      <c r="B130" s="1">
        <v>6</v>
      </c>
      <c r="C130" s="1">
        <v>0.496</v>
      </c>
      <c r="D130" s="1">
        <v>5.1719999999999997</v>
      </c>
      <c r="H130" s="1">
        <f t="shared" si="1"/>
        <v>5.6679999999999993</v>
      </c>
      <c r="I130" s="2"/>
    </row>
    <row r="131" spans="1:26" ht="15.75" customHeight="1">
      <c r="A131" s="1" t="s">
        <v>231</v>
      </c>
      <c r="B131" s="1">
        <v>7</v>
      </c>
      <c r="C131" s="1">
        <v>0.71699999999999997</v>
      </c>
      <c r="D131" s="1">
        <v>0.79400000000000004</v>
      </c>
      <c r="E131" s="1">
        <v>2.4750000000000001</v>
      </c>
      <c r="F131" s="1">
        <v>0.98299999999999998</v>
      </c>
      <c r="H131" s="1">
        <f t="shared" si="1"/>
        <v>4.9690000000000003</v>
      </c>
      <c r="I131" s="2"/>
    </row>
    <row r="132" spans="1:26" ht="15.75" customHeight="1">
      <c r="A132" s="1" t="s">
        <v>231</v>
      </c>
      <c r="B132" s="1">
        <v>8</v>
      </c>
      <c r="C132" s="1">
        <v>0.78300000000000003</v>
      </c>
      <c r="D132" s="1">
        <v>3.9689999999999999</v>
      </c>
      <c r="E132" s="1">
        <v>0.92200000000000004</v>
      </c>
      <c r="H132" s="1">
        <f t="shared" si="1"/>
        <v>5.6739999999999995</v>
      </c>
      <c r="I132" s="2"/>
    </row>
    <row r="133" spans="1:26" ht="15.75" customHeight="1">
      <c r="A133" s="1" t="s">
        <v>231</v>
      </c>
      <c r="B133" s="1">
        <v>9</v>
      </c>
      <c r="C133" s="1" t="s">
        <v>134</v>
      </c>
      <c r="D133" s="1" t="s">
        <v>134</v>
      </c>
      <c r="E133" s="1" t="s">
        <v>134</v>
      </c>
      <c r="F133" s="1" t="s">
        <v>134</v>
      </c>
      <c r="G133" s="1" t="s">
        <v>134</v>
      </c>
      <c r="H133" s="1">
        <f t="shared" si="1"/>
        <v>0</v>
      </c>
      <c r="I133" s="2"/>
    </row>
    <row r="134" spans="1:26" ht="15.75" customHeight="1">
      <c r="A134" s="5" t="s">
        <v>231</v>
      </c>
      <c r="B134" s="5">
        <v>10</v>
      </c>
      <c r="C134" s="5" t="s">
        <v>134</v>
      </c>
      <c r="D134" s="5" t="s">
        <v>134</v>
      </c>
      <c r="E134" s="5" t="s">
        <v>134</v>
      </c>
      <c r="F134" s="5" t="s">
        <v>134</v>
      </c>
      <c r="G134" s="5" t="s">
        <v>134</v>
      </c>
      <c r="H134" s="5">
        <f t="shared" si="1"/>
        <v>0</v>
      </c>
      <c r="I134" s="2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 t="s">
        <v>232</v>
      </c>
      <c r="B135" s="5">
        <v>1</v>
      </c>
      <c r="C135" s="5">
        <v>0.51200000000000001</v>
      </c>
      <c r="D135" s="5">
        <v>2.5779999999999998</v>
      </c>
      <c r="E135" s="5">
        <v>1.7929999999999999</v>
      </c>
      <c r="F135" s="5">
        <v>0.57099999999999995</v>
      </c>
      <c r="G135" s="5"/>
      <c r="H135" s="5">
        <f t="shared" si="1"/>
        <v>5.4539999999999997</v>
      </c>
      <c r="I135" s="2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 t="s">
        <v>232</v>
      </c>
      <c r="B136" s="1">
        <v>2</v>
      </c>
      <c r="C136" s="5">
        <v>0.47199999999999998</v>
      </c>
      <c r="D136" s="5">
        <v>2.2440000000000002</v>
      </c>
      <c r="E136" s="5">
        <v>1.7030000000000001</v>
      </c>
      <c r="F136" s="5">
        <v>0.51</v>
      </c>
      <c r="H136" s="1">
        <f t="shared" si="1"/>
        <v>4.9290000000000003</v>
      </c>
      <c r="I136" s="2"/>
    </row>
    <row r="137" spans="1:26" ht="15.75" customHeight="1">
      <c r="A137" s="5" t="s">
        <v>232</v>
      </c>
      <c r="B137" s="1">
        <v>3</v>
      </c>
      <c r="C137" s="5">
        <v>0.66500000000000004</v>
      </c>
      <c r="D137" s="5">
        <v>2.3809999999999998</v>
      </c>
      <c r="E137" s="5">
        <v>1.1779999999999999</v>
      </c>
      <c r="F137" s="5">
        <v>0.69</v>
      </c>
      <c r="H137" s="1">
        <f t="shared" si="1"/>
        <v>4.9139999999999997</v>
      </c>
      <c r="I137" s="2"/>
    </row>
    <row r="138" spans="1:26" ht="15.75" customHeight="1">
      <c r="A138" s="5" t="s">
        <v>232</v>
      </c>
      <c r="B138" s="1">
        <v>4</v>
      </c>
      <c r="C138" s="5">
        <v>1.3380000000000001</v>
      </c>
      <c r="D138" s="5">
        <v>1.4850000000000001</v>
      </c>
      <c r="E138" s="5">
        <v>0.85699999999999998</v>
      </c>
      <c r="F138" s="5">
        <v>0.65900000000000003</v>
      </c>
      <c r="H138" s="1">
        <f t="shared" si="1"/>
        <v>4.3390000000000004</v>
      </c>
      <c r="I138" s="2"/>
    </row>
    <row r="139" spans="1:26" ht="15.75" customHeight="1">
      <c r="A139" s="5" t="s">
        <v>232</v>
      </c>
      <c r="B139" s="1">
        <v>5</v>
      </c>
      <c r="C139" s="5">
        <v>1.3129999999999999</v>
      </c>
      <c r="D139" s="5">
        <v>1.6040000000000001</v>
      </c>
      <c r="E139" s="5">
        <v>2.1190000000000002</v>
      </c>
      <c r="H139" s="1">
        <f t="shared" si="1"/>
        <v>5.0359999999999996</v>
      </c>
      <c r="I139" s="2"/>
    </row>
    <row r="140" spans="1:26" ht="15.75" customHeight="1">
      <c r="A140" s="5" t="s">
        <v>232</v>
      </c>
      <c r="B140" s="1">
        <v>6</v>
      </c>
      <c r="C140" s="5">
        <v>3.5960000000000001</v>
      </c>
      <c r="D140" s="5">
        <v>2.5379999999999998</v>
      </c>
      <c r="H140" s="1">
        <f t="shared" si="1"/>
        <v>6.1340000000000003</v>
      </c>
      <c r="I140" s="2"/>
    </row>
    <row r="141" spans="1:26" ht="15.75" customHeight="1">
      <c r="A141" s="5" t="s">
        <v>232</v>
      </c>
      <c r="B141" s="1">
        <v>7</v>
      </c>
      <c r="C141" s="5">
        <v>2.31</v>
      </c>
      <c r="D141" s="1">
        <v>0.79600000000000004</v>
      </c>
      <c r="E141" s="1">
        <v>0.66300000000000003</v>
      </c>
      <c r="H141" s="1">
        <f t="shared" si="1"/>
        <v>3.7690000000000001</v>
      </c>
      <c r="I141" s="2"/>
    </row>
    <row r="142" spans="1:26" ht="15.75" customHeight="1">
      <c r="A142" s="5" t="s">
        <v>232</v>
      </c>
      <c r="B142" s="1">
        <v>8</v>
      </c>
      <c r="C142" s="1" t="s">
        <v>134</v>
      </c>
      <c r="D142" s="1" t="s">
        <v>134</v>
      </c>
      <c r="E142" s="1" t="s">
        <v>134</v>
      </c>
      <c r="F142" s="1" t="s">
        <v>134</v>
      </c>
      <c r="G142" s="1" t="s">
        <v>134</v>
      </c>
      <c r="H142" s="1">
        <f t="shared" si="1"/>
        <v>0</v>
      </c>
      <c r="I142" s="2"/>
    </row>
    <row r="143" spans="1:26" ht="15.75" customHeight="1">
      <c r="A143" s="5" t="s">
        <v>232</v>
      </c>
      <c r="B143" s="1">
        <v>9</v>
      </c>
      <c r="C143" s="1" t="s">
        <v>134</v>
      </c>
      <c r="D143" s="1" t="s">
        <v>134</v>
      </c>
      <c r="E143" s="1" t="s">
        <v>134</v>
      </c>
      <c r="F143" s="1" t="s">
        <v>134</v>
      </c>
      <c r="G143" s="1" t="s">
        <v>134</v>
      </c>
      <c r="H143" s="1">
        <f t="shared" si="1"/>
        <v>0</v>
      </c>
      <c r="I143" s="2"/>
    </row>
    <row r="144" spans="1:26" ht="15.75" customHeight="1">
      <c r="A144" s="5" t="s">
        <v>232</v>
      </c>
      <c r="B144" s="1">
        <v>10</v>
      </c>
      <c r="C144" s="1" t="s">
        <v>134</v>
      </c>
      <c r="D144" s="1" t="s">
        <v>134</v>
      </c>
      <c r="E144" s="1" t="s">
        <v>134</v>
      </c>
      <c r="F144" s="1" t="s">
        <v>134</v>
      </c>
      <c r="G144" s="1" t="s">
        <v>134</v>
      </c>
      <c r="H144" s="1">
        <f t="shared" si="1"/>
        <v>0</v>
      </c>
      <c r="I144" s="2"/>
    </row>
    <row r="145" spans="1:9" ht="15.75" customHeight="1">
      <c r="A145" s="1" t="s">
        <v>233</v>
      </c>
      <c r="B145" s="1">
        <v>1</v>
      </c>
      <c r="C145" s="1">
        <v>0.98399999999999999</v>
      </c>
      <c r="D145" s="1">
        <v>0.54300000000000004</v>
      </c>
      <c r="E145" s="1">
        <v>1.784</v>
      </c>
      <c r="F145" s="1">
        <v>2.7589999999999999</v>
      </c>
      <c r="H145" s="1">
        <f t="shared" si="1"/>
        <v>6.07</v>
      </c>
      <c r="I145" s="2"/>
    </row>
    <row r="146" spans="1:9" ht="15.75" customHeight="1">
      <c r="A146" s="1" t="s">
        <v>233</v>
      </c>
      <c r="B146" s="1">
        <v>2</v>
      </c>
      <c r="C146" s="1">
        <v>2.4780000000000002</v>
      </c>
      <c r="D146" s="1">
        <v>1.9430000000000001</v>
      </c>
      <c r="E146" s="1">
        <v>1.2050000000000001</v>
      </c>
      <c r="H146" s="1">
        <f t="shared" si="1"/>
        <v>5.6260000000000003</v>
      </c>
      <c r="I146" s="2"/>
    </row>
    <row r="147" spans="1:9" ht="15.75" customHeight="1">
      <c r="A147" s="1" t="s">
        <v>233</v>
      </c>
      <c r="B147" s="1">
        <v>3</v>
      </c>
      <c r="C147" s="1">
        <v>0.93500000000000005</v>
      </c>
      <c r="D147" s="1">
        <v>0.70199999999999996</v>
      </c>
      <c r="E147" s="1">
        <v>2.976</v>
      </c>
      <c r="F147" s="1">
        <v>0.59699999999999998</v>
      </c>
      <c r="H147" s="1">
        <f t="shared" si="1"/>
        <v>5.2099999999999991</v>
      </c>
      <c r="I147" s="2"/>
    </row>
    <row r="148" spans="1:9" ht="15.75" customHeight="1">
      <c r="A148" s="1" t="s">
        <v>233</v>
      </c>
      <c r="B148" s="1">
        <v>4</v>
      </c>
      <c r="C148" s="1">
        <v>4.3600000000000003</v>
      </c>
      <c r="H148" s="1">
        <f t="shared" si="1"/>
        <v>4.3600000000000003</v>
      </c>
      <c r="I148" s="2"/>
    </row>
    <row r="149" spans="1:9" ht="15.75" customHeight="1">
      <c r="A149" s="1" t="s">
        <v>233</v>
      </c>
      <c r="B149" s="1">
        <v>5</v>
      </c>
      <c r="H149" s="4">
        <f t="shared" si="1"/>
        <v>0</v>
      </c>
      <c r="I149" s="2" t="s">
        <v>234</v>
      </c>
    </row>
    <row r="150" spans="1:9" ht="15.75" customHeight="1">
      <c r="A150" s="1" t="s">
        <v>233</v>
      </c>
      <c r="B150" s="1">
        <v>6</v>
      </c>
      <c r="C150" s="1" t="s">
        <v>134</v>
      </c>
      <c r="D150" s="1" t="s">
        <v>134</v>
      </c>
      <c r="E150" s="1" t="s">
        <v>134</v>
      </c>
      <c r="F150" s="1" t="s">
        <v>134</v>
      </c>
      <c r="G150" s="1" t="s">
        <v>134</v>
      </c>
      <c r="H150" s="1">
        <f t="shared" si="1"/>
        <v>0</v>
      </c>
      <c r="I150" s="2"/>
    </row>
    <row r="151" spans="1:9" ht="15.75" customHeight="1">
      <c r="A151" s="1" t="s">
        <v>233</v>
      </c>
      <c r="B151" s="1">
        <v>7</v>
      </c>
      <c r="C151" s="1" t="s">
        <v>134</v>
      </c>
      <c r="D151" s="1" t="s">
        <v>134</v>
      </c>
      <c r="E151" s="1" t="s">
        <v>134</v>
      </c>
      <c r="F151" s="1" t="s">
        <v>134</v>
      </c>
      <c r="G151" s="1" t="s">
        <v>134</v>
      </c>
      <c r="H151" s="1">
        <f t="shared" si="1"/>
        <v>0</v>
      </c>
      <c r="I151" s="2"/>
    </row>
    <row r="152" spans="1:9" ht="15.75" customHeight="1">
      <c r="A152" s="1" t="s">
        <v>233</v>
      </c>
      <c r="B152" s="1">
        <v>8</v>
      </c>
      <c r="C152" s="1" t="s">
        <v>134</v>
      </c>
      <c r="D152" s="1" t="s">
        <v>134</v>
      </c>
      <c r="E152" s="1" t="s">
        <v>134</v>
      </c>
      <c r="F152" s="1" t="s">
        <v>134</v>
      </c>
      <c r="G152" s="1" t="s">
        <v>134</v>
      </c>
      <c r="H152" s="1">
        <f t="shared" si="1"/>
        <v>0</v>
      </c>
      <c r="I152" s="2"/>
    </row>
    <row r="153" spans="1:9" ht="15.75" customHeight="1">
      <c r="A153" s="1" t="s">
        <v>233</v>
      </c>
      <c r="B153" s="1">
        <v>9</v>
      </c>
      <c r="C153" s="1" t="s">
        <v>134</v>
      </c>
      <c r="D153" s="1" t="s">
        <v>134</v>
      </c>
      <c r="E153" s="1" t="s">
        <v>134</v>
      </c>
      <c r="F153" s="1" t="s">
        <v>134</v>
      </c>
      <c r="G153" s="1" t="s">
        <v>134</v>
      </c>
      <c r="H153" s="1">
        <f t="shared" si="1"/>
        <v>0</v>
      </c>
      <c r="I153" s="2"/>
    </row>
    <row r="154" spans="1:9" ht="15.75" customHeight="1">
      <c r="A154" s="1" t="s">
        <v>233</v>
      </c>
      <c r="B154" s="1">
        <v>10</v>
      </c>
      <c r="C154" s="1" t="s">
        <v>134</v>
      </c>
      <c r="D154" s="1" t="s">
        <v>134</v>
      </c>
      <c r="E154" s="1" t="s">
        <v>134</v>
      </c>
      <c r="F154" s="1" t="s">
        <v>134</v>
      </c>
      <c r="G154" s="1" t="s">
        <v>134</v>
      </c>
      <c r="H154" s="1">
        <f t="shared" si="1"/>
        <v>0</v>
      </c>
      <c r="I154" s="2"/>
    </row>
    <row r="155" spans="1:9" ht="15.75" customHeight="1">
      <c r="A155" s="1" t="s">
        <v>235</v>
      </c>
      <c r="B155" s="1">
        <v>1</v>
      </c>
      <c r="C155" s="1">
        <v>3.9140000000000001</v>
      </c>
      <c r="D155" s="1">
        <v>0.66500000000000004</v>
      </c>
      <c r="E155" s="1">
        <v>0.48</v>
      </c>
      <c r="H155" s="1">
        <f t="shared" si="1"/>
        <v>5.0590000000000011</v>
      </c>
      <c r="I155" s="2"/>
    </row>
    <row r="156" spans="1:9" ht="15.75" customHeight="1">
      <c r="A156" s="1" t="s">
        <v>235</v>
      </c>
      <c r="B156" s="1">
        <v>2</v>
      </c>
      <c r="C156" s="1">
        <v>5.984</v>
      </c>
      <c r="H156" s="1">
        <f t="shared" si="1"/>
        <v>5.984</v>
      </c>
      <c r="I156" s="2"/>
    </row>
    <row r="157" spans="1:9" ht="15.75" customHeight="1">
      <c r="A157" s="1" t="s">
        <v>235</v>
      </c>
      <c r="B157" s="1">
        <v>3</v>
      </c>
      <c r="C157" s="1">
        <v>1.3169999999999999</v>
      </c>
      <c r="D157" s="1">
        <v>1.4239999999999999</v>
      </c>
      <c r="E157" s="1">
        <v>2.0409999999999999</v>
      </c>
      <c r="H157" s="1">
        <f t="shared" si="1"/>
        <v>4.782</v>
      </c>
      <c r="I157" s="2"/>
    </row>
    <row r="158" spans="1:9" ht="15.75" customHeight="1">
      <c r="A158" s="1" t="s">
        <v>235</v>
      </c>
      <c r="B158" s="1">
        <v>4</v>
      </c>
      <c r="C158" s="1">
        <v>1.3240000000000001</v>
      </c>
      <c r="D158" s="1">
        <v>1.738</v>
      </c>
      <c r="E158" s="1">
        <v>1.4059999999999999</v>
      </c>
      <c r="H158" s="1">
        <f t="shared" si="1"/>
        <v>4.468</v>
      </c>
      <c r="I158" s="2"/>
    </row>
    <row r="159" spans="1:9" ht="15.75" customHeight="1">
      <c r="A159" s="1" t="s">
        <v>235</v>
      </c>
      <c r="B159" s="1">
        <v>5</v>
      </c>
      <c r="C159" s="1">
        <v>1.341</v>
      </c>
      <c r="D159" s="1">
        <v>3.4820000000000002</v>
      </c>
      <c r="H159" s="1">
        <f t="shared" si="1"/>
        <v>4.8230000000000004</v>
      </c>
      <c r="I159" s="2"/>
    </row>
    <row r="160" spans="1:9" ht="15.75" customHeight="1">
      <c r="A160" s="1" t="s">
        <v>235</v>
      </c>
      <c r="B160" s="1">
        <v>6</v>
      </c>
      <c r="C160" s="1">
        <v>2.7349999999999999</v>
      </c>
      <c r="D160" s="1">
        <v>1.8340000000000001</v>
      </c>
      <c r="H160" s="1">
        <f t="shared" si="1"/>
        <v>4.569</v>
      </c>
      <c r="I160" s="2"/>
    </row>
    <row r="161" spans="1:9" ht="15.75" customHeight="1">
      <c r="A161" s="1" t="s">
        <v>235</v>
      </c>
      <c r="B161" s="1">
        <v>7</v>
      </c>
      <c r="C161" s="1" t="s">
        <v>134</v>
      </c>
      <c r="D161" s="1" t="s">
        <v>134</v>
      </c>
      <c r="E161" s="1" t="s">
        <v>134</v>
      </c>
      <c r="F161" s="1" t="s">
        <v>134</v>
      </c>
      <c r="G161" s="1" t="s">
        <v>134</v>
      </c>
      <c r="H161" s="1">
        <f t="shared" si="1"/>
        <v>0</v>
      </c>
      <c r="I161" s="2"/>
    </row>
    <row r="162" spans="1:9" ht="15.75" customHeight="1">
      <c r="A162" s="1" t="s">
        <v>235</v>
      </c>
      <c r="B162" s="1">
        <v>8</v>
      </c>
      <c r="C162" s="1" t="s">
        <v>134</v>
      </c>
      <c r="D162" s="1" t="s">
        <v>134</v>
      </c>
      <c r="E162" s="1" t="s">
        <v>134</v>
      </c>
      <c r="F162" s="1" t="s">
        <v>134</v>
      </c>
      <c r="G162" s="1" t="s">
        <v>134</v>
      </c>
      <c r="H162" s="1">
        <f t="shared" si="1"/>
        <v>0</v>
      </c>
      <c r="I162" s="2"/>
    </row>
    <row r="163" spans="1:9" ht="15.75" customHeight="1">
      <c r="A163" s="1" t="s">
        <v>235</v>
      </c>
      <c r="B163" s="1">
        <v>9</v>
      </c>
      <c r="C163" s="1" t="s">
        <v>134</v>
      </c>
      <c r="D163" s="1" t="s">
        <v>134</v>
      </c>
      <c r="E163" s="1" t="s">
        <v>134</v>
      </c>
      <c r="F163" s="1" t="s">
        <v>134</v>
      </c>
      <c r="G163" s="1" t="s">
        <v>134</v>
      </c>
      <c r="H163" s="1">
        <f t="shared" si="1"/>
        <v>0</v>
      </c>
      <c r="I163" s="2"/>
    </row>
    <row r="164" spans="1:9" ht="15.75" customHeight="1">
      <c r="A164" s="1" t="s">
        <v>235</v>
      </c>
      <c r="B164" s="1">
        <v>10</v>
      </c>
      <c r="C164" s="1" t="s">
        <v>134</v>
      </c>
      <c r="D164" s="1" t="s">
        <v>134</v>
      </c>
      <c r="E164" s="1" t="s">
        <v>134</v>
      </c>
      <c r="F164" s="1" t="s">
        <v>134</v>
      </c>
      <c r="G164" s="1" t="s">
        <v>134</v>
      </c>
      <c r="H164" s="1">
        <f t="shared" si="1"/>
        <v>0</v>
      </c>
      <c r="I164" s="2"/>
    </row>
    <row r="165" spans="1:9" ht="15.75" customHeight="1">
      <c r="A165" s="1" t="s">
        <v>236</v>
      </c>
      <c r="B165" s="1">
        <v>1</v>
      </c>
      <c r="C165" s="1">
        <v>0.52500000000000002</v>
      </c>
      <c r="D165" s="1">
        <v>3.4590000000000001</v>
      </c>
      <c r="E165" s="1">
        <v>1.3640000000000001</v>
      </c>
      <c r="H165" s="1">
        <f t="shared" si="1"/>
        <v>5.3479999999999999</v>
      </c>
      <c r="I165" s="2"/>
    </row>
    <row r="166" spans="1:9" ht="15.75" customHeight="1">
      <c r="A166" s="1" t="s">
        <v>236</v>
      </c>
      <c r="B166" s="1">
        <v>2</v>
      </c>
      <c r="C166" s="1">
        <v>0.749</v>
      </c>
      <c r="D166" s="1">
        <v>0.54500000000000004</v>
      </c>
      <c r="E166" s="1">
        <v>1.728</v>
      </c>
      <c r="F166" s="1">
        <v>0.71399999999999997</v>
      </c>
      <c r="G166" s="1">
        <v>0.58499999999999996</v>
      </c>
      <c r="H166" s="1">
        <f t="shared" si="1"/>
        <v>4.3209999999999997</v>
      </c>
      <c r="I166" s="2"/>
    </row>
    <row r="167" spans="1:9" ht="15.75" customHeight="1">
      <c r="A167" s="1" t="s">
        <v>236</v>
      </c>
      <c r="B167" s="1">
        <v>3</v>
      </c>
      <c r="C167" s="1">
        <v>0.97299999999999998</v>
      </c>
      <c r="D167" s="1">
        <v>0.79</v>
      </c>
      <c r="E167" s="1">
        <v>1.17</v>
      </c>
      <c r="F167" s="1">
        <v>1.829</v>
      </c>
      <c r="G167" s="1">
        <v>1.0189999999999999</v>
      </c>
      <c r="H167" s="1">
        <f t="shared" si="1"/>
        <v>5.7809999999999997</v>
      </c>
      <c r="I167" s="2"/>
    </row>
    <row r="168" spans="1:9" ht="15.75" customHeight="1">
      <c r="A168" s="1" t="s">
        <v>236</v>
      </c>
      <c r="B168" s="1">
        <v>4</v>
      </c>
      <c r="C168" s="1">
        <v>1.0760000000000001</v>
      </c>
      <c r="D168" s="1">
        <v>2.3769999999999998</v>
      </c>
      <c r="E168" s="1">
        <v>1.23</v>
      </c>
      <c r="H168" s="1">
        <f t="shared" si="1"/>
        <v>4.6829999999999998</v>
      </c>
      <c r="I168" s="2"/>
    </row>
    <row r="169" spans="1:9" ht="15.75" customHeight="1">
      <c r="A169" s="1" t="s">
        <v>236</v>
      </c>
      <c r="B169" s="1">
        <v>5</v>
      </c>
      <c r="C169" s="1">
        <v>3.3260000000000001</v>
      </c>
      <c r="D169" s="1">
        <v>2.089</v>
      </c>
      <c r="H169" s="1">
        <f t="shared" si="1"/>
        <v>5.415</v>
      </c>
      <c r="I169" s="2"/>
    </row>
    <row r="170" spans="1:9" ht="15.75" customHeight="1">
      <c r="A170" s="1" t="s">
        <v>236</v>
      </c>
      <c r="B170" s="1">
        <v>6</v>
      </c>
      <c r="C170" s="1">
        <v>0.76400000000000001</v>
      </c>
      <c r="D170" s="1">
        <v>1.3240000000000001</v>
      </c>
      <c r="E170" s="1">
        <v>2.1379999999999999</v>
      </c>
      <c r="F170" s="1">
        <v>0.60799999999999998</v>
      </c>
      <c r="H170" s="1">
        <f t="shared" si="1"/>
        <v>4.8339999999999996</v>
      </c>
      <c r="I170" s="2"/>
    </row>
    <row r="171" spans="1:9" ht="15.75" customHeight="1">
      <c r="A171" s="1" t="s">
        <v>236</v>
      </c>
      <c r="B171" s="1">
        <v>7</v>
      </c>
      <c r="C171" s="1">
        <v>5.1310000000000002</v>
      </c>
      <c r="H171" s="1">
        <f t="shared" si="1"/>
        <v>5.1310000000000002</v>
      </c>
      <c r="I171" s="2"/>
    </row>
    <row r="172" spans="1:9" ht="15.75" customHeight="1">
      <c r="A172" s="1" t="s">
        <v>236</v>
      </c>
      <c r="B172" s="1">
        <v>8</v>
      </c>
      <c r="C172" s="1">
        <v>3.6869999999999998</v>
      </c>
      <c r="D172" s="1">
        <v>1.4359999999999999</v>
      </c>
      <c r="H172" s="1">
        <f t="shared" si="1"/>
        <v>5.1229999999999993</v>
      </c>
      <c r="I172" s="2"/>
    </row>
    <row r="173" spans="1:9" ht="15.75" customHeight="1">
      <c r="A173" s="1" t="s">
        <v>236</v>
      </c>
      <c r="B173" s="1">
        <v>9</v>
      </c>
      <c r="C173" s="1">
        <v>0.68600000000000005</v>
      </c>
      <c r="D173" s="1">
        <v>0.84799999999999998</v>
      </c>
      <c r="E173" s="1">
        <v>4.0739999999999998</v>
      </c>
      <c r="H173" s="1">
        <f t="shared" si="1"/>
        <v>5.6079999999999997</v>
      </c>
      <c r="I173" s="2"/>
    </row>
    <row r="174" spans="1:9" ht="15.75" customHeight="1">
      <c r="A174" s="1" t="s">
        <v>236</v>
      </c>
      <c r="B174" s="1">
        <v>10</v>
      </c>
      <c r="C174" s="1" t="s">
        <v>134</v>
      </c>
      <c r="D174" s="1" t="s">
        <v>134</v>
      </c>
      <c r="E174" s="1" t="s">
        <v>134</v>
      </c>
      <c r="F174" s="1" t="s">
        <v>134</v>
      </c>
      <c r="G174" s="1" t="s">
        <v>134</v>
      </c>
      <c r="H174" s="1">
        <f t="shared" si="1"/>
        <v>0</v>
      </c>
      <c r="I174" s="2"/>
    </row>
    <row r="175" spans="1:9" ht="15.75" customHeight="1">
      <c r="A175" s="1" t="s">
        <v>237</v>
      </c>
      <c r="B175" s="1">
        <v>1</v>
      </c>
      <c r="C175" s="1">
        <v>2.9169999999999998</v>
      </c>
      <c r="D175" s="1">
        <v>2.0819999999999999</v>
      </c>
      <c r="H175" s="1">
        <f t="shared" si="1"/>
        <v>4.9989999999999997</v>
      </c>
      <c r="I175" s="2"/>
    </row>
    <row r="176" spans="1:9" ht="15.75" customHeight="1">
      <c r="A176" s="1" t="s">
        <v>237</v>
      </c>
      <c r="B176" s="1">
        <v>2</v>
      </c>
      <c r="C176" s="1">
        <v>5.65</v>
      </c>
      <c r="H176" s="1">
        <f t="shared" si="1"/>
        <v>5.65</v>
      </c>
      <c r="I176" s="2"/>
    </row>
    <row r="177" spans="1:9" ht="15.75" customHeight="1">
      <c r="A177" s="1" t="s">
        <v>237</v>
      </c>
      <c r="B177" s="1">
        <v>3</v>
      </c>
      <c r="C177" s="1">
        <v>0.59499999999999997</v>
      </c>
      <c r="D177" s="1">
        <v>2.3570000000000002</v>
      </c>
      <c r="E177" s="1">
        <v>1.885</v>
      </c>
      <c r="H177" s="1">
        <f t="shared" si="1"/>
        <v>4.8369999999999997</v>
      </c>
      <c r="I177" s="2"/>
    </row>
    <row r="178" spans="1:9" ht="15.75" customHeight="1">
      <c r="A178" s="1" t="s">
        <v>237</v>
      </c>
      <c r="B178" s="1">
        <v>4</v>
      </c>
      <c r="C178" s="1" t="s">
        <v>134</v>
      </c>
      <c r="D178" s="1" t="s">
        <v>134</v>
      </c>
      <c r="E178" s="1" t="s">
        <v>134</v>
      </c>
      <c r="F178" s="1" t="s">
        <v>134</v>
      </c>
      <c r="G178" s="1" t="s">
        <v>134</v>
      </c>
      <c r="H178" s="1">
        <f t="shared" si="1"/>
        <v>0</v>
      </c>
      <c r="I178" s="2"/>
    </row>
    <row r="179" spans="1:9" ht="15.75" customHeight="1">
      <c r="A179" s="1" t="s">
        <v>237</v>
      </c>
      <c r="B179" s="1">
        <v>5</v>
      </c>
      <c r="C179" s="1" t="s">
        <v>134</v>
      </c>
      <c r="D179" s="1" t="s">
        <v>134</v>
      </c>
      <c r="E179" s="1" t="s">
        <v>134</v>
      </c>
      <c r="F179" s="1" t="s">
        <v>134</v>
      </c>
      <c r="G179" s="1" t="s">
        <v>134</v>
      </c>
      <c r="H179" s="1">
        <f t="shared" si="1"/>
        <v>0</v>
      </c>
      <c r="I179" s="2"/>
    </row>
    <row r="180" spans="1:9" ht="15.75" customHeight="1">
      <c r="A180" s="1" t="s">
        <v>237</v>
      </c>
      <c r="B180" s="1">
        <v>6</v>
      </c>
      <c r="C180" s="1" t="s">
        <v>134</v>
      </c>
      <c r="D180" s="1" t="s">
        <v>134</v>
      </c>
      <c r="E180" s="1" t="s">
        <v>134</v>
      </c>
      <c r="F180" s="1" t="s">
        <v>134</v>
      </c>
      <c r="G180" s="1" t="s">
        <v>134</v>
      </c>
      <c r="H180" s="1">
        <f t="shared" si="1"/>
        <v>0</v>
      </c>
      <c r="I180" s="2"/>
    </row>
    <row r="181" spans="1:9" ht="15.75" customHeight="1">
      <c r="A181" s="1" t="s">
        <v>237</v>
      </c>
      <c r="B181" s="1">
        <v>7</v>
      </c>
      <c r="C181" s="1" t="s">
        <v>134</v>
      </c>
      <c r="D181" s="1" t="s">
        <v>134</v>
      </c>
      <c r="E181" s="1" t="s">
        <v>134</v>
      </c>
      <c r="F181" s="1" t="s">
        <v>134</v>
      </c>
      <c r="G181" s="1" t="s">
        <v>134</v>
      </c>
      <c r="H181" s="1">
        <f t="shared" si="1"/>
        <v>0</v>
      </c>
      <c r="I181" s="2"/>
    </row>
    <row r="182" spans="1:9" ht="15.75" customHeight="1">
      <c r="A182" s="1" t="s">
        <v>237</v>
      </c>
      <c r="B182" s="1">
        <v>8</v>
      </c>
      <c r="C182" s="1" t="s">
        <v>134</v>
      </c>
      <c r="D182" s="1" t="s">
        <v>134</v>
      </c>
      <c r="E182" s="1" t="s">
        <v>134</v>
      </c>
      <c r="F182" s="1" t="s">
        <v>134</v>
      </c>
      <c r="G182" s="1" t="s">
        <v>134</v>
      </c>
      <c r="H182" s="1">
        <f t="shared" si="1"/>
        <v>0</v>
      </c>
      <c r="I182" s="2"/>
    </row>
    <row r="183" spans="1:9" ht="15.75" customHeight="1">
      <c r="A183" s="1" t="s">
        <v>237</v>
      </c>
      <c r="B183" s="1">
        <v>9</v>
      </c>
      <c r="C183" s="1" t="s">
        <v>134</v>
      </c>
      <c r="D183" s="1" t="s">
        <v>134</v>
      </c>
      <c r="E183" s="1" t="s">
        <v>134</v>
      </c>
      <c r="F183" s="1" t="s">
        <v>134</v>
      </c>
      <c r="G183" s="1" t="s">
        <v>134</v>
      </c>
      <c r="H183" s="1">
        <f t="shared" si="1"/>
        <v>0</v>
      </c>
      <c r="I183" s="2"/>
    </row>
    <row r="184" spans="1:9" ht="15.75" customHeight="1">
      <c r="A184" s="1" t="s">
        <v>237</v>
      </c>
      <c r="B184" s="1">
        <v>10</v>
      </c>
      <c r="C184" s="1" t="s">
        <v>134</v>
      </c>
      <c r="D184" s="1" t="s">
        <v>134</v>
      </c>
      <c r="E184" s="1" t="s">
        <v>134</v>
      </c>
      <c r="F184" s="1" t="s">
        <v>134</v>
      </c>
      <c r="G184" s="1" t="s">
        <v>134</v>
      </c>
      <c r="H184" s="1">
        <f t="shared" si="1"/>
        <v>0</v>
      </c>
      <c r="I184" s="2"/>
    </row>
    <row r="185" spans="1:9" ht="15.75" customHeight="1">
      <c r="A185" s="1" t="s">
        <v>238</v>
      </c>
      <c r="B185" s="1">
        <v>1</v>
      </c>
      <c r="C185" s="1">
        <v>0.80300000000000005</v>
      </c>
      <c r="D185" s="1">
        <v>3.427</v>
      </c>
      <c r="E185" s="1">
        <v>0.94199999999999995</v>
      </c>
      <c r="H185" s="1">
        <f t="shared" si="1"/>
        <v>5.1720000000000006</v>
      </c>
      <c r="I185" s="2"/>
    </row>
    <row r="186" spans="1:9" ht="15.75" customHeight="1">
      <c r="A186" s="1" t="s">
        <v>238</v>
      </c>
      <c r="B186" s="1">
        <v>2</v>
      </c>
      <c r="C186" s="1" t="s">
        <v>134</v>
      </c>
      <c r="D186" s="1" t="s">
        <v>134</v>
      </c>
      <c r="E186" s="1" t="s">
        <v>134</v>
      </c>
      <c r="F186" s="1" t="s">
        <v>134</v>
      </c>
      <c r="G186" s="1" t="s">
        <v>134</v>
      </c>
      <c r="H186" s="1">
        <f t="shared" si="1"/>
        <v>0</v>
      </c>
      <c r="I186" s="2"/>
    </row>
    <row r="187" spans="1:9" ht="15.75" customHeight="1">
      <c r="A187" s="1" t="s">
        <v>238</v>
      </c>
      <c r="B187" s="1">
        <v>3</v>
      </c>
      <c r="C187" s="1" t="s">
        <v>134</v>
      </c>
      <c r="D187" s="1" t="s">
        <v>134</v>
      </c>
      <c r="E187" s="1" t="s">
        <v>134</v>
      </c>
      <c r="F187" s="1" t="s">
        <v>134</v>
      </c>
      <c r="G187" s="1" t="s">
        <v>134</v>
      </c>
      <c r="H187" s="1">
        <f t="shared" si="1"/>
        <v>0</v>
      </c>
      <c r="I187" s="2"/>
    </row>
    <row r="188" spans="1:9" ht="15.75" customHeight="1">
      <c r="A188" s="1" t="s">
        <v>238</v>
      </c>
      <c r="B188" s="1">
        <v>4</v>
      </c>
      <c r="C188" s="1" t="s">
        <v>134</v>
      </c>
      <c r="D188" s="1" t="s">
        <v>134</v>
      </c>
      <c r="E188" s="1" t="s">
        <v>134</v>
      </c>
      <c r="F188" s="1" t="s">
        <v>134</v>
      </c>
      <c r="G188" s="1" t="s">
        <v>134</v>
      </c>
      <c r="H188" s="1">
        <f t="shared" si="1"/>
        <v>0</v>
      </c>
      <c r="I188" s="2"/>
    </row>
    <row r="189" spans="1:9" ht="15.75" customHeight="1">
      <c r="A189" s="1" t="s">
        <v>238</v>
      </c>
      <c r="B189" s="1">
        <v>5</v>
      </c>
      <c r="C189" s="1" t="s">
        <v>134</v>
      </c>
      <c r="D189" s="1" t="s">
        <v>134</v>
      </c>
      <c r="E189" s="1" t="s">
        <v>134</v>
      </c>
      <c r="F189" s="1" t="s">
        <v>134</v>
      </c>
      <c r="G189" s="1" t="s">
        <v>134</v>
      </c>
      <c r="H189" s="1">
        <f t="shared" si="1"/>
        <v>0</v>
      </c>
      <c r="I189" s="2"/>
    </row>
    <row r="190" spans="1:9" ht="15.75" customHeight="1">
      <c r="A190" s="1" t="s">
        <v>238</v>
      </c>
      <c r="B190" s="1">
        <v>6</v>
      </c>
      <c r="C190" s="1" t="s">
        <v>134</v>
      </c>
      <c r="D190" s="1" t="s">
        <v>134</v>
      </c>
      <c r="E190" s="1" t="s">
        <v>134</v>
      </c>
      <c r="F190" s="1" t="s">
        <v>134</v>
      </c>
      <c r="G190" s="1" t="s">
        <v>134</v>
      </c>
      <c r="H190" s="1">
        <f t="shared" si="1"/>
        <v>0</v>
      </c>
      <c r="I190" s="2"/>
    </row>
    <row r="191" spans="1:9" ht="15.75" customHeight="1">
      <c r="A191" s="1" t="s">
        <v>238</v>
      </c>
      <c r="B191" s="1">
        <v>7</v>
      </c>
      <c r="C191" s="1" t="s">
        <v>134</v>
      </c>
      <c r="D191" s="1" t="s">
        <v>134</v>
      </c>
      <c r="E191" s="1" t="s">
        <v>134</v>
      </c>
      <c r="F191" s="1" t="s">
        <v>134</v>
      </c>
      <c r="G191" s="1" t="s">
        <v>134</v>
      </c>
      <c r="H191" s="1">
        <f t="shared" si="1"/>
        <v>0</v>
      </c>
      <c r="I191" s="2"/>
    </row>
    <row r="192" spans="1:9" ht="15.75" customHeight="1">
      <c r="A192" s="1" t="s">
        <v>238</v>
      </c>
      <c r="B192" s="1">
        <v>8</v>
      </c>
      <c r="C192" s="1" t="s">
        <v>134</v>
      </c>
      <c r="D192" s="1" t="s">
        <v>134</v>
      </c>
      <c r="E192" s="1" t="s">
        <v>134</v>
      </c>
      <c r="F192" s="1" t="s">
        <v>134</v>
      </c>
      <c r="G192" s="1" t="s">
        <v>134</v>
      </c>
      <c r="H192" s="1">
        <f t="shared" si="1"/>
        <v>0</v>
      </c>
      <c r="I192" s="2"/>
    </row>
    <row r="193" spans="1:9" ht="15.75" customHeight="1">
      <c r="A193" s="1" t="s">
        <v>238</v>
      </c>
      <c r="B193" s="1">
        <v>9</v>
      </c>
      <c r="C193" s="1" t="s">
        <v>134</v>
      </c>
      <c r="D193" s="1" t="s">
        <v>134</v>
      </c>
      <c r="E193" s="1" t="s">
        <v>134</v>
      </c>
      <c r="F193" s="1" t="s">
        <v>134</v>
      </c>
      <c r="G193" s="1" t="s">
        <v>134</v>
      </c>
      <c r="H193" s="1">
        <f t="shared" si="1"/>
        <v>0</v>
      </c>
      <c r="I193" s="2"/>
    </row>
    <row r="194" spans="1:9" ht="15.75" customHeight="1">
      <c r="A194" s="1" t="s">
        <v>238</v>
      </c>
      <c r="B194" s="1">
        <v>10</v>
      </c>
      <c r="C194" s="1" t="s">
        <v>134</v>
      </c>
      <c r="D194" s="1" t="s">
        <v>134</v>
      </c>
      <c r="E194" s="1" t="s">
        <v>134</v>
      </c>
      <c r="F194" s="1" t="s">
        <v>134</v>
      </c>
      <c r="G194" s="1" t="s">
        <v>134</v>
      </c>
      <c r="H194" s="1">
        <f t="shared" si="1"/>
        <v>0</v>
      </c>
      <c r="I194" s="2"/>
    </row>
    <row r="195" spans="1:9" ht="15.75" customHeight="1">
      <c r="A195" s="1" t="s">
        <v>239</v>
      </c>
      <c r="B195" s="1">
        <v>1</v>
      </c>
      <c r="C195" s="1">
        <v>2.9159999999999999</v>
      </c>
      <c r="D195" s="1">
        <v>1.119</v>
      </c>
      <c r="E195" s="1">
        <v>0.871</v>
      </c>
      <c r="F195" s="1">
        <v>0.63400000000000001</v>
      </c>
      <c r="H195" s="1">
        <f t="shared" si="1"/>
        <v>5.5400000000000009</v>
      </c>
      <c r="I195" s="2"/>
    </row>
    <row r="196" spans="1:9" ht="15.75" customHeight="1">
      <c r="A196" s="1" t="s">
        <v>239</v>
      </c>
      <c r="B196" s="1">
        <v>2</v>
      </c>
      <c r="C196" s="1">
        <v>1.1120000000000001</v>
      </c>
      <c r="D196" s="1">
        <v>4.5060000000000002</v>
      </c>
      <c r="H196" s="1">
        <f t="shared" si="1"/>
        <v>5.6180000000000003</v>
      </c>
      <c r="I196" s="2"/>
    </row>
    <row r="197" spans="1:9" ht="15.75" customHeight="1">
      <c r="A197" s="1" t="s">
        <v>239</v>
      </c>
      <c r="B197" s="1">
        <v>3</v>
      </c>
      <c r="C197" s="1">
        <v>0.50800000000000001</v>
      </c>
      <c r="D197" s="1">
        <v>5.42</v>
      </c>
      <c r="H197" s="1">
        <f t="shared" si="1"/>
        <v>5.9279999999999999</v>
      </c>
      <c r="I197" s="2"/>
    </row>
    <row r="198" spans="1:9" ht="15.75" customHeight="1">
      <c r="A198" s="1" t="s">
        <v>239</v>
      </c>
      <c r="B198" s="1">
        <v>4</v>
      </c>
      <c r="C198" s="1">
        <v>5.6870000000000003</v>
      </c>
      <c r="H198" s="1">
        <f t="shared" si="1"/>
        <v>5.6870000000000003</v>
      </c>
      <c r="I198" s="2"/>
    </row>
    <row r="199" spans="1:9" ht="15.75" customHeight="1">
      <c r="A199" s="1" t="s">
        <v>239</v>
      </c>
      <c r="B199" s="1">
        <v>5</v>
      </c>
      <c r="C199" s="1" t="s">
        <v>134</v>
      </c>
      <c r="H199" s="1">
        <f t="shared" si="1"/>
        <v>0</v>
      </c>
      <c r="I199" s="2"/>
    </row>
    <row r="200" spans="1:9" ht="15.75" customHeight="1">
      <c r="A200" s="1" t="s">
        <v>239</v>
      </c>
      <c r="B200" s="1">
        <v>6</v>
      </c>
      <c r="C200" s="1" t="s">
        <v>134</v>
      </c>
      <c r="H200" s="1">
        <f t="shared" si="1"/>
        <v>0</v>
      </c>
      <c r="I200" s="2"/>
    </row>
    <row r="201" spans="1:9" ht="15.75" customHeight="1">
      <c r="A201" s="1" t="s">
        <v>239</v>
      </c>
      <c r="B201" s="1">
        <v>7</v>
      </c>
      <c r="C201" s="1" t="s">
        <v>134</v>
      </c>
      <c r="H201" s="1">
        <f t="shared" si="1"/>
        <v>0</v>
      </c>
      <c r="I201" s="2"/>
    </row>
    <row r="202" spans="1:9" ht="15.75" customHeight="1">
      <c r="A202" s="1" t="s">
        <v>239</v>
      </c>
      <c r="B202" s="1">
        <v>8</v>
      </c>
      <c r="C202" s="1" t="s">
        <v>134</v>
      </c>
      <c r="H202" s="1">
        <f t="shared" si="1"/>
        <v>0</v>
      </c>
      <c r="I202" s="2"/>
    </row>
    <row r="203" spans="1:9" ht="15.75" customHeight="1">
      <c r="A203" s="1" t="s">
        <v>240</v>
      </c>
      <c r="B203" s="1">
        <v>1</v>
      </c>
      <c r="C203" s="1">
        <v>2.0840000000000001</v>
      </c>
      <c r="D203" s="1">
        <v>1.5660000000000001</v>
      </c>
      <c r="E203" s="1">
        <v>1.3660000000000001</v>
      </c>
      <c r="H203" s="1">
        <f t="shared" si="1"/>
        <v>5.016</v>
      </c>
      <c r="I203" s="2"/>
    </row>
    <row r="204" spans="1:9" ht="15.75" customHeight="1">
      <c r="A204" s="1" t="s">
        <v>240</v>
      </c>
      <c r="B204" s="1">
        <v>2</v>
      </c>
      <c r="C204" s="1">
        <v>4.109</v>
      </c>
      <c r="D204" s="1">
        <v>1.17</v>
      </c>
      <c r="E204" s="1">
        <v>0.67600000000000005</v>
      </c>
      <c r="H204" s="1">
        <f t="shared" si="1"/>
        <v>5.9550000000000001</v>
      </c>
      <c r="I204" s="2"/>
    </row>
    <row r="205" spans="1:9" ht="15.75" customHeight="1">
      <c r="A205" s="1" t="s">
        <v>240</v>
      </c>
      <c r="B205" s="1">
        <v>3</v>
      </c>
      <c r="C205" s="1" t="s">
        <v>134</v>
      </c>
      <c r="D205" s="1" t="s">
        <v>134</v>
      </c>
      <c r="E205" s="1" t="s">
        <v>134</v>
      </c>
      <c r="F205" s="1" t="s">
        <v>134</v>
      </c>
      <c r="G205" s="1" t="s">
        <v>134</v>
      </c>
      <c r="H205" s="1">
        <f t="shared" si="1"/>
        <v>0</v>
      </c>
      <c r="I205" s="2"/>
    </row>
    <row r="206" spans="1:9" ht="15.75" customHeight="1">
      <c r="A206" s="1" t="s">
        <v>240</v>
      </c>
      <c r="B206" s="1">
        <v>4</v>
      </c>
      <c r="C206" s="1" t="s">
        <v>134</v>
      </c>
      <c r="D206" s="1" t="s">
        <v>134</v>
      </c>
      <c r="E206" s="1" t="s">
        <v>134</v>
      </c>
      <c r="F206" s="1" t="s">
        <v>134</v>
      </c>
      <c r="G206" s="1" t="s">
        <v>134</v>
      </c>
      <c r="H206" s="1">
        <f t="shared" si="1"/>
        <v>0</v>
      </c>
      <c r="I206" s="2"/>
    </row>
    <row r="207" spans="1:9" ht="15.75" customHeight="1">
      <c r="A207" s="1" t="s">
        <v>240</v>
      </c>
      <c r="B207" s="1">
        <v>5</v>
      </c>
      <c r="C207" s="1" t="s">
        <v>134</v>
      </c>
      <c r="D207" s="1" t="s">
        <v>134</v>
      </c>
      <c r="E207" s="1" t="s">
        <v>134</v>
      </c>
      <c r="F207" s="1" t="s">
        <v>134</v>
      </c>
      <c r="G207" s="1" t="s">
        <v>134</v>
      </c>
      <c r="H207" s="1">
        <f t="shared" si="1"/>
        <v>0</v>
      </c>
      <c r="I207" s="2"/>
    </row>
    <row r="208" spans="1:9" ht="15.75" customHeight="1">
      <c r="A208" s="1" t="s">
        <v>240</v>
      </c>
      <c r="B208" s="1">
        <v>6</v>
      </c>
      <c r="C208" s="1" t="s">
        <v>134</v>
      </c>
      <c r="D208" s="1" t="s">
        <v>134</v>
      </c>
      <c r="E208" s="1" t="s">
        <v>134</v>
      </c>
      <c r="F208" s="1" t="s">
        <v>134</v>
      </c>
      <c r="G208" s="1" t="s">
        <v>134</v>
      </c>
      <c r="H208" s="1">
        <f t="shared" si="1"/>
        <v>0</v>
      </c>
      <c r="I208" s="2"/>
    </row>
    <row r="209" spans="1:9" ht="15.75" customHeight="1">
      <c r="A209" s="1" t="s">
        <v>240</v>
      </c>
      <c r="B209" s="1">
        <v>7</v>
      </c>
      <c r="C209" s="1" t="s">
        <v>134</v>
      </c>
      <c r="D209" s="1" t="s">
        <v>134</v>
      </c>
      <c r="E209" s="1" t="s">
        <v>134</v>
      </c>
      <c r="F209" s="1" t="s">
        <v>134</v>
      </c>
      <c r="G209" s="1" t="s">
        <v>134</v>
      </c>
      <c r="H209" s="1">
        <f t="shared" si="1"/>
        <v>0</v>
      </c>
      <c r="I209" s="2"/>
    </row>
    <row r="210" spans="1:9" ht="15.75" customHeight="1">
      <c r="A210" s="1" t="s">
        <v>240</v>
      </c>
      <c r="B210" s="1">
        <v>8</v>
      </c>
      <c r="C210" s="1" t="s">
        <v>134</v>
      </c>
      <c r="D210" s="1" t="s">
        <v>134</v>
      </c>
      <c r="E210" s="1" t="s">
        <v>134</v>
      </c>
      <c r="F210" s="1" t="s">
        <v>134</v>
      </c>
      <c r="G210" s="1" t="s">
        <v>134</v>
      </c>
      <c r="H210" s="1">
        <f t="shared" si="1"/>
        <v>0</v>
      </c>
      <c r="I210" s="2"/>
    </row>
    <row r="211" spans="1:9" ht="15.75" customHeight="1">
      <c r="A211" s="1" t="s">
        <v>241</v>
      </c>
      <c r="B211" s="1">
        <v>1</v>
      </c>
      <c r="C211" s="1">
        <v>2.9809999999999999</v>
      </c>
      <c r="D211" s="1">
        <v>1.321</v>
      </c>
      <c r="E211" s="1">
        <v>0.58399999999999996</v>
      </c>
      <c r="H211" s="1">
        <f t="shared" si="1"/>
        <v>4.8859999999999992</v>
      </c>
      <c r="I211" s="2"/>
    </row>
    <row r="212" spans="1:9" ht="15.75" customHeight="1">
      <c r="A212" s="1" t="s">
        <v>241</v>
      </c>
      <c r="B212" s="1">
        <v>2</v>
      </c>
      <c r="C212" s="1">
        <v>0.56200000000000006</v>
      </c>
      <c r="D212" s="1">
        <v>4.008</v>
      </c>
      <c r="E212" s="1">
        <v>0.57999999999999996</v>
      </c>
      <c r="H212" s="1">
        <f t="shared" si="1"/>
        <v>5.15</v>
      </c>
      <c r="I212" s="2"/>
    </row>
    <row r="213" spans="1:9" ht="15.75" customHeight="1">
      <c r="A213" s="1" t="s">
        <v>241</v>
      </c>
      <c r="B213" s="1">
        <v>3</v>
      </c>
      <c r="C213" s="1" t="s">
        <v>134</v>
      </c>
      <c r="D213" s="1" t="s">
        <v>134</v>
      </c>
      <c r="E213" s="1" t="s">
        <v>134</v>
      </c>
      <c r="F213" s="1" t="s">
        <v>134</v>
      </c>
      <c r="G213" s="1" t="s">
        <v>134</v>
      </c>
      <c r="H213" s="1">
        <f t="shared" si="1"/>
        <v>0</v>
      </c>
      <c r="I213" s="2"/>
    </row>
    <row r="214" spans="1:9" ht="15.75" customHeight="1">
      <c r="A214" s="1" t="s">
        <v>241</v>
      </c>
      <c r="B214" s="1">
        <v>4</v>
      </c>
      <c r="C214" s="1" t="s">
        <v>134</v>
      </c>
      <c r="D214" s="1" t="s">
        <v>134</v>
      </c>
      <c r="E214" s="1" t="s">
        <v>134</v>
      </c>
      <c r="F214" s="1" t="s">
        <v>134</v>
      </c>
      <c r="G214" s="1" t="s">
        <v>134</v>
      </c>
      <c r="H214" s="1">
        <f t="shared" si="1"/>
        <v>0</v>
      </c>
      <c r="I214" s="2"/>
    </row>
    <row r="215" spans="1:9" ht="15.75" customHeight="1">
      <c r="A215" s="1" t="s">
        <v>241</v>
      </c>
      <c r="B215" s="1">
        <v>5</v>
      </c>
      <c r="C215" s="1" t="s">
        <v>134</v>
      </c>
      <c r="D215" s="1" t="s">
        <v>134</v>
      </c>
      <c r="E215" s="1" t="s">
        <v>134</v>
      </c>
      <c r="F215" s="1" t="s">
        <v>134</v>
      </c>
      <c r="G215" s="1" t="s">
        <v>134</v>
      </c>
      <c r="H215" s="1">
        <f t="shared" si="1"/>
        <v>0</v>
      </c>
      <c r="I215" s="2"/>
    </row>
    <row r="216" spans="1:9" ht="15.75" customHeight="1">
      <c r="A216" s="1" t="s">
        <v>241</v>
      </c>
      <c r="B216" s="1">
        <v>6</v>
      </c>
      <c r="C216" s="1" t="s">
        <v>134</v>
      </c>
      <c r="D216" s="1" t="s">
        <v>134</v>
      </c>
      <c r="E216" s="1" t="s">
        <v>134</v>
      </c>
      <c r="F216" s="1" t="s">
        <v>134</v>
      </c>
      <c r="G216" s="1" t="s">
        <v>134</v>
      </c>
      <c r="H216" s="1">
        <f t="shared" si="1"/>
        <v>0</v>
      </c>
      <c r="I216" s="2"/>
    </row>
    <row r="217" spans="1:9" ht="15.75" customHeight="1">
      <c r="A217" s="1" t="s">
        <v>241</v>
      </c>
      <c r="B217" s="1">
        <v>7</v>
      </c>
      <c r="C217" s="1" t="s">
        <v>134</v>
      </c>
      <c r="D217" s="1" t="s">
        <v>134</v>
      </c>
      <c r="E217" s="1" t="s">
        <v>134</v>
      </c>
      <c r="F217" s="1" t="s">
        <v>134</v>
      </c>
      <c r="G217" s="1" t="s">
        <v>134</v>
      </c>
      <c r="H217" s="1">
        <f t="shared" si="1"/>
        <v>0</v>
      </c>
      <c r="I217" s="2"/>
    </row>
    <row r="218" spans="1:9" ht="15.75" customHeight="1">
      <c r="A218" s="1" t="s">
        <v>241</v>
      </c>
      <c r="B218" s="1">
        <v>8</v>
      </c>
      <c r="C218" s="1" t="s">
        <v>134</v>
      </c>
      <c r="D218" s="1" t="s">
        <v>134</v>
      </c>
      <c r="E218" s="1" t="s">
        <v>134</v>
      </c>
      <c r="F218" s="1" t="s">
        <v>134</v>
      </c>
      <c r="G218" s="1" t="s">
        <v>134</v>
      </c>
      <c r="H218" s="1">
        <f t="shared" si="1"/>
        <v>0</v>
      </c>
      <c r="I218" s="2"/>
    </row>
    <row r="219" spans="1:9" ht="15.75" customHeight="1">
      <c r="A219" s="1" t="s">
        <v>242</v>
      </c>
      <c r="B219" s="1">
        <v>1</v>
      </c>
      <c r="C219" s="1">
        <v>0.82799999999999996</v>
      </c>
      <c r="D219" s="1">
        <v>1.244</v>
      </c>
      <c r="E219" s="1">
        <v>3.4260000000000002</v>
      </c>
      <c r="H219" s="1">
        <f t="shared" si="1"/>
        <v>5.4980000000000002</v>
      </c>
      <c r="I219" s="2"/>
    </row>
    <row r="220" spans="1:9" ht="15.75" customHeight="1">
      <c r="A220" s="1" t="s">
        <v>242</v>
      </c>
      <c r="B220" s="1">
        <v>2</v>
      </c>
      <c r="C220" s="1">
        <v>4.2699999999999996</v>
      </c>
      <c r="D220" s="1">
        <v>1.4910000000000001</v>
      </c>
      <c r="H220" s="1">
        <f t="shared" si="1"/>
        <v>5.7609999999999992</v>
      </c>
      <c r="I220" s="2"/>
    </row>
    <row r="221" spans="1:9" ht="15.75" customHeight="1">
      <c r="A221" s="1" t="s">
        <v>242</v>
      </c>
      <c r="B221" s="1">
        <v>3</v>
      </c>
      <c r="C221" s="1" t="s">
        <v>134</v>
      </c>
      <c r="D221" s="1" t="s">
        <v>134</v>
      </c>
      <c r="E221" s="1" t="s">
        <v>134</v>
      </c>
      <c r="F221" s="1" t="s">
        <v>134</v>
      </c>
      <c r="G221" s="1" t="s">
        <v>134</v>
      </c>
      <c r="H221" s="1">
        <f t="shared" si="1"/>
        <v>0</v>
      </c>
      <c r="I221" s="2"/>
    </row>
    <row r="222" spans="1:9" ht="15.75" customHeight="1">
      <c r="A222" s="1" t="s">
        <v>242</v>
      </c>
      <c r="B222" s="1">
        <v>4</v>
      </c>
      <c r="C222" s="1" t="s">
        <v>134</v>
      </c>
      <c r="D222" s="1" t="s">
        <v>134</v>
      </c>
      <c r="E222" s="1" t="s">
        <v>134</v>
      </c>
      <c r="F222" s="1" t="s">
        <v>134</v>
      </c>
      <c r="G222" s="1" t="s">
        <v>134</v>
      </c>
      <c r="H222" s="1">
        <f t="shared" si="1"/>
        <v>0</v>
      </c>
      <c r="I222" s="2"/>
    </row>
    <row r="223" spans="1:9" ht="15.75" customHeight="1">
      <c r="A223" s="1" t="s">
        <v>242</v>
      </c>
      <c r="B223" s="1">
        <v>5</v>
      </c>
      <c r="C223" s="1" t="s">
        <v>134</v>
      </c>
      <c r="D223" s="1" t="s">
        <v>134</v>
      </c>
      <c r="E223" s="1" t="s">
        <v>134</v>
      </c>
      <c r="F223" s="1" t="s">
        <v>134</v>
      </c>
      <c r="G223" s="1" t="s">
        <v>134</v>
      </c>
      <c r="H223" s="1">
        <f t="shared" si="1"/>
        <v>0</v>
      </c>
      <c r="I223" s="2"/>
    </row>
    <row r="224" spans="1:9" ht="15.75" customHeight="1">
      <c r="A224" s="1" t="s">
        <v>242</v>
      </c>
      <c r="B224" s="1">
        <v>6</v>
      </c>
      <c r="C224" s="1" t="s">
        <v>134</v>
      </c>
      <c r="D224" s="1" t="s">
        <v>134</v>
      </c>
      <c r="E224" s="1" t="s">
        <v>134</v>
      </c>
      <c r="F224" s="1" t="s">
        <v>134</v>
      </c>
      <c r="G224" s="1" t="s">
        <v>134</v>
      </c>
      <c r="H224" s="1">
        <f t="shared" si="1"/>
        <v>0</v>
      </c>
      <c r="I224" s="2"/>
    </row>
    <row r="225" spans="1:9" ht="15.75" customHeight="1">
      <c r="A225" s="1" t="s">
        <v>242</v>
      </c>
      <c r="B225" s="1">
        <v>7</v>
      </c>
      <c r="C225" s="1" t="s">
        <v>134</v>
      </c>
      <c r="D225" s="1" t="s">
        <v>134</v>
      </c>
      <c r="E225" s="1" t="s">
        <v>134</v>
      </c>
      <c r="F225" s="1" t="s">
        <v>134</v>
      </c>
      <c r="G225" s="1" t="s">
        <v>134</v>
      </c>
      <c r="H225" s="1">
        <f t="shared" si="1"/>
        <v>0</v>
      </c>
      <c r="I225" s="2"/>
    </row>
    <row r="226" spans="1:9" ht="15.75" customHeight="1">
      <c r="A226" s="1" t="s">
        <v>242</v>
      </c>
      <c r="B226" s="1">
        <v>8</v>
      </c>
      <c r="C226" s="1" t="s">
        <v>134</v>
      </c>
      <c r="D226" s="1" t="s">
        <v>134</v>
      </c>
      <c r="E226" s="1" t="s">
        <v>134</v>
      </c>
      <c r="F226" s="1" t="s">
        <v>134</v>
      </c>
      <c r="G226" s="1" t="s">
        <v>134</v>
      </c>
      <c r="H226" s="1">
        <f t="shared" si="1"/>
        <v>0</v>
      </c>
      <c r="I226" s="2"/>
    </row>
    <row r="227" spans="1:9" ht="15.75" customHeight="1">
      <c r="A227" s="1" t="s">
        <v>243</v>
      </c>
      <c r="B227" s="1">
        <v>1</v>
      </c>
      <c r="C227" s="1">
        <v>2.8540000000000001</v>
      </c>
      <c r="D227" s="1">
        <v>2.3290000000000002</v>
      </c>
      <c r="H227" s="1">
        <f t="shared" si="1"/>
        <v>5.1829999999999998</v>
      </c>
      <c r="I227" s="2"/>
    </row>
    <row r="228" spans="1:9" ht="15.75" customHeight="1">
      <c r="A228" s="1" t="s">
        <v>243</v>
      </c>
      <c r="B228" s="1">
        <v>2</v>
      </c>
      <c r="C228" s="1">
        <v>0.66700000000000004</v>
      </c>
      <c r="D228" s="1">
        <v>0.754</v>
      </c>
      <c r="E228" s="1">
        <v>1.8109999999999999</v>
      </c>
      <c r="F228" s="1">
        <v>1.2989999999999999</v>
      </c>
      <c r="G228" s="1">
        <v>0.72199999999999998</v>
      </c>
      <c r="H228" s="1">
        <f t="shared" si="1"/>
        <v>5.2530000000000001</v>
      </c>
      <c r="I228" s="2"/>
    </row>
    <row r="229" spans="1:9" ht="15.75" customHeight="1">
      <c r="A229" s="1" t="s">
        <v>243</v>
      </c>
      <c r="B229" s="1">
        <v>3</v>
      </c>
      <c r="C229" s="1">
        <v>0.83799999999999997</v>
      </c>
      <c r="D229" s="1">
        <v>0.99299999999999999</v>
      </c>
      <c r="E229" s="1">
        <v>1.8109999999999999</v>
      </c>
      <c r="F229" s="1">
        <v>1.8049999999999999</v>
      </c>
      <c r="H229" s="1">
        <f t="shared" si="1"/>
        <v>5.4470000000000001</v>
      </c>
      <c r="I229" s="2"/>
    </row>
    <row r="230" spans="1:9" ht="15.75" customHeight="1">
      <c r="A230" s="1" t="s">
        <v>243</v>
      </c>
      <c r="B230" s="1">
        <v>4</v>
      </c>
      <c r="C230" s="1" t="s">
        <v>134</v>
      </c>
      <c r="D230" s="1" t="s">
        <v>134</v>
      </c>
      <c r="E230" s="1" t="s">
        <v>134</v>
      </c>
      <c r="F230" s="1" t="s">
        <v>134</v>
      </c>
      <c r="G230" s="1" t="s">
        <v>134</v>
      </c>
      <c r="H230" s="1">
        <f t="shared" si="1"/>
        <v>0</v>
      </c>
      <c r="I230" s="2"/>
    </row>
    <row r="231" spans="1:9" ht="15.75" customHeight="1">
      <c r="A231" s="1" t="s">
        <v>244</v>
      </c>
      <c r="B231" s="1">
        <v>1</v>
      </c>
      <c r="C231" s="1">
        <v>0.82299999999999995</v>
      </c>
      <c r="D231" s="1">
        <v>1.2</v>
      </c>
      <c r="E231" s="1">
        <v>3.298</v>
      </c>
      <c r="H231" s="1">
        <f t="shared" si="1"/>
        <v>5.3209999999999997</v>
      </c>
      <c r="I231" s="2"/>
    </row>
    <row r="232" spans="1:9" ht="15.75" customHeight="1">
      <c r="A232" s="1" t="s">
        <v>244</v>
      </c>
      <c r="B232" s="1">
        <v>2</v>
      </c>
      <c r="C232" s="1">
        <v>0.82699999999999996</v>
      </c>
      <c r="D232" s="1">
        <v>0.61299999999999999</v>
      </c>
      <c r="E232" s="1">
        <v>3.45</v>
      </c>
      <c r="H232" s="1">
        <f t="shared" si="1"/>
        <v>4.8900000000000006</v>
      </c>
      <c r="I232" s="2"/>
    </row>
    <row r="233" spans="1:9" ht="15.75" customHeight="1">
      <c r="A233" s="1" t="s">
        <v>244</v>
      </c>
      <c r="B233" s="1">
        <v>3</v>
      </c>
      <c r="H233" s="4">
        <f t="shared" si="1"/>
        <v>0</v>
      </c>
      <c r="I233" s="2" t="s">
        <v>245</v>
      </c>
    </row>
    <row r="234" spans="1:9" ht="15.75" customHeight="1">
      <c r="A234" s="1" t="s">
        <v>244</v>
      </c>
      <c r="B234" s="1">
        <v>4</v>
      </c>
      <c r="C234" s="1" t="s">
        <v>134</v>
      </c>
      <c r="D234" s="1" t="s">
        <v>134</v>
      </c>
      <c r="E234" s="1" t="s">
        <v>134</v>
      </c>
      <c r="F234" s="1" t="s">
        <v>134</v>
      </c>
      <c r="G234" s="1" t="s">
        <v>134</v>
      </c>
      <c r="H234" s="1">
        <f t="shared" si="1"/>
        <v>0</v>
      </c>
      <c r="I234" s="2"/>
    </row>
    <row r="235" spans="1:9" ht="15.75" customHeight="1">
      <c r="A235" s="1" t="s">
        <v>246</v>
      </c>
      <c r="B235" s="1">
        <v>1</v>
      </c>
      <c r="C235" s="1">
        <v>3.6859999999999999</v>
      </c>
      <c r="D235" s="1">
        <v>1.5449999999999999</v>
      </c>
      <c r="H235" s="1">
        <f t="shared" si="1"/>
        <v>5.2309999999999999</v>
      </c>
      <c r="I235" s="2"/>
    </row>
    <row r="236" spans="1:9" ht="15.75" customHeight="1">
      <c r="A236" s="1" t="s">
        <v>246</v>
      </c>
      <c r="B236" s="1">
        <v>2</v>
      </c>
      <c r="C236" s="1">
        <v>3.21</v>
      </c>
      <c r="D236" s="1">
        <v>2.012</v>
      </c>
      <c r="H236" s="1">
        <f t="shared" si="1"/>
        <v>5.2219999999999995</v>
      </c>
      <c r="I236" s="2"/>
    </row>
    <row r="237" spans="1:9" ht="15.75" customHeight="1">
      <c r="A237" s="1" t="s">
        <v>246</v>
      </c>
      <c r="B237" s="1">
        <v>3</v>
      </c>
      <c r="H237" s="4">
        <f t="shared" si="1"/>
        <v>0</v>
      </c>
      <c r="I237" s="2" t="s">
        <v>245</v>
      </c>
    </row>
    <row r="238" spans="1:9" ht="15.75" customHeight="1">
      <c r="A238" s="1" t="s">
        <v>246</v>
      </c>
      <c r="B238" s="1">
        <v>4</v>
      </c>
      <c r="C238" s="1" t="s">
        <v>134</v>
      </c>
      <c r="D238" s="1" t="s">
        <v>134</v>
      </c>
      <c r="E238" s="1" t="s">
        <v>134</v>
      </c>
      <c r="F238" s="1" t="s">
        <v>134</v>
      </c>
      <c r="G238" s="1" t="s">
        <v>134</v>
      </c>
      <c r="H238" s="1">
        <f t="shared" si="1"/>
        <v>0</v>
      </c>
      <c r="I238" s="2"/>
    </row>
    <row r="239" spans="1:9" ht="15.75" customHeight="1">
      <c r="A239" s="1" t="s">
        <v>247</v>
      </c>
      <c r="B239" s="1">
        <v>1</v>
      </c>
      <c r="C239" s="1">
        <v>4.6429999999999998</v>
      </c>
      <c r="D239" s="1">
        <v>1.1619999999999999</v>
      </c>
      <c r="H239" s="1">
        <f t="shared" si="1"/>
        <v>5.8049999999999997</v>
      </c>
      <c r="I239" s="2"/>
    </row>
    <row r="240" spans="1:9" ht="15.75" customHeight="1">
      <c r="A240" s="1" t="s">
        <v>247</v>
      </c>
      <c r="B240" s="1">
        <v>2</v>
      </c>
      <c r="C240" s="1" t="s">
        <v>134</v>
      </c>
      <c r="D240" s="1" t="s">
        <v>134</v>
      </c>
      <c r="E240" s="1" t="s">
        <v>134</v>
      </c>
      <c r="F240" s="1" t="s">
        <v>134</v>
      </c>
      <c r="G240" s="1" t="s">
        <v>134</v>
      </c>
      <c r="H240" s="1">
        <f t="shared" si="1"/>
        <v>0</v>
      </c>
      <c r="I240" s="2"/>
    </row>
    <row r="241" spans="1:9" ht="15.75" customHeight="1">
      <c r="A241" s="1" t="s">
        <v>247</v>
      </c>
      <c r="B241" s="1">
        <v>3</v>
      </c>
      <c r="C241" s="1" t="s">
        <v>134</v>
      </c>
      <c r="D241" s="1" t="s">
        <v>134</v>
      </c>
      <c r="E241" s="1" t="s">
        <v>134</v>
      </c>
      <c r="F241" s="1" t="s">
        <v>134</v>
      </c>
      <c r="G241" s="1" t="s">
        <v>134</v>
      </c>
      <c r="H241" s="1">
        <f t="shared" si="1"/>
        <v>0</v>
      </c>
      <c r="I241" s="2"/>
    </row>
    <row r="242" spans="1:9" ht="15.75" customHeight="1">
      <c r="A242" s="1" t="s">
        <v>247</v>
      </c>
      <c r="B242" s="1">
        <v>4</v>
      </c>
      <c r="C242" s="1" t="s">
        <v>134</v>
      </c>
      <c r="D242" s="1" t="s">
        <v>134</v>
      </c>
      <c r="E242" s="1" t="s">
        <v>134</v>
      </c>
      <c r="F242" s="1" t="s">
        <v>134</v>
      </c>
      <c r="G242" s="1" t="s">
        <v>134</v>
      </c>
      <c r="H242" s="1">
        <f t="shared" si="1"/>
        <v>0</v>
      </c>
      <c r="I242" s="2"/>
    </row>
    <row r="243" spans="1:9" ht="15.75" customHeight="1">
      <c r="A243" s="1" t="s">
        <v>248</v>
      </c>
      <c r="B243" s="1">
        <v>1</v>
      </c>
      <c r="C243" s="1">
        <v>1.139</v>
      </c>
      <c r="D243" s="1">
        <v>1.423</v>
      </c>
      <c r="E243" s="1">
        <v>0.94399999999999995</v>
      </c>
      <c r="F243" s="1">
        <v>1.264</v>
      </c>
      <c r="H243" s="1">
        <f t="shared" si="1"/>
        <v>4.7700000000000005</v>
      </c>
      <c r="I243" s="2"/>
    </row>
    <row r="244" spans="1:9" ht="15.75" customHeight="1">
      <c r="A244" s="1" t="s">
        <v>248</v>
      </c>
      <c r="B244" s="1">
        <v>2</v>
      </c>
      <c r="C244" s="1">
        <v>2.1789999999999998</v>
      </c>
      <c r="D244" s="1">
        <v>1.038</v>
      </c>
      <c r="E244" s="1">
        <v>1.69</v>
      </c>
      <c r="H244" s="1">
        <f t="shared" si="1"/>
        <v>4.907</v>
      </c>
      <c r="I244" s="2"/>
    </row>
    <row r="245" spans="1:9" ht="15.75" customHeight="1">
      <c r="A245" s="1" t="s">
        <v>248</v>
      </c>
      <c r="B245" s="1">
        <v>3</v>
      </c>
      <c r="C245" s="1" t="s">
        <v>134</v>
      </c>
      <c r="D245" s="1" t="s">
        <v>134</v>
      </c>
      <c r="E245" s="1" t="s">
        <v>134</v>
      </c>
      <c r="F245" s="1" t="s">
        <v>134</v>
      </c>
      <c r="G245" s="1" t="s">
        <v>134</v>
      </c>
      <c r="H245" s="1">
        <f t="shared" si="1"/>
        <v>0</v>
      </c>
      <c r="I245" s="2"/>
    </row>
    <row r="246" spans="1:9" ht="15.75" customHeight="1">
      <c r="A246" s="1" t="s">
        <v>248</v>
      </c>
      <c r="B246" s="1">
        <v>4</v>
      </c>
      <c r="C246" s="1" t="s">
        <v>134</v>
      </c>
      <c r="D246" s="1" t="s">
        <v>134</v>
      </c>
      <c r="E246" s="1" t="s">
        <v>134</v>
      </c>
      <c r="F246" s="1" t="s">
        <v>134</v>
      </c>
      <c r="G246" s="1" t="s">
        <v>134</v>
      </c>
      <c r="H246" s="1">
        <f t="shared" si="1"/>
        <v>0</v>
      </c>
      <c r="I246" s="2"/>
    </row>
    <row r="247" spans="1:9" ht="15.75" customHeight="1">
      <c r="A247" s="1" t="s">
        <v>248</v>
      </c>
      <c r="B247" s="1">
        <v>5</v>
      </c>
      <c r="C247" s="1" t="s">
        <v>134</v>
      </c>
      <c r="D247" s="1" t="s">
        <v>134</v>
      </c>
      <c r="E247" s="1" t="s">
        <v>134</v>
      </c>
      <c r="F247" s="1" t="s">
        <v>134</v>
      </c>
      <c r="G247" s="1" t="s">
        <v>134</v>
      </c>
      <c r="H247" s="1">
        <f t="shared" si="1"/>
        <v>0</v>
      </c>
      <c r="I247" s="2"/>
    </row>
    <row r="248" spans="1:9" ht="15.75" customHeight="1">
      <c r="A248" s="1" t="s">
        <v>248</v>
      </c>
      <c r="B248" s="1">
        <v>6</v>
      </c>
      <c r="C248" s="1" t="s">
        <v>134</v>
      </c>
      <c r="D248" s="1" t="s">
        <v>134</v>
      </c>
      <c r="E248" s="1" t="s">
        <v>134</v>
      </c>
      <c r="F248" s="1" t="s">
        <v>134</v>
      </c>
      <c r="G248" s="1" t="s">
        <v>134</v>
      </c>
      <c r="H248" s="1">
        <f t="shared" si="1"/>
        <v>0</v>
      </c>
      <c r="I248" s="2"/>
    </row>
    <row r="249" spans="1:9" ht="15.75" customHeight="1">
      <c r="A249" s="1" t="s">
        <v>248</v>
      </c>
      <c r="B249" s="1">
        <v>7</v>
      </c>
      <c r="C249" s="1" t="s">
        <v>134</v>
      </c>
      <c r="D249" s="1" t="s">
        <v>134</v>
      </c>
      <c r="E249" s="1" t="s">
        <v>134</v>
      </c>
      <c r="F249" s="1" t="s">
        <v>134</v>
      </c>
      <c r="G249" s="1" t="s">
        <v>134</v>
      </c>
      <c r="H249" s="1">
        <f t="shared" si="1"/>
        <v>0</v>
      </c>
      <c r="I249" s="2"/>
    </row>
    <row r="250" spans="1:9" ht="15.75" customHeight="1">
      <c r="A250" s="1" t="s">
        <v>249</v>
      </c>
      <c r="B250" s="1">
        <v>1</v>
      </c>
      <c r="C250" s="1">
        <v>3.8559999999999999</v>
      </c>
      <c r="D250" s="1">
        <v>0.746</v>
      </c>
      <c r="H250" s="1">
        <f t="shared" si="1"/>
        <v>4.6020000000000003</v>
      </c>
      <c r="I250" s="2" t="s">
        <v>151</v>
      </c>
    </row>
    <row r="251" spans="1:9" ht="15.75" customHeight="1">
      <c r="A251" s="1" t="s">
        <v>249</v>
      </c>
      <c r="B251" s="1">
        <v>2</v>
      </c>
      <c r="C251" s="1">
        <v>1.179</v>
      </c>
      <c r="D251" s="1">
        <v>1.6879999999999999</v>
      </c>
      <c r="E251" s="1">
        <v>2.1840000000000002</v>
      </c>
      <c r="H251" s="1">
        <f t="shared" si="1"/>
        <v>5.0510000000000002</v>
      </c>
      <c r="I251" s="2"/>
    </row>
    <row r="252" spans="1:9" ht="15.75" customHeight="1">
      <c r="A252" s="1" t="s">
        <v>249</v>
      </c>
      <c r="B252" s="1">
        <v>3</v>
      </c>
      <c r="C252" s="1" t="s">
        <v>134</v>
      </c>
      <c r="D252" s="1" t="s">
        <v>134</v>
      </c>
      <c r="E252" s="1" t="s">
        <v>134</v>
      </c>
      <c r="F252" s="1" t="s">
        <v>134</v>
      </c>
      <c r="G252" s="1" t="s">
        <v>134</v>
      </c>
      <c r="H252" s="1">
        <f t="shared" si="1"/>
        <v>0</v>
      </c>
      <c r="I252" s="2"/>
    </row>
    <row r="253" spans="1:9" ht="15.75" customHeight="1">
      <c r="A253" s="1" t="s">
        <v>249</v>
      </c>
      <c r="B253" s="1">
        <v>4</v>
      </c>
      <c r="C253" s="1" t="s">
        <v>134</v>
      </c>
      <c r="D253" s="1" t="s">
        <v>134</v>
      </c>
      <c r="E253" s="1" t="s">
        <v>134</v>
      </c>
      <c r="F253" s="1" t="s">
        <v>134</v>
      </c>
      <c r="G253" s="1" t="s">
        <v>134</v>
      </c>
      <c r="H253" s="1">
        <f t="shared" si="1"/>
        <v>0</v>
      </c>
      <c r="I253" s="2"/>
    </row>
    <row r="254" spans="1:9" ht="15.75" customHeight="1">
      <c r="A254" s="1" t="s">
        <v>250</v>
      </c>
      <c r="B254" s="1">
        <v>1</v>
      </c>
      <c r="C254" s="1">
        <v>0.63600000000000001</v>
      </c>
      <c r="D254" s="1">
        <v>2.0190000000000001</v>
      </c>
      <c r="E254" s="1">
        <v>1.71</v>
      </c>
      <c r="F254" s="1">
        <v>1.1459999999999999</v>
      </c>
      <c r="H254" s="1">
        <f t="shared" si="1"/>
        <v>5.5110000000000001</v>
      </c>
      <c r="I254" s="2"/>
    </row>
    <row r="255" spans="1:9" ht="15.75" customHeight="1">
      <c r="A255" s="1" t="s">
        <v>250</v>
      </c>
      <c r="B255" s="1">
        <v>2</v>
      </c>
      <c r="C255" s="1">
        <v>1.2450000000000001</v>
      </c>
      <c r="D255" s="1">
        <v>2.1560000000000001</v>
      </c>
      <c r="E255" s="1">
        <v>1.2769999999999999</v>
      </c>
      <c r="H255" s="1">
        <f t="shared" si="1"/>
        <v>4.6779999999999999</v>
      </c>
      <c r="I255" s="2"/>
    </row>
    <row r="256" spans="1:9" ht="15.75" customHeight="1">
      <c r="A256" s="1" t="s">
        <v>250</v>
      </c>
      <c r="B256" s="1">
        <v>3</v>
      </c>
      <c r="C256" s="1">
        <v>0.70499999999999996</v>
      </c>
      <c r="D256" s="1">
        <v>0.78200000000000003</v>
      </c>
      <c r="E256" s="1">
        <v>1.806</v>
      </c>
      <c r="F256" s="1">
        <v>2.4239999999999999</v>
      </c>
      <c r="H256" s="1">
        <f t="shared" si="1"/>
        <v>5.7170000000000005</v>
      </c>
      <c r="I256" s="2"/>
    </row>
    <row r="257" spans="1:9" ht="15.75" customHeight="1">
      <c r="A257" s="1" t="s">
        <v>250</v>
      </c>
      <c r="B257" s="1">
        <v>4</v>
      </c>
      <c r="C257" s="1" t="s">
        <v>134</v>
      </c>
      <c r="D257" s="1" t="s">
        <v>134</v>
      </c>
      <c r="E257" s="1" t="s">
        <v>134</v>
      </c>
      <c r="F257" s="1" t="s">
        <v>134</v>
      </c>
      <c r="G257" s="1" t="s">
        <v>134</v>
      </c>
      <c r="H257" s="1">
        <f t="shared" si="1"/>
        <v>0</v>
      </c>
      <c r="I257" s="2"/>
    </row>
    <row r="258" spans="1:9" ht="15.75" customHeight="1">
      <c r="A258" s="1" t="s">
        <v>251</v>
      </c>
      <c r="B258" s="1">
        <v>1</v>
      </c>
      <c r="C258" s="1">
        <v>1.395</v>
      </c>
      <c r="D258" s="1">
        <v>2.1459999999999999</v>
      </c>
      <c r="E258" s="1">
        <v>1.8540000000000001</v>
      </c>
      <c r="H258" s="1">
        <f t="shared" si="1"/>
        <v>5.3949999999999996</v>
      </c>
      <c r="I258" s="2"/>
    </row>
    <row r="259" spans="1:9" ht="15.75" customHeight="1">
      <c r="A259" s="1" t="s">
        <v>251</v>
      </c>
      <c r="B259" s="1">
        <v>2</v>
      </c>
      <c r="C259" s="1">
        <v>0.81100000000000005</v>
      </c>
      <c r="D259" s="1">
        <v>3.7639999999999998</v>
      </c>
      <c r="E259" s="1">
        <v>1.0549999999999999</v>
      </c>
      <c r="H259" s="1">
        <f t="shared" si="1"/>
        <v>5.63</v>
      </c>
      <c r="I259" s="2"/>
    </row>
    <row r="260" spans="1:9" ht="15.75" customHeight="1">
      <c r="A260" s="1" t="s">
        <v>251</v>
      </c>
      <c r="B260" s="1">
        <v>3</v>
      </c>
      <c r="H260" s="4">
        <f t="shared" si="1"/>
        <v>0</v>
      </c>
      <c r="I260" s="2" t="s">
        <v>252</v>
      </c>
    </row>
    <row r="261" spans="1:9" ht="15.75" customHeight="1">
      <c r="A261" s="1" t="s">
        <v>251</v>
      </c>
      <c r="B261" s="1">
        <v>4</v>
      </c>
      <c r="C261" s="1" t="s">
        <v>134</v>
      </c>
      <c r="D261" s="1" t="s">
        <v>134</v>
      </c>
      <c r="E261" s="1" t="s">
        <v>134</v>
      </c>
      <c r="F261" s="1" t="s">
        <v>134</v>
      </c>
      <c r="G261" s="1" t="s">
        <v>134</v>
      </c>
      <c r="H261" s="1">
        <f t="shared" si="1"/>
        <v>0</v>
      </c>
      <c r="I261" s="2"/>
    </row>
    <row r="262" spans="1:9" ht="15.75" customHeight="1">
      <c r="A262" s="1" t="s">
        <v>253</v>
      </c>
      <c r="B262" s="1">
        <v>1</v>
      </c>
      <c r="C262" s="1">
        <v>0.68899999999999995</v>
      </c>
      <c r="D262" s="1">
        <v>0.76600000000000001</v>
      </c>
      <c r="E262" s="1">
        <v>1.5509999999999999</v>
      </c>
      <c r="F262" s="1">
        <v>1.87</v>
      </c>
      <c r="H262" s="1">
        <f t="shared" si="1"/>
        <v>4.8760000000000003</v>
      </c>
      <c r="I262" s="2"/>
    </row>
    <row r="263" spans="1:9" ht="15.75" customHeight="1">
      <c r="A263" s="1" t="s">
        <v>253</v>
      </c>
      <c r="B263" s="1">
        <v>2</v>
      </c>
      <c r="C263" s="1" t="s">
        <v>134</v>
      </c>
      <c r="D263" s="1" t="s">
        <v>134</v>
      </c>
      <c r="E263" s="1" t="s">
        <v>134</v>
      </c>
      <c r="F263" s="1" t="s">
        <v>134</v>
      </c>
      <c r="G263" s="1" t="s">
        <v>134</v>
      </c>
      <c r="H263" s="1">
        <f t="shared" si="1"/>
        <v>0</v>
      </c>
      <c r="I263" s="2"/>
    </row>
    <row r="264" spans="1:9" ht="15.75" customHeight="1">
      <c r="A264" s="1" t="s">
        <v>253</v>
      </c>
      <c r="B264" s="1">
        <v>3</v>
      </c>
      <c r="C264" s="1" t="s">
        <v>134</v>
      </c>
      <c r="D264" s="1" t="s">
        <v>134</v>
      </c>
      <c r="E264" s="1" t="s">
        <v>134</v>
      </c>
      <c r="F264" s="1" t="s">
        <v>134</v>
      </c>
      <c r="G264" s="1" t="s">
        <v>134</v>
      </c>
      <c r="H264" s="1">
        <f t="shared" si="1"/>
        <v>0</v>
      </c>
      <c r="I264" s="2"/>
    </row>
    <row r="265" spans="1:9" ht="15.75" customHeight="1">
      <c r="A265" s="1" t="s">
        <v>253</v>
      </c>
      <c r="B265" s="1">
        <v>4</v>
      </c>
      <c r="C265" s="1" t="s">
        <v>134</v>
      </c>
      <c r="D265" s="1" t="s">
        <v>134</v>
      </c>
      <c r="E265" s="1" t="s">
        <v>134</v>
      </c>
      <c r="F265" s="1" t="s">
        <v>134</v>
      </c>
      <c r="G265" s="1" t="s">
        <v>134</v>
      </c>
      <c r="H265" s="1">
        <f t="shared" si="1"/>
        <v>0</v>
      </c>
      <c r="I265" s="2"/>
    </row>
    <row r="266" spans="1:9" ht="15.75" customHeight="1">
      <c r="A266" s="1" t="s">
        <v>254</v>
      </c>
      <c r="B266" s="1">
        <v>1</v>
      </c>
      <c r="C266" s="1">
        <v>4.6680000000000001</v>
      </c>
      <c r="H266" s="1">
        <f t="shared" si="1"/>
        <v>4.6680000000000001</v>
      </c>
      <c r="I266" s="2"/>
    </row>
    <row r="267" spans="1:9" ht="15.75" customHeight="1">
      <c r="A267" s="1" t="s">
        <v>254</v>
      </c>
      <c r="B267" s="1">
        <v>2</v>
      </c>
      <c r="C267" s="1">
        <v>1.508</v>
      </c>
      <c r="D267" s="1">
        <v>1.7849999999999999</v>
      </c>
      <c r="E267" s="1">
        <v>2.133</v>
      </c>
      <c r="H267" s="1">
        <f t="shared" si="1"/>
        <v>5.4260000000000002</v>
      </c>
      <c r="I267" s="2"/>
    </row>
    <row r="268" spans="1:9" ht="15.75" customHeight="1">
      <c r="A268" s="1" t="s">
        <v>254</v>
      </c>
      <c r="B268" s="1">
        <v>3</v>
      </c>
      <c r="C268" s="1">
        <v>4.5279999999999996</v>
      </c>
      <c r="H268" s="1">
        <f t="shared" si="1"/>
        <v>4.5279999999999996</v>
      </c>
      <c r="I268" s="2"/>
    </row>
    <row r="269" spans="1:9" ht="15.75" customHeight="1">
      <c r="A269" s="1" t="s">
        <v>254</v>
      </c>
      <c r="B269" s="1">
        <v>4</v>
      </c>
      <c r="C269" s="1" t="s">
        <v>134</v>
      </c>
      <c r="D269" s="1" t="s">
        <v>134</v>
      </c>
      <c r="E269" s="1" t="s">
        <v>134</v>
      </c>
      <c r="F269" s="1" t="s">
        <v>134</v>
      </c>
      <c r="G269" s="1" t="s">
        <v>134</v>
      </c>
      <c r="H269" s="1">
        <f t="shared" si="1"/>
        <v>0</v>
      </c>
      <c r="I269" s="2"/>
    </row>
    <row r="270" spans="1:9" ht="15.75" customHeight="1">
      <c r="A270" s="1" t="s">
        <v>254</v>
      </c>
      <c r="B270" s="1">
        <v>5</v>
      </c>
      <c r="C270" s="1" t="s">
        <v>134</v>
      </c>
      <c r="D270" s="1" t="s">
        <v>134</v>
      </c>
      <c r="E270" s="1" t="s">
        <v>134</v>
      </c>
      <c r="F270" s="1" t="s">
        <v>134</v>
      </c>
      <c r="G270" s="1" t="s">
        <v>134</v>
      </c>
      <c r="H270" s="1">
        <f t="shared" si="1"/>
        <v>0</v>
      </c>
      <c r="I270" s="2"/>
    </row>
    <row r="271" spans="1:9" ht="15.75" customHeight="1">
      <c r="A271" s="1" t="s">
        <v>254</v>
      </c>
      <c r="B271" s="1">
        <v>6</v>
      </c>
      <c r="C271" s="1" t="s">
        <v>134</v>
      </c>
      <c r="D271" s="1" t="s">
        <v>134</v>
      </c>
      <c r="E271" s="1" t="s">
        <v>134</v>
      </c>
      <c r="F271" s="1" t="s">
        <v>134</v>
      </c>
      <c r="G271" s="1" t="s">
        <v>134</v>
      </c>
      <c r="H271" s="1">
        <f t="shared" si="1"/>
        <v>0</v>
      </c>
      <c r="I271" s="2"/>
    </row>
    <row r="272" spans="1:9" ht="15.75" customHeight="1">
      <c r="A272" s="1" t="s">
        <v>254</v>
      </c>
      <c r="B272" s="1">
        <v>7</v>
      </c>
      <c r="C272" s="1" t="s">
        <v>134</v>
      </c>
      <c r="D272" s="1" t="s">
        <v>134</v>
      </c>
      <c r="E272" s="1" t="s">
        <v>134</v>
      </c>
      <c r="F272" s="1" t="s">
        <v>134</v>
      </c>
      <c r="G272" s="1" t="s">
        <v>134</v>
      </c>
      <c r="H272" s="1">
        <f t="shared" si="1"/>
        <v>0</v>
      </c>
      <c r="I272" s="2"/>
    </row>
    <row r="273" spans="9:9" ht="15.75" customHeight="1">
      <c r="I273" s="2"/>
    </row>
    <row r="274" spans="9:9" ht="15.75" customHeight="1">
      <c r="I274" s="2"/>
    </row>
    <row r="275" spans="9:9" ht="15.75" customHeight="1">
      <c r="I275" s="2"/>
    </row>
    <row r="276" spans="9:9" ht="15.75" customHeight="1">
      <c r="I276" s="2"/>
    </row>
    <row r="277" spans="9:9" ht="15.75" customHeight="1">
      <c r="I277" s="2"/>
    </row>
    <row r="278" spans="9:9" ht="15.75" customHeight="1">
      <c r="I278" s="2"/>
    </row>
    <row r="279" spans="9:9" ht="15.75" customHeight="1">
      <c r="I279" s="2"/>
    </row>
    <row r="280" spans="9:9" ht="15.75" customHeight="1">
      <c r="I280" s="2"/>
    </row>
    <row r="281" spans="9:9" ht="15.75" customHeight="1">
      <c r="I281" s="2"/>
    </row>
    <row r="282" spans="9:9" ht="15.75" customHeight="1">
      <c r="I282" s="2"/>
    </row>
    <row r="283" spans="9:9" ht="15.75" customHeight="1">
      <c r="I283" s="2"/>
    </row>
    <row r="284" spans="9:9" ht="15.75" customHeight="1">
      <c r="I284" s="2"/>
    </row>
    <row r="285" spans="9:9" ht="15.75" customHeight="1">
      <c r="I285" s="2"/>
    </row>
    <row r="286" spans="9:9" ht="15.75" customHeight="1">
      <c r="I286" s="2"/>
    </row>
    <row r="287" spans="9:9" ht="15.75" customHeight="1">
      <c r="I287" s="2"/>
    </row>
    <row r="288" spans="9:9" ht="15.75" customHeight="1">
      <c r="I288" s="2"/>
    </row>
    <row r="289" spans="9:9" ht="15.75" customHeight="1">
      <c r="I289" s="2"/>
    </row>
    <row r="290" spans="9:9" ht="15.75" customHeight="1">
      <c r="I290" s="2"/>
    </row>
    <row r="291" spans="9:9" ht="15.75" customHeight="1">
      <c r="I291" s="2"/>
    </row>
    <row r="292" spans="9:9" ht="15.75" customHeight="1">
      <c r="I292" s="2"/>
    </row>
    <row r="293" spans="9:9" ht="15.75" customHeight="1">
      <c r="I293" s="2"/>
    </row>
    <row r="294" spans="9:9" ht="15.75" customHeight="1">
      <c r="I294" s="2"/>
    </row>
    <row r="295" spans="9:9" ht="15.75" customHeight="1">
      <c r="I295" s="2"/>
    </row>
    <row r="296" spans="9:9" ht="15.75" customHeight="1">
      <c r="I296" s="2"/>
    </row>
    <row r="297" spans="9:9" ht="15.75" customHeight="1">
      <c r="I297" s="2"/>
    </row>
    <row r="298" spans="9:9" ht="15.75" customHeight="1">
      <c r="I298" s="2"/>
    </row>
    <row r="299" spans="9:9" ht="15.75" customHeight="1">
      <c r="I299" s="2"/>
    </row>
    <row r="300" spans="9:9" ht="15.75" customHeight="1">
      <c r="I300" s="2"/>
    </row>
    <row r="301" spans="9:9" ht="15.75" customHeight="1">
      <c r="I301" s="2"/>
    </row>
    <row r="302" spans="9:9" ht="15.75" customHeight="1">
      <c r="I302" s="2"/>
    </row>
    <row r="303" spans="9:9" ht="15.75" customHeight="1">
      <c r="I303" s="2"/>
    </row>
    <row r="304" spans="9:9" ht="15.75" customHeight="1">
      <c r="I304" s="2"/>
    </row>
    <row r="305" spans="9:9" ht="15.75" customHeight="1">
      <c r="I305" s="2"/>
    </row>
    <row r="306" spans="9:9" ht="15.75" customHeight="1">
      <c r="I306" s="2"/>
    </row>
    <row r="307" spans="9:9" ht="15.75" customHeight="1">
      <c r="I307" s="2"/>
    </row>
    <row r="308" spans="9:9" ht="15.75" customHeight="1">
      <c r="I308" s="2"/>
    </row>
    <row r="309" spans="9:9" ht="15.75" customHeight="1">
      <c r="I309" s="2"/>
    </row>
    <row r="310" spans="9:9" ht="15.75" customHeight="1">
      <c r="I310" s="2"/>
    </row>
    <row r="311" spans="9:9" ht="15.75" customHeight="1">
      <c r="I311" s="2"/>
    </row>
    <row r="312" spans="9:9" ht="15.75" customHeight="1">
      <c r="I312" s="2"/>
    </row>
    <row r="313" spans="9:9" ht="15.75" customHeight="1">
      <c r="I313" s="2"/>
    </row>
    <row r="314" spans="9:9" ht="15.75" customHeight="1">
      <c r="I314" s="2"/>
    </row>
    <row r="315" spans="9:9" ht="15.75" customHeight="1">
      <c r="I315" s="2"/>
    </row>
    <row r="316" spans="9:9" ht="15.75" customHeight="1">
      <c r="I316" s="2"/>
    </row>
    <row r="317" spans="9:9" ht="15.75" customHeight="1">
      <c r="I317" s="2"/>
    </row>
    <row r="318" spans="9:9" ht="15.75" customHeight="1">
      <c r="I318" s="2"/>
    </row>
    <row r="319" spans="9:9" ht="15.75" customHeight="1">
      <c r="I319" s="2"/>
    </row>
    <row r="320" spans="9:9" ht="15.75" customHeight="1">
      <c r="I320" s="2"/>
    </row>
    <row r="321" spans="9:9" ht="15.75" customHeight="1">
      <c r="I321" s="2"/>
    </row>
    <row r="322" spans="9:9" ht="15.75" customHeight="1">
      <c r="I322" s="2"/>
    </row>
    <row r="323" spans="9:9" ht="15.75" customHeight="1">
      <c r="I323" s="2"/>
    </row>
    <row r="324" spans="9:9" ht="15.75" customHeight="1">
      <c r="I324" s="2"/>
    </row>
    <row r="325" spans="9:9" ht="15.75" customHeight="1">
      <c r="I325" s="2"/>
    </row>
    <row r="326" spans="9:9" ht="15.75" customHeight="1">
      <c r="I326" s="2"/>
    </row>
    <row r="327" spans="9:9" ht="15.75" customHeight="1">
      <c r="I327" s="2"/>
    </row>
    <row r="328" spans="9:9" ht="15.75" customHeight="1">
      <c r="I328" s="2"/>
    </row>
    <row r="329" spans="9:9" ht="15.75" customHeight="1">
      <c r="I329" s="2"/>
    </row>
    <row r="330" spans="9:9" ht="15.75" customHeight="1">
      <c r="I330" s="2"/>
    </row>
    <row r="331" spans="9:9" ht="15.75" customHeight="1">
      <c r="I331" s="2"/>
    </row>
    <row r="332" spans="9:9" ht="15.75" customHeight="1">
      <c r="I332" s="2"/>
    </row>
    <row r="333" spans="9:9" ht="15.75" customHeight="1">
      <c r="I333" s="2"/>
    </row>
    <row r="334" spans="9:9" ht="15.75" customHeight="1">
      <c r="I334" s="2"/>
    </row>
    <row r="335" spans="9:9" ht="15.75" customHeight="1">
      <c r="I335" s="2"/>
    </row>
    <row r="336" spans="9:9" ht="15.75" customHeight="1">
      <c r="I336" s="2"/>
    </row>
    <row r="337" spans="9:9" ht="15.75" customHeight="1">
      <c r="I337" s="2"/>
    </row>
    <row r="338" spans="9:9" ht="15.75" customHeight="1">
      <c r="I338" s="2"/>
    </row>
    <row r="339" spans="9:9" ht="15.75" customHeight="1">
      <c r="I339" s="2"/>
    </row>
    <row r="340" spans="9:9" ht="15.75" customHeight="1">
      <c r="I340" s="2"/>
    </row>
    <row r="341" spans="9:9" ht="15.75" customHeight="1">
      <c r="I341" s="2"/>
    </row>
    <row r="342" spans="9:9" ht="15.75" customHeight="1">
      <c r="I342" s="2"/>
    </row>
    <row r="343" spans="9:9" ht="15.75" customHeight="1">
      <c r="I343" s="2"/>
    </row>
    <row r="344" spans="9:9" ht="15.75" customHeight="1">
      <c r="I344" s="2"/>
    </row>
    <row r="345" spans="9:9" ht="15.75" customHeight="1">
      <c r="I345" s="2"/>
    </row>
    <row r="346" spans="9:9" ht="15.75" customHeight="1">
      <c r="I346" s="2"/>
    </row>
    <row r="347" spans="9:9" ht="15.75" customHeight="1">
      <c r="I347" s="2"/>
    </row>
    <row r="348" spans="9:9" ht="15.75" customHeight="1">
      <c r="I348" s="2"/>
    </row>
    <row r="349" spans="9:9" ht="15.75" customHeight="1">
      <c r="I349" s="2"/>
    </row>
    <row r="350" spans="9:9" ht="15.75" customHeight="1">
      <c r="I350" s="2"/>
    </row>
    <row r="351" spans="9:9" ht="15.75" customHeight="1">
      <c r="I351" s="2"/>
    </row>
    <row r="352" spans="9:9" ht="15.75" customHeight="1">
      <c r="I352" s="2"/>
    </row>
    <row r="353" spans="9:9" ht="15.75" customHeight="1">
      <c r="I353" s="2"/>
    </row>
    <row r="354" spans="9:9" ht="15.75" customHeight="1">
      <c r="I354" s="2"/>
    </row>
    <row r="355" spans="9:9" ht="15.75" customHeight="1">
      <c r="I355" s="2"/>
    </row>
    <row r="356" spans="9:9" ht="15.75" customHeight="1">
      <c r="I356" s="2"/>
    </row>
    <row r="357" spans="9:9" ht="15.75" customHeight="1">
      <c r="I357" s="2"/>
    </row>
    <row r="358" spans="9:9" ht="15.75" customHeight="1">
      <c r="I358" s="2"/>
    </row>
    <row r="359" spans="9:9" ht="15.75" customHeight="1">
      <c r="I359" s="2"/>
    </row>
    <row r="360" spans="9:9" ht="15.75" customHeight="1">
      <c r="I360" s="2"/>
    </row>
    <row r="361" spans="9:9" ht="15.75" customHeight="1">
      <c r="I361" s="2"/>
    </row>
    <row r="362" spans="9:9" ht="15.75" customHeight="1">
      <c r="I362" s="2"/>
    </row>
    <row r="363" spans="9:9" ht="15.75" customHeight="1">
      <c r="I363" s="2"/>
    </row>
    <row r="364" spans="9:9" ht="15.75" customHeight="1">
      <c r="I364" s="2"/>
    </row>
    <row r="365" spans="9:9" ht="15.75" customHeight="1">
      <c r="I365" s="2"/>
    </row>
    <row r="366" spans="9:9" ht="15.75" customHeight="1">
      <c r="I366" s="2"/>
    </row>
    <row r="367" spans="9:9" ht="15.75" customHeight="1">
      <c r="I367" s="2"/>
    </row>
    <row r="368" spans="9:9" ht="15.75" customHeight="1">
      <c r="I368" s="2"/>
    </row>
    <row r="369" spans="9:9" ht="15.75" customHeight="1">
      <c r="I369" s="2"/>
    </row>
    <row r="370" spans="9:9" ht="15.75" customHeight="1">
      <c r="I370" s="2"/>
    </row>
    <row r="371" spans="9:9" ht="15.75" customHeight="1">
      <c r="I371" s="2"/>
    </row>
    <row r="372" spans="9:9" ht="15.75" customHeight="1">
      <c r="I372" s="2"/>
    </row>
    <row r="373" spans="9:9" ht="15.75" customHeight="1">
      <c r="I373" s="2"/>
    </row>
    <row r="374" spans="9:9" ht="15.75" customHeight="1">
      <c r="I374" s="2"/>
    </row>
    <row r="375" spans="9:9" ht="15.75" customHeight="1">
      <c r="I375" s="2"/>
    </row>
    <row r="376" spans="9:9" ht="15.75" customHeight="1">
      <c r="I376" s="2"/>
    </row>
    <row r="377" spans="9:9" ht="15.75" customHeight="1">
      <c r="I377" s="2"/>
    </row>
    <row r="378" spans="9:9" ht="15.75" customHeight="1">
      <c r="I378" s="2"/>
    </row>
    <row r="379" spans="9:9" ht="15.75" customHeight="1">
      <c r="I379" s="2"/>
    </row>
    <row r="380" spans="9:9" ht="15.75" customHeight="1">
      <c r="I380" s="2"/>
    </row>
    <row r="381" spans="9:9" ht="15.75" customHeight="1">
      <c r="I381" s="2"/>
    </row>
    <row r="382" spans="9:9" ht="15.75" customHeight="1">
      <c r="I382" s="2"/>
    </row>
    <row r="383" spans="9:9" ht="15.75" customHeight="1">
      <c r="I383" s="2"/>
    </row>
    <row r="384" spans="9:9" ht="15.75" customHeight="1">
      <c r="I384" s="2"/>
    </row>
    <row r="385" spans="9:9" ht="15.75" customHeight="1">
      <c r="I385" s="2"/>
    </row>
    <row r="386" spans="9:9" ht="15.75" customHeight="1">
      <c r="I386" s="2"/>
    </row>
    <row r="387" spans="9:9" ht="15.75" customHeight="1">
      <c r="I387" s="2"/>
    </row>
    <row r="388" spans="9:9" ht="15.75" customHeight="1">
      <c r="I388" s="2"/>
    </row>
    <row r="389" spans="9:9" ht="15.75" customHeight="1">
      <c r="I389" s="2"/>
    </row>
    <row r="390" spans="9:9" ht="15.75" customHeight="1">
      <c r="I390" s="2"/>
    </row>
    <row r="391" spans="9:9" ht="15.75" customHeight="1">
      <c r="I391" s="2"/>
    </row>
    <row r="392" spans="9:9" ht="15.75" customHeight="1">
      <c r="I392" s="2"/>
    </row>
    <row r="393" spans="9:9" ht="15.75" customHeight="1">
      <c r="I393" s="2"/>
    </row>
    <row r="394" spans="9:9" ht="15.75" customHeight="1">
      <c r="I394" s="2"/>
    </row>
    <row r="395" spans="9:9" ht="15.75" customHeight="1">
      <c r="I395" s="2"/>
    </row>
    <row r="396" spans="9:9" ht="15.75" customHeight="1">
      <c r="I396" s="2"/>
    </row>
    <row r="397" spans="9:9" ht="15.75" customHeight="1">
      <c r="I397" s="2"/>
    </row>
    <row r="398" spans="9:9" ht="15.75" customHeight="1">
      <c r="I398" s="2"/>
    </row>
    <row r="399" spans="9:9" ht="15.75" customHeight="1">
      <c r="I399" s="2"/>
    </row>
    <row r="400" spans="9:9" ht="15.75" customHeight="1">
      <c r="I400" s="2"/>
    </row>
    <row r="401" spans="9:9" ht="15.75" customHeight="1">
      <c r="I401" s="2"/>
    </row>
    <row r="402" spans="9:9" ht="15.75" customHeight="1">
      <c r="I402" s="2"/>
    </row>
    <row r="403" spans="9:9" ht="15.75" customHeight="1">
      <c r="I403" s="2"/>
    </row>
    <row r="404" spans="9:9" ht="15.75" customHeight="1">
      <c r="I404" s="2"/>
    </row>
    <row r="405" spans="9:9" ht="15.75" customHeight="1">
      <c r="I405" s="2"/>
    </row>
    <row r="406" spans="9:9" ht="15.75" customHeight="1">
      <c r="I406" s="2"/>
    </row>
    <row r="407" spans="9:9" ht="15.75" customHeight="1">
      <c r="I407" s="2"/>
    </row>
    <row r="408" spans="9:9" ht="15.75" customHeight="1">
      <c r="I408" s="2"/>
    </row>
    <row r="409" spans="9:9" ht="15.75" customHeight="1">
      <c r="I409" s="2"/>
    </row>
    <row r="410" spans="9:9" ht="15.75" customHeight="1">
      <c r="I410" s="2"/>
    </row>
    <row r="411" spans="9:9" ht="15.75" customHeight="1">
      <c r="I411" s="2"/>
    </row>
    <row r="412" spans="9:9" ht="15.75" customHeight="1">
      <c r="I412" s="2"/>
    </row>
    <row r="413" spans="9:9" ht="15.75" customHeight="1">
      <c r="I413" s="2"/>
    </row>
    <row r="414" spans="9:9" ht="15.75" customHeight="1">
      <c r="I414" s="2"/>
    </row>
    <row r="415" spans="9:9" ht="15.75" customHeight="1">
      <c r="I415" s="2"/>
    </row>
    <row r="416" spans="9:9" ht="15.75" customHeight="1">
      <c r="I416" s="2"/>
    </row>
    <row r="417" spans="9:9" ht="15.75" customHeight="1">
      <c r="I417" s="2"/>
    </row>
    <row r="418" spans="9:9" ht="15.75" customHeight="1">
      <c r="I418" s="2"/>
    </row>
    <row r="419" spans="9:9" ht="15.75" customHeight="1">
      <c r="I419" s="2"/>
    </row>
    <row r="420" spans="9:9" ht="15.75" customHeight="1">
      <c r="I420" s="2"/>
    </row>
    <row r="421" spans="9:9" ht="15.75" customHeight="1">
      <c r="I421" s="2"/>
    </row>
    <row r="422" spans="9:9" ht="15.75" customHeight="1">
      <c r="I422" s="2"/>
    </row>
    <row r="423" spans="9:9" ht="15.75" customHeight="1">
      <c r="I423" s="2"/>
    </row>
    <row r="424" spans="9:9" ht="15.75" customHeight="1">
      <c r="I424" s="2"/>
    </row>
    <row r="425" spans="9:9" ht="15.75" customHeight="1">
      <c r="I425" s="2"/>
    </row>
    <row r="426" spans="9:9" ht="15.75" customHeight="1">
      <c r="I426" s="2"/>
    </row>
    <row r="427" spans="9:9" ht="15.75" customHeight="1">
      <c r="I427" s="2"/>
    </row>
    <row r="428" spans="9:9" ht="15.75" customHeight="1">
      <c r="I428" s="2"/>
    </row>
    <row r="429" spans="9:9" ht="15.75" customHeight="1">
      <c r="I429" s="2"/>
    </row>
    <row r="430" spans="9:9" ht="15.75" customHeight="1">
      <c r="I430" s="2"/>
    </row>
    <row r="431" spans="9:9" ht="15.75" customHeight="1">
      <c r="I431" s="2"/>
    </row>
    <row r="432" spans="9:9" ht="15.75" customHeight="1">
      <c r="I432" s="2"/>
    </row>
    <row r="433" spans="9:9" ht="15.75" customHeight="1">
      <c r="I433" s="2"/>
    </row>
    <row r="434" spans="9:9" ht="15.75" customHeight="1">
      <c r="I434" s="2"/>
    </row>
    <row r="435" spans="9:9" ht="15.75" customHeight="1">
      <c r="I435" s="2"/>
    </row>
    <row r="436" spans="9:9" ht="15.75" customHeight="1">
      <c r="I436" s="2"/>
    </row>
    <row r="437" spans="9:9" ht="15.75" customHeight="1">
      <c r="I437" s="2"/>
    </row>
    <row r="438" spans="9:9" ht="15.75" customHeight="1">
      <c r="I438" s="2"/>
    </row>
    <row r="439" spans="9:9" ht="15.75" customHeight="1">
      <c r="I439" s="2"/>
    </row>
    <row r="440" spans="9:9" ht="15.75" customHeight="1">
      <c r="I440" s="2"/>
    </row>
    <row r="441" spans="9:9" ht="15.75" customHeight="1">
      <c r="I441" s="2"/>
    </row>
    <row r="442" spans="9:9" ht="15.75" customHeight="1">
      <c r="I442" s="2"/>
    </row>
    <row r="443" spans="9:9" ht="15.75" customHeight="1">
      <c r="I443" s="2"/>
    </row>
    <row r="444" spans="9:9" ht="15.75" customHeight="1">
      <c r="I444" s="2"/>
    </row>
    <row r="445" spans="9:9" ht="15.75" customHeight="1">
      <c r="I445" s="2"/>
    </row>
    <row r="446" spans="9:9" ht="15.75" customHeight="1">
      <c r="I446" s="2"/>
    </row>
    <row r="447" spans="9:9" ht="15.75" customHeight="1">
      <c r="I447" s="2"/>
    </row>
    <row r="448" spans="9:9" ht="15.75" customHeight="1">
      <c r="I448" s="2"/>
    </row>
    <row r="449" spans="9:9" ht="15.75" customHeight="1">
      <c r="I449" s="2"/>
    </row>
    <row r="450" spans="9:9" ht="15.75" customHeight="1">
      <c r="I450" s="2"/>
    </row>
    <row r="451" spans="9:9" ht="15.75" customHeight="1">
      <c r="I451" s="2"/>
    </row>
    <row r="452" spans="9:9" ht="15.75" customHeight="1">
      <c r="I452" s="2"/>
    </row>
    <row r="453" spans="9:9" ht="15.75" customHeight="1">
      <c r="I453" s="2"/>
    </row>
    <row r="454" spans="9:9" ht="15.75" customHeight="1">
      <c r="I454" s="2"/>
    </row>
    <row r="455" spans="9:9" ht="15.75" customHeight="1">
      <c r="I455" s="2"/>
    </row>
    <row r="456" spans="9:9" ht="15.75" customHeight="1">
      <c r="I456" s="2"/>
    </row>
    <row r="457" spans="9:9" ht="15.75" customHeight="1">
      <c r="I457" s="2"/>
    </row>
    <row r="458" spans="9:9" ht="15.75" customHeight="1">
      <c r="I458" s="2"/>
    </row>
    <row r="459" spans="9:9" ht="15.75" customHeight="1">
      <c r="I459" s="2"/>
    </row>
    <row r="460" spans="9:9" ht="15.75" customHeight="1">
      <c r="I460" s="2"/>
    </row>
    <row r="461" spans="9:9" ht="15.75" customHeight="1">
      <c r="I461" s="2"/>
    </row>
    <row r="462" spans="9:9" ht="15.75" customHeight="1">
      <c r="I462" s="2"/>
    </row>
    <row r="463" spans="9:9" ht="15.75" customHeight="1">
      <c r="I463" s="2"/>
    </row>
    <row r="464" spans="9:9" ht="15.75" customHeight="1">
      <c r="I464" s="2"/>
    </row>
    <row r="465" spans="9:9" ht="15.75" customHeight="1">
      <c r="I465" s="2"/>
    </row>
    <row r="466" spans="9:9" ht="15.75" customHeight="1">
      <c r="I466" s="2"/>
    </row>
    <row r="467" spans="9:9" ht="15.75" customHeight="1">
      <c r="I467" s="2"/>
    </row>
    <row r="468" spans="9:9" ht="15.75" customHeight="1">
      <c r="I468" s="2"/>
    </row>
    <row r="469" spans="9:9" ht="15.75" customHeight="1">
      <c r="I469" s="2"/>
    </row>
    <row r="470" spans="9:9" ht="15.75" customHeight="1">
      <c r="I470" s="2"/>
    </row>
    <row r="471" spans="9:9" ht="15.75" customHeight="1">
      <c r="I471" s="2"/>
    </row>
    <row r="472" spans="9:9" ht="15.75" customHeight="1">
      <c r="I472" s="2"/>
    </row>
    <row r="473" spans="9:9" ht="15.75" customHeight="1">
      <c r="I473" s="2"/>
    </row>
    <row r="474" spans="9:9" ht="15.75" customHeight="1">
      <c r="I474" s="2"/>
    </row>
    <row r="475" spans="9:9" ht="15.75" customHeight="1">
      <c r="I475" s="2"/>
    </row>
    <row r="476" spans="9:9" ht="15.75" customHeight="1">
      <c r="I476" s="2"/>
    </row>
    <row r="477" spans="9:9" ht="15.75" customHeight="1">
      <c r="I477" s="2"/>
    </row>
    <row r="478" spans="9:9" ht="15.75" customHeight="1">
      <c r="I478" s="2"/>
    </row>
    <row r="479" spans="9:9" ht="15.75" customHeight="1">
      <c r="I479" s="2"/>
    </row>
    <row r="480" spans="9:9" ht="15.75" customHeight="1">
      <c r="I480" s="2"/>
    </row>
    <row r="481" spans="9:9" ht="15.75" customHeight="1">
      <c r="I481" s="2"/>
    </row>
    <row r="482" spans="9:9" ht="15.75" customHeight="1">
      <c r="I482" s="2"/>
    </row>
    <row r="483" spans="9:9" ht="15.75" customHeight="1">
      <c r="I483" s="2"/>
    </row>
    <row r="484" spans="9:9" ht="15.75" customHeight="1">
      <c r="I484" s="2"/>
    </row>
    <row r="485" spans="9:9" ht="15.75" customHeight="1">
      <c r="I485" s="2"/>
    </row>
    <row r="486" spans="9:9" ht="15.75" customHeight="1">
      <c r="I486" s="2"/>
    </row>
    <row r="487" spans="9:9" ht="15.75" customHeight="1">
      <c r="I487" s="2"/>
    </row>
    <row r="488" spans="9:9" ht="15.75" customHeight="1">
      <c r="I488" s="2"/>
    </row>
    <row r="489" spans="9:9" ht="15.75" customHeight="1">
      <c r="I489" s="2"/>
    </row>
    <row r="490" spans="9:9" ht="15.75" customHeight="1">
      <c r="I490" s="2"/>
    </row>
    <row r="491" spans="9:9" ht="15.75" customHeight="1">
      <c r="I491" s="2"/>
    </row>
    <row r="492" spans="9:9" ht="15.75" customHeight="1">
      <c r="I492" s="2"/>
    </row>
    <row r="493" spans="9:9" ht="15.75" customHeight="1">
      <c r="I493" s="2"/>
    </row>
    <row r="494" spans="9:9" ht="15.75" customHeight="1">
      <c r="I494" s="2"/>
    </row>
    <row r="495" spans="9:9" ht="15.75" customHeight="1">
      <c r="I495" s="2"/>
    </row>
    <row r="496" spans="9:9" ht="15.75" customHeight="1">
      <c r="I496" s="2"/>
    </row>
    <row r="497" spans="9:9" ht="15.75" customHeight="1">
      <c r="I497" s="2"/>
    </row>
    <row r="498" spans="9:9" ht="15.75" customHeight="1">
      <c r="I498" s="2"/>
    </row>
    <row r="499" spans="9:9" ht="15.75" customHeight="1">
      <c r="I499" s="2"/>
    </row>
    <row r="500" spans="9:9" ht="15.75" customHeight="1">
      <c r="I500" s="2"/>
    </row>
    <row r="501" spans="9:9" ht="15.75" customHeight="1">
      <c r="I501" s="2"/>
    </row>
    <row r="502" spans="9:9" ht="15.75" customHeight="1">
      <c r="I502" s="2"/>
    </row>
    <row r="503" spans="9:9" ht="15.75" customHeight="1">
      <c r="I503" s="2"/>
    </row>
    <row r="504" spans="9:9" ht="15.75" customHeight="1">
      <c r="I504" s="2"/>
    </row>
    <row r="505" spans="9:9" ht="15.75" customHeight="1">
      <c r="I505" s="2"/>
    </row>
    <row r="506" spans="9:9" ht="15.75" customHeight="1">
      <c r="I506" s="2"/>
    </row>
    <row r="507" spans="9:9" ht="15.75" customHeight="1">
      <c r="I507" s="2"/>
    </row>
    <row r="508" spans="9:9" ht="15.75" customHeight="1">
      <c r="I508" s="2"/>
    </row>
    <row r="509" spans="9:9" ht="15.75" customHeight="1">
      <c r="I509" s="2"/>
    </row>
    <row r="510" spans="9:9" ht="15.75" customHeight="1">
      <c r="I510" s="2"/>
    </row>
    <row r="511" spans="9:9" ht="15.75" customHeight="1">
      <c r="I511" s="2"/>
    </row>
    <row r="512" spans="9:9" ht="15.75" customHeight="1">
      <c r="I512" s="2"/>
    </row>
    <row r="513" spans="9:9" ht="15.75" customHeight="1">
      <c r="I513" s="2"/>
    </row>
    <row r="514" spans="9:9" ht="15.75" customHeight="1">
      <c r="I514" s="2"/>
    </row>
    <row r="515" spans="9:9" ht="15.75" customHeight="1">
      <c r="I515" s="2"/>
    </row>
    <row r="516" spans="9:9" ht="15.75" customHeight="1">
      <c r="I516" s="2"/>
    </row>
    <row r="517" spans="9:9" ht="15.75" customHeight="1">
      <c r="I517" s="2"/>
    </row>
    <row r="518" spans="9:9" ht="15.75" customHeight="1">
      <c r="I518" s="2"/>
    </row>
    <row r="519" spans="9:9" ht="15.75" customHeight="1">
      <c r="I519" s="2"/>
    </row>
    <row r="520" spans="9:9" ht="15.75" customHeight="1">
      <c r="I520" s="2"/>
    </row>
    <row r="521" spans="9:9" ht="15.75" customHeight="1">
      <c r="I521" s="2"/>
    </row>
    <row r="522" spans="9:9" ht="15.75" customHeight="1">
      <c r="I522" s="2"/>
    </row>
    <row r="523" spans="9:9" ht="15.75" customHeight="1">
      <c r="I523" s="2"/>
    </row>
    <row r="524" spans="9:9" ht="15.75" customHeight="1">
      <c r="I524" s="2"/>
    </row>
    <row r="525" spans="9:9" ht="15.75" customHeight="1">
      <c r="I525" s="2"/>
    </row>
    <row r="526" spans="9:9" ht="15.75" customHeight="1">
      <c r="I526" s="2"/>
    </row>
    <row r="527" spans="9:9" ht="15.75" customHeight="1">
      <c r="I527" s="2"/>
    </row>
    <row r="528" spans="9:9" ht="15.75" customHeight="1">
      <c r="I528" s="2"/>
    </row>
    <row r="529" spans="9:9" ht="15.75" customHeight="1">
      <c r="I529" s="2"/>
    </row>
    <row r="530" spans="9:9" ht="15.75" customHeight="1">
      <c r="I530" s="2"/>
    </row>
    <row r="531" spans="9:9" ht="15.75" customHeight="1">
      <c r="I531" s="2"/>
    </row>
    <row r="532" spans="9:9" ht="15.75" customHeight="1">
      <c r="I532" s="2"/>
    </row>
    <row r="533" spans="9:9" ht="15.75" customHeight="1">
      <c r="I533" s="2"/>
    </row>
    <row r="534" spans="9:9" ht="15.75" customHeight="1">
      <c r="I534" s="2"/>
    </row>
    <row r="535" spans="9:9" ht="15.75" customHeight="1">
      <c r="I535" s="2"/>
    </row>
    <row r="536" spans="9:9" ht="15.75" customHeight="1">
      <c r="I536" s="2"/>
    </row>
    <row r="537" spans="9:9" ht="15.75" customHeight="1">
      <c r="I537" s="2"/>
    </row>
    <row r="538" spans="9:9" ht="15.75" customHeight="1">
      <c r="I538" s="2"/>
    </row>
    <row r="539" spans="9:9" ht="15.75" customHeight="1">
      <c r="I539" s="2"/>
    </row>
    <row r="540" spans="9:9" ht="15.75" customHeight="1">
      <c r="I540" s="2"/>
    </row>
    <row r="541" spans="9:9" ht="15.75" customHeight="1">
      <c r="I541" s="2"/>
    </row>
    <row r="542" spans="9:9" ht="15.75" customHeight="1">
      <c r="I542" s="2"/>
    </row>
    <row r="543" spans="9:9" ht="15.75" customHeight="1">
      <c r="I543" s="2"/>
    </row>
    <row r="544" spans="9:9" ht="15.75" customHeight="1">
      <c r="I544" s="2"/>
    </row>
    <row r="545" spans="9:9" ht="15.75" customHeight="1">
      <c r="I545" s="2"/>
    </row>
    <row r="546" spans="9:9" ht="15.75" customHeight="1">
      <c r="I546" s="2"/>
    </row>
    <row r="547" spans="9:9" ht="15.75" customHeight="1">
      <c r="I547" s="2"/>
    </row>
    <row r="548" spans="9:9" ht="15.75" customHeight="1">
      <c r="I548" s="2"/>
    </row>
    <row r="549" spans="9:9" ht="15.75" customHeight="1">
      <c r="I549" s="2"/>
    </row>
    <row r="550" spans="9:9" ht="15.75" customHeight="1">
      <c r="I550" s="2"/>
    </row>
    <row r="551" spans="9:9" ht="15.75" customHeight="1">
      <c r="I551" s="2"/>
    </row>
    <row r="552" spans="9:9" ht="15.75" customHeight="1">
      <c r="I552" s="2"/>
    </row>
    <row r="553" spans="9:9" ht="15.75" customHeight="1">
      <c r="I553" s="2"/>
    </row>
    <row r="554" spans="9:9" ht="15.75" customHeight="1">
      <c r="I554" s="2"/>
    </row>
    <row r="555" spans="9:9" ht="15.75" customHeight="1">
      <c r="I555" s="2"/>
    </row>
    <row r="556" spans="9:9" ht="15.75" customHeight="1">
      <c r="I556" s="2"/>
    </row>
    <row r="557" spans="9:9" ht="15.75" customHeight="1">
      <c r="I557" s="2"/>
    </row>
    <row r="558" spans="9:9" ht="15.75" customHeight="1">
      <c r="I558" s="2"/>
    </row>
    <row r="559" spans="9:9" ht="15.75" customHeight="1">
      <c r="I559" s="2"/>
    </row>
    <row r="560" spans="9:9" ht="15.75" customHeight="1">
      <c r="I560" s="2"/>
    </row>
    <row r="561" spans="9:9" ht="15.75" customHeight="1">
      <c r="I561" s="2"/>
    </row>
    <row r="562" spans="9:9" ht="15.75" customHeight="1">
      <c r="I562" s="2"/>
    </row>
    <row r="563" spans="9:9" ht="15.75" customHeight="1">
      <c r="I563" s="2"/>
    </row>
    <row r="564" spans="9:9" ht="15.75" customHeight="1">
      <c r="I564" s="2"/>
    </row>
    <row r="565" spans="9:9" ht="15.75" customHeight="1">
      <c r="I565" s="2"/>
    </row>
    <row r="566" spans="9:9" ht="15.75" customHeight="1">
      <c r="I566" s="2"/>
    </row>
    <row r="567" spans="9:9" ht="15.75" customHeight="1">
      <c r="I567" s="2"/>
    </row>
    <row r="568" spans="9:9" ht="15.75" customHeight="1">
      <c r="I568" s="2"/>
    </row>
    <row r="569" spans="9:9" ht="15.75" customHeight="1">
      <c r="I569" s="2"/>
    </row>
    <row r="570" spans="9:9" ht="15.75" customHeight="1">
      <c r="I570" s="2"/>
    </row>
    <row r="571" spans="9:9" ht="15.75" customHeight="1">
      <c r="I571" s="2"/>
    </row>
    <row r="572" spans="9:9" ht="15.75" customHeight="1">
      <c r="I572" s="2"/>
    </row>
    <row r="573" spans="9:9" ht="15.75" customHeight="1">
      <c r="I573" s="2"/>
    </row>
    <row r="574" spans="9:9" ht="15.75" customHeight="1">
      <c r="I574" s="2"/>
    </row>
    <row r="575" spans="9:9" ht="15.75" customHeight="1">
      <c r="I575" s="2"/>
    </row>
    <row r="576" spans="9:9" ht="15.75" customHeight="1">
      <c r="I576" s="2"/>
    </row>
    <row r="577" spans="9:9" ht="15.75" customHeight="1">
      <c r="I577" s="2"/>
    </row>
    <row r="578" spans="9:9" ht="15.75" customHeight="1">
      <c r="I578" s="2"/>
    </row>
    <row r="579" spans="9:9" ht="15.75" customHeight="1">
      <c r="I579" s="2"/>
    </row>
    <row r="580" spans="9:9" ht="15.75" customHeight="1">
      <c r="I580" s="2"/>
    </row>
    <row r="581" spans="9:9" ht="15.75" customHeight="1">
      <c r="I581" s="2"/>
    </row>
    <row r="582" spans="9:9" ht="15.75" customHeight="1">
      <c r="I582" s="2"/>
    </row>
    <row r="583" spans="9:9" ht="15.75" customHeight="1">
      <c r="I583" s="2"/>
    </row>
    <row r="584" spans="9:9" ht="15.75" customHeight="1">
      <c r="I584" s="2"/>
    </row>
    <row r="585" spans="9:9" ht="15.75" customHeight="1">
      <c r="I585" s="2"/>
    </row>
    <row r="586" spans="9:9" ht="15.75" customHeight="1">
      <c r="I586" s="2"/>
    </row>
    <row r="587" spans="9:9" ht="15.75" customHeight="1">
      <c r="I587" s="2"/>
    </row>
    <row r="588" spans="9:9" ht="15.75" customHeight="1">
      <c r="I588" s="2"/>
    </row>
    <row r="589" spans="9:9" ht="15.75" customHeight="1">
      <c r="I589" s="2"/>
    </row>
    <row r="590" spans="9:9" ht="15.75" customHeight="1">
      <c r="I590" s="2"/>
    </row>
    <row r="591" spans="9:9" ht="15.75" customHeight="1">
      <c r="I591" s="2"/>
    </row>
    <row r="592" spans="9:9" ht="15.75" customHeight="1">
      <c r="I592" s="2"/>
    </row>
    <row r="593" spans="9:9" ht="15.75" customHeight="1">
      <c r="I593" s="2"/>
    </row>
    <row r="594" spans="9:9" ht="15.75" customHeight="1">
      <c r="I594" s="2"/>
    </row>
    <row r="595" spans="9:9" ht="15.75" customHeight="1">
      <c r="I595" s="2"/>
    </row>
    <row r="596" spans="9:9" ht="15.75" customHeight="1">
      <c r="I596" s="2"/>
    </row>
    <row r="597" spans="9:9" ht="15.75" customHeight="1">
      <c r="I597" s="2"/>
    </row>
    <row r="598" spans="9:9" ht="15.75" customHeight="1">
      <c r="I598" s="2"/>
    </row>
    <row r="599" spans="9:9" ht="15.75" customHeight="1">
      <c r="I599" s="2"/>
    </row>
    <row r="600" spans="9:9" ht="15.75" customHeight="1">
      <c r="I600" s="2"/>
    </row>
    <row r="601" spans="9:9" ht="15.75" customHeight="1">
      <c r="I601" s="2"/>
    </row>
    <row r="602" spans="9:9" ht="15.75" customHeight="1">
      <c r="I602" s="2"/>
    </row>
    <row r="603" spans="9:9" ht="15.75" customHeight="1">
      <c r="I603" s="2"/>
    </row>
    <row r="604" spans="9:9" ht="15.75" customHeight="1">
      <c r="I604" s="2"/>
    </row>
    <row r="605" spans="9:9" ht="15.75" customHeight="1">
      <c r="I605" s="2"/>
    </row>
    <row r="606" spans="9:9" ht="15.75" customHeight="1">
      <c r="I606" s="2"/>
    </row>
    <row r="607" spans="9:9" ht="15.75" customHeight="1">
      <c r="I607" s="2"/>
    </row>
    <row r="608" spans="9:9" ht="15.75" customHeight="1">
      <c r="I608" s="2"/>
    </row>
    <row r="609" spans="9:9" ht="15.75" customHeight="1">
      <c r="I609" s="2"/>
    </row>
    <row r="610" spans="9:9" ht="15.75" customHeight="1">
      <c r="I610" s="2"/>
    </row>
    <row r="611" spans="9:9" ht="15.75" customHeight="1">
      <c r="I611" s="2"/>
    </row>
    <row r="612" spans="9:9" ht="15.75" customHeight="1">
      <c r="I612" s="2"/>
    </row>
    <row r="613" spans="9:9" ht="15.75" customHeight="1">
      <c r="I613" s="2"/>
    </row>
    <row r="614" spans="9:9" ht="15.75" customHeight="1">
      <c r="I614" s="2"/>
    </row>
    <row r="615" spans="9:9" ht="15.75" customHeight="1">
      <c r="I615" s="2"/>
    </row>
    <row r="616" spans="9:9" ht="15.75" customHeight="1">
      <c r="I616" s="2"/>
    </row>
    <row r="617" spans="9:9" ht="15.75" customHeight="1">
      <c r="I617" s="2"/>
    </row>
    <row r="618" spans="9:9" ht="15.75" customHeight="1">
      <c r="I618" s="2"/>
    </row>
    <row r="619" spans="9:9" ht="15.75" customHeight="1">
      <c r="I619" s="2"/>
    </row>
    <row r="620" spans="9:9" ht="15.75" customHeight="1">
      <c r="I620" s="2"/>
    </row>
    <row r="621" spans="9:9" ht="15.75" customHeight="1">
      <c r="I621" s="2"/>
    </row>
    <row r="622" spans="9:9" ht="15.75" customHeight="1">
      <c r="I622" s="2"/>
    </row>
    <row r="623" spans="9:9" ht="15.75" customHeight="1">
      <c r="I623" s="2"/>
    </row>
    <row r="624" spans="9:9" ht="15.75" customHeight="1">
      <c r="I624" s="2"/>
    </row>
    <row r="625" spans="9:9" ht="15.75" customHeight="1">
      <c r="I625" s="2"/>
    </row>
    <row r="626" spans="9:9" ht="15.75" customHeight="1">
      <c r="I626" s="2"/>
    </row>
    <row r="627" spans="9:9" ht="15.75" customHeight="1">
      <c r="I627" s="2"/>
    </row>
    <row r="628" spans="9:9" ht="15.75" customHeight="1">
      <c r="I628" s="2"/>
    </row>
    <row r="629" spans="9:9" ht="15.75" customHeight="1">
      <c r="I629" s="2"/>
    </row>
    <row r="630" spans="9:9" ht="15.75" customHeight="1">
      <c r="I630" s="2"/>
    </row>
    <row r="631" spans="9:9" ht="15.75" customHeight="1">
      <c r="I631" s="2"/>
    </row>
    <row r="632" spans="9:9" ht="15.75" customHeight="1">
      <c r="I632" s="2"/>
    </row>
    <row r="633" spans="9:9" ht="15.75" customHeight="1">
      <c r="I633" s="2"/>
    </row>
    <row r="634" spans="9:9" ht="15.75" customHeight="1">
      <c r="I634" s="2"/>
    </row>
    <row r="635" spans="9:9" ht="15.75" customHeight="1">
      <c r="I635" s="2"/>
    </row>
    <row r="636" spans="9:9" ht="15.75" customHeight="1">
      <c r="I636" s="2"/>
    </row>
    <row r="637" spans="9:9" ht="15.75" customHeight="1">
      <c r="I637" s="2"/>
    </row>
    <row r="638" spans="9:9" ht="15.75" customHeight="1">
      <c r="I638" s="2"/>
    </row>
    <row r="639" spans="9:9" ht="15.75" customHeight="1">
      <c r="I639" s="2"/>
    </row>
    <row r="640" spans="9:9" ht="15.75" customHeight="1">
      <c r="I640" s="2"/>
    </row>
    <row r="641" spans="9:9" ht="15.75" customHeight="1">
      <c r="I641" s="2"/>
    </row>
    <row r="642" spans="9:9" ht="15.75" customHeight="1">
      <c r="I642" s="2"/>
    </row>
    <row r="643" spans="9:9" ht="15.75" customHeight="1">
      <c r="I643" s="2"/>
    </row>
    <row r="644" spans="9:9" ht="15.75" customHeight="1">
      <c r="I644" s="2"/>
    </row>
    <row r="645" spans="9:9" ht="15.75" customHeight="1">
      <c r="I645" s="2"/>
    </row>
    <row r="646" spans="9:9" ht="15.75" customHeight="1">
      <c r="I646" s="2"/>
    </row>
    <row r="647" spans="9:9" ht="15.75" customHeight="1">
      <c r="I647" s="2"/>
    </row>
    <row r="648" spans="9:9" ht="15.75" customHeight="1">
      <c r="I648" s="2"/>
    </row>
    <row r="649" spans="9:9" ht="15.75" customHeight="1">
      <c r="I649" s="2"/>
    </row>
    <row r="650" spans="9:9" ht="15.75" customHeight="1">
      <c r="I650" s="2"/>
    </row>
    <row r="651" spans="9:9" ht="15.75" customHeight="1">
      <c r="I651" s="2"/>
    </row>
    <row r="652" spans="9:9" ht="15.75" customHeight="1">
      <c r="I652" s="2"/>
    </row>
    <row r="653" spans="9:9" ht="15.75" customHeight="1">
      <c r="I653" s="2"/>
    </row>
    <row r="654" spans="9:9" ht="15.75" customHeight="1">
      <c r="I654" s="2"/>
    </row>
    <row r="655" spans="9:9" ht="15.75" customHeight="1">
      <c r="I655" s="2"/>
    </row>
    <row r="656" spans="9:9" ht="15.75" customHeight="1">
      <c r="I656" s="2"/>
    </row>
    <row r="657" spans="9:9" ht="15.75" customHeight="1">
      <c r="I657" s="2"/>
    </row>
    <row r="658" spans="9:9" ht="15.75" customHeight="1">
      <c r="I658" s="2"/>
    </row>
    <row r="659" spans="9:9" ht="15.75" customHeight="1">
      <c r="I659" s="2"/>
    </row>
    <row r="660" spans="9:9" ht="15.75" customHeight="1">
      <c r="I660" s="2"/>
    </row>
    <row r="661" spans="9:9" ht="15.75" customHeight="1">
      <c r="I661" s="2"/>
    </row>
    <row r="662" spans="9:9" ht="15.75" customHeight="1">
      <c r="I662" s="2"/>
    </row>
    <row r="663" spans="9:9" ht="15.75" customHeight="1">
      <c r="I663" s="2"/>
    </row>
    <row r="664" spans="9:9" ht="15.75" customHeight="1">
      <c r="I664" s="2"/>
    </row>
    <row r="665" spans="9:9" ht="15.75" customHeight="1">
      <c r="I665" s="2"/>
    </row>
    <row r="666" spans="9:9" ht="15.75" customHeight="1">
      <c r="I666" s="2"/>
    </row>
    <row r="667" spans="9:9" ht="15.75" customHeight="1">
      <c r="I667" s="2"/>
    </row>
    <row r="668" spans="9:9" ht="15.75" customHeight="1">
      <c r="I668" s="2"/>
    </row>
    <row r="669" spans="9:9" ht="15.75" customHeight="1">
      <c r="I669" s="2"/>
    </row>
    <row r="670" spans="9:9" ht="15.75" customHeight="1">
      <c r="I670" s="2"/>
    </row>
    <row r="671" spans="9:9" ht="15.75" customHeight="1">
      <c r="I671" s="2"/>
    </row>
    <row r="672" spans="9:9" ht="15.75" customHeight="1">
      <c r="I672" s="2"/>
    </row>
    <row r="673" spans="9:9" ht="15.75" customHeight="1">
      <c r="I673" s="2"/>
    </row>
    <row r="674" spans="9:9" ht="15.75" customHeight="1">
      <c r="I674" s="2"/>
    </row>
    <row r="675" spans="9:9" ht="15.75" customHeight="1">
      <c r="I675" s="2"/>
    </row>
    <row r="676" spans="9:9" ht="15.75" customHeight="1">
      <c r="I676" s="2"/>
    </row>
    <row r="677" spans="9:9" ht="15.75" customHeight="1">
      <c r="I677" s="2"/>
    </row>
    <row r="678" spans="9:9" ht="15.75" customHeight="1">
      <c r="I678" s="2"/>
    </row>
    <row r="679" spans="9:9" ht="15.75" customHeight="1">
      <c r="I679" s="2"/>
    </row>
    <row r="680" spans="9:9" ht="15.75" customHeight="1">
      <c r="I680" s="2"/>
    </row>
    <row r="681" spans="9:9" ht="15.75" customHeight="1">
      <c r="I681" s="2"/>
    </row>
    <row r="682" spans="9:9" ht="15.75" customHeight="1">
      <c r="I682" s="2"/>
    </row>
    <row r="683" spans="9:9" ht="15.75" customHeight="1">
      <c r="I683" s="2"/>
    </row>
    <row r="684" spans="9:9" ht="15.75" customHeight="1">
      <c r="I684" s="2"/>
    </row>
    <row r="685" spans="9:9" ht="15.75" customHeight="1">
      <c r="I685" s="2"/>
    </row>
    <row r="686" spans="9:9" ht="15.75" customHeight="1">
      <c r="I686" s="2"/>
    </row>
    <row r="687" spans="9:9" ht="15.75" customHeight="1">
      <c r="I687" s="2"/>
    </row>
    <row r="688" spans="9:9" ht="15.75" customHeight="1">
      <c r="I688" s="2"/>
    </row>
    <row r="689" spans="9:9" ht="15.75" customHeight="1">
      <c r="I689" s="2"/>
    </row>
    <row r="690" spans="9:9" ht="15.75" customHeight="1">
      <c r="I690" s="2"/>
    </row>
    <row r="691" spans="9:9" ht="15.75" customHeight="1">
      <c r="I691" s="2"/>
    </row>
    <row r="692" spans="9:9" ht="15.75" customHeight="1">
      <c r="I692" s="2"/>
    </row>
    <row r="693" spans="9:9" ht="15.75" customHeight="1">
      <c r="I693" s="2"/>
    </row>
    <row r="694" spans="9:9" ht="15.75" customHeight="1">
      <c r="I694" s="2"/>
    </row>
    <row r="695" spans="9:9" ht="15.75" customHeight="1">
      <c r="I695" s="2"/>
    </row>
    <row r="696" spans="9:9" ht="15.75" customHeight="1">
      <c r="I696" s="2"/>
    </row>
    <row r="697" spans="9:9" ht="15.75" customHeight="1">
      <c r="I697" s="2"/>
    </row>
    <row r="698" spans="9:9" ht="15.75" customHeight="1">
      <c r="I698" s="2"/>
    </row>
    <row r="699" spans="9:9" ht="15.75" customHeight="1">
      <c r="I699" s="2"/>
    </row>
    <row r="700" spans="9:9" ht="15.75" customHeight="1">
      <c r="I700" s="2"/>
    </row>
    <row r="701" spans="9:9" ht="15.75" customHeight="1">
      <c r="I701" s="2"/>
    </row>
    <row r="702" spans="9:9" ht="15.75" customHeight="1">
      <c r="I702" s="2"/>
    </row>
    <row r="703" spans="9:9" ht="15.75" customHeight="1">
      <c r="I703" s="2"/>
    </row>
    <row r="704" spans="9:9" ht="15.75" customHeight="1">
      <c r="I704" s="2"/>
    </row>
    <row r="705" spans="9:9" ht="15.75" customHeight="1">
      <c r="I705" s="2"/>
    </row>
    <row r="706" spans="9:9" ht="15.75" customHeight="1">
      <c r="I706" s="2"/>
    </row>
    <row r="707" spans="9:9" ht="15.75" customHeight="1">
      <c r="I707" s="2"/>
    </row>
    <row r="708" spans="9:9" ht="15.75" customHeight="1">
      <c r="I708" s="2"/>
    </row>
    <row r="709" spans="9:9" ht="15.75" customHeight="1">
      <c r="I709" s="2"/>
    </row>
    <row r="710" spans="9:9" ht="15.75" customHeight="1">
      <c r="I710" s="2"/>
    </row>
    <row r="711" spans="9:9" ht="15.75" customHeight="1">
      <c r="I711" s="2"/>
    </row>
    <row r="712" spans="9:9" ht="15.75" customHeight="1">
      <c r="I712" s="2"/>
    </row>
    <row r="713" spans="9:9" ht="15.75" customHeight="1">
      <c r="I713" s="2"/>
    </row>
    <row r="714" spans="9:9" ht="15.75" customHeight="1">
      <c r="I714" s="2"/>
    </row>
    <row r="715" spans="9:9" ht="15.75" customHeight="1">
      <c r="I715" s="2"/>
    </row>
    <row r="716" spans="9:9" ht="15.75" customHeight="1">
      <c r="I716" s="2"/>
    </row>
    <row r="717" spans="9:9" ht="15.75" customHeight="1">
      <c r="I717" s="2"/>
    </row>
    <row r="718" spans="9:9" ht="15.75" customHeight="1">
      <c r="I718" s="2"/>
    </row>
    <row r="719" spans="9:9" ht="15.75" customHeight="1">
      <c r="I719" s="2"/>
    </row>
    <row r="720" spans="9:9" ht="15.75" customHeight="1">
      <c r="I720" s="2"/>
    </row>
    <row r="721" spans="9:9" ht="15.75" customHeight="1">
      <c r="I721" s="2"/>
    </row>
    <row r="722" spans="9:9" ht="15.75" customHeight="1">
      <c r="I722" s="2"/>
    </row>
    <row r="723" spans="9:9" ht="15.75" customHeight="1">
      <c r="I723" s="2"/>
    </row>
    <row r="724" spans="9:9" ht="15.75" customHeight="1">
      <c r="I724" s="2"/>
    </row>
    <row r="725" spans="9:9" ht="15.75" customHeight="1">
      <c r="I725" s="2"/>
    </row>
    <row r="726" spans="9:9" ht="15.75" customHeight="1">
      <c r="I726" s="2"/>
    </row>
    <row r="727" spans="9:9" ht="15.75" customHeight="1">
      <c r="I727" s="2"/>
    </row>
    <row r="728" spans="9:9" ht="15.75" customHeight="1">
      <c r="I728" s="2"/>
    </row>
    <row r="729" spans="9:9" ht="15.75" customHeight="1">
      <c r="I729" s="2"/>
    </row>
    <row r="730" spans="9:9" ht="15.75" customHeight="1">
      <c r="I730" s="2"/>
    </row>
    <row r="731" spans="9:9" ht="15.75" customHeight="1">
      <c r="I731" s="2"/>
    </row>
    <row r="732" spans="9:9" ht="15.75" customHeight="1">
      <c r="I732" s="2"/>
    </row>
    <row r="733" spans="9:9" ht="15.75" customHeight="1">
      <c r="I733" s="2"/>
    </row>
    <row r="734" spans="9:9" ht="15.75" customHeight="1">
      <c r="I734" s="2"/>
    </row>
    <row r="735" spans="9:9" ht="15.75" customHeight="1">
      <c r="I735" s="2"/>
    </row>
    <row r="736" spans="9:9" ht="15.75" customHeight="1">
      <c r="I736" s="2"/>
    </row>
    <row r="737" spans="9:9" ht="15.75" customHeight="1">
      <c r="I737" s="2"/>
    </row>
    <row r="738" spans="9:9" ht="15.75" customHeight="1">
      <c r="I738" s="2"/>
    </row>
    <row r="739" spans="9:9" ht="15.75" customHeight="1">
      <c r="I739" s="2"/>
    </row>
    <row r="740" spans="9:9" ht="15.75" customHeight="1">
      <c r="I740" s="2"/>
    </row>
    <row r="741" spans="9:9" ht="15.75" customHeight="1">
      <c r="I741" s="2"/>
    </row>
    <row r="742" spans="9:9" ht="15.75" customHeight="1">
      <c r="I742" s="2"/>
    </row>
    <row r="743" spans="9:9" ht="15.75" customHeight="1">
      <c r="I743" s="2"/>
    </row>
    <row r="744" spans="9:9" ht="15.75" customHeight="1">
      <c r="I744" s="2"/>
    </row>
    <row r="745" spans="9:9" ht="15.75" customHeight="1">
      <c r="I745" s="2"/>
    </row>
    <row r="746" spans="9:9" ht="15.75" customHeight="1">
      <c r="I746" s="2"/>
    </row>
    <row r="747" spans="9:9" ht="15.75" customHeight="1">
      <c r="I747" s="2"/>
    </row>
    <row r="748" spans="9:9" ht="15.75" customHeight="1">
      <c r="I748" s="2"/>
    </row>
    <row r="749" spans="9:9" ht="15.75" customHeight="1">
      <c r="I749" s="2"/>
    </row>
    <row r="750" spans="9:9" ht="15.75" customHeight="1">
      <c r="I750" s="2"/>
    </row>
    <row r="751" spans="9:9" ht="15.75" customHeight="1">
      <c r="I751" s="2"/>
    </row>
    <row r="752" spans="9:9" ht="15.75" customHeight="1">
      <c r="I752" s="2"/>
    </row>
    <row r="753" spans="9:9" ht="15.75" customHeight="1">
      <c r="I753" s="2"/>
    </row>
    <row r="754" spans="9:9" ht="15.75" customHeight="1">
      <c r="I754" s="2"/>
    </row>
    <row r="755" spans="9:9" ht="15.75" customHeight="1">
      <c r="I755" s="2"/>
    </row>
    <row r="756" spans="9:9" ht="15.75" customHeight="1">
      <c r="I756" s="2"/>
    </row>
    <row r="757" spans="9:9" ht="15.75" customHeight="1">
      <c r="I757" s="2"/>
    </row>
    <row r="758" spans="9:9" ht="15.75" customHeight="1">
      <c r="I758" s="2"/>
    </row>
    <row r="759" spans="9:9" ht="15.75" customHeight="1">
      <c r="I759" s="2"/>
    </row>
    <row r="760" spans="9:9" ht="15.75" customHeight="1">
      <c r="I760" s="2"/>
    </row>
    <row r="761" spans="9:9" ht="15.75" customHeight="1">
      <c r="I761" s="2"/>
    </row>
    <row r="762" spans="9:9" ht="15.75" customHeight="1">
      <c r="I762" s="2"/>
    </row>
    <row r="763" spans="9:9" ht="15.75" customHeight="1">
      <c r="I763" s="2"/>
    </row>
    <row r="764" spans="9:9" ht="15.75" customHeight="1">
      <c r="I764" s="2"/>
    </row>
    <row r="765" spans="9:9" ht="15.75" customHeight="1">
      <c r="I765" s="2"/>
    </row>
    <row r="766" spans="9:9" ht="15.75" customHeight="1">
      <c r="I766" s="2"/>
    </row>
    <row r="767" spans="9:9" ht="15.75" customHeight="1">
      <c r="I767" s="2"/>
    </row>
    <row r="768" spans="9:9" ht="15.75" customHeight="1">
      <c r="I768" s="2"/>
    </row>
    <row r="769" spans="9:9" ht="15.75" customHeight="1">
      <c r="I769" s="2"/>
    </row>
    <row r="770" spans="9:9" ht="15.75" customHeight="1">
      <c r="I770" s="2"/>
    </row>
    <row r="771" spans="9:9" ht="15.75" customHeight="1">
      <c r="I771" s="2"/>
    </row>
    <row r="772" spans="9:9" ht="15.75" customHeight="1">
      <c r="I772" s="2"/>
    </row>
    <row r="773" spans="9:9" ht="15.75" customHeight="1">
      <c r="I773" s="2"/>
    </row>
    <row r="774" spans="9:9" ht="15.75" customHeight="1">
      <c r="I774" s="2"/>
    </row>
    <row r="775" spans="9:9" ht="15.75" customHeight="1">
      <c r="I775" s="2"/>
    </row>
    <row r="776" spans="9:9" ht="15.75" customHeight="1">
      <c r="I776" s="2"/>
    </row>
    <row r="777" spans="9:9" ht="15.75" customHeight="1">
      <c r="I777" s="2"/>
    </row>
    <row r="778" spans="9:9" ht="15.75" customHeight="1">
      <c r="I778" s="2"/>
    </row>
    <row r="779" spans="9:9" ht="15.75" customHeight="1">
      <c r="I779" s="2"/>
    </row>
    <row r="780" spans="9:9" ht="15.75" customHeight="1">
      <c r="I780" s="2"/>
    </row>
    <row r="781" spans="9:9" ht="15.75" customHeight="1">
      <c r="I781" s="2"/>
    </row>
    <row r="782" spans="9:9" ht="15.75" customHeight="1">
      <c r="I782" s="2"/>
    </row>
    <row r="783" spans="9:9" ht="15.75" customHeight="1">
      <c r="I783" s="2"/>
    </row>
    <row r="784" spans="9:9" ht="15.75" customHeight="1">
      <c r="I784" s="2"/>
    </row>
    <row r="785" spans="9:9" ht="15.75" customHeight="1">
      <c r="I785" s="2"/>
    </row>
    <row r="786" spans="9:9" ht="15.75" customHeight="1">
      <c r="I786" s="2"/>
    </row>
    <row r="787" spans="9:9" ht="15.75" customHeight="1">
      <c r="I787" s="2"/>
    </row>
    <row r="788" spans="9:9" ht="15.75" customHeight="1">
      <c r="I788" s="2"/>
    </row>
    <row r="789" spans="9:9" ht="15.75" customHeight="1">
      <c r="I789" s="2"/>
    </row>
    <row r="790" spans="9:9" ht="15.75" customHeight="1">
      <c r="I790" s="2"/>
    </row>
    <row r="791" spans="9:9" ht="15.75" customHeight="1">
      <c r="I791" s="2"/>
    </row>
    <row r="792" spans="9:9" ht="15.75" customHeight="1">
      <c r="I792" s="2"/>
    </row>
    <row r="793" spans="9:9" ht="15.75" customHeight="1">
      <c r="I793" s="2"/>
    </row>
    <row r="794" spans="9:9" ht="15.75" customHeight="1">
      <c r="I794" s="2"/>
    </row>
    <row r="795" spans="9:9" ht="15.75" customHeight="1">
      <c r="I795" s="2"/>
    </row>
    <row r="796" spans="9:9" ht="15.75" customHeight="1">
      <c r="I796" s="2"/>
    </row>
    <row r="797" spans="9:9" ht="15.75" customHeight="1">
      <c r="I797" s="2"/>
    </row>
    <row r="798" spans="9:9" ht="15.75" customHeight="1">
      <c r="I798" s="2"/>
    </row>
    <row r="799" spans="9:9" ht="15.75" customHeight="1">
      <c r="I799" s="2"/>
    </row>
    <row r="800" spans="9:9" ht="15.75" customHeight="1">
      <c r="I800" s="2"/>
    </row>
    <row r="801" spans="9:9" ht="15.75" customHeight="1">
      <c r="I801" s="2"/>
    </row>
    <row r="802" spans="9:9" ht="15.75" customHeight="1">
      <c r="I802" s="2"/>
    </row>
    <row r="803" spans="9:9" ht="15.75" customHeight="1">
      <c r="I803" s="2"/>
    </row>
    <row r="804" spans="9:9" ht="15.75" customHeight="1">
      <c r="I804" s="2"/>
    </row>
    <row r="805" spans="9:9" ht="15.75" customHeight="1">
      <c r="I805" s="2"/>
    </row>
    <row r="806" spans="9:9" ht="15.75" customHeight="1">
      <c r="I806" s="2"/>
    </row>
    <row r="807" spans="9:9" ht="15.75" customHeight="1">
      <c r="I807" s="2"/>
    </row>
    <row r="808" spans="9:9" ht="15.75" customHeight="1">
      <c r="I808" s="2"/>
    </row>
    <row r="809" spans="9:9" ht="15.75" customHeight="1">
      <c r="I809" s="2"/>
    </row>
    <row r="810" spans="9:9" ht="15.75" customHeight="1">
      <c r="I810" s="2"/>
    </row>
    <row r="811" spans="9:9" ht="15.75" customHeight="1">
      <c r="I811" s="2"/>
    </row>
    <row r="812" spans="9:9" ht="15.75" customHeight="1">
      <c r="I812" s="2"/>
    </row>
    <row r="813" spans="9:9" ht="15.75" customHeight="1">
      <c r="I813" s="2"/>
    </row>
    <row r="814" spans="9:9" ht="15.75" customHeight="1">
      <c r="I814" s="2"/>
    </row>
    <row r="815" spans="9:9" ht="15.75" customHeight="1">
      <c r="I815" s="2"/>
    </row>
    <row r="816" spans="9:9" ht="15.75" customHeight="1">
      <c r="I816" s="2"/>
    </row>
    <row r="817" spans="9:9" ht="15.75" customHeight="1">
      <c r="I817" s="2"/>
    </row>
    <row r="818" spans="9:9" ht="15.75" customHeight="1">
      <c r="I818" s="2"/>
    </row>
    <row r="819" spans="9:9" ht="15.75" customHeight="1">
      <c r="I819" s="2"/>
    </row>
    <row r="820" spans="9:9" ht="15.75" customHeight="1">
      <c r="I820" s="2"/>
    </row>
    <row r="821" spans="9:9" ht="15.75" customHeight="1">
      <c r="I821" s="2"/>
    </row>
    <row r="822" spans="9:9" ht="15.75" customHeight="1">
      <c r="I822" s="2"/>
    </row>
    <row r="823" spans="9:9" ht="15.75" customHeight="1">
      <c r="I823" s="2"/>
    </row>
    <row r="824" spans="9:9" ht="15.75" customHeight="1">
      <c r="I824" s="2"/>
    </row>
    <row r="825" spans="9:9" ht="15.75" customHeight="1">
      <c r="I825" s="2"/>
    </row>
    <row r="826" spans="9:9" ht="15.75" customHeight="1">
      <c r="I826" s="2"/>
    </row>
    <row r="827" spans="9:9" ht="15.75" customHeight="1">
      <c r="I827" s="2"/>
    </row>
    <row r="828" spans="9:9" ht="15.75" customHeight="1">
      <c r="I828" s="2"/>
    </row>
    <row r="829" spans="9:9" ht="15.75" customHeight="1">
      <c r="I829" s="2"/>
    </row>
    <row r="830" spans="9:9" ht="15.75" customHeight="1">
      <c r="I830" s="2"/>
    </row>
    <row r="831" spans="9:9" ht="15.75" customHeight="1">
      <c r="I831" s="2"/>
    </row>
    <row r="832" spans="9:9" ht="15.75" customHeight="1">
      <c r="I832" s="2"/>
    </row>
    <row r="833" spans="9:9" ht="15.75" customHeight="1">
      <c r="I833" s="2"/>
    </row>
    <row r="834" spans="9:9" ht="15.75" customHeight="1">
      <c r="I834" s="2"/>
    </row>
    <row r="835" spans="9:9" ht="15.75" customHeight="1">
      <c r="I835" s="2"/>
    </row>
    <row r="836" spans="9:9" ht="15.75" customHeight="1">
      <c r="I836" s="2"/>
    </row>
    <row r="837" spans="9:9" ht="15.75" customHeight="1">
      <c r="I837" s="2"/>
    </row>
    <row r="838" spans="9:9" ht="15.75" customHeight="1">
      <c r="I838" s="2"/>
    </row>
    <row r="839" spans="9:9" ht="15.75" customHeight="1">
      <c r="I839" s="2"/>
    </row>
    <row r="840" spans="9:9" ht="15.75" customHeight="1">
      <c r="I840" s="2"/>
    </row>
    <row r="841" spans="9:9" ht="15.75" customHeight="1">
      <c r="I841" s="2"/>
    </row>
    <row r="842" spans="9:9" ht="15.75" customHeight="1">
      <c r="I842" s="2"/>
    </row>
    <row r="843" spans="9:9" ht="15.75" customHeight="1">
      <c r="I843" s="2"/>
    </row>
    <row r="844" spans="9:9" ht="15.75" customHeight="1">
      <c r="I844" s="2"/>
    </row>
    <row r="845" spans="9:9" ht="15.75" customHeight="1">
      <c r="I845" s="2"/>
    </row>
    <row r="846" spans="9:9" ht="15.75" customHeight="1">
      <c r="I846" s="2"/>
    </row>
    <row r="847" spans="9:9" ht="15.75" customHeight="1">
      <c r="I847" s="2"/>
    </row>
    <row r="848" spans="9:9" ht="15.75" customHeight="1">
      <c r="I848" s="2"/>
    </row>
    <row r="849" spans="9:9" ht="15.75" customHeight="1">
      <c r="I849" s="2"/>
    </row>
    <row r="850" spans="9:9" ht="15.75" customHeight="1">
      <c r="I850" s="2"/>
    </row>
    <row r="851" spans="9:9" ht="15.75" customHeight="1">
      <c r="I851" s="2"/>
    </row>
    <row r="852" spans="9:9" ht="15.75" customHeight="1">
      <c r="I852" s="2"/>
    </row>
    <row r="853" spans="9:9" ht="15.75" customHeight="1">
      <c r="I853" s="2"/>
    </row>
    <row r="854" spans="9:9" ht="15.75" customHeight="1">
      <c r="I854" s="2"/>
    </row>
    <row r="855" spans="9:9" ht="15.75" customHeight="1">
      <c r="I855" s="2"/>
    </row>
    <row r="856" spans="9:9" ht="15.75" customHeight="1">
      <c r="I856" s="2"/>
    </row>
    <row r="857" spans="9:9" ht="15.75" customHeight="1">
      <c r="I857" s="2"/>
    </row>
    <row r="858" spans="9:9" ht="15.75" customHeight="1">
      <c r="I858" s="2"/>
    </row>
    <row r="859" spans="9:9" ht="15.75" customHeight="1">
      <c r="I859" s="2"/>
    </row>
    <row r="860" spans="9:9" ht="15.75" customHeight="1">
      <c r="I860" s="2"/>
    </row>
    <row r="861" spans="9:9" ht="15.75" customHeight="1">
      <c r="I861" s="2"/>
    </row>
    <row r="862" spans="9:9" ht="15.75" customHeight="1">
      <c r="I862" s="2"/>
    </row>
    <row r="863" spans="9:9" ht="15.75" customHeight="1">
      <c r="I863" s="2"/>
    </row>
    <row r="864" spans="9:9" ht="15.75" customHeight="1">
      <c r="I864" s="2"/>
    </row>
    <row r="865" spans="9:9" ht="15.75" customHeight="1">
      <c r="I865" s="2"/>
    </row>
    <row r="866" spans="9:9" ht="15.75" customHeight="1">
      <c r="I866" s="2"/>
    </row>
    <row r="867" spans="9:9" ht="15.75" customHeight="1">
      <c r="I867" s="2"/>
    </row>
    <row r="868" spans="9:9" ht="15.75" customHeight="1">
      <c r="I868" s="2"/>
    </row>
    <row r="869" spans="9:9" ht="15.75" customHeight="1">
      <c r="I869" s="2"/>
    </row>
    <row r="870" spans="9:9" ht="15.75" customHeight="1">
      <c r="I870" s="2"/>
    </row>
    <row r="871" spans="9:9" ht="15.75" customHeight="1">
      <c r="I871" s="2"/>
    </row>
    <row r="872" spans="9:9" ht="15.75" customHeight="1">
      <c r="I872" s="2"/>
    </row>
    <row r="873" spans="9:9" ht="15.75" customHeight="1">
      <c r="I873" s="2"/>
    </row>
    <row r="874" spans="9:9" ht="15.75" customHeight="1">
      <c r="I874" s="2"/>
    </row>
    <row r="875" spans="9:9" ht="15.75" customHeight="1">
      <c r="I875" s="2"/>
    </row>
    <row r="876" spans="9:9" ht="15.75" customHeight="1">
      <c r="I876" s="2"/>
    </row>
    <row r="877" spans="9:9" ht="15.75" customHeight="1">
      <c r="I877" s="2"/>
    </row>
    <row r="878" spans="9:9" ht="15.75" customHeight="1">
      <c r="I878" s="2"/>
    </row>
    <row r="879" spans="9:9" ht="15.75" customHeight="1">
      <c r="I879" s="2"/>
    </row>
    <row r="880" spans="9:9" ht="15.75" customHeight="1">
      <c r="I880" s="2"/>
    </row>
    <row r="881" spans="9:9" ht="15.75" customHeight="1">
      <c r="I881" s="2"/>
    </row>
    <row r="882" spans="9:9" ht="15.75" customHeight="1">
      <c r="I882" s="2"/>
    </row>
    <row r="883" spans="9:9" ht="15.75" customHeight="1">
      <c r="I883" s="2"/>
    </row>
    <row r="884" spans="9:9" ht="15.75" customHeight="1">
      <c r="I884" s="2"/>
    </row>
    <row r="885" spans="9:9" ht="15.75" customHeight="1">
      <c r="I885" s="2"/>
    </row>
    <row r="886" spans="9:9" ht="15.75" customHeight="1">
      <c r="I886" s="2"/>
    </row>
    <row r="887" spans="9:9" ht="15.75" customHeight="1">
      <c r="I887" s="2"/>
    </row>
    <row r="888" spans="9:9" ht="15.75" customHeight="1">
      <c r="I888" s="2"/>
    </row>
    <row r="889" spans="9:9" ht="15.75" customHeight="1">
      <c r="I889" s="2"/>
    </row>
    <row r="890" spans="9:9" ht="15.75" customHeight="1">
      <c r="I890" s="2"/>
    </row>
    <row r="891" spans="9:9" ht="15.75" customHeight="1">
      <c r="I891" s="2"/>
    </row>
    <row r="892" spans="9:9" ht="15.75" customHeight="1">
      <c r="I892" s="2"/>
    </row>
    <row r="893" spans="9:9" ht="15.75" customHeight="1">
      <c r="I893" s="2"/>
    </row>
    <row r="894" spans="9:9" ht="15.75" customHeight="1">
      <c r="I894" s="2"/>
    </row>
    <row r="895" spans="9:9" ht="15.75" customHeight="1">
      <c r="I895" s="2"/>
    </row>
    <row r="896" spans="9:9" ht="15.75" customHeight="1">
      <c r="I896" s="2"/>
    </row>
    <row r="897" spans="9:9" ht="15.75" customHeight="1">
      <c r="I897" s="2"/>
    </row>
    <row r="898" spans="9:9" ht="15.75" customHeight="1">
      <c r="I898" s="2"/>
    </row>
    <row r="899" spans="9:9" ht="15.75" customHeight="1">
      <c r="I899" s="2"/>
    </row>
    <row r="900" spans="9:9" ht="15.75" customHeight="1">
      <c r="I900" s="2"/>
    </row>
    <row r="901" spans="9:9" ht="15.75" customHeight="1">
      <c r="I901" s="2"/>
    </row>
    <row r="902" spans="9:9" ht="15.75" customHeight="1">
      <c r="I902" s="2"/>
    </row>
    <row r="903" spans="9:9" ht="15.75" customHeight="1">
      <c r="I903" s="2"/>
    </row>
    <row r="904" spans="9:9" ht="15.75" customHeight="1">
      <c r="I904" s="2"/>
    </row>
    <row r="905" spans="9:9" ht="15.75" customHeight="1">
      <c r="I905" s="2"/>
    </row>
    <row r="906" spans="9:9" ht="15.75" customHeight="1">
      <c r="I906" s="2"/>
    </row>
    <row r="907" spans="9:9" ht="15.75" customHeight="1">
      <c r="I907" s="2"/>
    </row>
    <row r="908" spans="9:9" ht="15.75" customHeight="1">
      <c r="I908" s="2"/>
    </row>
    <row r="909" spans="9:9" ht="15.75" customHeight="1">
      <c r="I909" s="2"/>
    </row>
    <row r="910" spans="9:9" ht="15.75" customHeight="1">
      <c r="I910" s="2"/>
    </row>
    <row r="911" spans="9:9" ht="15.75" customHeight="1">
      <c r="I911" s="2"/>
    </row>
    <row r="912" spans="9:9" ht="15.75" customHeight="1">
      <c r="I912" s="2"/>
    </row>
    <row r="913" spans="9:9" ht="15.75" customHeight="1">
      <c r="I913" s="2"/>
    </row>
    <row r="914" spans="9:9" ht="15.75" customHeight="1">
      <c r="I914" s="2"/>
    </row>
    <row r="915" spans="9:9" ht="15.75" customHeight="1">
      <c r="I915" s="2"/>
    </row>
    <row r="916" spans="9:9" ht="15.75" customHeight="1">
      <c r="I916" s="2"/>
    </row>
    <row r="917" spans="9:9" ht="15.75" customHeight="1">
      <c r="I917" s="2"/>
    </row>
    <row r="918" spans="9:9" ht="15.75" customHeight="1">
      <c r="I918" s="2"/>
    </row>
    <row r="919" spans="9:9" ht="15.75" customHeight="1">
      <c r="I919" s="2"/>
    </row>
    <row r="920" spans="9:9" ht="15.75" customHeight="1">
      <c r="I920" s="2"/>
    </row>
    <row r="921" spans="9:9" ht="15.75" customHeight="1">
      <c r="I921" s="2"/>
    </row>
    <row r="922" spans="9:9" ht="15.75" customHeight="1">
      <c r="I922" s="2"/>
    </row>
    <row r="923" spans="9:9" ht="15.75" customHeight="1">
      <c r="I923" s="2"/>
    </row>
    <row r="924" spans="9:9" ht="15.75" customHeight="1">
      <c r="I924" s="2"/>
    </row>
    <row r="925" spans="9:9" ht="15.75" customHeight="1">
      <c r="I925" s="2"/>
    </row>
    <row r="926" spans="9:9" ht="15.75" customHeight="1">
      <c r="I926" s="2"/>
    </row>
    <row r="927" spans="9:9" ht="15.75" customHeight="1">
      <c r="I927" s="2"/>
    </row>
    <row r="928" spans="9:9" ht="15.75" customHeight="1">
      <c r="I928" s="2"/>
    </row>
    <row r="929" spans="9:9" ht="15.75" customHeight="1">
      <c r="I929" s="2"/>
    </row>
    <row r="930" spans="9:9" ht="15.75" customHeight="1">
      <c r="I930" s="2"/>
    </row>
    <row r="931" spans="9:9" ht="15.75" customHeight="1">
      <c r="I931" s="2"/>
    </row>
    <row r="932" spans="9:9" ht="15.75" customHeight="1">
      <c r="I932" s="2"/>
    </row>
    <row r="933" spans="9:9" ht="15.75" customHeight="1">
      <c r="I933" s="2"/>
    </row>
    <row r="934" spans="9:9" ht="15.75" customHeight="1">
      <c r="I934" s="2"/>
    </row>
    <row r="935" spans="9:9" ht="15.75" customHeight="1">
      <c r="I935" s="2"/>
    </row>
    <row r="936" spans="9:9" ht="15.75" customHeight="1">
      <c r="I936" s="2"/>
    </row>
    <row r="937" spans="9:9" ht="15.75" customHeight="1">
      <c r="I937" s="2"/>
    </row>
    <row r="938" spans="9:9" ht="15.75" customHeight="1">
      <c r="I938" s="2"/>
    </row>
    <row r="939" spans="9:9" ht="15.75" customHeight="1">
      <c r="I939" s="2"/>
    </row>
    <row r="940" spans="9:9" ht="15.75" customHeight="1">
      <c r="I940" s="2"/>
    </row>
    <row r="941" spans="9:9" ht="15.75" customHeight="1">
      <c r="I941" s="2"/>
    </row>
    <row r="942" spans="9:9" ht="15.75" customHeight="1">
      <c r="I942" s="2"/>
    </row>
    <row r="943" spans="9:9" ht="15.75" customHeight="1">
      <c r="I943" s="2"/>
    </row>
    <row r="944" spans="9:9" ht="15.75" customHeight="1">
      <c r="I944" s="2"/>
    </row>
    <row r="945" spans="9:9" ht="15.75" customHeight="1">
      <c r="I945" s="2"/>
    </row>
    <row r="946" spans="9:9" ht="15.75" customHeight="1">
      <c r="I946" s="2"/>
    </row>
    <row r="947" spans="9:9" ht="15.75" customHeight="1">
      <c r="I947" s="2"/>
    </row>
    <row r="948" spans="9:9" ht="15.75" customHeight="1">
      <c r="I948" s="2"/>
    </row>
    <row r="949" spans="9:9" ht="15.75" customHeight="1">
      <c r="I949" s="2"/>
    </row>
    <row r="950" spans="9:9" ht="15.75" customHeight="1">
      <c r="I950" s="2"/>
    </row>
    <row r="951" spans="9:9" ht="15.75" customHeight="1">
      <c r="I951" s="2"/>
    </row>
    <row r="952" spans="9:9" ht="15.75" customHeight="1">
      <c r="I952" s="2"/>
    </row>
    <row r="953" spans="9:9" ht="15.75" customHeight="1">
      <c r="I953" s="2"/>
    </row>
    <row r="954" spans="9:9" ht="15.75" customHeight="1">
      <c r="I954" s="2"/>
    </row>
    <row r="955" spans="9:9" ht="15.75" customHeight="1">
      <c r="I955" s="2"/>
    </row>
    <row r="956" spans="9:9" ht="15.75" customHeight="1">
      <c r="I956" s="2"/>
    </row>
    <row r="957" spans="9:9" ht="15.75" customHeight="1">
      <c r="I957" s="2"/>
    </row>
    <row r="958" spans="9:9" ht="15.75" customHeight="1">
      <c r="I958" s="2"/>
    </row>
    <row r="959" spans="9:9" ht="15.75" customHeight="1">
      <c r="I959" s="2"/>
    </row>
    <row r="960" spans="9:9" ht="15.75" customHeight="1">
      <c r="I960" s="2"/>
    </row>
    <row r="961" spans="9:9" ht="15.75" customHeight="1">
      <c r="I961" s="2"/>
    </row>
    <row r="962" spans="9:9" ht="15.75" customHeight="1">
      <c r="I962" s="2"/>
    </row>
    <row r="963" spans="9:9" ht="15.75" customHeight="1">
      <c r="I963" s="2"/>
    </row>
    <row r="964" spans="9:9" ht="15.75" customHeight="1">
      <c r="I964" s="2"/>
    </row>
    <row r="965" spans="9:9" ht="15.75" customHeight="1">
      <c r="I965" s="2"/>
    </row>
    <row r="966" spans="9:9" ht="15.75" customHeight="1">
      <c r="I966" s="2"/>
    </row>
    <row r="967" spans="9:9" ht="15.75" customHeight="1">
      <c r="I967" s="2"/>
    </row>
    <row r="968" spans="9:9" ht="15.75" customHeight="1">
      <c r="I968" s="2"/>
    </row>
    <row r="969" spans="9:9" ht="15.75" customHeight="1">
      <c r="I969" s="2"/>
    </row>
    <row r="970" spans="9:9" ht="15.75" customHeight="1">
      <c r="I970" s="2"/>
    </row>
    <row r="971" spans="9:9" ht="15.75" customHeight="1">
      <c r="I971" s="2"/>
    </row>
    <row r="972" spans="9:9" ht="15.75" customHeight="1">
      <c r="I972" s="2"/>
    </row>
    <row r="973" spans="9:9" ht="15.75" customHeight="1">
      <c r="I973" s="2"/>
    </row>
    <row r="974" spans="9:9" ht="15.75" customHeight="1">
      <c r="I974" s="2"/>
    </row>
    <row r="975" spans="9:9" ht="15.75" customHeight="1">
      <c r="I975" s="2"/>
    </row>
    <row r="976" spans="9:9" ht="15.75" customHeight="1">
      <c r="I976" s="2"/>
    </row>
    <row r="977" spans="9:9" ht="15.75" customHeight="1">
      <c r="I977" s="2"/>
    </row>
    <row r="978" spans="9:9" ht="15.75" customHeight="1">
      <c r="I978" s="2"/>
    </row>
    <row r="979" spans="9:9" ht="15.75" customHeight="1">
      <c r="I979" s="2"/>
    </row>
    <row r="980" spans="9:9" ht="15.75" customHeight="1">
      <c r="I980" s="2"/>
    </row>
    <row r="981" spans="9:9" ht="15.75" customHeight="1">
      <c r="I981" s="2"/>
    </row>
    <row r="982" spans="9:9" ht="15.75" customHeight="1">
      <c r="I982" s="2"/>
    </row>
    <row r="983" spans="9:9" ht="15.75" customHeight="1">
      <c r="I983" s="2"/>
    </row>
    <row r="984" spans="9:9" ht="15.75" customHeight="1">
      <c r="I984" s="2"/>
    </row>
    <row r="985" spans="9:9" ht="15.75" customHeight="1">
      <c r="I985" s="2"/>
    </row>
    <row r="986" spans="9:9" ht="15.75" customHeight="1">
      <c r="I986" s="2"/>
    </row>
    <row r="987" spans="9:9" ht="15.75" customHeight="1">
      <c r="I987" s="2"/>
    </row>
    <row r="988" spans="9:9" ht="15.75" customHeight="1">
      <c r="I988" s="2"/>
    </row>
    <row r="989" spans="9:9" ht="15.75" customHeight="1">
      <c r="I989" s="2"/>
    </row>
    <row r="990" spans="9:9" ht="15.75" customHeight="1">
      <c r="I990" s="2"/>
    </row>
    <row r="991" spans="9:9" ht="15.75" customHeight="1">
      <c r="I991" s="2"/>
    </row>
    <row r="992" spans="9:9" ht="15.75" customHeight="1">
      <c r="I992" s="2"/>
    </row>
    <row r="993" spans="9:9" ht="15.75" customHeight="1">
      <c r="I993" s="2"/>
    </row>
    <row r="994" spans="9:9" ht="15.75" customHeight="1">
      <c r="I994" s="2"/>
    </row>
    <row r="995" spans="9:9" ht="15.75" customHeight="1">
      <c r="I995" s="2"/>
    </row>
    <row r="996" spans="9:9" ht="15.75" customHeight="1">
      <c r="I996" s="2"/>
    </row>
    <row r="997" spans="9:9" ht="15.75" customHeight="1">
      <c r="I997" s="2"/>
    </row>
    <row r="998" spans="9:9" ht="15.75" customHeight="1">
      <c r="I998" s="2"/>
    </row>
    <row r="999" spans="9:9" ht="15.75" customHeight="1">
      <c r="I999" s="2"/>
    </row>
    <row r="1000" spans="9:9" ht="15.75" customHeight="1">
      <c r="I100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2.6640625" defaultRowHeight="15" customHeight="1"/>
  <cols>
    <col min="1" max="1" width="26.1640625" customWidth="1"/>
    <col min="2" max="26" width="7.6640625" customWidth="1"/>
  </cols>
  <sheetData>
    <row r="1" spans="1:8">
      <c r="C1" s="1" t="s">
        <v>255</v>
      </c>
      <c r="D1" s="1" t="s">
        <v>255</v>
      </c>
      <c r="E1" s="1" t="s">
        <v>255</v>
      </c>
      <c r="F1" s="1" t="s">
        <v>255</v>
      </c>
      <c r="G1" s="1" t="s">
        <v>255</v>
      </c>
      <c r="H1" s="1" t="s">
        <v>255</v>
      </c>
    </row>
    <row r="2" spans="1:8">
      <c r="A2" s="1" t="s">
        <v>2</v>
      </c>
      <c r="B2" s="1" t="s">
        <v>7</v>
      </c>
      <c r="C2" s="1" t="s">
        <v>8</v>
      </c>
      <c r="D2" s="1" t="s">
        <v>8</v>
      </c>
      <c r="E2" s="1" t="s">
        <v>8</v>
      </c>
      <c r="F2" s="1" t="s">
        <v>8</v>
      </c>
      <c r="G2" s="1" t="s">
        <v>8</v>
      </c>
      <c r="H2" s="1" t="s">
        <v>9</v>
      </c>
    </row>
    <row r="3" spans="1:8">
      <c r="A3" s="1" t="s">
        <v>256</v>
      </c>
      <c r="B3" s="1">
        <v>1</v>
      </c>
      <c r="C3" s="1">
        <v>1.407</v>
      </c>
      <c r="D3" s="1">
        <v>2.698</v>
      </c>
      <c r="E3" s="1">
        <v>0.66200000000000003</v>
      </c>
      <c r="H3" s="1">
        <f t="shared" ref="H3:H272" si="0">SUM(C3:G3)</f>
        <v>4.7670000000000003</v>
      </c>
    </row>
    <row r="4" spans="1:8">
      <c r="A4" s="1" t="s">
        <v>256</v>
      </c>
      <c r="B4" s="1">
        <v>2</v>
      </c>
      <c r="C4" s="1">
        <v>1.5660000000000001</v>
      </c>
      <c r="D4" s="1">
        <v>1.548</v>
      </c>
      <c r="E4" s="1">
        <v>0.76400000000000001</v>
      </c>
      <c r="F4" s="1">
        <v>1.0469999999999999</v>
      </c>
      <c r="H4" s="1">
        <f t="shared" si="0"/>
        <v>4.9249999999999998</v>
      </c>
    </row>
    <row r="5" spans="1:8">
      <c r="A5" s="1" t="s">
        <v>256</v>
      </c>
      <c r="B5" s="1">
        <v>3</v>
      </c>
      <c r="C5" s="1">
        <v>4.851</v>
      </c>
      <c r="H5" s="1">
        <f t="shared" si="0"/>
        <v>4.851</v>
      </c>
    </row>
    <row r="6" spans="1:8">
      <c r="A6" s="1" t="s">
        <v>256</v>
      </c>
      <c r="B6" s="1">
        <v>4</v>
      </c>
      <c r="C6" s="1">
        <v>2.8010000000000002</v>
      </c>
      <c r="D6" s="1">
        <v>1.651</v>
      </c>
      <c r="H6" s="1">
        <f t="shared" si="0"/>
        <v>4.452</v>
      </c>
    </row>
    <row r="7" spans="1:8">
      <c r="A7" s="1" t="s">
        <v>256</v>
      </c>
      <c r="B7" s="1">
        <v>5</v>
      </c>
      <c r="C7" s="1">
        <v>1.288</v>
      </c>
      <c r="D7" s="1">
        <v>4.077</v>
      </c>
      <c r="H7" s="1">
        <f t="shared" si="0"/>
        <v>5.3650000000000002</v>
      </c>
    </row>
    <row r="8" spans="1:8">
      <c r="A8" s="1" t="s">
        <v>256</v>
      </c>
      <c r="B8" s="1">
        <v>6</v>
      </c>
      <c r="C8" s="1">
        <v>4.9379999999999997</v>
      </c>
      <c r="D8" s="1">
        <v>1.0389999999999999</v>
      </c>
      <c r="H8" s="1">
        <f t="shared" si="0"/>
        <v>5.9769999999999994</v>
      </c>
    </row>
    <row r="9" spans="1:8">
      <c r="A9" s="1" t="s">
        <v>256</v>
      </c>
      <c r="B9" s="1">
        <v>7</v>
      </c>
      <c r="C9" s="1">
        <v>2.9409999999999998</v>
      </c>
      <c r="D9" s="1">
        <v>1.5189999999999999</v>
      </c>
      <c r="H9" s="1">
        <f t="shared" si="0"/>
        <v>4.46</v>
      </c>
    </row>
    <row r="10" spans="1:8">
      <c r="A10" s="1" t="s">
        <v>256</v>
      </c>
      <c r="B10" s="1">
        <v>8</v>
      </c>
      <c r="C10" s="1" t="s">
        <v>134</v>
      </c>
      <c r="D10" s="1" t="s">
        <v>134</v>
      </c>
      <c r="E10" s="1" t="s">
        <v>134</v>
      </c>
      <c r="F10" s="1" t="s">
        <v>134</v>
      </c>
      <c r="G10" s="1" t="s">
        <v>134</v>
      </c>
      <c r="H10" s="1">
        <f t="shared" si="0"/>
        <v>0</v>
      </c>
    </row>
    <row r="11" spans="1:8">
      <c r="A11" s="1" t="s">
        <v>257</v>
      </c>
      <c r="B11" s="1">
        <v>1</v>
      </c>
      <c r="C11" s="1">
        <v>4.2389999999999999</v>
      </c>
      <c r="H11" s="1">
        <f t="shared" si="0"/>
        <v>4.2389999999999999</v>
      </c>
    </row>
    <row r="12" spans="1:8">
      <c r="A12" s="1" t="s">
        <v>257</v>
      </c>
      <c r="B12" s="1">
        <v>2</v>
      </c>
      <c r="C12" s="1">
        <v>0.751</v>
      </c>
      <c r="D12" s="1">
        <v>1.659</v>
      </c>
      <c r="E12" s="1">
        <v>0.83699999999999997</v>
      </c>
      <c r="F12" s="1">
        <v>0.53200000000000003</v>
      </c>
      <c r="H12" s="1">
        <f t="shared" si="0"/>
        <v>3.7789999999999999</v>
      </c>
    </row>
    <row r="13" spans="1:8">
      <c r="A13" s="1" t="s">
        <v>257</v>
      </c>
      <c r="B13" s="1">
        <v>3</v>
      </c>
      <c r="C13" s="1">
        <v>1.4259999999999999</v>
      </c>
      <c r="D13" s="1">
        <v>1.782</v>
      </c>
      <c r="E13" s="1">
        <v>1.0880000000000001</v>
      </c>
      <c r="F13" s="1">
        <v>0.47499999999999998</v>
      </c>
      <c r="H13" s="1">
        <f t="shared" si="0"/>
        <v>4.7709999999999999</v>
      </c>
    </row>
    <row r="14" spans="1:8">
      <c r="A14" s="1" t="s">
        <v>257</v>
      </c>
      <c r="B14" s="1">
        <v>4</v>
      </c>
      <c r="C14" s="1">
        <v>0.99199999999999999</v>
      </c>
      <c r="D14" s="1">
        <v>1.27</v>
      </c>
      <c r="E14" s="1">
        <v>1.956</v>
      </c>
      <c r="H14" s="1">
        <f t="shared" si="0"/>
        <v>4.218</v>
      </c>
    </row>
    <row r="15" spans="1:8">
      <c r="A15" s="1" t="s">
        <v>257</v>
      </c>
      <c r="B15" s="1">
        <v>5</v>
      </c>
      <c r="C15" s="1">
        <v>4.16</v>
      </c>
      <c r="D15" s="1">
        <v>1.202</v>
      </c>
      <c r="H15" s="1">
        <f t="shared" si="0"/>
        <v>5.3620000000000001</v>
      </c>
    </row>
    <row r="16" spans="1:8">
      <c r="A16" s="1" t="s">
        <v>257</v>
      </c>
      <c r="B16" s="1">
        <v>6</v>
      </c>
      <c r="C16" s="1">
        <v>0.64500000000000002</v>
      </c>
      <c r="D16" s="1">
        <v>1.35</v>
      </c>
      <c r="E16" s="1">
        <v>1.593</v>
      </c>
      <c r="F16" s="1">
        <v>0.45500000000000002</v>
      </c>
      <c r="G16" s="1">
        <v>0.92900000000000005</v>
      </c>
      <c r="H16" s="1">
        <f t="shared" si="0"/>
        <v>4.9720000000000004</v>
      </c>
    </row>
    <row r="17" spans="1:8">
      <c r="A17" s="1" t="s">
        <v>257</v>
      </c>
      <c r="B17" s="1">
        <v>7</v>
      </c>
      <c r="C17" s="1" t="s">
        <v>134</v>
      </c>
      <c r="D17" s="1" t="s">
        <v>134</v>
      </c>
      <c r="E17" s="1" t="s">
        <v>134</v>
      </c>
      <c r="F17" s="1" t="s">
        <v>134</v>
      </c>
      <c r="G17" s="1" t="s">
        <v>134</v>
      </c>
      <c r="H17" s="1">
        <f t="shared" si="0"/>
        <v>0</v>
      </c>
    </row>
    <row r="18" spans="1:8">
      <c r="A18" s="1" t="s">
        <v>257</v>
      </c>
      <c r="B18" s="1">
        <v>8</v>
      </c>
      <c r="C18" s="1" t="s">
        <v>134</v>
      </c>
      <c r="D18" s="1" t="s">
        <v>134</v>
      </c>
      <c r="E18" s="1" t="s">
        <v>134</v>
      </c>
      <c r="F18" s="1" t="s">
        <v>134</v>
      </c>
      <c r="G18" s="1" t="s">
        <v>134</v>
      </c>
      <c r="H18" s="1">
        <f t="shared" si="0"/>
        <v>0</v>
      </c>
    </row>
    <row r="19" spans="1:8">
      <c r="A19" s="1" t="s">
        <v>258</v>
      </c>
      <c r="B19" s="1">
        <v>1</v>
      </c>
      <c r="C19" s="1">
        <v>3.2069999999999999</v>
      </c>
      <c r="D19" s="1">
        <v>1.1319999999999999</v>
      </c>
      <c r="E19" s="1">
        <v>0.82</v>
      </c>
      <c r="H19" s="1">
        <f t="shared" si="0"/>
        <v>5.1589999999999998</v>
      </c>
    </row>
    <row r="20" spans="1:8">
      <c r="A20" s="1" t="s">
        <v>258</v>
      </c>
      <c r="B20" s="1">
        <v>2</v>
      </c>
      <c r="C20" s="1">
        <v>0.71399999999999997</v>
      </c>
      <c r="D20" s="1">
        <v>1.663</v>
      </c>
      <c r="E20" s="1">
        <v>3.1480000000000001</v>
      </c>
      <c r="H20" s="1">
        <f t="shared" si="0"/>
        <v>5.5250000000000004</v>
      </c>
    </row>
    <row r="21" spans="1:8" ht="15.75" customHeight="1">
      <c r="A21" s="1" t="s">
        <v>258</v>
      </c>
      <c r="B21" s="1">
        <v>3</v>
      </c>
      <c r="C21" s="1">
        <v>1.5249999999999999</v>
      </c>
      <c r="D21" s="1">
        <v>3.0310000000000001</v>
      </c>
      <c r="E21" s="1">
        <v>0.89200000000000002</v>
      </c>
      <c r="H21" s="1">
        <f t="shared" si="0"/>
        <v>5.4480000000000004</v>
      </c>
    </row>
    <row r="22" spans="1:8" ht="15.75" customHeight="1">
      <c r="A22" s="1" t="s">
        <v>258</v>
      </c>
      <c r="B22" s="1">
        <v>4</v>
      </c>
      <c r="C22" s="1">
        <v>5.6879999999999997</v>
      </c>
      <c r="H22" s="1">
        <f t="shared" si="0"/>
        <v>5.6879999999999997</v>
      </c>
    </row>
    <row r="23" spans="1:8" ht="15.75" customHeight="1">
      <c r="A23" s="1" t="s">
        <v>258</v>
      </c>
      <c r="B23" s="1">
        <v>5</v>
      </c>
      <c r="C23" s="1" t="s">
        <v>134</v>
      </c>
      <c r="D23" s="1" t="s">
        <v>134</v>
      </c>
      <c r="E23" s="1" t="s">
        <v>134</v>
      </c>
      <c r="F23" s="1" t="s">
        <v>134</v>
      </c>
      <c r="G23" s="1" t="s">
        <v>134</v>
      </c>
      <c r="H23" s="1">
        <f t="shared" si="0"/>
        <v>0</v>
      </c>
    </row>
    <row r="24" spans="1:8" ht="15.75" customHeight="1">
      <c r="A24" s="1" t="s">
        <v>258</v>
      </c>
      <c r="B24" s="1">
        <v>6</v>
      </c>
      <c r="C24" s="1" t="s">
        <v>134</v>
      </c>
      <c r="D24" s="1" t="s">
        <v>134</v>
      </c>
      <c r="E24" s="1" t="s">
        <v>134</v>
      </c>
      <c r="F24" s="1" t="s">
        <v>134</v>
      </c>
      <c r="G24" s="1" t="s">
        <v>134</v>
      </c>
      <c r="H24" s="1">
        <f t="shared" si="0"/>
        <v>0</v>
      </c>
    </row>
    <row r="25" spans="1:8" ht="15.75" customHeight="1">
      <c r="A25" s="1" t="s">
        <v>258</v>
      </c>
      <c r="B25" s="1">
        <v>7</v>
      </c>
      <c r="C25" s="1" t="s">
        <v>134</v>
      </c>
      <c r="D25" s="1" t="s">
        <v>134</v>
      </c>
      <c r="E25" s="1" t="s">
        <v>134</v>
      </c>
      <c r="F25" s="1" t="s">
        <v>134</v>
      </c>
      <c r="G25" s="1" t="s">
        <v>134</v>
      </c>
      <c r="H25" s="1">
        <f t="shared" si="0"/>
        <v>0</v>
      </c>
    </row>
    <row r="26" spans="1:8" ht="15.75" customHeight="1">
      <c r="A26" s="1" t="s">
        <v>258</v>
      </c>
      <c r="B26" s="1">
        <v>8</v>
      </c>
      <c r="C26" s="1" t="s">
        <v>134</v>
      </c>
      <c r="D26" s="1" t="s">
        <v>134</v>
      </c>
      <c r="E26" s="1" t="s">
        <v>134</v>
      </c>
      <c r="F26" s="1" t="s">
        <v>134</v>
      </c>
      <c r="G26" s="1" t="s">
        <v>134</v>
      </c>
      <c r="H26" s="1">
        <f t="shared" si="0"/>
        <v>0</v>
      </c>
    </row>
    <row r="27" spans="1:8" ht="15.75" customHeight="1">
      <c r="A27" s="1" t="s">
        <v>259</v>
      </c>
      <c r="B27" s="1">
        <v>1</v>
      </c>
      <c r="C27" s="1" t="s">
        <v>134</v>
      </c>
      <c r="D27" s="1" t="s">
        <v>134</v>
      </c>
      <c r="E27" s="1" t="s">
        <v>134</v>
      </c>
      <c r="F27" s="1" t="s">
        <v>134</v>
      </c>
      <c r="G27" s="1" t="s">
        <v>134</v>
      </c>
      <c r="H27" s="1">
        <f t="shared" si="0"/>
        <v>0</v>
      </c>
    </row>
    <row r="28" spans="1:8" ht="15.75" customHeight="1">
      <c r="A28" s="1" t="s">
        <v>259</v>
      </c>
      <c r="B28" s="1">
        <v>2</v>
      </c>
      <c r="C28" s="1" t="s">
        <v>134</v>
      </c>
      <c r="D28" s="1" t="s">
        <v>134</v>
      </c>
      <c r="E28" s="1" t="s">
        <v>134</v>
      </c>
      <c r="F28" s="1" t="s">
        <v>134</v>
      </c>
      <c r="G28" s="1" t="s">
        <v>134</v>
      </c>
      <c r="H28" s="1">
        <f t="shared" si="0"/>
        <v>0</v>
      </c>
    </row>
    <row r="29" spans="1:8" ht="15.75" customHeight="1">
      <c r="A29" s="1" t="s">
        <v>259</v>
      </c>
      <c r="B29" s="1">
        <v>3</v>
      </c>
      <c r="C29" s="1" t="s">
        <v>134</v>
      </c>
      <c r="D29" s="1" t="s">
        <v>134</v>
      </c>
      <c r="E29" s="1" t="s">
        <v>134</v>
      </c>
      <c r="F29" s="1" t="s">
        <v>134</v>
      </c>
      <c r="G29" s="1" t="s">
        <v>134</v>
      </c>
      <c r="H29" s="1">
        <f t="shared" si="0"/>
        <v>0</v>
      </c>
    </row>
    <row r="30" spans="1:8" ht="15.75" customHeight="1">
      <c r="A30" s="1" t="s">
        <v>259</v>
      </c>
      <c r="B30" s="1">
        <v>4</v>
      </c>
      <c r="C30" s="1" t="s">
        <v>134</v>
      </c>
      <c r="D30" s="1" t="s">
        <v>134</v>
      </c>
      <c r="E30" s="1" t="s">
        <v>134</v>
      </c>
      <c r="F30" s="1" t="s">
        <v>134</v>
      </c>
      <c r="G30" s="1" t="s">
        <v>134</v>
      </c>
      <c r="H30" s="1">
        <f t="shared" si="0"/>
        <v>0</v>
      </c>
    </row>
    <row r="31" spans="1:8" ht="15.75" customHeight="1">
      <c r="A31" s="1" t="s">
        <v>259</v>
      </c>
      <c r="B31" s="1">
        <v>5</v>
      </c>
      <c r="C31" s="1" t="s">
        <v>134</v>
      </c>
      <c r="D31" s="1" t="s">
        <v>134</v>
      </c>
      <c r="E31" s="1" t="s">
        <v>134</v>
      </c>
      <c r="F31" s="1" t="s">
        <v>134</v>
      </c>
      <c r="G31" s="1" t="s">
        <v>134</v>
      </c>
      <c r="H31" s="1">
        <f t="shared" si="0"/>
        <v>0</v>
      </c>
    </row>
    <row r="32" spans="1:8" ht="15.75" customHeight="1">
      <c r="A32" s="1" t="s">
        <v>259</v>
      </c>
      <c r="B32" s="1">
        <v>6</v>
      </c>
      <c r="C32" s="1" t="s">
        <v>134</v>
      </c>
      <c r="D32" s="1" t="s">
        <v>134</v>
      </c>
      <c r="E32" s="1" t="s">
        <v>134</v>
      </c>
      <c r="F32" s="1" t="s">
        <v>134</v>
      </c>
      <c r="G32" s="1" t="s">
        <v>134</v>
      </c>
      <c r="H32" s="1">
        <f t="shared" si="0"/>
        <v>0</v>
      </c>
    </row>
    <row r="33" spans="1:8" ht="15.75" customHeight="1">
      <c r="A33" s="1" t="s">
        <v>259</v>
      </c>
      <c r="B33" s="1">
        <v>7</v>
      </c>
      <c r="C33" s="1" t="s">
        <v>134</v>
      </c>
      <c r="D33" s="1" t="s">
        <v>134</v>
      </c>
      <c r="E33" s="1" t="s">
        <v>134</v>
      </c>
      <c r="F33" s="1" t="s">
        <v>134</v>
      </c>
      <c r="G33" s="1" t="s">
        <v>134</v>
      </c>
      <c r="H33" s="1">
        <f t="shared" si="0"/>
        <v>0</v>
      </c>
    </row>
    <row r="34" spans="1:8" ht="15.75" customHeight="1">
      <c r="A34" s="1" t="s">
        <v>259</v>
      </c>
      <c r="B34" s="1">
        <v>8</v>
      </c>
      <c r="C34" s="1" t="s">
        <v>134</v>
      </c>
      <c r="D34" s="1" t="s">
        <v>134</v>
      </c>
      <c r="E34" s="1" t="s">
        <v>134</v>
      </c>
      <c r="F34" s="1" t="s">
        <v>134</v>
      </c>
      <c r="G34" s="1" t="s">
        <v>134</v>
      </c>
      <c r="H34" s="1">
        <f t="shared" si="0"/>
        <v>0</v>
      </c>
    </row>
    <row r="35" spans="1:8" ht="15.75" customHeight="1">
      <c r="A35" s="1" t="s">
        <v>260</v>
      </c>
      <c r="B35" s="1">
        <v>1</v>
      </c>
      <c r="C35" s="1">
        <v>1.407</v>
      </c>
      <c r="D35" s="1">
        <v>1.8779999999999999</v>
      </c>
      <c r="E35" s="1">
        <v>1.754</v>
      </c>
      <c r="F35" s="1">
        <v>0.46600000000000003</v>
      </c>
      <c r="H35" s="1">
        <f t="shared" si="0"/>
        <v>5.5049999999999999</v>
      </c>
    </row>
    <row r="36" spans="1:8" ht="15.75" customHeight="1">
      <c r="A36" s="1" t="s">
        <v>260</v>
      </c>
      <c r="B36" s="1">
        <v>2</v>
      </c>
      <c r="C36" s="1">
        <v>1.1499999999999999</v>
      </c>
      <c r="D36" s="1">
        <v>1.7869999999999999</v>
      </c>
      <c r="E36" s="1">
        <v>0.89500000000000002</v>
      </c>
      <c r="F36" s="1">
        <v>0.51700000000000002</v>
      </c>
      <c r="H36" s="1">
        <f t="shared" si="0"/>
        <v>4.3490000000000002</v>
      </c>
    </row>
    <row r="37" spans="1:8" ht="15.75" customHeight="1">
      <c r="A37" s="1" t="s">
        <v>260</v>
      </c>
      <c r="B37" s="1">
        <v>3</v>
      </c>
      <c r="C37" s="1">
        <v>3.2389999999999999</v>
      </c>
      <c r="D37" s="1">
        <v>2.016</v>
      </c>
      <c r="H37" s="1">
        <f t="shared" si="0"/>
        <v>5.2549999999999999</v>
      </c>
    </row>
    <row r="38" spans="1:8" ht="15.75" customHeight="1">
      <c r="A38" s="1" t="s">
        <v>260</v>
      </c>
      <c r="B38" s="1">
        <v>4</v>
      </c>
      <c r="C38" s="1">
        <v>1.573</v>
      </c>
      <c r="D38" s="1">
        <v>3.077</v>
      </c>
      <c r="E38" s="1">
        <v>1.2789999999999999</v>
      </c>
      <c r="H38" s="1">
        <f t="shared" si="0"/>
        <v>5.9290000000000003</v>
      </c>
    </row>
    <row r="39" spans="1:8" ht="15.75" customHeight="1">
      <c r="A39" s="1" t="s">
        <v>260</v>
      </c>
      <c r="B39" s="1">
        <v>5</v>
      </c>
      <c r="C39" s="1" t="s">
        <v>134</v>
      </c>
      <c r="D39" s="1" t="s">
        <v>134</v>
      </c>
      <c r="E39" s="1" t="s">
        <v>134</v>
      </c>
      <c r="F39" s="1" t="s">
        <v>134</v>
      </c>
      <c r="G39" s="1" t="s">
        <v>134</v>
      </c>
      <c r="H39" s="1">
        <f t="shared" si="0"/>
        <v>0</v>
      </c>
    </row>
    <row r="40" spans="1:8" ht="15.75" customHeight="1">
      <c r="A40" s="1" t="s">
        <v>260</v>
      </c>
      <c r="B40" s="1">
        <v>6</v>
      </c>
      <c r="C40" s="1" t="s">
        <v>134</v>
      </c>
      <c r="D40" s="1" t="s">
        <v>134</v>
      </c>
      <c r="E40" s="1" t="s">
        <v>134</v>
      </c>
      <c r="F40" s="1" t="s">
        <v>134</v>
      </c>
      <c r="G40" s="1" t="s">
        <v>134</v>
      </c>
      <c r="H40" s="1">
        <f t="shared" si="0"/>
        <v>0</v>
      </c>
    </row>
    <row r="41" spans="1:8" ht="15.75" customHeight="1">
      <c r="A41" s="1" t="s">
        <v>260</v>
      </c>
      <c r="B41" s="1">
        <v>7</v>
      </c>
      <c r="C41" s="1" t="s">
        <v>134</v>
      </c>
      <c r="D41" s="1" t="s">
        <v>134</v>
      </c>
      <c r="E41" s="1" t="s">
        <v>134</v>
      </c>
      <c r="F41" s="1" t="s">
        <v>134</v>
      </c>
      <c r="G41" s="1" t="s">
        <v>134</v>
      </c>
      <c r="H41" s="1">
        <f t="shared" si="0"/>
        <v>0</v>
      </c>
    </row>
    <row r="42" spans="1:8" ht="15.75" customHeight="1">
      <c r="A42" s="1" t="s">
        <v>260</v>
      </c>
      <c r="B42" s="1">
        <v>8</v>
      </c>
      <c r="C42" s="1" t="s">
        <v>134</v>
      </c>
      <c r="D42" s="1" t="s">
        <v>134</v>
      </c>
      <c r="E42" s="1" t="s">
        <v>134</v>
      </c>
      <c r="F42" s="1" t="s">
        <v>134</v>
      </c>
      <c r="G42" s="1" t="s">
        <v>134</v>
      </c>
      <c r="H42" s="1">
        <f t="shared" si="0"/>
        <v>0</v>
      </c>
    </row>
    <row r="43" spans="1:8" ht="15.75" customHeight="1">
      <c r="A43" s="1" t="s">
        <v>260</v>
      </c>
      <c r="B43" s="1">
        <v>9</v>
      </c>
      <c r="C43" s="1" t="s">
        <v>134</v>
      </c>
      <c r="D43" s="1" t="s">
        <v>134</v>
      </c>
      <c r="E43" s="1" t="s">
        <v>134</v>
      </c>
      <c r="F43" s="1" t="s">
        <v>134</v>
      </c>
      <c r="G43" s="1" t="s">
        <v>134</v>
      </c>
      <c r="H43" s="1">
        <f t="shared" si="0"/>
        <v>0</v>
      </c>
    </row>
    <row r="44" spans="1:8" ht="15.75" customHeight="1">
      <c r="A44" s="1" t="s">
        <v>260</v>
      </c>
      <c r="B44" s="1">
        <v>10</v>
      </c>
      <c r="C44" s="1" t="s">
        <v>134</v>
      </c>
      <c r="D44" s="1" t="s">
        <v>134</v>
      </c>
      <c r="E44" s="1" t="s">
        <v>134</v>
      </c>
      <c r="F44" s="1" t="s">
        <v>134</v>
      </c>
      <c r="G44" s="1" t="s">
        <v>134</v>
      </c>
      <c r="H44" s="1">
        <f t="shared" si="0"/>
        <v>0</v>
      </c>
    </row>
    <row r="45" spans="1:8" ht="15.75" customHeight="1">
      <c r="A45" s="1" t="s">
        <v>261</v>
      </c>
      <c r="B45" s="1">
        <v>1</v>
      </c>
      <c r="C45" s="1">
        <v>4.2910000000000004</v>
      </c>
      <c r="D45" s="1">
        <v>0.81</v>
      </c>
      <c r="H45" s="1">
        <f t="shared" si="0"/>
        <v>5.1010000000000009</v>
      </c>
    </row>
    <row r="46" spans="1:8" ht="15.75" customHeight="1">
      <c r="A46" s="1" t="s">
        <v>261</v>
      </c>
      <c r="B46" s="1">
        <v>2</v>
      </c>
      <c r="C46" s="1">
        <v>0.84499999999999997</v>
      </c>
      <c r="D46" s="1">
        <v>1.8029999999999999</v>
      </c>
      <c r="E46" s="1">
        <v>3.1960000000000002</v>
      </c>
      <c r="H46" s="1">
        <f t="shared" si="0"/>
        <v>5.8439999999999994</v>
      </c>
    </row>
    <row r="47" spans="1:8" ht="15.75" customHeight="1">
      <c r="A47" s="1" t="s">
        <v>261</v>
      </c>
      <c r="B47" s="1">
        <v>3</v>
      </c>
      <c r="C47" s="1">
        <v>0.72599999999999998</v>
      </c>
      <c r="D47" s="1">
        <v>2.294</v>
      </c>
      <c r="E47" s="1">
        <v>1.9830000000000001</v>
      </c>
      <c r="H47" s="1">
        <f t="shared" si="0"/>
        <v>5.0030000000000001</v>
      </c>
    </row>
    <row r="48" spans="1:8" ht="15.75" customHeight="1">
      <c r="A48" s="1" t="s">
        <v>261</v>
      </c>
      <c r="B48" s="1">
        <v>4</v>
      </c>
      <c r="C48" s="1" t="s">
        <v>134</v>
      </c>
      <c r="D48" s="1" t="s">
        <v>134</v>
      </c>
      <c r="E48" s="1" t="s">
        <v>134</v>
      </c>
      <c r="F48" s="1" t="s">
        <v>134</v>
      </c>
      <c r="G48" s="1" t="s">
        <v>134</v>
      </c>
      <c r="H48" s="1">
        <f t="shared" si="0"/>
        <v>0</v>
      </c>
    </row>
    <row r="49" spans="1:9" ht="15.75" customHeight="1">
      <c r="A49" s="1" t="s">
        <v>261</v>
      </c>
      <c r="B49" s="1">
        <v>5</v>
      </c>
      <c r="C49" s="1" t="s">
        <v>134</v>
      </c>
      <c r="D49" s="1" t="s">
        <v>134</v>
      </c>
      <c r="E49" s="1" t="s">
        <v>134</v>
      </c>
      <c r="F49" s="1" t="s">
        <v>134</v>
      </c>
      <c r="G49" s="1" t="s">
        <v>134</v>
      </c>
      <c r="H49" s="1">
        <f t="shared" si="0"/>
        <v>0</v>
      </c>
    </row>
    <row r="50" spans="1:9" ht="15.75" customHeight="1">
      <c r="A50" s="1" t="s">
        <v>261</v>
      </c>
      <c r="B50" s="1">
        <v>6</v>
      </c>
      <c r="C50" s="1" t="s">
        <v>134</v>
      </c>
      <c r="D50" s="1" t="s">
        <v>134</v>
      </c>
      <c r="E50" s="1" t="s">
        <v>134</v>
      </c>
      <c r="F50" s="1" t="s">
        <v>134</v>
      </c>
      <c r="G50" s="1" t="s">
        <v>134</v>
      </c>
      <c r="H50" s="1">
        <f t="shared" si="0"/>
        <v>0</v>
      </c>
    </row>
    <row r="51" spans="1:9" ht="15.75" customHeight="1">
      <c r="A51" s="1" t="s">
        <v>261</v>
      </c>
      <c r="B51" s="1">
        <v>7</v>
      </c>
      <c r="C51" s="1" t="s">
        <v>134</v>
      </c>
      <c r="D51" s="1" t="s">
        <v>134</v>
      </c>
      <c r="E51" s="1" t="s">
        <v>134</v>
      </c>
      <c r="F51" s="1" t="s">
        <v>134</v>
      </c>
      <c r="G51" s="1" t="s">
        <v>134</v>
      </c>
      <c r="H51" s="1">
        <f t="shared" si="0"/>
        <v>0</v>
      </c>
    </row>
    <row r="52" spans="1:9" ht="15.75" customHeight="1">
      <c r="A52" s="1" t="s">
        <v>261</v>
      </c>
      <c r="B52" s="1">
        <v>8</v>
      </c>
      <c r="C52" s="1" t="s">
        <v>134</v>
      </c>
      <c r="D52" s="1" t="s">
        <v>134</v>
      </c>
      <c r="E52" s="1" t="s">
        <v>134</v>
      </c>
      <c r="F52" s="1" t="s">
        <v>134</v>
      </c>
      <c r="G52" s="1" t="s">
        <v>134</v>
      </c>
      <c r="H52" s="1">
        <f t="shared" si="0"/>
        <v>0</v>
      </c>
    </row>
    <row r="53" spans="1:9" ht="15.75" customHeight="1">
      <c r="A53" s="1" t="s">
        <v>262</v>
      </c>
      <c r="B53" s="1">
        <v>1</v>
      </c>
      <c r="C53" s="1">
        <v>1.6950000000000001</v>
      </c>
      <c r="D53" s="1">
        <v>4.38</v>
      </c>
      <c r="H53" s="1">
        <f t="shared" si="0"/>
        <v>6.0750000000000002</v>
      </c>
    </row>
    <row r="54" spans="1:9" ht="15.75" customHeight="1">
      <c r="A54" s="1" t="s">
        <v>262</v>
      </c>
      <c r="B54" s="1">
        <v>2</v>
      </c>
      <c r="C54" s="1">
        <v>2.766</v>
      </c>
      <c r="D54" s="1">
        <v>2.028</v>
      </c>
      <c r="H54" s="1">
        <f t="shared" si="0"/>
        <v>4.7940000000000005</v>
      </c>
    </row>
    <row r="55" spans="1:9" ht="15.75" customHeight="1">
      <c r="A55" s="1" t="s">
        <v>262</v>
      </c>
      <c r="B55" s="1">
        <v>3</v>
      </c>
      <c r="C55" s="1">
        <v>2.6629999999999998</v>
      </c>
      <c r="D55" s="1">
        <v>1.196</v>
      </c>
      <c r="H55" s="1">
        <f t="shared" si="0"/>
        <v>3.859</v>
      </c>
    </row>
    <row r="56" spans="1:9" ht="15.75" customHeight="1">
      <c r="A56" s="1" t="s">
        <v>262</v>
      </c>
      <c r="B56" s="1">
        <v>4</v>
      </c>
      <c r="C56" s="1">
        <v>0.60699999999999998</v>
      </c>
      <c r="D56" s="1">
        <v>0.78300000000000003</v>
      </c>
      <c r="E56" s="1">
        <v>2.1589999999999998</v>
      </c>
      <c r="F56" s="1">
        <v>0.76400000000000001</v>
      </c>
      <c r="H56" s="1">
        <f t="shared" si="0"/>
        <v>4.3129999999999997</v>
      </c>
    </row>
    <row r="57" spans="1:9" ht="15.75" customHeight="1">
      <c r="A57" s="1" t="s">
        <v>262</v>
      </c>
      <c r="B57" s="1">
        <v>5</v>
      </c>
      <c r="C57" s="1">
        <v>4.7889999999999997</v>
      </c>
      <c r="H57" s="1">
        <f t="shared" si="0"/>
        <v>4.7889999999999997</v>
      </c>
    </row>
    <row r="58" spans="1:9" ht="15.75" customHeight="1">
      <c r="A58" s="1" t="s">
        <v>262</v>
      </c>
      <c r="B58" s="1">
        <v>6</v>
      </c>
      <c r="C58" s="1">
        <v>1.0980000000000001</v>
      </c>
      <c r="D58" s="1">
        <v>1.613</v>
      </c>
      <c r="E58" s="1">
        <v>0.80100000000000005</v>
      </c>
      <c r="F58" s="1">
        <v>0.91900000000000004</v>
      </c>
      <c r="H58" s="1">
        <f t="shared" si="0"/>
        <v>4.4310000000000009</v>
      </c>
    </row>
    <row r="59" spans="1:9" ht="15.75" customHeight="1">
      <c r="A59" s="1" t="s">
        <v>262</v>
      </c>
      <c r="B59" s="1">
        <v>7</v>
      </c>
      <c r="C59" s="1" t="s">
        <v>134</v>
      </c>
      <c r="D59" s="1" t="s">
        <v>134</v>
      </c>
      <c r="E59" s="1" t="s">
        <v>134</v>
      </c>
      <c r="F59" s="1" t="s">
        <v>134</v>
      </c>
      <c r="G59" s="1" t="s">
        <v>134</v>
      </c>
      <c r="H59" s="1">
        <f t="shared" si="0"/>
        <v>0</v>
      </c>
    </row>
    <row r="60" spans="1:9" ht="15.75" customHeight="1">
      <c r="A60" s="1" t="s">
        <v>262</v>
      </c>
      <c r="B60" s="1">
        <v>8</v>
      </c>
      <c r="C60" s="1" t="s">
        <v>134</v>
      </c>
      <c r="D60" s="1" t="s">
        <v>134</v>
      </c>
      <c r="E60" s="1" t="s">
        <v>134</v>
      </c>
      <c r="F60" s="1" t="s">
        <v>134</v>
      </c>
      <c r="G60" s="1" t="s">
        <v>134</v>
      </c>
      <c r="H60" s="1">
        <f t="shared" si="0"/>
        <v>0</v>
      </c>
    </row>
    <row r="61" spans="1:9" ht="15.75" customHeight="1">
      <c r="A61" s="1" t="s">
        <v>263</v>
      </c>
      <c r="B61" s="1">
        <v>1</v>
      </c>
      <c r="C61" s="1">
        <v>3.492</v>
      </c>
      <c r="D61" s="1">
        <v>1.327</v>
      </c>
      <c r="H61" s="1">
        <f t="shared" si="0"/>
        <v>4.819</v>
      </c>
    </row>
    <row r="62" spans="1:9" ht="15.75" customHeight="1">
      <c r="A62" s="1" t="s">
        <v>263</v>
      </c>
      <c r="B62" s="1">
        <v>2</v>
      </c>
      <c r="C62" s="1">
        <v>0.71299999999999997</v>
      </c>
      <c r="D62" s="1">
        <v>1.669</v>
      </c>
      <c r="E62" s="1">
        <v>1.861</v>
      </c>
      <c r="F62" s="1">
        <v>0.78400000000000003</v>
      </c>
      <c r="H62" s="1">
        <f t="shared" si="0"/>
        <v>5.0270000000000001</v>
      </c>
    </row>
    <row r="63" spans="1:9" ht="15.75" customHeight="1">
      <c r="A63" s="1" t="s">
        <v>263</v>
      </c>
      <c r="B63" s="1">
        <v>3</v>
      </c>
      <c r="C63" s="1">
        <v>0.70699999999999996</v>
      </c>
      <c r="D63" s="1">
        <v>0.96899999999999997</v>
      </c>
      <c r="E63" s="1">
        <v>2.3340000000000001</v>
      </c>
      <c r="H63" s="4">
        <f t="shared" si="0"/>
        <v>4.01</v>
      </c>
      <c r="I63" s="1" t="s">
        <v>264</v>
      </c>
    </row>
    <row r="64" spans="1:9" ht="15.75" customHeight="1">
      <c r="A64" s="1" t="s">
        <v>263</v>
      </c>
      <c r="B64" s="1">
        <v>4</v>
      </c>
      <c r="C64" s="1">
        <v>3.4969999999999999</v>
      </c>
      <c r="D64" s="1">
        <v>2.3460000000000001</v>
      </c>
      <c r="H64" s="1">
        <f t="shared" si="0"/>
        <v>5.843</v>
      </c>
    </row>
    <row r="65" spans="1:8" ht="15.75" customHeight="1">
      <c r="A65" s="1" t="s">
        <v>263</v>
      </c>
      <c r="B65" s="1">
        <v>5</v>
      </c>
      <c r="C65" s="1" t="s">
        <v>134</v>
      </c>
      <c r="D65" s="1" t="s">
        <v>134</v>
      </c>
      <c r="E65" s="1" t="s">
        <v>134</v>
      </c>
      <c r="F65" s="1" t="s">
        <v>134</v>
      </c>
      <c r="G65" s="1" t="s">
        <v>134</v>
      </c>
      <c r="H65" s="1">
        <f t="shared" si="0"/>
        <v>0</v>
      </c>
    </row>
    <row r="66" spans="1:8" ht="15.75" customHeight="1">
      <c r="A66" s="1" t="s">
        <v>263</v>
      </c>
      <c r="B66" s="1">
        <v>6</v>
      </c>
      <c r="C66" s="1" t="s">
        <v>134</v>
      </c>
      <c r="D66" s="1" t="s">
        <v>134</v>
      </c>
      <c r="E66" s="1" t="s">
        <v>134</v>
      </c>
      <c r="F66" s="1" t="s">
        <v>134</v>
      </c>
      <c r="G66" s="1" t="s">
        <v>134</v>
      </c>
      <c r="H66" s="1">
        <f t="shared" si="0"/>
        <v>0</v>
      </c>
    </row>
    <row r="67" spans="1:8" ht="15.75" customHeight="1">
      <c r="A67" s="1" t="s">
        <v>263</v>
      </c>
      <c r="B67" s="1">
        <v>7</v>
      </c>
      <c r="C67" s="1" t="s">
        <v>134</v>
      </c>
      <c r="D67" s="1" t="s">
        <v>134</v>
      </c>
      <c r="E67" s="1" t="s">
        <v>134</v>
      </c>
      <c r="F67" s="1" t="s">
        <v>134</v>
      </c>
      <c r="G67" s="1" t="s">
        <v>134</v>
      </c>
      <c r="H67" s="1">
        <f t="shared" si="0"/>
        <v>0</v>
      </c>
    </row>
    <row r="68" spans="1:8" ht="15.75" customHeight="1">
      <c r="A68" s="1" t="s">
        <v>263</v>
      </c>
      <c r="B68" s="1">
        <v>8</v>
      </c>
      <c r="C68" s="1" t="s">
        <v>134</v>
      </c>
      <c r="D68" s="1" t="s">
        <v>134</v>
      </c>
      <c r="E68" s="1" t="s">
        <v>134</v>
      </c>
      <c r="F68" s="1" t="s">
        <v>134</v>
      </c>
      <c r="G68" s="1" t="s">
        <v>134</v>
      </c>
      <c r="H68" s="1">
        <f t="shared" si="0"/>
        <v>0</v>
      </c>
    </row>
    <row r="69" spans="1:8" ht="15.75" customHeight="1">
      <c r="A69" s="1" t="s">
        <v>265</v>
      </c>
      <c r="B69" s="1">
        <v>1</v>
      </c>
      <c r="C69" s="1" t="s">
        <v>134</v>
      </c>
      <c r="D69" s="1" t="s">
        <v>134</v>
      </c>
      <c r="E69" s="1" t="s">
        <v>134</v>
      </c>
      <c r="F69" s="1" t="s">
        <v>134</v>
      </c>
      <c r="G69" s="1" t="s">
        <v>134</v>
      </c>
      <c r="H69" s="1">
        <f t="shared" si="0"/>
        <v>0</v>
      </c>
    </row>
    <row r="70" spans="1:8" ht="15.75" customHeight="1">
      <c r="A70" s="1" t="s">
        <v>265</v>
      </c>
      <c r="B70" s="1">
        <v>2</v>
      </c>
      <c r="C70" s="1" t="s">
        <v>134</v>
      </c>
      <c r="D70" s="1" t="s">
        <v>134</v>
      </c>
      <c r="E70" s="1" t="s">
        <v>134</v>
      </c>
      <c r="F70" s="1" t="s">
        <v>134</v>
      </c>
      <c r="G70" s="1" t="s">
        <v>134</v>
      </c>
      <c r="H70" s="1">
        <f t="shared" si="0"/>
        <v>0</v>
      </c>
    </row>
    <row r="71" spans="1:8" ht="15.75" customHeight="1">
      <c r="A71" s="1" t="s">
        <v>265</v>
      </c>
      <c r="B71" s="1">
        <v>3</v>
      </c>
      <c r="C71" s="1" t="s">
        <v>134</v>
      </c>
      <c r="D71" s="1" t="s">
        <v>134</v>
      </c>
      <c r="E71" s="1" t="s">
        <v>134</v>
      </c>
      <c r="F71" s="1" t="s">
        <v>134</v>
      </c>
      <c r="G71" s="1" t="s">
        <v>134</v>
      </c>
      <c r="H71" s="1">
        <f t="shared" si="0"/>
        <v>0</v>
      </c>
    </row>
    <row r="72" spans="1:8" ht="15.75" customHeight="1">
      <c r="A72" s="1" t="s">
        <v>265</v>
      </c>
      <c r="B72" s="1">
        <v>4</v>
      </c>
      <c r="C72" s="1" t="s">
        <v>134</v>
      </c>
      <c r="D72" s="1" t="s">
        <v>134</v>
      </c>
      <c r="E72" s="1" t="s">
        <v>134</v>
      </c>
      <c r="F72" s="1" t="s">
        <v>134</v>
      </c>
      <c r="G72" s="1" t="s">
        <v>134</v>
      </c>
      <c r="H72" s="1">
        <f t="shared" si="0"/>
        <v>0</v>
      </c>
    </row>
    <row r="73" spans="1:8" ht="15.75" customHeight="1">
      <c r="A73" s="1" t="s">
        <v>265</v>
      </c>
      <c r="B73" s="1">
        <v>5</v>
      </c>
      <c r="C73" s="1" t="s">
        <v>134</v>
      </c>
      <c r="D73" s="1" t="s">
        <v>134</v>
      </c>
      <c r="E73" s="1" t="s">
        <v>134</v>
      </c>
      <c r="F73" s="1" t="s">
        <v>134</v>
      </c>
      <c r="G73" s="1" t="s">
        <v>134</v>
      </c>
      <c r="H73" s="1">
        <f t="shared" si="0"/>
        <v>0</v>
      </c>
    </row>
    <row r="74" spans="1:8" ht="15.75" customHeight="1">
      <c r="A74" s="1" t="s">
        <v>265</v>
      </c>
      <c r="B74" s="1">
        <v>6</v>
      </c>
      <c r="C74" s="1" t="s">
        <v>134</v>
      </c>
      <c r="D74" s="1" t="s">
        <v>134</v>
      </c>
      <c r="E74" s="1" t="s">
        <v>134</v>
      </c>
      <c r="F74" s="1" t="s">
        <v>134</v>
      </c>
      <c r="G74" s="1" t="s">
        <v>134</v>
      </c>
      <c r="H74" s="1">
        <f t="shared" si="0"/>
        <v>0</v>
      </c>
    </row>
    <row r="75" spans="1:8" ht="15.75" customHeight="1">
      <c r="A75" s="1" t="s">
        <v>265</v>
      </c>
      <c r="B75" s="1">
        <v>7</v>
      </c>
      <c r="C75" s="1" t="s">
        <v>134</v>
      </c>
      <c r="D75" s="1" t="s">
        <v>134</v>
      </c>
      <c r="E75" s="1" t="s">
        <v>134</v>
      </c>
      <c r="F75" s="1" t="s">
        <v>134</v>
      </c>
      <c r="G75" s="1" t="s">
        <v>134</v>
      </c>
      <c r="H75" s="1">
        <f t="shared" si="0"/>
        <v>0</v>
      </c>
    </row>
    <row r="76" spans="1:8" ht="15.75" customHeight="1">
      <c r="A76" s="1" t="s">
        <v>265</v>
      </c>
      <c r="B76" s="1">
        <v>8</v>
      </c>
      <c r="C76" s="1" t="s">
        <v>134</v>
      </c>
      <c r="D76" s="1" t="s">
        <v>134</v>
      </c>
      <c r="E76" s="1" t="s">
        <v>134</v>
      </c>
      <c r="F76" s="1" t="s">
        <v>134</v>
      </c>
      <c r="G76" s="1" t="s">
        <v>134</v>
      </c>
      <c r="H76" s="1">
        <f t="shared" si="0"/>
        <v>0</v>
      </c>
    </row>
    <row r="77" spans="1:8" ht="15.75" customHeight="1">
      <c r="A77" s="1" t="s">
        <v>266</v>
      </c>
      <c r="B77" s="1">
        <v>1</v>
      </c>
      <c r="C77" s="1" t="s">
        <v>134</v>
      </c>
      <c r="D77" s="1" t="s">
        <v>134</v>
      </c>
      <c r="E77" s="1" t="s">
        <v>134</v>
      </c>
      <c r="F77" s="1" t="s">
        <v>134</v>
      </c>
      <c r="G77" s="1" t="s">
        <v>134</v>
      </c>
      <c r="H77" s="1">
        <f t="shared" si="0"/>
        <v>0</v>
      </c>
    </row>
    <row r="78" spans="1:8" ht="15.75" customHeight="1">
      <c r="A78" s="1" t="s">
        <v>266</v>
      </c>
      <c r="B78" s="1">
        <v>2</v>
      </c>
      <c r="C78" s="1" t="s">
        <v>134</v>
      </c>
      <c r="D78" s="1" t="s">
        <v>134</v>
      </c>
      <c r="E78" s="1" t="s">
        <v>134</v>
      </c>
      <c r="F78" s="1" t="s">
        <v>134</v>
      </c>
      <c r="G78" s="1" t="s">
        <v>134</v>
      </c>
      <c r="H78" s="1">
        <f t="shared" si="0"/>
        <v>0</v>
      </c>
    </row>
    <row r="79" spans="1:8" ht="15.75" customHeight="1">
      <c r="A79" s="1" t="s">
        <v>266</v>
      </c>
      <c r="B79" s="1">
        <v>3</v>
      </c>
      <c r="C79" s="1" t="s">
        <v>134</v>
      </c>
      <c r="D79" s="1" t="s">
        <v>134</v>
      </c>
      <c r="E79" s="1" t="s">
        <v>134</v>
      </c>
      <c r="F79" s="1" t="s">
        <v>134</v>
      </c>
      <c r="G79" s="1" t="s">
        <v>134</v>
      </c>
      <c r="H79" s="4">
        <f t="shared" si="0"/>
        <v>0</v>
      </c>
    </row>
    <row r="80" spans="1:8" ht="15.75" customHeight="1">
      <c r="A80" s="1" t="s">
        <v>266</v>
      </c>
      <c r="B80" s="1">
        <v>4</v>
      </c>
      <c r="C80" s="1" t="s">
        <v>134</v>
      </c>
      <c r="D80" s="1" t="s">
        <v>134</v>
      </c>
      <c r="E80" s="1" t="s">
        <v>134</v>
      </c>
      <c r="F80" s="1" t="s">
        <v>134</v>
      </c>
      <c r="G80" s="1" t="s">
        <v>134</v>
      </c>
      <c r="H80" s="1">
        <f t="shared" si="0"/>
        <v>0</v>
      </c>
    </row>
    <row r="81" spans="1:26" ht="15.75" customHeight="1">
      <c r="A81" s="1" t="s">
        <v>266</v>
      </c>
      <c r="B81" s="1">
        <v>5</v>
      </c>
      <c r="C81" s="1">
        <v>0.73299999999999998</v>
      </c>
      <c r="D81" s="1">
        <v>1.4570000000000001</v>
      </c>
      <c r="E81" s="1">
        <v>2.7749999999999999</v>
      </c>
      <c r="F81" s="1">
        <v>0.90200000000000002</v>
      </c>
      <c r="H81" s="1">
        <f t="shared" si="0"/>
        <v>5.867</v>
      </c>
    </row>
    <row r="82" spans="1:26" ht="15.75" customHeight="1">
      <c r="A82" s="1" t="s">
        <v>266</v>
      </c>
      <c r="B82" s="1">
        <v>6</v>
      </c>
      <c r="C82" s="1">
        <v>2.125</v>
      </c>
      <c r="D82" s="1">
        <v>2.0819999999999999</v>
      </c>
      <c r="E82" s="1">
        <v>1.0149999999999999</v>
      </c>
      <c r="H82" s="1">
        <f t="shared" si="0"/>
        <v>5.2219999999999995</v>
      </c>
    </row>
    <row r="83" spans="1:26" ht="15.75" customHeight="1">
      <c r="A83" s="1" t="s">
        <v>266</v>
      </c>
      <c r="B83" s="1">
        <v>7</v>
      </c>
      <c r="C83" s="1">
        <v>1.29</v>
      </c>
      <c r="D83" s="1">
        <v>2.056</v>
      </c>
      <c r="E83" s="1">
        <v>1.38</v>
      </c>
      <c r="H83" s="1">
        <f t="shared" si="0"/>
        <v>4.726</v>
      </c>
    </row>
    <row r="84" spans="1:26" ht="15.75" customHeight="1">
      <c r="A84" s="1" t="s">
        <v>266</v>
      </c>
      <c r="B84" s="1">
        <v>8</v>
      </c>
      <c r="C84" s="1">
        <v>3.7879999999999998</v>
      </c>
      <c r="D84" s="1">
        <v>1.4730000000000001</v>
      </c>
      <c r="H84" s="1">
        <f t="shared" si="0"/>
        <v>5.2610000000000001</v>
      </c>
    </row>
    <row r="85" spans="1:26" ht="15.75" customHeight="1">
      <c r="A85" s="1" t="s">
        <v>266</v>
      </c>
      <c r="B85" s="1">
        <v>9</v>
      </c>
      <c r="C85" s="1" t="s">
        <v>134</v>
      </c>
      <c r="D85" s="1" t="s">
        <v>134</v>
      </c>
      <c r="E85" s="1" t="s">
        <v>134</v>
      </c>
      <c r="F85" s="1" t="s">
        <v>134</v>
      </c>
      <c r="G85" s="1" t="s">
        <v>134</v>
      </c>
      <c r="H85" s="1">
        <f t="shared" si="0"/>
        <v>0</v>
      </c>
    </row>
    <row r="86" spans="1:26" ht="15.75" customHeight="1">
      <c r="A86" s="1" t="s">
        <v>266</v>
      </c>
      <c r="B86" s="1">
        <v>10</v>
      </c>
      <c r="C86" s="1" t="s">
        <v>134</v>
      </c>
      <c r="D86" s="1" t="s">
        <v>134</v>
      </c>
      <c r="E86" s="1" t="s">
        <v>134</v>
      </c>
      <c r="F86" s="1" t="s">
        <v>134</v>
      </c>
      <c r="G86" s="1" t="s">
        <v>134</v>
      </c>
      <c r="H86" s="1">
        <f t="shared" si="0"/>
        <v>0</v>
      </c>
    </row>
    <row r="87" spans="1:26" ht="15.75" customHeight="1">
      <c r="A87" s="5" t="s">
        <v>267</v>
      </c>
      <c r="B87" s="5">
        <v>1</v>
      </c>
      <c r="C87" s="5">
        <v>3.2850000000000001</v>
      </c>
      <c r="D87" s="5">
        <v>1.26</v>
      </c>
      <c r="E87" s="5">
        <v>0.432</v>
      </c>
      <c r="F87" s="5"/>
      <c r="G87" s="5"/>
      <c r="H87" s="5">
        <f t="shared" si="0"/>
        <v>4.9770000000000003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 t="s">
        <v>267</v>
      </c>
      <c r="B88" s="1">
        <v>2</v>
      </c>
      <c r="C88" s="5">
        <v>0.69599999999999995</v>
      </c>
      <c r="D88" s="5">
        <v>0.83099999999999996</v>
      </c>
      <c r="E88" s="5">
        <v>0.75800000000000001</v>
      </c>
      <c r="F88" s="5">
        <v>0.68200000000000005</v>
      </c>
      <c r="G88" s="5">
        <v>0.52600000000000002</v>
      </c>
      <c r="H88" s="4">
        <f t="shared" si="0"/>
        <v>3.4930000000000003</v>
      </c>
      <c r="I88" s="1" t="s">
        <v>24</v>
      </c>
    </row>
    <row r="89" spans="1:26" ht="15.75" customHeight="1">
      <c r="A89" s="5" t="s">
        <v>267</v>
      </c>
      <c r="B89" s="1">
        <v>3</v>
      </c>
      <c r="C89" s="5">
        <v>0.68200000000000005</v>
      </c>
      <c r="D89" s="5">
        <v>2.629</v>
      </c>
      <c r="E89" s="5">
        <v>0.91400000000000003</v>
      </c>
      <c r="H89" s="1">
        <f t="shared" si="0"/>
        <v>4.2249999999999996</v>
      </c>
    </row>
    <row r="90" spans="1:26" ht="15.75" customHeight="1">
      <c r="A90" s="5" t="s">
        <v>267</v>
      </c>
      <c r="B90" s="1">
        <v>4</v>
      </c>
      <c r="C90" s="1" t="s">
        <v>134</v>
      </c>
      <c r="D90" s="1" t="s">
        <v>134</v>
      </c>
      <c r="E90" s="1" t="s">
        <v>134</v>
      </c>
      <c r="F90" s="1" t="s">
        <v>134</v>
      </c>
      <c r="G90" s="1" t="s">
        <v>134</v>
      </c>
      <c r="H90" s="1">
        <f t="shared" si="0"/>
        <v>0</v>
      </c>
    </row>
    <row r="91" spans="1:26" ht="15.75" customHeight="1">
      <c r="A91" s="5" t="s">
        <v>267</v>
      </c>
      <c r="B91" s="1">
        <v>5</v>
      </c>
      <c r="C91" s="1" t="s">
        <v>134</v>
      </c>
      <c r="D91" s="1" t="s">
        <v>134</v>
      </c>
      <c r="E91" s="1" t="s">
        <v>134</v>
      </c>
      <c r="F91" s="1" t="s">
        <v>134</v>
      </c>
      <c r="G91" s="1" t="s">
        <v>134</v>
      </c>
      <c r="H91" s="1">
        <f t="shared" si="0"/>
        <v>0</v>
      </c>
    </row>
    <row r="92" spans="1:26" ht="15.75" customHeight="1">
      <c r="A92" s="1" t="s">
        <v>268</v>
      </c>
      <c r="B92" s="1">
        <v>1</v>
      </c>
      <c r="C92" s="1">
        <v>1.355</v>
      </c>
      <c r="D92" s="1">
        <v>2.8730000000000002</v>
      </c>
      <c r="E92" s="1">
        <v>1.1399999999999999</v>
      </c>
      <c r="H92" s="1">
        <f t="shared" si="0"/>
        <v>5.3679999999999994</v>
      </c>
    </row>
    <row r="93" spans="1:26" ht="15.75" customHeight="1">
      <c r="A93" s="1" t="s">
        <v>268</v>
      </c>
      <c r="B93" s="1">
        <v>2</v>
      </c>
      <c r="C93" s="1">
        <v>0.46899999999999997</v>
      </c>
      <c r="D93" s="1">
        <v>2.399</v>
      </c>
      <c r="E93" s="1">
        <v>1.5569999999999999</v>
      </c>
      <c r="H93" s="1">
        <f t="shared" si="0"/>
        <v>4.4249999999999998</v>
      </c>
    </row>
    <row r="94" spans="1:26" ht="15.75" customHeight="1">
      <c r="A94" s="1" t="s">
        <v>268</v>
      </c>
      <c r="B94" s="1">
        <v>3</v>
      </c>
      <c r="C94" s="1">
        <v>3.4359999999999999</v>
      </c>
      <c r="D94" s="1">
        <v>1.4790000000000001</v>
      </c>
      <c r="H94" s="1">
        <f t="shared" si="0"/>
        <v>4.915</v>
      </c>
    </row>
    <row r="95" spans="1:26" ht="15.75" customHeight="1">
      <c r="A95" s="1" t="s">
        <v>268</v>
      </c>
      <c r="B95" s="1">
        <v>4</v>
      </c>
      <c r="C95" s="1" t="s">
        <v>134</v>
      </c>
      <c r="D95" s="1" t="s">
        <v>134</v>
      </c>
      <c r="E95" s="1" t="s">
        <v>134</v>
      </c>
      <c r="F95" s="1" t="s">
        <v>134</v>
      </c>
      <c r="G95" s="1" t="s">
        <v>134</v>
      </c>
      <c r="H95" s="1">
        <f t="shared" si="0"/>
        <v>0</v>
      </c>
    </row>
    <row r="96" spans="1:26" ht="15.75" customHeight="1">
      <c r="A96" s="1" t="s">
        <v>268</v>
      </c>
      <c r="B96" s="1">
        <v>5</v>
      </c>
      <c r="C96" s="1" t="s">
        <v>134</v>
      </c>
      <c r="D96" s="1" t="s">
        <v>134</v>
      </c>
      <c r="E96" s="1" t="s">
        <v>134</v>
      </c>
      <c r="F96" s="1" t="s">
        <v>134</v>
      </c>
      <c r="G96" s="1" t="s">
        <v>134</v>
      </c>
      <c r="H96" s="1">
        <f t="shared" si="0"/>
        <v>0</v>
      </c>
    </row>
    <row r="97" spans="1:9" ht="15.75" customHeight="1">
      <c r="A97" s="1" t="s">
        <v>269</v>
      </c>
      <c r="B97" s="1">
        <v>1</v>
      </c>
      <c r="C97" s="1">
        <v>0.75600000000000001</v>
      </c>
      <c r="D97" s="1">
        <v>0.73599999999999999</v>
      </c>
      <c r="E97" s="1">
        <v>1.573</v>
      </c>
      <c r="F97" s="1">
        <v>1.76</v>
      </c>
      <c r="H97" s="1">
        <f t="shared" si="0"/>
        <v>4.8250000000000002</v>
      </c>
    </row>
    <row r="98" spans="1:9" ht="15.75" customHeight="1">
      <c r="A98" s="1" t="s">
        <v>269</v>
      </c>
      <c r="B98" s="1">
        <v>2</v>
      </c>
      <c r="C98" s="1">
        <v>2.5390000000000001</v>
      </c>
      <c r="D98" s="1">
        <v>2.4620000000000002</v>
      </c>
      <c r="H98" s="1">
        <f t="shared" si="0"/>
        <v>5.0010000000000003</v>
      </c>
    </row>
    <row r="99" spans="1:9" ht="15.75" customHeight="1">
      <c r="A99" s="1" t="s">
        <v>269</v>
      </c>
      <c r="B99" s="1">
        <v>3</v>
      </c>
      <c r="H99" s="4">
        <f t="shared" si="0"/>
        <v>0</v>
      </c>
      <c r="I99" s="1" t="s">
        <v>270</v>
      </c>
    </row>
    <row r="100" spans="1:9" ht="15.75" customHeight="1">
      <c r="A100" s="1" t="s">
        <v>269</v>
      </c>
      <c r="B100" s="1">
        <v>4</v>
      </c>
      <c r="C100" s="1" t="s">
        <v>134</v>
      </c>
      <c r="D100" s="1" t="s">
        <v>134</v>
      </c>
      <c r="E100" s="1" t="s">
        <v>134</v>
      </c>
      <c r="F100" s="1" t="s">
        <v>134</v>
      </c>
      <c r="G100" s="1" t="s">
        <v>134</v>
      </c>
      <c r="H100" s="1">
        <f t="shared" si="0"/>
        <v>0</v>
      </c>
    </row>
    <row r="101" spans="1:9" ht="15.75" customHeight="1">
      <c r="A101" s="1" t="s">
        <v>269</v>
      </c>
      <c r="B101" s="1">
        <v>5</v>
      </c>
      <c r="C101" s="1" t="s">
        <v>134</v>
      </c>
      <c r="D101" s="1" t="s">
        <v>134</v>
      </c>
      <c r="E101" s="1" t="s">
        <v>134</v>
      </c>
      <c r="F101" s="1" t="s">
        <v>134</v>
      </c>
      <c r="G101" s="1" t="s">
        <v>134</v>
      </c>
      <c r="H101" s="1">
        <f t="shared" si="0"/>
        <v>0</v>
      </c>
    </row>
    <row r="102" spans="1:9" ht="15.75" customHeight="1">
      <c r="A102" s="1" t="s">
        <v>271</v>
      </c>
      <c r="B102" s="1">
        <v>1</v>
      </c>
      <c r="C102" s="1" t="s">
        <v>134</v>
      </c>
      <c r="D102" s="1" t="s">
        <v>134</v>
      </c>
      <c r="E102" s="1" t="s">
        <v>134</v>
      </c>
      <c r="F102" s="1" t="s">
        <v>134</v>
      </c>
      <c r="G102" s="1" t="s">
        <v>134</v>
      </c>
      <c r="H102" s="1">
        <f t="shared" si="0"/>
        <v>0</v>
      </c>
    </row>
    <row r="103" spans="1:9" ht="15.75" customHeight="1">
      <c r="A103" s="1" t="s">
        <v>271</v>
      </c>
      <c r="B103" s="1">
        <v>2</v>
      </c>
      <c r="C103" s="1" t="s">
        <v>134</v>
      </c>
      <c r="D103" s="1" t="s">
        <v>134</v>
      </c>
      <c r="E103" s="1" t="s">
        <v>134</v>
      </c>
      <c r="F103" s="1" t="s">
        <v>134</v>
      </c>
      <c r="G103" s="1" t="s">
        <v>134</v>
      </c>
      <c r="H103" s="1">
        <f t="shared" si="0"/>
        <v>0</v>
      </c>
    </row>
    <row r="104" spans="1:9" ht="15.75" customHeight="1">
      <c r="A104" s="1" t="s">
        <v>271</v>
      </c>
      <c r="B104" s="1">
        <v>3</v>
      </c>
      <c r="C104" s="1" t="s">
        <v>134</v>
      </c>
      <c r="D104" s="1" t="s">
        <v>134</v>
      </c>
      <c r="E104" s="1" t="s">
        <v>134</v>
      </c>
      <c r="F104" s="1" t="s">
        <v>134</v>
      </c>
      <c r="G104" s="1" t="s">
        <v>134</v>
      </c>
      <c r="H104" s="1">
        <f t="shared" si="0"/>
        <v>0</v>
      </c>
    </row>
    <row r="105" spans="1:9" ht="15.75" customHeight="1">
      <c r="A105" s="1" t="s">
        <v>272</v>
      </c>
      <c r="B105" s="1">
        <v>1</v>
      </c>
      <c r="C105" s="1">
        <v>1.272</v>
      </c>
      <c r="D105" s="1">
        <v>1.536</v>
      </c>
      <c r="E105" s="1">
        <v>0.94</v>
      </c>
      <c r="F105" s="1">
        <v>0.63900000000000001</v>
      </c>
      <c r="H105" s="1">
        <f t="shared" si="0"/>
        <v>4.3869999999999996</v>
      </c>
    </row>
    <row r="106" spans="1:9" ht="15.75" customHeight="1">
      <c r="A106" s="1" t="s">
        <v>272</v>
      </c>
      <c r="B106" s="1">
        <v>2</v>
      </c>
      <c r="C106" s="1">
        <v>0.73</v>
      </c>
      <c r="D106" s="1">
        <v>1.1120000000000001</v>
      </c>
      <c r="E106" s="1">
        <v>1.325</v>
      </c>
      <c r="F106" s="1">
        <v>1.0249999999999999</v>
      </c>
      <c r="H106" s="1">
        <f t="shared" si="0"/>
        <v>4.1920000000000002</v>
      </c>
    </row>
    <row r="107" spans="1:9" ht="15.75" customHeight="1">
      <c r="A107" s="1" t="s">
        <v>272</v>
      </c>
      <c r="B107" s="1">
        <v>3</v>
      </c>
      <c r="C107" s="1">
        <v>4.1269999999999998</v>
      </c>
      <c r="D107" s="1">
        <v>1.107</v>
      </c>
      <c r="H107" s="1">
        <f t="shared" si="0"/>
        <v>5.234</v>
      </c>
    </row>
    <row r="108" spans="1:9" ht="15.75" customHeight="1">
      <c r="A108" s="1" t="s">
        <v>272</v>
      </c>
      <c r="B108" s="1">
        <v>4</v>
      </c>
      <c r="H108" s="4">
        <f t="shared" si="0"/>
        <v>0</v>
      </c>
      <c r="I108" s="1" t="s">
        <v>175</v>
      </c>
    </row>
    <row r="109" spans="1:9" ht="15.75" customHeight="1">
      <c r="A109" s="1" t="s">
        <v>272</v>
      </c>
      <c r="B109" s="1">
        <v>5</v>
      </c>
      <c r="C109" s="1" t="s">
        <v>134</v>
      </c>
      <c r="D109" s="1" t="s">
        <v>134</v>
      </c>
      <c r="E109" s="1" t="s">
        <v>134</v>
      </c>
      <c r="F109" s="1" t="s">
        <v>134</v>
      </c>
      <c r="G109" s="1" t="s">
        <v>134</v>
      </c>
      <c r="H109" s="1">
        <f t="shared" si="0"/>
        <v>0</v>
      </c>
    </row>
    <row r="110" spans="1:9" ht="15.75" customHeight="1">
      <c r="A110" s="1" t="s">
        <v>273</v>
      </c>
      <c r="B110" s="1">
        <v>1</v>
      </c>
      <c r="C110" s="1">
        <v>1.196</v>
      </c>
      <c r="D110" s="1">
        <v>3.7040000000000002</v>
      </c>
      <c r="H110" s="1">
        <f t="shared" si="0"/>
        <v>4.9000000000000004</v>
      </c>
    </row>
    <row r="111" spans="1:9" ht="15.75" customHeight="1">
      <c r="A111" s="1" t="s">
        <v>273</v>
      </c>
      <c r="B111" s="1">
        <v>2</v>
      </c>
      <c r="C111" s="1">
        <v>0.77700000000000002</v>
      </c>
      <c r="D111" s="1">
        <v>1.397</v>
      </c>
      <c r="E111" s="1">
        <v>3.5459999999999998</v>
      </c>
      <c r="H111" s="1">
        <f t="shared" si="0"/>
        <v>5.72</v>
      </c>
    </row>
    <row r="112" spans="1:9" ht="15.75" customHeight="1">
      <c r="A112" s="1" t="s">
        <v>273</v>
      </c>
      <c r="B112" s="1">
        <v>3</v>
      </c>
      <c r="C112" s="1">
        <v>1.4530000000000001</v>
      </c>
      <c r="D112" s="1">
        <v>3.9820000000000002</v>
      </c>
      <c r="H112" s="1">
        <f t="shared" si="0"/>
        <v>5.4350000000000005</v>
      </c>
    </row>
    <row r="113" spans="1:8" ht="15.75" customHeight="1">
      <c r="A113" s="1" t="s">
        <v>273</v>
      </c>
      <c r="B113" s="1">
        <v>4</v>
      </c>
      <c r="C113" s="1">
        <v>0.84699999999999998</v>
      </c>
      <c r="D113" s="1">
        <v>1.5580000000000001</v>
      </c>
      <c r="E113" s="1">
        <v>4.1040000000000001</v>
      </c>
      <c r="H113" s="1">
        <f t="shared" si="0"/>
        <v>6.5090000000000003</v>
      </c>
    </row>
    <row r="114" spans="1:8" ht="15.75" customHeight="1">
      <c r="A114" s="1" t="s">
        <v>273</v>
      </c>
      <c r="B114" s="1">
        <v>5</v>
      </c>
      <c r="C114" s="1" t="s">
        <v>134</v>
      </c>
      <c r="D114" s="1" t="s">
        <v>134</v>
      </c>
      <c r="E114" s="1" t="s">
        <v>134</v>
      </c>
      <c r="F114" s="1" t="s">
        <v>134</v>
      </c>
      <c r="G114" s="1" t="s">
        <v>134</v>
      </c>
      <c r="H114" s="1">
        <f t="shared" si="0"/>
        <v>0</v>
      </c>
    </row>
    <row r="115" spans="1:8" ht="15.75" customHeight="1">
      <c r="A115" s="1" t="s">
        <v>274</v>
      </c>
      <c r="B115" s="1">
        <v>1</v>
      </c>
      <c r="C115" s="1">
        <v>1.002</v>
      </c>
      <c r="D115" s="1">
        <v>4.431</v>
      </c>
      <c r="E115" s="1">
        <v>1.1220000000000001</v>
      </c>
      <c r="H115" s="1">
        <f t="shared" si="0"/>
        <v>6.5549999999999997</v>
      </c>
    </row>
    <row r="116" spans="1:8" ht="15.75" customHeight="1">
      <c r="A116" s="1" t="s">
        <v>274</v>
      </c>
      <c r="B116" s="1">
        <v>2</v>
      </c>
      <c r="C116" s="1">
        <v>1.373</v>
      </c>
      <c r="D116" s="1">
        <v>3.516</v>
      </c>
      <c r="H116" s="1">
        <f t="shared" si="0"/>
        <v>4.8890000000000002</v>
      </c>
    </row>
    <row r="117" spans="1:8" ht="15.75" customHeight="1">
      <c r="A117" s="1" t="s">
        <v>274</v>
      </c>
      <c r="B117" s="1">
        <v>3</v>
      </c>
      <c r="C117" s="1">
        <v>0.93400000000000005</v>
      </c>
      <c r="D117" s="1">
        <v>1.0349999999999999</v>
      </c>
      <c r="E117" s="1">
        <v>2.3919999999999999</v>
      </c>
      <c r="F117" s="1">
        <v>0.96399999999999997</v>
      </c>
      <c r="H117" s="1">
        <f t="shared" si="0"/>
        <v>5.3249999999999993</v>
      </c>
    </row>
    <row r="118" spans="1:8" ht="15.75" customHeight="1">
      <c r="A118" s="1" t="s">
        <v>274</v>
      </c>
      <c r="B118" s="1">
        <v>4</v>
      </c>
      <c r="C118" s="1" t="s">
        <v>134</v>
      </c>
      <c r="D118" s="1" t="s">
        <v>134</v>
      </c>
      <c r="E118" s="1" t="s">
        <v>134</v>
      </c>
      <c r="F118" s="1" t="s">
        <v>134</v>
      </c>
      <c r="G118" s="1" t="s">
        <v>134</v>
      </c>
      <c r="H118" s="1">
        <f t="shared" si="0"/>
        <v>0</v>
      </c>
    </row>
    <row r="119" spans="1:8" ht="15.75" customHeight="1">
      <c r="A119" s="1" t="s">
        <v>274</v>
      </c>
      <c r="B119" s="1">
        <v>5</v>
      </c>
      <c r="C119" s="1" t="s">
        <v>134</v>
      </c>
      <c r="D119" s="1" t="s">
        <v>134</v>
      </c>
      <c r="E119" s="1" t="s">
        <v>134</v>
      </c>
      <c r="F119" s="1" t="s">
        <v>134</v>
      </c>
      <c r="G119" s="1" t="s">
        <v>134</v>
      </c>
      <c r="H119" s="1">
        <f t="shared" si="0"/>
        <v>0</v>
      </c>
    </row>
    <row r="120" spans="1:8" ht="15.75" customHeight="1">
      <c r="A120" s="1" t="s">
        <v>275</v>
      </c>
      <c r="B120" s="1">
        <v>1</v>
      </c>
      <c r="C120" s="1" t="s">
        <v>134</v>
      </c>
      <c r="D120" s="1" t="s">
        <v>134</v>
      </c>
      <c r="E120" s="1" t="s">
        <v>134</v>
      </c>
      <c r="F120" s="1" t="s">
        <v>134</v>
      </c>
      <c r="G120" s="1" t="s">
        <v>134</v>
      </c>
      <c r="H120" s="1">
        <f t="shared" si="0"/>
        <v>0</v>
      </c>
    </row>
    <row r="121" spans="1:8" ht="15.75" customHeight="1">
      <c r="A121" s="1" t="s">
        <v>275</v>
      </c>
      <c r="B121" s="1">
        <v>2</v>
      </c>
      <c r="C121" s="1" t="s">
        <v>134</v>
      </c>
      <c r="D121" s="1" t="s">
        <v>134</v>
      </c>
      <c r="E121" s="1" t="s">
        <v>134</v>
      </c>
      <c r="F121" s="1" t="s">
        <v>134</v>
      </c>
      <c r="G121" s="1" t="s">
        <v>134</v>
      </c>
      <c r="H121" s="1">
        <f t="shared" si="0"/>
        <v>0</v>
      </c>
    </row>
    <row r="122" spans="1:8" ht="15.75" customHeight="1">
      <c r="A122" s="1" t="s">
        <v>275</v>
      </c>
      <c r="B122" s="1">
        <v>3</v>
      </c>
      <c r="C122" s="1" t="s">
        <v>134</v>
      </c>
      <c r="D122" s="1" t="s">
        <v>134</v>
      </c>
      <c r="E122" s="1" t="s">
        <v>134</v>
      </c>
      <c r="F122" s="1" t="s">
        <v>134</v>
      </c>
      <c r="G122" s="1" t="s">
        <v>134</v>
      </c>
      <c r="H122" s="1">
        <f t="shared" si="0"/>
        <v>0</v>
      </c>
    </row>
    <row r="123" spans="1:8" ht="15.75" customHeight="1">
      <c r="A123" s="1" t="s">
        <v>275</v>
      </c>
      <c r="B123" s="1">
        <v>4</v>
      </c>
      <c r="C123" s="1" t="s">
        <v>134</v>
      </c>
      <c r="D123" s="1" t="s">
        <v>134</v>
      </c>
      <c r="E123" s="1" t="s">
        <v>134</v>
      </c>
      <c r="F123" s="1" t="s">
        <v>134</v>
      </c>
      <c r="G123" s="1" t="s">
        <v>134</v>
      </c>
      <c r="H123" s="1">
        <f t="shared" si="0"/>
        <v>0</v>
      </c>
    </row>
    <row r="124" spans="1:8" ht="15.75" customHeight="1">
      <c r="A124" s="1" t="s">
        <v>275</v>
      </c>
      <c r="B124" s="1">
        <v>5</v>
      </c>
      <c r="C124" s="1" t="s">
        <v>134</v>
      </c>
      <c r="D124" s="1" t="s">
        <v>134</v>
      </c>
      <c r="E124" s="1" t="s">
        <v>134</v>
      </c>
      <c r="F124" s="1" t="s">
        <v>134</v>
      </c>
      <c r="G124" s="1" t="s">
        <v>134</v>
      </c>
      <c r="H124" s="1">
        <f t="shared" si="0"/>
        <v>0</v>
      </c>
    </row>
    <row r="125" spans="1:8" ht="15.75" customHeight="1">
      <c r="A125" s="1" t="s">
        <v>276</v>
      </c>
      <c r="B125" s="1">
        <v>1</v>
      </c>
      <c r="C125" s="1">
        <v>0.64800000000000002</v>
      </c>
      <c r="D125" s="1">
        <v>1.032</v>
      </c>
      <c r="E125" s="1">
        <v>2.1360000000000001</v>
      </c>
      <c r="F125" s="1">
        <v>0.71699999999999997</v>
      </c>
      <c r="H125" s="1">
        <f t="shared" si="0"/>
        <v>4.5330000000000004</v>
      </c>
    </row>
    <row r="126" spans="1:8" ht="15.75" customHeight="1">
      <c r="A126" s="1" t="s">
        <v>276</v>
      </c>
      <c r="B126" s="1">
        <v>2</v>
      </c>
      <c r="C126" s="1">
        <v>0.68899999999999995</v>
      </c>
      <c r="D126" s="1">
        <v>4.6959999999999997</v>
      </c>
      <c r="H126" s="1">
        <f t="shared" si="0"/>
        <v>5.3849999999999998</v>
      </c>
    </row>
    <row r="127" spans="1:8" ht="15.75" customHeight="1">
      <c r="A127" s="1" t="s">
        <v>276</v>
      </c>
      <c r="B127" s="1">
        <v>3</v>
      </c>
      <c r="C127" s="1">
        <v>1.018</v>
      </c>
      <c r="D127" s="1">
        <v>2.5089999999999999</v>
      </c>
      <c r="E127" s="1">
        <v>1.024</v>
      </c>
      <c r="F127" s="1">
        <v>1.3089999999999999</v>
      </c>
      <c r="H127" s="1">
        <f t="shared" si="0"/>
        <v>5.86</v>
      </c>
    </row>
    <row r="128" spans="1:8" ht="15.75" customHeight="1">
      <c r="A128" s="1" t="s">
        <v>276</v>
      </c>
      <c r="B128" s="1">
        <v>4</v>
      </c>
      <c r="C128" s="1">
        <v>0.95199999999999996</v>
      </c>
      <c r="D128" s="1">
        <v>2.5579999999999998</v>
      </c>
      <c r="E128" s="1">
        <v>2.0150000000000001</v>
      </c>
      <c r="F128" s="1">
        <v>0.38500000000000001</v>
      </c>
      <c r="H128" s="1">
        <f t="shared" si="0"/>
        <v>5.91</v>
      </c>
    </row>
    <row r="129" spans="1:9" ht="15.75" customHeight="1">
      <c r="A129" s="1" t="s">
        <v>276</v>
      </c>
      <c r="B129" s="1">
        <v>5</v>
      </c>
      <c r="C129" s="1">
        <v>0.70699999999999996</v>
      </c>
      <c r="D129" s="1">
        <v>1.6930000000000001</v>
      </c>
      <c r="E129" s="1">
        <v>3.3980000000000001</v>
      </c>
      <c r="H129" s="1">
        <f t="shared" si="0"/>
        <v>5.798</v>
      </c>
    </row>
    <row r="130" spans="1:9" ht="15.75" customHeight="1">
      <c r="A130" s="1" t="s">
        <v>276</v>
      </c>
      <c r="B130" s="1">
        <v>6</v>
      </c>
      <c r="C130" s="1" t="s">
        <v>134</v>
      </c>
      <c r="D130" s="1" t="s">
        <v>134</v>
      </c>
      <c r="E130" s="1" t="s">
        <v>134</v>
      </c>
      <c r="F130" s="1" t="s">
        <v>134</v>
      </c>
      <c r="G130" s="1" t="s">
        <v>134</v>
      </c>
      <c r="H130" s="1">
        <f t="shared" si="0"/>
        <v>0</v>
      </c>
    </row>
    <row r="131" spans="1:9" ht="15.75" customHeight="1">
      <c r="A131" s="1" t="s">
        <v>276</v>
      </c>
      <c r="B131" s="1">
        <v>7</v>
      </c>
      <c r="C131" s="1" t="s">
        <v>134</v>
      </c>
      <c r="D131" s="1" t="s">
        <v>134</v>
      </c>
      <c r="E131" s="1" t="s">
        <v>134</v>
      </c>
      <c r="F131" s="1" t="s">
        <v>134</v>
      </c>
      <c r="G131" s="1" t="s">
        <v>134</v>
      </c>
      <c r="H131" s="1">
        <f t="shared" si="0"/>
        <v>0</v>
      </c>
    </row>
    <row r="132" spans="1:9" ht="15.75" customHeight="1">
      <c r="A132" s="1" t="s">
        <v>276</v>
      </c>
      <c r="B132" s="1">
        <v>8</v>
      </c>
      <c r="C132" s="1" t="s">
        <v>134</v>
      </c>
      <c r="D132" s="1" t="s">
        <v>134</v>
      </c>
      <c r="E132" s="1" t="s">
        <v>134</v>
      </c>
      <c r="F132" s="1" t="s">
        <v>134</v>
      </c>
      <c r="G132" s="1" t="s">
        <v>134</v>
      </c>
      <c r="H132" s="1">
        <f t="shared" si="0"/>
        <v>0</v>
      </c>
    </row>
    <row r="133" spans="1:9" ht="15.75" customHeight="1">
      <c r="A133" s="1" t="s">
        <v>276</v>
      </c>
      <c r="B133" s="1">
        <v>9</v>
      </c>
      <c r="C133" s="1" t="s">
        <v>134</v>
      </c>
      <c r="D133" s="1" t="s">
        <v>134</v>
      </c>
      <c r="E133" s="1" t="s">
        <v>134</v>
      </c>
      <c r="F133" s="1" t="s">
        <v>134</v>
      </c>
      <c r="G133" s="1" t="s">
        <v>134</v>
      </c>
      <c r="H133" s="1">
        <f t="shared" si="0"/>
        <v>0</v>
      </c>
    </row>
    <row r="134" spans="1:9" ht="15.75" customHeight="1">
      <c r="A134" s="1" t="s">
        <v>276</v>
      </c>
      <c r="B134" s="5">
        <v>10</v>
      </c>
      <c r="C134" s="5" t="s">
        <v>134</v>
      </c>
      <c r="D134" s="5" t="s">
        <v>134</v>
      </c>
      <c r="E134" s="5" t="s">
        <v>134</v>
      </c>
      <c r="F134" s="5" t="s">
        <v>134</v>
      </c>
      <c r="G134" s="5" t="s">
        <v>134</v>
      </c>
      <c r="H134" s="5">
        <f t="shared" si="0"/>
        <v>0</v>
      </c>
    </row>
    <row r="135" spans="1:9" ht="15.75" customHeight="1">
      <c r="A135" s="5" t="s">
        <v>277</v>
      </c>
      <c r="B135" s="5">
        <v>1</v>
      </c>
      <c r="C135" s="5">
        <v>0.87</v>
      </c>
      <c r="D135" s="5">
        <v>1.7090000000000001</v>
      </c>
      <c r="E135" s="5">
        <v>1.1659999999999999</v>
      </c>
      <c r="F135" s="5"/>
      <c r="G135" s="5"/>
      <c r="H135" s="4">
        <f t="shared" si="0"/>
        <v>3.7450000000000001</v>
      </c>
      <c r="I135" s="13" t="s">
        <v>278</v>
      </c>
    </row>
    <row r="136" spans="1:9" ht="15.75" customHeight="1">
      <c r="A136" s="5" t="s">
        <v>277</v>
      </c>
      <c r="B136" s="1">
        <v>2</v>
      </c>
      <c r="C136" s="1">
        <v>2.819</v>
      </c>
      <c r="D136" s="1">
        <v>2.5859999999999999</v>
      </c>
      <c r="H136" s="1">
        <f t="shared" si="0"/>
        <v>5.4049999999999994</v>
      </c>
    </row>
    <row r="137" spans="1:9" ht="15.75" customHeight="1">
      <c r="A137" s="5" t="s">
        <v>277</v>
      </c>
      <c r="B137" s="1">
        <v>3</v>
      </c>
      <c r="C137" s="1">
        <v>0.64100000000000001</v>
      </c>
      <c r="D137" s="1">
        <v>1.5880000000000001</v>
      </c>
      <c r="E137" s="1">
        <v>1.026</v>
      </c>
      <c r="F137" s="1">
        <v>0.64400000000000002</v>
      </c>
      <c r="G137" s="1">
        <v>0.44</v>
      </c>
      <c r="H137" s="1">
        <f t="shared" si="0"/>
        <v>4.3390000000000004</v>
      </c>
    </row>
    <row r="138" spans="1:9" ht="15.75" customHeight="1">
      <c r="A138" s="5" t="s">
        <v>277</v>
      </c>
      <c r="B138" s="1">
        <v>4</v>
      </c>
      <c r="C138" s="1">
        <v>3.8410000000000002</v>
      </c>
      <c r="D138" s="1">
        <v>1.0289999999999999</v>
      </c>
      <c r="H138" s="1">
        <f t="shared" si="0"/>
        <v>4.87</v>
      </c>
    </row>
    <row r="139" spans="1:9" ht="15.75" customHeight="1">
      <c r="A139" s="5" t="s">
        <v>277</v>
      </c>
      <c r="B139" s="1">
        <v>5</v>
      </c>
      <c r="C139" s="1" t="s">
        <v>134</v>
      </c>
      <c r="D139" s="1" t="s">
        <v>134</v>
      </c>
      <c r="E139" s="1" t="s">
        <v>134</v>
      </c>
      <c r="F139" s="1" t="s">
        <v>134</v>
      </c>
      <c r="G139" s="1" t="s">
        <v>134</v>
      </c>
      <c r="H139" s="1">
        <f t="shared" si="0"/>
        <v>0</v>
      </c>
    </row>
    <row r="140" spans="1:9" ht="15.75" customHeight="1">
      <c r="A140" s="5" t="s">
        <v>277</v>
      </c>
      <c r="B140" s="1">
        <v>6</v>
      </c>
      <c r="C140" s="1" t="s">
        <v>134</v>
      </c>
      <c r="D140" s="1" t="s">
        <v>134</v>
      </c>
      <c r="E140" s="1" t="s">
        <v>134</v>
      </c>
      <c r="F140" s="1" t="s">
        <v>134</v>
      </c>
      <c r="G140" s="1" t="s">
        <v>134</v>
      </c>
      <c r="H140" s="1">
        <f t="shared" si="0"/>
        <v>0</v>
      </c>
    </row>
    <row r="141" spans="1:9" ht="15.75" customHeight="1">
      <c r="A141" s="5" t="s">
        <v>277</v>
      </c>
      <c r="B141" s="1">
        <v>7</v>
      </c>
      <c r="C141" s="1" t="s">
        <v>134</v>
      </c>
      <c r="D141" s="1" t="s">
        <v>134</v>
      </c>
      <c r="E141" s="1" t="s">
        <v>134</v>
      </c>
      <c r="F141" s="1" t="s">
        <v>134</v>
      </c>
      <c r="G141" s="1" t="s">
        <v>134</v>
      </c>
      <c r="H141" s="1">
        <f t="shared" si="0"/>
        <v>0</v>
      </c>
    </row>
    <row r="142" spans="1:9" ht="15.75" customHeight="1">
      <c r="A142" s="5" t="s">
        <v>277</v>
      </c>
      <c r="B142" s="1">
        <v>8</v>
      </c>
      <c r="C142" s="1" t="s">
        <v>134</v>
      </c>
      <c r="D142" s="1" t="s">
        <v>134</v>
      </c>
      <c r="E142" s="1" t="s">
        <v>134</v>
      </c>
      <c r="F142" s="1" t="s">
        <v>134</v>
      </c>
      <c r="G142" s="1" t="s">
        <v>134</v>
      </c>
      <c r="H142" s="1">
        <f t="shared" si="0"/>
        <v>0</v>
      </c>
    </row>
    <row r="143" spans="1:9" ht="15.75" customHeight="1">
      <c r="A143" s="5" t="s">
        <v>277</v>
      </c>
      <c r="B143" s="1">
        <v>9</v>
      </c>
      <c r="C143" s="1" t="s">
        <v>134</v>
      </c>
      <c r="D143" s="1" t="s">
        <v>134</v>
      </c>
      <c r="E143" s="1" t="s">
        <v>134</v>
      </c>
      <c r="F143" s="1" t="s">
        <v>134</v>
      </c>
      <c r="G143" s="1" t="s">
        <v>134</v>
      </c>
      <c r="H143" s="1">
        <f t="shared" si="0"/>
        <v>0</v>
      </c>
    </row>
    <row r="144" spans="1:9" ht="15.75" customHeight="1">
      <c r="A144" s="5" t="s">
        <v>277</v>
      </c>
      <c r="B144" s="1">
        <v>10</v>
      </c>
      <c r="C144" s="1" t="s">
        <v>134</v>
      </c>
      <c r="D144" s="1" t="s">
        <v>134</v>
      </c>
      <c r="E144" s="1" t="s">
        <v>134</v>
      </c>
      <c r="F144" s="1" t="s">
        <v>134</v>
      </c>
      <c r="G144" s="1" t="s">
        <v>134</v>
      </c>
      <c r="H144" s="1">
        <f t="shared" si="0"/>
        <v>0</v>
      </c>
    </row>
    <row r="145" spans="1:8" ht="15.75" customHeight="1">
      <c r="A145" s="1" t="s">
        <v>279</v>
      </c>
      <c r="B145" s="1">
        <v>1</v>
      </c>
      <c r="C145" s="1">
        <v>0.73499999999999999</v>
      </c>
      <c r="D145" s="1">
        <v>1.0680000000000001</v>
      </c>
      <c r="E145" s="1">
        <v>2.0840000000000001</v>
      </c>
      <c r="F145" s="1">
        <v>0.57899999999999996</v>
      </c>
      <c r="G145" s="1">
        <v>0.84699999999999998</v>
      </c>
      <c r="H145" s="1">
        <f t="shared" si="0"/>
        <v>5.3130000000000006</v>
      </c>
    </row>
    <row r="146" spans="1:8" ht="15.75" customHeight="1">
      <c r="A146" s="1" t="s">
        <v>279</v>
      </c>
      <c r="B146" s="1">
        <v>2</v>
      </c>
      <c r="C146" s="1" t="s">
        <v>134</v>
      </c>
      <c r="D146" s="1" t="s">
        <v>134</v>
      </c>
      <c r="E146" s="1" t="s">
        <v>134</v>
      </c>
      <c r="F146" s="1" t="s">
        <v>134</v>
      </c>
      <c r="G146" s="1" t="s">
        <v>134</v>
      </c>
      <c r="H146" s="1">
        <f t="shared" si="0"/>
        <v>0</v>
      </c>
    </row>
    <row r="147" spans="1:8" ht="15.75" customHeight="1">
      <c r="A147" s="1" t="s">
        <v>279</v>
      </c>
      <c r="B147" s="1">
        <v>3</v>
      </c>
      <c r="C147" s="1" t="s">
        <v>134</v>
      </c>
      <c r="D147" s="1" t="s">
        <v>134</v>
      </c>
      <c r="E147" s="1" t="s">
        <v>134</v>
      </c>
      <c r="F147" s="1" t="s">
        <v>134</v>
      </c>
      <c r="G147" s="1" t="s">
        <v>134</v>
      </c>
      <c r="H147" s="1">
        <f t="shared" si="0"/>
        <v>0</v>
      </c>
    </row>
    <row r="148" spans="1:8" ht="15.75" customHeight="1">
      <c r="A148" s="1" t="s">
        <v>279</v>
      </c>
      <c r="B148" s="1">
        <v>4</v>
      </c>
      <c r="C148" s="1" t="s">
        <v>134</v>
      </c>
      <c r="D148" s="1" t="s">
        <v>134</v>
      </c>
      <c r="E148" s="1" t="s">
        <v>134</v>
      </c>
      <c r="F148" s="1" t="s">
        <v>134</v>
      </c>
      <c r="G148" s="1" t="s">
        <v>134</v>
      </c>
      <c r="H148" s="1">
        <f t="shared" si="0"/>
        <v>0</v>
      </c>
    </row>
    <row r="149" spans="1:8" ht="15.75" customHeight="1">
      <c r="A149" s="1" t="s">
        <v>279</v>
      </c>
      <c r="B149" s="1">
        <v>5</v>
      </c>
      <c r="C149" s="1" t="s">
        <v>134</v>
      </c>
      <c r="D149" s="1" t="s">
        <v>134</v>
      </c>
      <c r="E149" s="1" t="s">
        <v>134</v>
      </c>
      <c r="F149" s="1" t="s">
        <v>134</v>
      </c>
      <c r="G149" s="1" t="s">
        <v>134</v>
      </c>
      <c r="H149" s="1">
        <f t="shared" si="0"/>
        <v>0</v>
      </c>
    </row>
    <row r="150" spans="1:8" ht="15.75" customHeight="1">
      <c r="A150" s="1" t="s">
        <v>279</v>
      </c>
      <c r="B150" s="1">
        <v>6</v>
      </c>
      <c r="C150" s="1" t="s">
        <v>134</v>
      </c>
      <c r="D150" s="1" t="s">
        <v>134</v>
      </c>
      <c r="E150" s="1" t="s">
        <v>134</v>
      </c>
      <c r="F150" s="1" t="s">
        <v>134</v>
      </c>
      <c r="G150" s="1" t="s">
        <v>134</v>
      </c>
      <c r="H150" s="1">
        <f t="shared" si="0"/>
        <v>0</v>
      </c>
    </row>
    <row r="151" spans="1:8" ht="15.75" customHeight="1">
      <c r="A151" s="1" t="s">
        <v>279</v>
      </c>
      <c r="B151" s="1">
        <v>7</v>
      </c>
      <c r="C151" s="1" t="s">
        <v>134</v>
      </c>
      <c r="D151" s="1" t="s">
        <v>134</v>
      </c>
      <c r="E151" s="1" t="s">
        <v>134</v>
      </c>
      <c r="F151" s="1" t="s">
        <v>134</v>
      </c>
      <c r="G151" s="1" t="s">
        <v>134</v>
      </c>
      <c r="H151" s="1">
        <f t="shared" si="0"/>
        <v>0</v>
      </c>
    </row>
    <row r="152" spans="1:8" ht="15.75" customHeight="1">
      <c r="A152" s="1" t="s">
        <v>279</v>
      </c>
      <c r="B152" s="1">
        <v>8</v>
      </c>
      <c r="C152" s="1" t="s">
        <v>134</v>
      </c>
      <c r="D152" s="1" t="s">
        <v>134</v>
      </c>
      <c r="E152" s="1" t="s">
        <v>134</v>
      </c>
      <c r="F152" s="1" t="s">
        <v>134</v>
      </c>
      <c r="G152" s="1" t="s">
        <v>134</v>
      </c>
      <c r="H152" s="1">
        <f t="shared" si="0"/>
        <v>0</v>
      </c>
    </row>
    <row r="153" spans="1:8" ht="15.75" customHeight="1">
      <c r="A153" s="1" t="s">
        <v>279</v>
      </c>
      <c r="B153" s="1">
        <v>9</v>
      </c>
      <c r="C153" s="1" t="s">
        <v>134</v>
      </c>
      <c r="D153" s="1" t="s">
        <v>134</v>
      </c>
      <c r="E153" s="1" t="s">
        <v>134</v>
      </c>
      <c r="F153" s="1" t="s">
        <v>134</v>
      </c>
      <c r="G153" s="1" t="s">
        <v>134</v>
      </c>
      <c r="H153" s="1">
        <f t="shared" si="0"/>
        <v>0</v>
      </c>
    </row>
    <row r="154" spans="1:8" ht="15.75" customHeight="1">
      <c r="A154" s="1" t="s">
        <v>279</v>
      </c>
      <c r="B154" s="1">
        <v>10</v>
      </c>
      <c r="C154" s="1" t="s">
        <v>134</v>
      </c>
      <c r="D154" s="1" t="s">
        <v>134</v>
      </c>
      <c r="E154" s="1" t="s">
        <v>134</v>
      </c>
      <c r="F154" s="1" t="s">
        <v>134</v>
      </c>
      <c r="G154" s="1" t="s">
        <v>134</v>
      </c>
      <c r="H154" s="1">
        <f t="shared" si="0"/>
        <v>0</v>
      </c>
    </row>
    <row r="155" spans="1:8" ht="15.75" customHeight="1">
      <c r="A155" s="1" t="s">
        <v>280</v>
      </c>
      <c r="B155" s="1">
        <v>1</v>
      </c>
      <c r="C155" s="1">
        <v>0.72899999999999998</v>
      </c>
      <c r="D155" s="1">
        <v>0.66400000000000003</v>
      </c>
      <c r="E155" s="1">
        <v>3.3879999999999999</v>
      </c>
      <c r="H155" s="1">
        <f t="shared" si="0"/>
        <v>4.7809999999999997</v>
      </c>
    </row>
    <row r="156" spans="1:8" ht="15.75" customHeight="1">
      <c r="A156" s="1" t="s">
        <v>280</v>
      </c>
      <c r="B156" s="1">
        <v>2</v>
      </c>
      <c r="C156" s="1">
        <v>5.4480000000000004</v>
      </c>
      <c r="H156" s="1">
        <f t="shared" si="0"/>
        <v>5.4480000000000004</v>
      </c>
    </row>
    <row r="157" spans="1:8" ht="15.75" customHeight="1">
      <c r="A157" s="1" t="s">
        <v>280</v>
      </c>
      <c r="B157" s="1">
        <v>3</v>
      </c>
      <c r="C157" s="1">
        <v>2.82</v>
      </c>
      <c r="D157" s="1">
        <v>2.0419999999999998</v>
      </c>
      <c r="H157" s="1">
        <f t="shared" si="0"/>
        <v>4.8620000000000001</v>
      </c>
    </row>
    <row r="158" spans="1:8" ht="15.75" customHeight="1">
      <c r="A158" s="1" t="s">
        <v>280</v>
      </c>
      <c r="B158" s="1">
        <v>4</v>
      </c>
      <c r="C158" s="1" t="s">
        <v>134</v>
      </c>
      <c r="D158" s="1" t="s">
        <v>134</v>
      </c>
      <c r="E158" s="1" t="s">
        <v>134</v>
      </c>
      <c r="F158" s="1" t="s">
        <v>134</v>
      </c>
      <c r="G158" s="1" t="s">
        <v>134</v>
      </c>
      <c r="H158" s="1">
        <f t="shared" si="0"/>
        <v>0</v>
      </c>
    </row>
    <row r="159" spans="1:8" ht="15.75" customHeight="1">
      <c r="A159" s="1" t="s">
        <v>280</v>
      </c>
      <c r="B159" s="1">
        <v>5</v>
      </c>
      <c r="C159" s="1" t="s">
        <v>134</v>
      </c>
      <c r="D159" s="1" t="s">
        <v>134</v>
      </c>
      <c r="E159" s="1" t="s">
        <v>134</v>
      </c>
      <c r="F159" s="1" t="s">
        <v>134</v>
      </c>
      <c r="G159" s="1" t="s">
        <v>134</v>
      </c>
      <c r="H159" s="1">
        <f t="shared" si="0"/>
        <v>0</v>
      </c>
    </row>
    <row r="160" spans="1:8" ht="15.75" customHeight="1">
      <c r="A160" s="1" t="s">
        <v>280</v>
      </c>
      <c r="B160" s="1">
        <v>6</v>
      </c>
      <c r="C160" s="1" t="s">
        <v>134</v>
      </c>
      <c r="D160" s="1" t="s">
        <v>134</v>
      </c>
      <c r="E160" s="1" t="s">
        <v>134</v>
      </c>
      <c r="F160" s="1" t="s">
        <v>134</v>
      </c>
      <c r="G160" s="1" t="s">
        <v>134</v>
      </c>
      <c r="H160" s="1">
        <f t="shared" si="0"/>
        <v>0</v>
      </c>
    </row>
    <row r="161" spans="1:8" ht="15.75" customHeight="1">
      <c r="A161" s="1" t="s">
        <v>280</v>
      </c>
      <c r="B161" s="1">
        <v>7</v>
      </c>
      <c r="C161" s="1" t="s">
        <v>134</v>
      </c>
      <c r="D161" s="1" t="s">
        <v>134</v>
      </c>
      <c r="E161" s="1" t="s">
        <v>134</v>
      </c>
      <c r="F161" s="1" t="s">
        <v>134</v>
      </c>
      <c r="G161" s="1" t="s">
        <v>134</v>
      </c>
      <c r="H161" s="1">
        <f t="shared" si="0"/>
        <v>0</v>
      </c>
    </row>
    <row r="162" spans="1:8" ht="15.75" customHeight="1">
      <c r="A162" s="1" t="s">
        <v>280</v>
      </c>
      <c r="B162" s="1">
        <v>8</v>
      </c>
      <c r="C162" s="1" t="s">
        <v>134</v>
      </c>
      <c r="D162" s="1" t="s">
        <v>134</v>
      </c>
      <c r="E162" s="1" t="s">
        <v>134</v>
      </c>
      <c r="F162" s="1" t="s">
        <v>134</v>
      </c>
      <c r="G162" s="1" t="s">
        <v>134</v>
      </c>
      <c r="H162" s="1">
        <f t="shared" si="0"/>
        <v>0</v>
      </c>
    </row>
    <row r="163" spans="1:8" ht="15.75" customHeight="1">
      <c r="A163" s="1" t="s">
        <v>280</v>
      </c>
      <c r="B163" s="1">
        <v>9</v>
      </c>
      <c r="C163" s="1" t="s">
        <v>134</v>
      </c>
      <c r="D163" s="1" t="s">
        <v>134</v>
      </c>
      <c r="E163" s="1" t="s">
        <v>134</v>
      </c>
      <c r="F163" s="1" t="s">
        <v>134</v>
      </c>
      <c r="G163" s="1" t="s">
        <v>134</v>
      </c>
      <c r="H163" s="1">
        <f t="shared" si="0"/>
        <v>0</v>
      </c>
    </row>
    <row r="164" spans="1:8" ht="15.75" customHeight="1">
      <c r="A164" s="1" t="s">
        <v>280</v>
      </c>
      <c r="B164" s="1">
        <v>10</v>
      </c>
      <c r="C164" s="1" t="s">
        <v>134</v>
      </c>
      <c r="D164" s="1" t="s">
        <v>134</v>
      </c>
      <c r="E164" s="1" t="s">
        <v>134</v>
      </c>
      <c r="F164" s="1" t="s">
        <v>134</v>
      </c>
      <c r="G164" s="1" t="s">
        <v>134</v>
      </c>
      <c r="H164" s="1">
        <f t="shared" si="0"/>
        <v>0</v>
      </c>
    </row>
    <row r="165" spans="1:8" ht="15.75" customHeight="1">
      <c r="A165" s="1" t="s">
        <v>281</v>
      </c>
      <c r="B165" s="1">
        <v>1</v>
      </c>
      <c r="C165" s="1">
        <v>1.4419999999999999</v>
      </c>
      <c r="D165" s="1">
        <v>3.06</v>
      </c>
      <c r="E165" s="1">
        <v>1.012</v>
      </c>
      <c r="H165" s="1">
        <f t="shared" si="0"/>
        <v>5.5139999999999993</v>
      </c>
    </row>
    <row r="166" spans="1:8" ht="15.75" customHeight="1">
      <c r="A166" s="1" t="s">
        <v>281</v>
      </c>
      <c r="B166" s="1">
        <v>2</v>
      </c>
      <c r="C166" s="1">
        <v>0.64200000000000002</v>
      </c>
      <c r="D166" s="1">
        <v>0.80500000000000005</v>
      </c>
      <c r="E166" s="1">
        <v>1.903</v>
      </c>
      <c r="F166" s="1">
        <v>2.3130000000000002</v>
      </c>
      <c r="H166" s="1">
        <f t="shared" si="0"/>
        <v>5.6630000000000003</v>
      </c>
    </row>
    <row r="167" spans="1:8" ht="15.75" customHeight="1">
      <c r="A167" s="1" t="s">
        <v>281</v>
      </c>
      <c r="B167" s="1">
        <v>3</v>
      </c>
      <c r="C167" s="1">
        <v>5.3109999999999999</v>
      </c>
      <c r="H167" s="1">
        <f t="shared" si="0"/>
        <v>5.3109999999999999</v>
      </c>
    </row>
    <row r="168" spans="1:8" ht="15.75" customHeight="1">
      <c r="A168" s="1" t="s">
        <v>281</v>
      </c>
      <c r="B168" s="1">
        <v>4</v>
      </c>
      <c r="C168" s="1">
        <v>2.125</v>
      </c>
      <c r="D168" s="1">
        <v>2.9980000000000002</v>
      </c>
      <c r="H168" s="1">
        <f t="shared" si="0"/>
        <v>5.1230000000000002</v>
      </c>
    </row>
    <row r="169" spans="1:8" ht="15.75" customHeight="1">
      <c r="A169" s="1" t="s">
        <v>281</v>
      </c>
      <c r="B169" s="1">
        <v>5</v>
      </c>
      <c r="C169" s="1">
        <v>2.4209999999999998</v>
      </c>
      <c r="D169" s="1">
        <v>1.903</v>
      </c>
      <c r="H169" s="1">
        <f t="shared" si="0"/>
        <v>4.3239999999999998</v>
      </c>
    </row>
    <row r="170" spans="1:8" ht="15.75" customHeight="1">
      <c r="A170" s="1" t="s">
        <v>281</v>
      </c>
      <c r="B170" s="1">
        <v>6</v>
      </c>
      <c r="C170" s="1">
        <v>3.7890000000000001</v>
      </c>
      <c r="D170" s="1">
        <v>1.631</v>
      </c>
      <c r="H170" s="1">
        <f t="shared" si="0"/>
        <v>5.42</v>
      </c>
    </row>
    <row r="171" spans="1:8" ht="15.75" customHeight="1">
      <c r="A171" s="1" t="s">
        <v>281</v>
      </c>
      <c r="B171" s="1">
        <v>7</v>
      </c>
      <c r="C171" s="1">
        <v>4.6829999999999998</v>
      </c>
      <c r="H171" s="1">
        <f t="shared" si="0"/>
        <v>4.6829999999999998</v>
      </c>
    </row>
    <row r="172" spans="1:8" ht="15.75" customHeight="1">
      <c r="A172" s="1" t="s">
        <v>281</v>
      </c>
      <c r="B172" s="1">
        <v>8</v>
      </c>
      <c r="C172" s="1" t="s">
        <v>134</v>
      </c>
      <c r="D172" s="1" t="s">
        <v>134</v>
      </c>
      <c r="E172" s="1" t="s">
        <v>134</v>
      </c>
      <c r="F172" s="1" t="s">
        <v>134</v>
      </c>
      <c r="G172" s="1" t="s">
        <v>134</v>
      </c>
      <c r="H172" s="1">
        <f t="shared" si="0"/>
        <v>0</v>
      </c>
    </row>
    <row r="173" spans="1:8" ht="15.75" customHeight="1">
      <c r="A173" s="1" t="s">
        <v>281</v>
      </c>
      <c r="B173" s="1">
        <v>9</v>
      </c>
      <c r="C173" s="1" t="s">
        <v>134</v>
      </c>
      <c r="D173" s="1" t="s">
        <v>134</v>
      </c>
      <c r="E173" s="1" t="s">
        <v>134</v>
      </c>
      <c r="F173" s="1" t="s">
        <v>134</v>
      </c>
      <c r="G173" s="1" t="s">
        <v>134</v>
      </c>
      <c r="H173" s="1">
        <f t="shared" si="0"/>
        <v>0</v>
      </c>
    </row>
    <row r="174" spans="1:8" ht="15.75" customHeight="1">
      <c r="A174" s="1" t="s">
        <v>281</v>
      </c>
      <c r="B174" s="1">
        <v>10</v>
      </c>
      <c r="C174" s="1" t="s">
        <v>134</v>
      </c>
      <c r="D174" s="1" t="s">
        <v>134</v>
      </c>
      <c r="E174" s="1" t="s">
        <v>134</v>
      </c>
      <c r="F174" s="1" t="s">
        <v>134</v>
      </c>
      <c r="G174" s="1" t="s">
        <v>134</v>
      </c>
      <c r="H174" s="1">
        <f t="shared" si="0"/>
        <v>0</v>
      </c>
    </row>
    <row r="175" spans="1:8" ht="15.75" customHeight="1">
      <c r="A175" s="1" t="s">
        <v>282</v>
      </c>
      <c r="B175" s="1">
        <v>1</v>
      </c>
      <c r="C175" s="1">
        <v>5.1719999999999997</v>
      </c>
      <c r="H175" s="1">
        <f t="shared" si="0"/>
        <v>5.1719999999999997</v>
      </c>
    </row>
    <row r="176" spans="1:8" ht="15.75" customHeight="1">
      <c r="A176" s="1" t="s">
        <v>282</v>
      </c>
      <c r="B176" s="1">
        <v>2</v>
      </c>
      <c r="C176" s="1" t="s">
        <v>134</v>
      </c>
      <c r="D176" s="1" t="s">
        <v>134</v>
      </c>
      <c r="E176" s="1" t="s">
        <v>134</v>
      </c>
      <c r="F176" s="1" t="s">
        <v>134</v>
      </c>
      <c r="G176" s="1" t="s">
        <v>134</v>
      </c>
      <c r="H176" s="1">
        <f t="shared" si="0"/>
        <v>0</v>
      </c>
    </row>
    <row r="177" spans="1:8" ht="15.75" customHeight="1">
      <c r="A177" s="1" t="s">
        <v>282</v>
      </c>
      <c r="B177" s="1">
        <v>3</v>
      </c>
      <c r="C177" s="1" t="s">
        <v>134</v>
      </c>
      <c r="D177" s="1" t="s">
        <v>134</v>
      </c>
      <c r="E177" s="1" t="s">
        <v>134</v>
      </c>
      <c r="F177" s="1" t="s">
        <v>134</v>
      </c>
      <c r="G177" s="1" t="s">
        <v>134</v>
      </c>
      <c r="H177" s="1">
        <f t="shared" si="0"/>
        <v>0</v>
      </c>
    </row>
    <row r="178" spans="1:8" ht="15.75" customHeight="1">
      <c r="A178" s="1" t="s">
        <v>282</v>
      </c>
      <c r="B178" s="1">
        <v>4</v>
      </c>
      <c r="C178" s="1" t="s">
        <v>134</v>
      </c>
      <c r="D178" s="1" t="s">
        <v>134</v>
      </c>
      <c r="E178" s="1" t="s">
        <v>134</v>
      </c>
      <c r="F178" s="1" t="s">
        <v>134</v>
      </c>
      <c r="G178" s="1" t="s">
        <v>134</v>
      </c>
      <c r="H178" s="1">
        <f t="shared" si="0"/>
        <v>0</v>
      </c>
    </row>
    <row r="179" spans="1:8" ht="15.75" customHeight="1">
      <c r="A179" s="1" t="s">
        <v>282</v>
      </c>
      <c r="B179" s="1">
        <v>5</v>
      </c>
      <c r="C179" s="1" t="s">
        <v>134</v>
      </c>
      <c r="D179" s="1" t="s">
        <v>134</v>
      </c>
      <c r="E179" s="1" t="s">
        <v>134</v>
      </c>
      <c r="F179" s="1" t="s">
        <v>134</v>
      </c>
      <c r="G179" s="1" t="s">
        <v>134</v>
      </c>
      <c r="H179" s="1">
        <f t="shared" si="0"/>
        <v>0</v>
      </c>
    </row>
    <row r="180" spans="1:8" ht="15.75" customHeight="1">
      <c r="A180" s="1" t="s">
        <v>282</v>
      </c>
      <c r="B180" s="1">
        <v>6</v>
      </c>
      <c r="C180" s="1" t="s">
        <v>134</v>
      </c>
      <c r="D180" s="1" t="s">
        <v>134</v>
      </c>
      <c r="E180" s="1" t="s">
        <v>134</v>
      </c>
      <c r="F180" s="1" t="s">
        <v>134</v>
      </c>
      <c r="G180" s="1" t="s">
        <v>134</v>
      </c>
      <c r="H180" s="1">
        <f t="shared" si="0"/>
        <v>0</v>
      </c>
    </row>
    <row r="181" spans="1:8" ht="15.75" customHeight="1">
      <c r="A181" s="1" t="s">
        <v>282</v>
      </c>
      <c r="B181" s="1">
        <v>7</v>
      </c>
      <c r="C181" s="1" t="s">
        <v>134</v>
      </c>
      <c r="D181" s="1" t="s">
        <v>134</v>
      </c>
      <c r="E181" s="1" t="s">
        <v>134</v>
      </c>
      <c r="F181" s="1" t="s">
        <v>134</v>
      </c>
      <c r="G181" s="1" t="s">
        <v>134</v>
      </c>
      <c r="H181" s="1">
        <f t="shared" si="0"/>
        <v>0</v>
      </c>
    </row>
    <row r="182" spans="1:8" ht="15.75" customHeight="1">
      <c r="A182" s="1" t="s">
        <v>282</v>
      </c>
      <c r="B182" s="1">
        <v>8</v>
      </c>
      <c r="C182" s="1" t="s">
        <v>134</v>
      </c>
      <c r="D182" s="1" t="s">
        <v>134</v>
      </c>
      <c r="E182" s="1" t="s">
        <v>134</v>
      </c>
      <c r="F182" s="1" t="s">
        <v>134</v>
      </c>
      <c r="G182" s="1" t="s">
        <v>134</v>
      </c>
      <c r="H182" s="1">
        <f t="shared" si="0"/>
        <v>0</v>
      </c>
    </row>
    <row r="183" spans="1:8" ht="15.75" customHeight="1">
      <c r="A183" s="1" t="s">
        <v>282</v>
      </c>
      <c r="B183" s="1">
        <v>9</v>
      </c>
      <c r="C183" s="1" t="s">
        <v>134</v>
      </c>
      <c r="D183" s="1" t="s">
        <v>134</v>
      </c>
      <c r="E183" s="1" t="s">
        <v>134</v>
      </c>
      <c r="F183" s="1" t="s">
        <v>134</v>
      </c>
      <c r="G183" s="1" t="s">
        <v>134</v>
      </c>
      <c r="H183" s="1">
        <f t="shared" si="0"/>
        <v>0</v>
      </c>
    </row>
    <row r="184" spans="1:8" ht="15.75" customHeight="1">
      <c r="A184" s="1" t="s">
        <v>282</v>
      </c>
      <c r="B184" s="1">
        <v>10</v>
      </c>
      <c r="C184" s="1" t="s">
        <v>134</v>
      </c>
      <c r="D184" s="1" t="s">
        <v>134</v>
      </c>
      <c r="E184" s="1" t="s">
        <v>134</v>
      </c>
      <c r="F184" s="1" t="s">
        <v>134</v>
      </c>
      <c r="G184" s="1" t="s">
        <v>134</v>
      </c>
      <c r="H184" s="1">
        <f t="shared" si="0"/>
        <v>0</v>
      </c>
    </row>
    <row r="185" spans="1:8" ht="15.75" customHeight="1">
      <c r="A185" s="1" t="s">
        <v>283</v>
      </c>
      <c r="B185" s="1">
        <v>1</v>
      </c>
      <c r="C185" s="1" t="s">
        <v>134</v>
      </c>
      <c r="D185" s="1" t="s">
        <v>134</v>
      </c>
      <c r="E185" s="1" t="s">
        <v>134</v>
      </c>
      <c r="F185" s="1" t="s">
        <v>134</v>
      </c>
      <c r="G185" s="1" t="s">
        <v>134</v>
      </c>
      <c r="H185" s="1">
        <f t="shared" si="0"/>
        <v>0</v>
      </c>
    </row>
    <row r="186" spans="1:8" ht="15.75" customHeight="1">
      <c r="A186" s="1" t="s">
        <v>283</v>
      </c>
      <c r="B186" s="1">
        <v>2</v>
      </c>
      <c r="C186" s="1" t="s">
        <v>134</v>
      </c>
      <c r="D186" s="1" t="s">
        <v>134</v>
      </c>
      <c r="E186" s="1" t="s">
        <v>134</v>
      </c>
      <c r="F186" s="1" t="s">
        <v>134</v>
      </c>
      <c r="G186" s="1" t="s">
        <v>134</v>
      </c>
      <c r="H186" s="1">
        <f t="shared" si="0"/>
        <v>0</v>
      </c>
    </row>
    <row r="187" spans="1:8" ht="15.75" customHeight="1">
      <c r="A187" s="1" t="s">
        <v>283</v>
      </c>
      <c r="B187" s="1">
        <v>3</v>
      </c>
      <c r="C187" s="1" t="s">
        <v>134</v>
      </c>
      <c r="D187" s="1" t="s">
        <v>134</v>
      </c>
      <c r="E187" s="1" t="s">
        <v>134</v>
      </c>
      <c r="F187" s="1" t="s">
        <v>134</v>
      </c>
      <c r="G187" s="1" t="s">
        <v>134</v>
      </c>
      <c r="H187" s="1">
        <f t="shared" si="0"/>
        <v>0</v>
      </c>
    </row>
    <row r="188" spans="1:8" ht="15.75" customHeight="1">
      <c r="A188" s="1" t="s">
        <v>283</v>
      </c>
      <c r="B188" s="1">
        <v>4</v>
      </c>
      <c r="C188" s="1" t="s">
        <v>134</v>
      </c>
      <c r="D188" s="1" t="s">
        <v>134</v>
      </c>
      <c r="E188" s="1" t="s">
        <v>134</v>
      </c>
      <c r="F188" s="1" t="s">
        <v>134</v>
      </c>
      <c r="G188" s="1" t="s">
        <v>134</v>
      </c>
      <c r="H188" s="1">
        <f t="shared" si="0"/>
        <v>0</v>
      </c>
    </row>
    <row r="189" spans="1:8" ht="15.75" customHeight="1">
      <c r="A189" s="1" t="s">
        <v>283</v>
      </c>
      <c r="B189" s="1">
        <v>5</v>
      </c>
      <c r="C189" s="1" t="s">
        <v>134</v>
      </c>
      <c r="D189" s="1" t="s">
        <v>134</v>
      </c>
      <c r="E189" s="1" t="s">
        <v>134</v>
      </c>
      <c r="F189" s="1" t="s">
        <v>134</v>
      </c>
      <c r="G189" s="1" t="s">
        <v>134</v>
      </c>
      <c r="H189" s="1">
        <f t="shared" si="0"/>
        <v>0</v>
      </c>
    </row>
    <row r="190" spans="1:8" ht="15.75" customHeight="1">
      <c r="A190" s="1" t="s">
        <v>283</v>
      </c>
      <c r="B190" s="1">
        <v>6</v>
      </c>
      <c r="C190" s="1" t="s">
        <v>134</v>
      </c>
      <c r="D190" s="1" t="s">
        <v>134</v>
      </c>
      <c r="E190" s="1" t="s">
        <v>134</v>
      </c>
      <c r="F190" s="1" t="s">
        <v>134</v>
      </c>
      <c r="G190" s="1" t="s">
        <v>134</v>
      </c>
      <c r="H190" s="1">
        <f t="shared" si="0"/>
        <v>0</v>
      </c>
    </row>
    <row r="191" spans="1:8" ht="15.75" customHeight="1">
      <c r="A191" s="1" t="s">
        <v>283</v>
      </c>
      <c r="B191" s="1">
        <v>7</v>
      </c>
      <c r="C191" s="1" t="s">
        <v>134</v>
      </c>
      <c r="D191" s="1" t="s">
        <v>134</v>
      </c>
      <c r="E191" s="1" t="s">
        <v>134</v>
      </c>
      <c r="F191" s="1" t="s">
        <v>134</v>
      </c>
      <c r="G191" s="1" t="s">
        <v>134</v>
      </c>
      <c r="H191" s="1">
        <f t="shared" si="0"/>
        <v>0</v>
      </c>
    </row>
    <row r="192" spans="1:8" ht="15.75" customHeight="1">
      <c r="A192" s="1" t="s">
        <v>283</v>
      </c>
      <c r="B192" s="1">
        <v>8</v>
      </c>
      <c r="C192" s="1" t="s">
        <v>134</v>
      </c>
      <c r="D192" s="1" t="s">
        <v>134</v>
      </c>
      <c r="E192" s="1" t="s">
        <v>134</v>
      </c>
      <c r="F192" s="1" t="s">
        <v>134</v>
      </c>
      <c r="G192" s="1" t="s">
        <v>134</v>
      </c>
      <c r="H192" s="1">
        <f t="shared" si="0"/>
        <v>0</v>
      </c>
    </row>
    <row r="193" spans="1:8" ht="15.75" customHeight="1">
      <c r="A193" s="1" t="s">
        <v>283</v>
      </c>
      <c r="B193" s="1">
        <v>9</v>
      </c>
      <c r="C193" s="1" t="s">
        <v>134</v>
      </c>
      <c r="D193" s="1" t="s">
        <v>134</v>
      </c>
      <c r="E193" s="1" t="s">
        <v>134</v>
      </c>
      <c r="F193" s="1" t="s">
        <v>134</v>
      </c>
      <c r="G193" s="1" t="s">
        <v>134</v>
      </c>
      <c r="H193" s="1">
        <f t="shared" si="0"/>
        <v>0</v>
      </c>
    </row>
    <row r="194" spans="1:8" ht="15.75" customHeight="1">
      <c r="A194" s="1" t="s">
        <v>283</v>
      </c>
      <c r="B194" s="1">
        <v>10</v>
      </c>
      <c r="C194" s="1" t="s">
        <v>134</v>
      </c>
      <c r="D194" s="1" t="s">
        <v>134</v>
      </c>
      <c r="E194" s="1" t="s">
        <v>134</v>
      </c>
      <c r="F194" s="1" t="s">
        <v>134</v>
      </c>
      <c r="G194" s="1" t="s">
        <v>134</v>
      </c>
      <c r="H194" s="1">
        <f t="shared" si="0"/>
        <v>0</v>
      </c>
    </row>
    <row r="195" spans="1:8" ht="15.75" customHeight="1">
      <c r="A195" s="1" t="s">
        <v>284</v>
      </c>
      <c r="B195" s="1">
        <v>1</v>
      </c>
      <c r="C195" s="1">
        <v>0.51300000000000001</v>
      </c>
      <c r="D195" s="1">
        <v>4.3209999999999997</v>
      </c>
      <c r="H195" s="1">
        <f t="shared" si="0"/>
        <v>4.8339999999999996</v>
      </c>
    </row>
    <row r="196" spans="1:8" ht="15.75" customHeight="1">
      <c r="A196" s="1" t="s">
        <v>284</v>
      </c>
      <c r="B196" s="1">
        <v>2</v>
      </c>
      <c r="C196" s="1">
        <v>5.6029999999999998</v>
      </c>
      <c r="H196" s="1">
        <f t="shared" si="0"/>
        <v>5.6029999999999998</v>
      </c>
    </row>
    <row r="197" spans="1:8" ht="15.75" customHeight="1">
      <c r="A197" s="1" t="s">
        <v>284</v>
      </c>
      <c r="B197" s="1">
        <v>3</v>
      </c>
      <c r="C197" s="1" t="s">
        <v>134</v>
      </c>
      <c r="D197" s="1" t="s">
        <v>134</v>
      </c>
      <c r="E197" s="1" t="s">
        <v>134</v>
      </c>
      <c r="F197" s="1" t="s">
        <v>134</v>
      </c>
      <c r="G197" s="1" t="s">
        <v>134</v>
      </c>
      <c r="H197" s="1">
        <f t="shared" si="0"/>
        <v>0</v>
      </c>
    </row>
    <row r="198" spans="1:8" ht="15.75" customHeight="1">
      <c r="A198" s="1" t="s">
        <v>284</v>
      </c>
      <c r="B198" s="1">
        <v>4</v>
      </c>
      <c r="C198" s="1" t="s">
        <v>134</v>
      </c>
      <c r="D198" s="1" t="s">
        <v>134</v>
      </c>
      <c r="E198" s="1" t="s">
        <v>134</v>
      </c>
      <c r="F198" s="1" t="s">
        <v>134</v>
      </c>
      <c r="G198" s="1" t="s">
        <v>134</v>
      </c>
      <c r="H198" s="1">
        <f t="shared" si="0"/>
        <v>0</v>
      </c>
    </row>
    <row r="199" spans="1:8" ht="15.75" customHeight="1">
      <c r="A199" s="1" t="s">
        <v>284</v>
      </c>
      <c r="B199" s="1">
        <v>5</v>
      </c>
      <c r="C199" s="1" t="s">
        <v>134</v>
      </c>
      <c r="D199" s="1" t="s">
        <v>134</v>
      </c>
      <c r="E199" s="1" t="s">
        <v>134</v>
      </c>
      <c r="F199" s="1" t="s">
        <v>134</v>
      </c>
      <c r="G199" s="1" t="s">
        <v>134</v>
      </c>
      <c r="H199" s="1">
        <f t="shared" si="0"/>
        <v>0</v>
      </c>
    </row>
    <row r="200" spans="1:8" ht="15.75" customHeight="1">
      <c r="A200" s="1" t="s">
        <v>284</v>
      </c>
      <c r="B200" s="1">
        <v>6</v>
      </c>
      <c r="C200" s="1" t="s">
        <v>134</v>
      </c>
      <c r="D200" s="1" t="s">
        <v>134</v>
      </c>
      <c r="E200" s="1" t="s">
        <v>134</v>
      </c>
      <c r="F200" s="1" t="s">
        <v>134</v>
      </c>
      <c r="G200" s="1" t="s">
        <v>134</v>
      </c>
      <c r="H200" s="1">
        <f t="shared" si="0"/>
        <v>0</v>
      </c>
    </row>
    <row r="201" spans="1:8" ht="15.75" customHeight="1">
      <c r="A201" s="1" t="s">
        <v>284</v>
      </c>
      <c r="B201" s="1">
        <v>7</v>
      </c>
      <c r="C201" s="1" t="s">
        <v>134</v>
      </c>
      <c r="D201" s="1" t="s">
        <v>134</v>
      </c>
      <c r="E201" s="1" t="s">
        <v>134</v>
      </c>
      <c r="F201" s="1" t="s">
        <v>134</v>
      </c>
      <c r="G201" s="1" t="s">
        <v>134</v>
      </c>
      <c r="H201" s="1">
        <f t="shared" si="0"/>
        <v>0</v>
      </c>
    </row>
    <row r="202" spans="1:8" ht="15.75" customHeight="1">
      <c r="A202" s="1" t="s">
        <v>284</v>
      </c>
      <c r="B202" s="1">
        <v>8</v>
      </c>
      <c r="C202" s="1" t="s">
        <v>134</v>
      </c>
      <c r="D202" s="1" t="s">
        <v>134</v>
      </c>
      <c r="E202" s="1" t="s">
        <v>134</v>
      </c>
      <c r="F202" s="1" t="s">
        <v>134</v>
      </c>
      <c r="G202" s="1" t="s">
        <v>134</v>
      </c>
      <c r="H202" s="1">
        <f t="shared" si="0"/>
        <v>0</v>
      </c>
    </row>
    <row r="203" spans="1:8" ht="15.75" customHeight="1">
      <c r="A203" s="1" t="s">
        <v>285</v>
      </c>
      <c r="B203" s="1">
        <v>1</v>
      </c>
      <c r="C203" s="1">
        <v>0.59899999999999998</v>
      </c>
      <c r="D203" s="1">
        <v>1.621</v>
      </c>
      <c r="E203" s="1">
        <v>1.2070000000000001</v>
      </c>
      <c r="F203" s="1">
        <v>0.66</v>
      </c>
      <c r="G203" s="1">
        <v>0.79</v>
      </c>
      <c r="H203" s="1">
        <f t="shared" si="0"/>
        <v>4.8769999999999998</v>
      </c>
    </row>
    <row r="204" spans="1:8" ht="15.75" customHeight="1">
      <c r="A204" s="1" t="s">
        <v>285</v>
      </c>
      <c r="B204" s="1">
        <v>2</v>
      </c>
      <c r="C204" s="1" t="s">
        <v>134</v>
      </c>
      <c r="D204" s="1" t="s">
        <v>134</v>
      </c>
      <c r="E204" s="1" t="s">
        <v>134</v>
      </c>
      <c r="F204" s="1" t="s">
        <v>134</v>
      </c>
      <c r="G204" s="1" t="s">
        <v>134</v>
      </c>
      <c r="H204" s="1">
        <f t="shared" si="0"/>
        <v>0</v>
      </c>
    </row>
    <row r="205" spans="1:8" ht="15.75" customHeight="1">
      <c r="A205" s="1" t="s">
        <v>285</v>
      </c>
      <c r="B205" s="1">
        <v>3</v>
      </c>
      <c r="C205" s="1" t="s">
        <v>134</v>
      </c>
      <c r="D205" s="1" t="s">
        <v>134</v>
      </c>
      <c r="E205" s="1" t="s">
        <v>134</v>
      </c>
      <c r="F205" s="1" t="s">
        <v>134</v>
      </c>
      <c r="G205" s="1" t="s">
        <v>134</v>
      </c>
      <c r="H205" s="1">
        <f t="shared" si="0"/>
        <v>0</v>
      </c>
    </row>
    <row r="206" spans="1:8" ht="15.75" customHeight="1">
      <c r="A206" s="1" t="s">
        <v>285</v>
      </c>
      <c r="B206" s="1">
        <v>4</v>
      </c>
      <c r="C206" s="1" t="s">
        <v>134</v>
      </c>
      <c r="D206" s="1" t="s">
        <v>134</v>
      </c>
      <c r="E206" s="1" t="s">
        <v>134</v>
      </c>
      <c r="F206" s="1" t="s">
        <v>134</v>
      </c>
      <c r="G206" s="1" t="s">
        <v>134</v>
      </c>
      <c r="H206" s="1">
        <f t="shared" si="0"/>
        <v>0</v>
      </c>
    </row>
    <row r="207" spans="1:8" ht="15.75" customHeight="1">
      <c r="A207" s="1" t="s">
        <v>285</v>
      </c>
      <c r="B207" s="1">
        <v>5</v>
      </c>
      <c r="C207" s="1" t="s">
        <v>134</v>
      </c>
      <c r="D207" s="1" t="s">
        <v>134</v>
      </c>
      <c r="E207" s="1" t="s">
        <v>134</v>
      </c>
      <c r="F207" s="1" t="s">
        <v>134</v>
      </c>
      <c r="G207" s="1" t="s">
        <v>134</v>
      </c>
      <c r="H207" s="1">
        <f t="shared" si="0"/>
        <v>0</v>
      </c>
    </row>
    <row r="208" spans="1:8" ht="15.75" customHeight="1">
      <c r="A208" s="1" t="s">
        <v>285</v>
      </c>
      <c r="B208" s="1">
        <v>6</v>
      </c>
      <c r="C208" s="1" t="s">
        <v>134</v>
      </c>
      <c r="D208" s="1" t="s">
        <v>134</v>
      </c>
      <c r="E208" s="1" t="s">
        <v>134</v>
      </c>
      <c r="F208" s="1" t="s">
        <v>134</v>
      </c>
      <c r="G208" s="1" t="s">
        <v>134</v>
      </c>
      <c r="H208" s="1">
        <f t="shared" si="0"/>
        <v>0</v>
      </c>
    </row>
    <row r="209" spans="1:8" ht="15.75" customHeight="1">
      <c r="A209" s="1" t="s">
        <v>285</v>
      </c>
      <c r="B209" s="1">
        <v>7</v>
      </c>
      <c r="C209" s="1" t="s">
        <v>134</v>
      </c>
      <c r="D209" s="1" t="s">
        <v>134</v>
      </c>
      <c r="E209" s="1" t="s">
        <v>134</v>
      </c>
      <c r="F209" s="1" t="s">
        <v>134</v>
      </c>
      <c r="G209" s="1" t="s">
        <v>134</v>
      </c>
      <c r="H209" s="1">
        <f t="shared" si="0"/>
        <v>0</v>
      </c>
    </row>
    <row r="210" spans="1:8" ht="15.75" customHeight="1">
      <c r="A210" s="1" t="s">
        <v>285</v>
      </c>
      <c r="B210" s="1">
        <v>8</v>
      </c>
      <c r="C210" s="1" t="s">
        <v>134</v>
      </c>
      <c r="D210" s="1" t="s">
        <v>134</v>
      </c>
      <c r="E210" s="1" t="s">
        <v>134</v>
      </c>
      <c r="F210" s="1" t="s">
        <v>134</v>
      </c>
      <c r="G210" s="1" t="s">
        <v>134</v>
      </c>
      <c r="H210" s="1">
        <f t="shared" si="0"/>
        <v>0</v>
      </c>
    </row>
    <row r="211" spans="1:8" ht="15.75" customHeight="1">
      <c r="A211" s="1" t="s">
        <v>286</v>
      </c>
      <c r="B211" s="1">
        <v>1</v>
      </c>
      <c r="C211" s="1">
        <v>3.4180000000000001</v>
      </c>
      <c r="D211" s="1">
        <v>1.643</v>
      </c>
      <c r="H211" s="1">
        <f t="shared" si="0"/>
        <v>5.0609999999999999</v>
      </c>
    </row>
    <row r="212" spans="1:8" ht="15.75" customHeight="1">
      <c r="A212" s="1" t="s">
        <v>286</v>
      </c>
      <c r="B212" s="1">
        <v>2</v>
      </c>
      <c r="C212" s="1" t="s">
        <v>134</v>
      </c>
      <c r="D212" s="1" t="s">
        <v>134</v>
      </c>
      <c r="E212" s="1" t="s">
        <v>134</v>
      </c>
      <c r="F212" s="1" t="s">
        <v>134</v>
      </c>
      <c r="G212" s="1" t="s">
        <v>134</v>
      </c>
      <c r="H212" s="1">
        <f t="shared" si="0"/>
        <v>0</v>
      </c>
    </row>
    <row r="213" spans="1:8" ht="15.75" customHeight="1">
      <c r="A213" s="1" t="s">
        <v>286</v>
      </c>
      <c r="B213" s="1">
        <v>3</v>
      </c>
      <c r="C213" s="1" t="s">
        <v>134</v>
      </c>
      <c r="D213" s="1" t="s">
        <v>134</v>
      </c>
      <c r="E213" s="1" t="s">
        <v>134</v>
      </c>
      <c r="F213" s="1" t="s">
        <v>134</v>
      </c>
      <c r="G213" s="1" t="s">
        <v>134</v>
      </c>
      <c r="H213" s="1">
        <f t="shared" si="0"/>
        <v>0</v>
      </c>
    </row>
    <row r="214" spans="1:8" ht="15.75" customHeight="1">
      <c r="A214" s="1" t="s">
        <v>286</v>
      </c>
      <c r="B214" s="1">
        <v>4</v>
      </c>
      <c r="C214" s="1" t="s">
        <v>134</v>
      </c>
      <c r="D214" s="1" t="s">
        <v>134</v>
      </c>
      <c r="E214" s="1" t="s">
        <v>134</v>
      </c>
      <c r="F214" s="1" t="s">
        <v>134</v>
      </c>
      <c r="G214" s="1" t="s">
        <v>134</v>
      </c>
      <c r="H214" s="1">
        <f t="shared" si="0"/>
        <v>0</v>
      </c>
    </row>
    <row r="215" spans="1:8" ht="15.75" customHeight="1">
      <c r="A215" s="1" t="s">
        <v>286</v>
      </c>
      <c r="B215" s="1">
        <v>5</v>
      </c>
      <c r="C215" s="1" t="s">
        <v>134</v>
      </c>
      <c r="D215" s="1" t="s">
        <v>134</v>
      </c>
      <c r="E215" s="1" t="s">
        <v>134</v>
      </c>
      <c r="F215" s="1" t="s">
        <v>134</v>
      </c>
      <c r="G215" s="1" t="s">
        <v>134</v>
      </c>
      <c r="H215" s="1">
        <f t="shared" si="0"/>
        <v>0</v>
      </c>
    </row>
    <row r="216" spans="1:8" ht="15.75" customHeight="1">
      <c r="A216" s="1" t="s">
        <v>286</v>
      </c>
      <c r="B216" s="1">
        <v>6</v>
      </c>
      <c r="C216" s="1" t="s">
        <v>134</v>
      </c>
      <c r="D216" s="1" t="s">
        <v>134</v>
      </c>
      <c r="E216" s="1" t="s">
        <v>134</v>
      </c>
      <c r="F216" s="1" t="s">
        <v>134</v>
      </c>
      <c r="G216" s="1" t="s">
        <v>134</v>
      </c>
      <c r="H216" s="1">
        <f t="shared" si="0"/>
        <v>0</v>
      </c>
    </row>
    <row r="217" spans="1:8" ht="15.75" customHeight="1">
      <c r="A217" s="1" t="s">
        <v>286</v>
      </c>
      <c r="B217" s="1">
        <v>7</v>
      </c>
      <c r="C217" s="1" t="s">
        <v>134</v>
      </c>
      <c r="D217" s="1" t="s">
        <v>134</v>
      </c>
      <c r="E217" s="1" t="s">
        <v>134</v>
      </c>
      <c r="F217" s="1" t="s">
        <v>134</v>
      </c>
      <c r="G217" s="1" t="s">
        <v>134</v>
      </c>
      <c r="H217" s="1">
        <f t="shared" si="0"/>
        <v>0</v>
      </c>
    </row>
    <row r="218" spans="1:8" ht="15.75" customHeight="1">
      <c r="A218" s="1" t="s">
        <v>286</v>
      </c>
      <c r="B218" s="1">
        <v>8</v>
      </c>
      <c r="C218" s="1" t="s">
        <v>134</v>
      </c>
      <c r="D218" s="1" t="s">
        <v>134</v>
      </c>
      <c r="E218" s="1" t="s">
        <v>134</v>
      </c>
      <c r="F218" s="1" t="s">
        <v>134</v>
      </c>
      <c r="G218" s="1" t="s">
        <v>134</v>
      </c>
      <c r="H218" s="1">
        <f t="shared" si="0"/>
        <v>0</v>
      </c>
    </row>
    <row r="219" spans="1:8" ht="15.75" customHeight="1">
      <c r="A219" s="1" t="s">
        <v>287</v>
      </c>
      <c r="B219" s="1">
        <v>1</v>
      </c>
      <c r="C219" s="1" t="s">
        <v>134</v>
      </c>
      <c r="D219" s="1" t="s">
        <v>134</v>
      </c>
      <c r="E219" s="1" t="s">
        <v>134</v>
      </c>
      <c r="F219" s="1" t="s">
        <v>134</v>
      </c>
      <c r="G219" s="1" t="s">
        <v>134</v>
      </c>
      <c r="H219" s="1">
        <f t="shared" si="0"/>
        <v>0</v>
      </c>
    </row>
    <row r="220" spans="1:8" ht="15.75" customHeight="1">
      <c r="A220" s="1" t="s">
        <v>287</v>
      </c>
      <c r="B220" s="1">
        <v>2</v>
      </c>
      <c r="C220" s="1" t="s">
        <v>134</v>
      </c>
      <c r="D220" s="1" t="s">
        <v>134</v>
      </c>
      <c r="E220" s="1" t="s">
        <v>134</v>
      </c>
      <c r="F220" s="1" t="s">
        <v>134</v>
      </c>
      <c r="G220" s="1" t="s">
        <v>134</v>
      </c>
      <c r="H220" s="1">
        <f t="shared" si="0"/>
        <v>0</v>
      </c>
    </row>
    <row r="221" spans="1:8" ht="15.75" customHeight="1">
      <c r="A221" s="1" t="s">
        <v>287</v>
      </c>
      <c r="B221" s="1">
        <v>3</v>
      </c>
      <c r="C221" s="1" t="s">
        <v>134</v>
      </c>
      <c r="D221" s="1" t="s">
        <v>134</v>
      </c>
      <c r="E221" s="1" t="s">
        <v>134</v>
      </c>
      <c r="F221" s="1" t="s">
        <v>134</v>
      </c>
      <c r="G221" s="1" t="s">
        <v>134</v>
      </c>
      <c r="H221" s="1">
        <f t="shared" si="0"/>
        <v>0</v>
      </c>
    </row>
    <row r="222" spans="1:8" ht="15.75" customHeight="1">
      <c r="A222" s="1" t="s">
        <v>287</v>
      </c>
      <c r="B222" s="1">
        <v>4</v>
      </c>
      <c r="C222" s="1" t="s">
        <v>134</v>
      </c>
      <c r="D222" s="1" t="s">
        <v>134</v>
      </c>
      <c r="E222" s="1" t="s">
        <v>134</v>
      </c>
      <c r="F222" s="1" t="s">
        <v>134</v>
      </c>
      <c r="G222" s="1" t="s">
        <v>134</v>
      </c>
      <c r="H222" s="1">
        <f t="shared" si="0"/>
        <v>0</v>
      </c>
    </row>
    <row r="223" spans="1:8" ht="15.75" customHeight="1">
      <c r="A223" s="1" t="s">
        <v>287</v>
      </c>
      <c r="B223" s="1">
        <v>5</v>
      </c>
      <c r="C223" s="1" t="s">
        <v>134</v>
      </c>
      <c r="D223" s="1" t="s">
        <v>134</v>
      </c>
      <c r="E223" s="1" t="s">
        <v>134</v>
      </c>
      <c r="F223" s="1" t="s">
        <v>134</v>
      </c>
      <c r="G223" s="1" t="s">
        <v>134</v>
      </c>
      <c r="H223" s="1">
        <f t="shared" si="0"/>
        <v>0</v>
      </c>
    </row>
    <row r="224" spans="1:8" ht="15.75" customHeight="1">
      <c r="A224" s="1" t="s">
        <v>287</v>
      </c>
      <c r="B224" s="1">
        <v>6</v>
      </c>
      <c r="C224" s="1" t="s">
        <v>134</v>
      </c>
      <c r="D224" s="1" t="s">
        <v>134</v>
      </c>
      <c r="E224" s="1" t="s">
        <v>134</v>
      </c>
      <c r="F224" s="1" t="s">
        <v>134</v>
      </c>
      <c r="G224" s="1" t="s">
        <v>134</v>
      </c>
      <c r="H224" s="1">
        <f t="shared" si="0"/>
        <v>0</v>
      </c>
    </row>
    <row r="225" spans="1:8" ht="15.75" customHeight="1">
      <c r="A225" s="1" t="s">
        <v>287</v>
      </c>
      <c r="B225" s="1">
        <v>7</v>
      </c>
      <c r="C225" s="1" t="s">
        <v>134</v>
      </c>
      <c r="D225" s="1" t="s">
        <v>134</v>
      </c>
      <c r="E225" s="1" t="s">
        <v>134</v>
      </c>
      <c r="F225" s="1" t="s">
        <v>134</v>
      </c>
      <c r="G225" s="1" t="s">
        <v>134</v>
      </c>
      <c r="H225" s="1">
        <f t="shared" si="0"/>
        <v>0</v>
      </c>
    </row>
    <row r="226" spans="1:8" ht="15.75" customHeight="1">
      <c r="A226" s="1" t="s">
        <v>287</v>
      </c>
      <c r="B226" s="1">
        <v>8</v>
      </c>
      <c r="C226" s="1" t="s">
        <v>134</v>
      </c>
      <c r="D226" s="1" t="s">
        <v>134</v>
      </c>
      <c r="E226" s="1" t="s">
        <v>134</v>
      </c>
      <c r="F226" s="1" t="s">
        <v>134</v>
      </c>
      <c r="G226" s="1" t="s">
        <v>134</v>
      </c>
      <c r="H226" s="1">
        <f t="shared" si="0"/>
        <v>0</v>
      </c>
    </row>
    <row r="227" spans="1:8" ht="15.75" customHeight="1">
      <c r="A227" s="1" t="s">
        <v>288</v>
      </c>
      <c r="B227" s="1">
        <v>1</v>
      </c>
      <c r="C227" s="1">
        <v>0.82099999999999995</v>
      </c>
      <c r="D227" s="1">
        <v>0.876</v>
      </c>
      <c r="E227" s="1">
        <v>0.93500000000000005</v>
      </c>
      <c r="F227" s="1">
        <v>3.355</v>
      </c>
      <c r="H227" s="1">
        <f t="shared" si="0"/>
        <v>5.9870000000000001</v>
      </c>
    </row>
    <row r="228" spans="1:8" ht="15.75" customHeight="1">
      <c r="A228" s="1" t="s">
        <v>288</v>
      </c>
      <c r="B228" s="1">
        <v>2</v>
      </c>
      <c r="C228" s="1">
        <v>0.80800000000000005</v>
      </c>
      <c r="D228" s="1">
        <v>0.64</v>
      </c>
      <c r="E228" s="1">
        <v>1.403</v>
      </c>
      <c r="F228" s="1">
        <v>2.339</v>
      </c>
      <c r="H228" s="1">
        <f t="shared" si="0"/>
        <v>5.1899999999999995</v>
      </c>
    </row>
    <row r="229" spans="1:8" ht="15.75" customHeight="1">
      <c r="A229" s="1" t="s">
        <v>288</v>
      </c>
      <c r="B229" s="1">
        <v>3</v>
      </c>
      <c r="C229" s="1" t="s">
        <v>134</v>
      </c>
      <c r="D229" s="1" t="s">
        <v>134</v>
      </c>
      <c r="E229" s="1" t="s">
        <v>134</v>
      </c>
      <c r="F229" s="1" t="s">
        <v>134</v>
      </c>
      <c r="G229" s="1" t="s">
        <v>134</v>
      </c>
      <c r="H229" s="1">
        <f t="shared" si="0"/>
        <v>0</v>
      </c>
    </row>
    <row r="230" spans="1:8" ht="15.75" customHeight="1">
      <c r="A230" s="1" t="s">
        <v>288</v>
      </c>
      <c r="B230" s="1">
        <v>4</v>
      </c>
      <c r="C230" s="1" t="s">
        <v>134</v>
      </c>
      <c r="D230" s="1" t="s">
        <v>134</v>
      </c>
      <c r="E230" s="1" t="s">
        <v>134</v>
      </c>
      <c r="F230" s="1" t="s">
        <v>134</v>
      </c>
      <c r="G230" s="1" t="s">
        <v>134</v>
      </c>
      <c r="H230" s="1">
        <f t="shared" si="0"/>
        <v>0</v>
      </c>
    </row>
    <row r="231" spans="1:8" ht="15.75" customHeight="1">
      <c r="A231" s="1" t="s">
        <v>289</v>
      </c>
      <c r="B231" s="1">
        <v>1</v>
      </c>
      <c r="C231" s="1">
        <v>0.60199999999999998</v>
      </c>
      <c r="D231" s="1">
        <v>2.4129999999999998</v>
      </c>
      <c r="E231" s="1">
        <v>1.2809999999999999</v>
      </c>
      <c r="F231" s="1">
        <v>0.89600000000000002</v>
      </c>
      <c r="H231" s="1">
        <f t="shared" si="0"/>
        <v>5.1919999999999993</v>
      </c>
    </row>
    <row r="232" spans="1:8" ht="15.75" customHeight="1">
      <c r="A232" s="1" t="s">
        <v>289</v>
      </c>
      <c r="B232" s="1">
        <v>2</v>
      </c>
      <c r="C232" s="1" t="s">
        <v>134</v>
      </c>
      <c r="D232" s="1" t="s">
        <v>134</v>
      </c>
      <c r="E232" s="1" t="s">
        <v>134</v>
      </c>
      <c r="F232" s="1" t="s">
        <v>134</v>
      </c>
      <c r="G232" s="1" t="s">
        <v>134</v>
      </c>
      <c r="H232" s="1">
        <f t="shared" si="0"/>
        <v>0</v>
      </c>
    </row>
    <row r="233" spans="1:8" ht="15.75" customHeight="1">
      <c r="A233" s="1" t="s">
        <v>289</v>
      </c>
      <c r="B233" s="1">
        <v>3</v>
      </c>
      <c r="C233" s="1" t="s">
        <v>134</v>
      </c>
      <c r="D233" s="1" t="s">
        <v>134</v>
      </c>
      <c r="E233" s="1" t="s">
        <v>134</v>
      </c>
      <c r="F233" s="1" t="s">
        <v>134</v>
      </c>
      <c r="G233" s="1" t="s">
        <v>134</v>
      </c>
      <c r="H233" s="1">
        <f t="shared" si="0"/>
        <v>0</v>
      </c>
    </row>
    <row r="234" spans="1:8" ht="15.75" customHeight="1">
      <c r="A234" s="1" t="s">
        <v>289</v>
      </c>
      <c r="B234" s="1">
        <v>4</v>
      </c>
      <c r="C234" s="1" t="s">
        <v>134</v>
      </c>
      <c r="D234" s="1" t="s">
        <v>134</v>
      </c>
      <c r="E234" s="1" t="s">
        <v>134</v>
      </c>
      <c r="F234" s="1" t="s">
        <v>134</v>
      </c>
      <c r="G234" s="1" t="s">
        <v>134</v>
      </c>
      <c r="H234" s="1">
        <f t="shared" si="0"/>
        <v>0</v>
      </c>
    </row>
    <row r="235" spans="1:8" ht="15.75" customHeight="1">
      <c r="A235" s="1" t="s">
        <v>290</v>
      </c>
      <c r="B235" s="1">
        <v>1</v>
      </c>
      <c r="C235" s="1">
        <v>4.7039999999999997</v>
      </c>
      <c r="H235" s="1">
        <f t="shared" si="0"/>
        <v>4.7039999999999997</v>
      </c>
    </row>
    <row r="236" spans="1:8" ht="15.75" customHeight="1">
      <c r="A236" s="1" t="s">
        <v>290</v>
      </c>
      <c r="B236" s="1">
        <v>2</v>
      </c>
      <c r="C236" s="1">
        <v>0.78200000000000003</v>
      </c>
      <c r="D236" s="1">
        <v>2.1040000000000001</v>
      </c>
      <c r="E236" s="1">
        <v>2.4849999999999999</v>
      </c>
      <c r="H236" s="1">
        <f t="shared" si="0"/>
        <v>5.3710000000000004</v>
      </c>
    </row>
    <row r="237" spans="1:8" ht="15.75" customHeight="1">
      <c r="A237" s="1" t="s">
        <v>290</v>
      </c>
      <c r="B237" s="1">
        <v>3</v>
      </c>
      <c r="C237" s="1" t="s">
        <v>134</v>
      </c>
      <c r="D237" s="1" t="s">
        <v>134</v>
      </c>
      <c r="E237" s="1" t="s">
        <v>134</v>
      </c>
      <c r="F237" s="1" t="s">
        <v>134</v>
      </c>
      <c r="G237" s="1" t="s">
        <v>134</v>
      </c>
      <c r="H237" s="1">
        <f t="shared" si="0"/>
        <v>0</v>
      </c>
    </row>
    <row r="238" spans="1:8" ht="15.75" customHeight="1">
      <c r="A238" s="1" t="s">
        <v>290</v>
      </c>
      <c r="B238" s="1">
        <v>4</v>
      </c>
      <c r="C238" s="1" t="s">
        <v>134</v>
      </c>
      <c r="D238" s="1" t="s">
        <v>134</v>
      </c>
      <c r="E238" s="1" t="s">
        <v>134</v>
      </c>
      <c r="F238" s="1" t="s">
        <v>134</v>
      </c>
      <c r="G238" s="1" t="s">
        <v>134</v>
      </c>
      <c r="H238" s="1">
        <f t="shared" si="0"/>
        <v>0</v>
      </c>
    </row>
    <row r="239" spans="1:8" ht="15.75" customHeight="1">
      <c r="A239" s="1" t="s">
        <v>291</v>
      </c>
      <c r="B239" s="1">
        <v>1</v>
      </c>
      <c r="C239" s="1" t="s">
        <v>134</v>
      </c>
      <c r="D239" s="1" t="s">
        <v>134</v>
      </c>
      <c r="E239" s="1" t="s">
        <v>134</v>
      </c>
      <c r="F239" s="1" t="s">
        <v>134</v>
      </c>
      <c r="G239" s="1" t="s">
        <v>134</v>
      </c>
      <c r="H239" s="1">
        <f t="shared" si="0"/>
        <v>0</v>
      </c>
    </row>
    <row r="240" spans="1:8" ht="15.75" customHeight="1">
      <c r="A240" s="1" t="s">
        <v>291</v>
      </c>
      <c r="B240" s="1">
        <v>2</v>
      </c>
      <c r="C240" s="1" t="s">
        <v>134</v>
      </c>
      <c r="D240" s="1" t="s">
        <v>134</v>
      </c>
      <c r="E240" s="1" t="s">
        <v>134</v>
      </c>
      <c r="F240" s="1" t="s">
        <v>134</v>
      </c>
      <c r="G240" s="1" t="s">
        <v>134</v>
      </c>
      <c r="H240" s="1">
        <f t="shared" si="0"/>
        <v>0</v>
      </c>
    </row>
    <row r="241" spans="1:8" ht="15.75" customHeight="1">
      <c r="A241" s="1" t="s">
        <v>291</v>
      </c>
      <c r="B241" s="1">
        <v>3</v>
      </c>
      <c r="C241" s="1" t="s">
        <v>134</v>
      </c>
      <c r="D241" s="1" t="s">
        <v>134</v>
      </c>
      <c r="E241" s="1" t="s">
        <v>134</v>
      </c>
      <c r="F241" s="1" t="s">
        <v>134</v>
      </c>
      <c r="G241" s="1" t="s">
        <v>134</v>
      </c>
      <c r="H241" s="1">
        <f t="shared" si="0"/>
        <v>0</v>
      </c>
    </row>
    <row r="242" spans="1:8" ht="15.75" customHeight="1">
      <c r="A242" s="1" t="s">
        <v>291</v>
      </c>
      <c r="B242" s="1">
        <v>4</v>
      </c>
      <c r="C242" s="1" t="s">
        <v>134</v>
      </c>
      <c r="D242" s="1" t="s">
        <v>134</v>
      </c>
      <c r="E242" s="1" t="s">
        <v>134</v>
      </c>
      <c r="F242" s="1" t="s">
        <v>134</v>
      </c>
      <c r="G242" s="1" t="s">
        <v>134</v>
      </c>
      <c r="H242" s="1">
        <f t="shared" si="0"/>
        <v>0</v>
      </c>
    </row>
    <row r="243" spans="1:8" ht="15.75" customHeight="1">
      <c r="A243" s="1" t="s">
        <v>292</v>
      </c>
      <c r="B243" s="1">
        <v>1</v>
      </c>
      <c r="C243" s="1" t="s">
        <v>134</v>
      </c>
      <c r="D243" s="1" t="s">
        <v>134</v>
      </c>
      <c r="E243" s="1" t="s">
        <v>134</v>
      </c>
      <c r="F243" s="1" t="s">
        <v>134</v>
      </c>
      <c r="G243" s="1" t="s">
        <v>134</v>
      </c>
      <c r="H243" s="1">
        <f t="shared" si="0"/>
        <v>0</v>
      </c>
    </row>
    <row r="244" spans="1:8" ht="15.75" customHeight="1">
      <c r="A244" s="1" t="s">
        <v>292</v>
      </c>
      <c r="B244" s="1">
        <v>2</v>
      </c>
      <c r="C244" s="1" t="s">
        <v>134</v>
      </c>
      <c r="D244" s="1" t="s">
        <v>134</v>
      </c>
      <c r="E244" s="1" t="s">
        <v>134</v>
      </c>
      <c r="F244" s="1" t="s">
        <v>134</v>
      </c>
      <c r="G244" s="1" t="s">
        <v>134</v>
      </c>
      <c r="H244" s="1">
        <f t="shared" si="0"/>
        <v>0</v>
      </c>
    </row>
    <row r="245" spans="1:8" ht="15.75" customHeight="1">
      <c r="A245" s="1" t="s">
        <v>292</v>
      </c>
      <c r="B245" s="1">
        <v>3</v>
      </c>
      <c r="C245" s="1" t="s">
        <v>134</v>
      </c>
      <c r="D245" s="1" t="s">
        <v>134</v>
      </c>
      <c r="E245" s="1" t="s">
        <v>134</v>
      </c>
      <c r="F245" s="1" t="s">
        <v>134</v>
      </c>
      <c r="G245" s="1" t="s">
        <v>134</v>
      </c>
      <c r="H245" s="1">
        <f t="shared" si="0"/>
        <v>0</v>
      </c>
    </row>
    <row r="246" spans="1:8" ht="15.75" customHeight="1">
      <c r="A246" s="1" t="s">
        <v>292</v>
      </c>
      <c r="B246" s="1">
        <v>4</v>
      </c>
      <c r="C246" s="1" t="s">
        <v>134</v>
      </c>
      <c r="D246" s="1" t="s">
        <v>134</v>
      </c>
      <c r="E246" s="1" t="s">
        <v>134</v>
      </c>
      <c r="F246" s="1" t="s">
        <v>134</v>
      </c>
      <c r="G246" s="1" t="s">
        <v>134</v>
      </c>
      <c r="H246" s="1">
        <f t="shared" si="0"/>
        <v>0</v>
      </c>
    </row>
    <row r="247" spans="1:8" ht="15.75" customHeight="1">
      <c r="A247" s="1" t="s">
        <v>292</v>
      </c>
      <c r="B247" s="1">
        <v>5</v>
      </c>
      <c r="C247" s="1" t="s">
        <v>134</v>
      </c>
      <c r="D247" s="1" t="s">
        <v>134</v>
      </c>
      <c r="E247" s="1" t="s">
        <v>134</v>
      </c>
      <c r="F247" s="1" t="s">
        <v>134</v>
      </c>
      <c r="G247" s="1" t="s">
        <v>134</v>
      </c>
      <c r="H247" s="1">
        <f t="shared" si="0"/>
        <v>0</v>
      </c>
    </row>
    <row r="248" spans="1:8" ht="15.75" customHeight="1">
      <c r="A248" s="1" t="s">
        <v>292</v>
      </c>
      <c r="B248" s="1">
        <v>6</v>
      </c>
      <c r="C248" s="1" t="s">
        <v>134</v>
      </c>
      <c r="D248" s="1" t="s">
        <v>134</v>
      </c>
      <c r="E248" s="1" t="s">
        <v>134</v>
      </c>
      <c r="F248" s="1" t="s">
        <v>134</v>
      </c>
      <c r="G248" s="1" t="s">
        <v>134</v>
      </c>
      <c r="H248" s="1">
        <f t="shared" si="0"/>
        <v>0</v>
      </c>
    </row>
    <row r="249" spans="1:8" ht="15.75" customHeight="1">
      <c r="A249" s="1" t="s">
        <v>292</v>
      </c>
      <c r="B249" s="1">
        <v>7</v>
      </c>
      <c r="C249" s="1" t="s">
        <v>134</v>
      </c>
      <c r="D249" s="1" t="s">
        <v>134</v>
      </c>
      <c r="E249" s="1" t="s">
        <v>134</v>
      </c>
      <c r="F249" s="1" t="s">
        <v>134</v>
      </c>
      <c r="G249" s="1" t="s">
        <v>134</v>
      </c>
      <c r="H249" s="1">
        <f t="shared" si="0"/>
        <v>0</v>
      </c>
    </row>
    <row r="250" spans="1:8" ht="15.75" customHeight="1">
      <c r="A250" s="1" t="s">
        <v>293</v>
      </c>
      <c r="B250" s="1">
        <v>1</v>
      </c>
      <c r="C250" s="1">
        <v>0.499</v>
      </c>
      <c r="D250" s="1">
        <v>2.8050000000000002</v>
      </c>
      <c r="E250" s="1">
        <v>1.7170000000000001</v>
      </c>
      <c r="H250" s="1">
        <f t="shared" si="0"/>
        <v>5.0210000000000008</v>
      </c>
    </row>
    <row r="251" spans="1:8" ht="15.75" customHeight="1">
      <c r="A251" s="1" t="s">
        <v>293</v>
      </c>
      <c r="B251" s="1">
        <v>2</v>
      </c>
      <c r="C251" s="1" t="s">
        <v>134</v>
      </c>
      <c r="D251" s="1" t="s">
        <v>134</v>
      </c>
      <c r="E251" s="1" t="s">
        <v>134</v>
      </c>
      <c r="F251" s="1" t="s">
        <v>134</v>
      </c>
      <c r="G251" s="1" t="s">
        <v>134</v>
      </c>
      <c r="H251" s="1">
        <f t="shared" si="0"/>
        <v>0</v>
      </c>
    </row>
    <row r="252" spans="1:8" ht="15.75" customHeight="1">
      <c r="A252" s="1" t="s">
        <v>293</v>
      </c>
      <c r="B252" s="1">
        <v>3</v>
      </c>
      <c r="C252" s="1" t="s">
        <v>134</v>
      </c>
      <c r="D252" s="1" t="s">
        <v>134</v>
      </c>
      <c r="E252" s="1" t="s">
        <v>134</v>
      </c>
      <c r="F252" s="1" t="s">
        <v>134</v>
      </c>
      <c r="G252" s="1" t="s">
        <v>134</v>
      </c>
      <c r="H252" s="1">
        <f t="shared" si="0"/>
        <v>0</v>
      </c>
    </row>
    <row r="253" spans="1:8" ht="15.75" customHeight="1">
      <c r="A253" s="1" t="s">
        <v>293</v>
      </c>
      <c r="B253" s="1">
        <v>4</v>
      </c>
      <c r="C253" s="1" t="s">
        <v>134</v>
      </c>
      <c r="D253" s="1" t="s">
        <v>134</v>
      </c>
      <c r="E253" s="1" t="s">
        <v>134</v>
      </c>
      <c r="F253" s="1" t="s">
        <v>134</v>
      </c>
      <c r="G253" s="1" t="s">
        <v>134</v>
      </c>
      <c r="H253" s="1">
        <f t="shared" si="0"/>
        <v>0</v>
      </c>
    </row>
    <row r="254" spans="1:8" ht="15.75" customHeight="1">
      <c r="A254" s="1" t="s">
        <v>294</v>
      </c>
      <c r="B254" s="1">
        <v>1</v>
      </c>
      <c r="C254" s="1">
        <v>0.48899999999999999</v>
      </c>
      <c r="D254" s="1">
        <v>2.113</v>
      </c>
      <c r="E254" s="1">
        <v>1.45</v>
      </c>
      <c r="F254" s="1">
        <v>1.1439999999999999</v>
      </c>
      <c r="H254" s="1">
        <f t="shared" si="0"/>
        <v>5.1959999999999997</v>
      </c>
    </row>
    <row r="255" spans="1:8" ht="15.75" customHeight="1">
      <c r="A255" s="1" t="s">
        <v>294</v>
      </c>
      <c r="B255" s="1">
        <v>2</v>
      </c>
      <c r="C255" s="1">
        <v>0.69299999999999995</v>
      </c>
      <c r="D255" s="1">
        <v>0.63400000000000001</v>
      </c>
      <c r="E255" s="1">
        <v>4.2729999999999997</v>
      </c>
      <c r="H255" s="1">
        <f t="shared" si="0"/>
        <v>5.6</v>
      </c>
    </row>
    <row r="256" spans="1:8" ht="15.75" customHeight="1">
      <c r="A256" s="1" t="s">
        <v>294</v>
      </c>
      <c r="B256" s="1">
        <v>3</v>
      </c>
      <c r="C256" s="1" t="s">
        <v>134</v>
      </c>
      <c r="D256" s="1" t="s">
        <v>134</v>
      </c>
      <c r="E256" s="1" t="s">
        <v>134</v>
      </c>
      <c r="F256" s="1" t="s">
        <v>134</v>
      </c>
      <c r="G256" s="1" t="s">
        <v>134</v>
      </c>
      <c r="H256" s="1">
        <f t="shared" si="0"/>
        <v>0</v>
      </c>
    </row>
    <row r="257" spans="1:9" ht="15.75" customHeight="1">
      <c r="A257" s="1" t="s">
        <v>294</v>
      </c>
      <c r="B257" s="1">
        <v>4</v>
      </c>
      <c r="C257" s="1" t="s">
        <v>134</v>
      </c>
      <c r="D257" s="1" t="s">
        <v>134</v>
      </c>
      <c r="E257" s="1" t="s">
        <v>134</v>
      </c>
      <c r="F257" s="1" t="s">
        <v>134</v>
      </c>
      <c r="G257" s="1" t="s">
        <v>134</v>
      </c>
      <c r="H257" s="1">
        <f t="shared" si="0"/>
        <v>0</v>
      </c>
    </row>
    <row r="258" spans="1:9" ht="15.75" customHeight="1">
      <c r="A258" s="1" t="s">
        <v>295</v>
      </c>
      <c r="B258" s="1">
        <v>1</v>
      </c>
      <c r="C258" s="1">
        <v>0.78200000000000003</v>
      </c>
      <c r="D258" s="1">
        <v>1.1080000000000001</v>
      </c>
      <c r="E258" s="1">
        <v>3.673</v>
      </c>
      <c r="H258" s="1">
        <f t="shared" si="0"/>
        <v>5.5630000000000006</v>
      </c>
    </row>
    <row r="259" spans="1:9" ht="15.75" customHeight="1">
      <c r="A259" s="1" t="s">
        <v>295</v>
      </c>
      <c r="B259" s="1">
        <v>2</v>
      </c>
      <c r="C259" s="1" t="s">
        <v>134</v>
      </c>
      <c r="D259" s="1" t="s">
        <v>134</v>
      </c>
      <c r="E259" s="1" t="s">
        <v>134</v>
      </c>
      <c r="F259" s="1" t="s">
        <v>134</v>
      </c>
      <c r="G259" s="1" t="s">
        <v>134</v>
      </c>
      <c r="H259" s="1">
        <f t="shared" si="0"/>
        <v>0</v>
      </c>
    </row>
    <row r="260" spans="1:9" ht="15.75" customHeight="1">
      <c r="A260" s="1" t="s">
        <v>295</v>
      </c>
      <c r="B260" s="1">
        <v>3</v>
      </c>
      <c r="C260" s="1" t="s">
        <v>134</v>
      </c>
      <c r="D260" s="1" t="s">
        <v>134</v>
      </c>
      <c r="E260" s="1" t="s">
        <v>134</v>
      </c>
      <c r="F260" s="1" t="s">
        <v>134</v>
      </c>
      <c r="G260" s="1" t="s">
        <v>134</v>
      </c>
      <c r="H260" s="1">
        <f t="shared" si="0"/>
        <v>0</v>
      </c>
    </row>
    <row r="261" spans="1:9" ht="15.75" customHeight="1">
      <c r="A261" s="1" t="s">
        <v>295</v>
      </c>
      <c r="B261" s="1">
        <v>4</v>
      </c>
      <c r="C261" s="1" t="s">
        <v>134</v>
      </c>
      <c r="D261" s="1" t="s">
        <v>134</v>
      </c>
      <c r="E261" s="1" t="s">
        <v>134</v>
      </c>
      <c r="F261" s="1" t="s">
        <v>134</v>
      </c>
      <c r="G261" s="1" t="s">
        <v>134</v>
      </c>
      <c r="H261" s="1">
        <f t="shared" si="0"/>
        <v>0</v>
      </c>
    </row>
    <row r="262" spans="1:9" ht="15.75" customHeight="1">
      <c r="A262" s="1" t="s">
        <v>296</v>
      </c>
      <c r="B262" s="1">
        <v>1</v>
      </c>
      <c r="C262" s="1">
        <v>0.84199999999999997</v>
      </c>
      <c r="D262" s="1">
        <v>1.798</v>
      </c>
      <c r="E262" s="1">
        <v>1.8620000000000001</v>
      </c>
      <c r="H262" s="1">
        <f t="shared" si="0"/>
        <v>4.5020000000000007</v>
      </c>
    </row>
    <row r="263" spans="1:9" ht="15.75" customHeight="1">
      <c r="A263" s="1" t="s">
        <v>296</v>
      </c>
      <c r="B263" s="1">
        <v>2</v>
      </c>
      <c r="C263" s="1" t="s">
        <v>134</v>
      </c>
      <c r="D263" s="1" t="s">
        <v>134</v>
      </c>
      <c r="E263" s="1" t="s">
        <v>134</v>
      </c>
      <c r="F263" s="1" t="s">
        <v>134</v>
      </c>
      <c r="G263" s="1" t="s">
        <v>134</v>
      </c>
      <c r="H263" s="1">
        <f t="shared" si="0"/>
        <v>0</v>
      </c>
    </row>
    <row r="264" spans="1:9" ht="15.75" customHeight="1">
      <c r="A264" s="1" t="s">
        <v>296</v>
      </c>
      <c r="B264" s="1">
        <v>3</v>
      </c>
      <c r="C264" s="1" t="s">
        <v>134</v>
      </c>
      <c r="D264" s="1" t="s">
        <v>134</v>
      </c>
      <c r="E264" s="1" t="s">
        <v>134</v>
      </c>
      <c r="F264" s="1" t="s">
        <v>134</v>
      </c>
      <c r="G264" s="1" t="s">
        <v>134</v>
      </c>
      <c r="H264" s="1">
        <f t="shared" si="0"/>
        <v>0</v>
      </c>
    </row>
    <row r="265" spans="1:9" ht="15.75" customHeight="1">
      <c r="A265" s="1" t="s">
        <v>296</v>
      </c>
      <c r="B265" s="1">
        <v>4</v>
      </c>
      <c r="C265" s="1" t="s">
        <v>134</v>
      </c>
      <c r="D265" s="1" t="s">
        <v>134</v>
      </c>
      <c r="E265" s="1" t="s">
        <v>134</v>
      </c>
      <c r="F265" s="1" t="s">
        <v>134</v>
      </c>
      <c r="G265" s="1" t="s">
        <v>134</v>
      </c>
      <c r="H265" s="1">
        <f t="shared" si="0"/>
        <v>0</v>
      </c>
    </row>
    <row r="266" spans="1:9" ht="15.75" customHeight="1">
      <c r="A266" s="1" t="s">
        <v>297</v>
      </c>
      <c r="B266" s="1">
        <v>1</v>
      </c>
      <c r="C266" s="1">
        <v>1.04</v>
      </c>
      <c r="D266" s="1">
        <v>1.671</v>
      </c>
      <c r="E266" s="1">
        <v>2.29</v>
      </c>
      <c r="H266" s="1">
        <f t="shared" si="0"/>
        <v>5.0010000000000003</v>
      </c>
    </row>
    <row r="267" spans="1:9" ht="15.75" customHeight="1">
      <c r="A267" s="1" t="s">
        <v>297</v>
      </c>
      <c r="B267" s="1">
        <v>2</v>
      </c>
      <c r="C267" s="1">
        <v>4.319</v>
      </c>
      <c r="H267" s="1">
        <f t="shared" si="0"/>
        <v>4.319</v>
      </c>
    </row>
    <row r="268" spans="1:9" ht="15.75" customHeight="1">
      <c r="A268" s="1" t="s">
        <v>297</v>
      </c>
      <c r="B268" s="1">
        <v>3</v>
      </c>
      <c r="C268" s="1">
        <v>0.75600000000000001</v>
      </c>
      <c r="D268" s="1">
        <v>3.327</v>
      </c>
      <c r="E268" s="1">
        <v>0.32600000000000001</v>
      </c>
      <c r="H268" s="1">
        <f t="shared" si="0"/>
        <v>4.4089999999999998</v>
      </c>
      <c r="I268" s="1" t="s">
        <v>298</v>
      </c>
    </row>
    <row r="269" spans="1:9" ht="15.75" customHeight="1">
      <c r="A269" s="1" t="s">
        <v>297</v>
      </c>
      <c r="B269" s="1">
        <v>4</v>
      </c>
      <c r="C269" s="1" t="s">
        <v>134</v>
      </c>
      <c r="D269" s="1" t="s">
        <v>134</v>
      </c>
      <c r="E269" s="1" t="s">
        <v>134</v>
      </c>
      <c r="F269" s="1" t="s">
        <v>134</v>
      </c>
      <c r="G269" s="1" t="s">
        <v>134</v>
      </c>
      <c r="H269" s="1">
        <f t="shared" si="0"/>
        <v>0</v>
      </c>
    </row>
    <row r="270" spans="1:9" ht="15.75" customHeight="1">
      <c r="A270" s="1" t="s">
        <v>297</v>
      </c>
      <c r="B270" s="1">
        <v>5</v>
      </c>
      <c r="C270" s="1" t="s">
        <v>134</v>
      </c>
      <c r="D270" s="1" t="s">
        <v>134</v>
      </c>
      <c r="E270" s="1" t="s">
        <v>134</v>
      </c>
      <c r="F270" s="1" t="s">
        <v>134</v>
      </c>
      <c r="G270" s="1" t="s">
        <v>134</v>
      </c>
      <c r="H270" s="1">
        <f t="shared" si="0"/>
        <v>0</v>
      </c>
    </row>
    <row r="271" spans="1:9" ht="15.75" customHeight="1">
      <c r="A271" s="1" t="s">
        <v>297</v>
      </c>
      <c r="B271" s="1">
        <v>6</v>
      </c>
      <c r="C271" s="1" t="s">
        <v>134</v>
      </c>
      <c r="D271" s="1" t="s">
        <v>134</v>
      </c>
      <c r="E271" s="1" t="s">
        <v>134</v>
      </c>
      <c r="F271" s="1" t="s">
        <v>134</v>
      </c>
      <c r="G271" s="1" t="s">
        <v>134</v>
      </c>
      <c r="H271" s="1">
        <f t="shared" si="0"/>
        <v>0</v>
      </c>
    </row>
    <row r="272" spans="1:9" ht="15.75" customHeight="1">
      <c r="A272" s="1" t="s">
        <v>297</v>
      </c>
      <c r="B272" s="1">
        <v>7</v>
      </c>
      <c r="C272" s="1" t="s">
        <v>134</v>
      </c>
      <c r="D272" s="1" t="s">
        <v>134</v>
      </c>
      <c r="E272" s="1" t="s">
        <v>134</v>
      </c>
      <c r="F272" s="1" t="s">
        <v>134</v>
      </c>
      <c r="G272" s="1" t="s">
        <v>134</v>
      </c>
      <c r="H272" s="1">
        <f t="shared" si="0"/>
        <v>0</v>
      </c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workbookViewId="0"/>
  </sheetViews>
  <sheetFormatPr baseColWidth="10" defaultColWidth="12.6640625" defaultRowHeight="15" customHeight="1"/>
  <cols>
    <col min="1" max="1" width="26.1640625" customWidth="1"/>
    <col min="2" max="2" width="8.6640625" customWidth="1"/>
    <col min="3" max="7" width="6.1640625" customWidth="1"/>
    <col min="8" max="8" width="10.1640625" customWidth="1"/>
    <col min="9" max="26" width="7.6640625" customWidth="1"/>
  </cols>
  <sheetData>
    <row r="1" spans="1:9">
      <c r="C1" s="1" t="s">
        <v>299</v>
      </c>
      <c r="D1" s="1" t="s">
        <v>299</v>
      </c>
      <c r="E1" s="1" t="s">
        <v>299</v>
      </c>
      <c r="F1" s="1" t="s">
        <v>299</v>
      </c>
      <c r="G1" s="1" t="s">
        <v>299</v>
      </c>
      <c r="H1" s="1" t="s">
        <v>299</v>
      </c>
    </row>
    <row r="2" spans="1:9">
      <c r="A2" s="1" t="s">
        <v>2</v>
      </c>
      <c r="B2" s="1" t="s">
        <v>7</v>
      </c>
      <c r="C2" s="1" t="s">
        <v>8</v>
      </c>
      <c r="D2" s="1" t="s">
        <v>8</v>
      </c>
      <c r="E2" s="1" t="s">
        <v>8</v>
      </c>
      <c r="F2" s="1" t="s">
        <v>8</v>
      </c>
      <c r="G2" s="1" t="s">
        <v>8</v>
      </c>
      <c r="H2" s="1" t="s">
        <v>9</v>
      </c>
    </row>
    <row r="3" spans="1:9">
      <c r="A3" s="1" t="s">
        <v>300</v>
      </c>
      <c r="B3" s="1">
        <v>1</v>
      </c>
      <c r="C3" s="1">
        <v>0.73499999999999999</v>
      </c>
      <c r="D3" s="1">
        <v>1.1659999999999999</v>
      </c>
      <c r="E3" s="1">
        <v>1.661</v>
      </c>
      <c r="H3" s="4">
        <f t="shared" ref="H3:H272" si="0">SUM(C3:G3)</f>
        <v>3.5619999999999998</v>
      </c>
      <c r="I3" s="1" t="s">
        <v>301</v>
      </c>
    </row>
    <row r="4" spans="1:9">
      <c r="A4" s="1" t="s">
        <v>300</v>
      </c>
      <c r="B4" s="1">
        <v>2</v>
      </c>
      <c r="C4" s="1">
        <v>0.86599999999999999</v>
      </c>
      <c r="D4" s="1">
        <v>1.9670000000000001</v>
      </c>
      <c r="E4" s="1">
        <v>2.16</v>
      </c>
      <c r="H4" s="1">
        <f t="shared" si="0"/>
        <v>4.9930000000000003</v>
      </c>
    </row>
    <row r="5" spans="1:9">
      <c r="A5" s="1" t="s">
        <v>300</v>
      </c>
      <c r="B5" s="1">
        <v>3</v>
      </c>
      <c r="C5" s="1">
        <v>0.57399999999999995</v>
      </c>
      <c r="D5" s="1">
        <v>2.6459999999999999</v>
      </c>
      <c r="E5" s="1">
        <v>2.258</v>
      </c>
      <c r="H5" s="1">
        <f t="shared" si="0"/>
        <v>5.4779999999999998</v>
      </c>
    </row>
    <row r="6" spans="1:9">
      <c r="A6" s="1" t="s">
        <v>300</v>
      </c>
      <c r="B6" s="1">
        <v>4</v>
      </c>
      <c r="C6" s="1">
        <v>0.97799999999999998</v>
      </c>
      <c r="D6" s="1">
        <v>3.4239999999999999</v>
      </c>
      <c r="H6" s="1">
        <f t="shared" si="0"/>
        <v>4.4020000000000001</v>
      </c>
    </row>
    <row r="7" spans="1:9">
      <c r="A7" s="1" t="s">
        <v>300</v>
      </c>
      <c r="B7" s="1">
        <v>5</v>
      </c>
      <c r="C7" s="1">
        <v>0.90700000000000003</v>
      </c>
      <c r="D7" s="1">
        <v>1.4690000000000001</v>
      </c>
      <c r="E7" s="1">
        <v>3.4089999999999998</v>
      </c>
      <c r="H7" s="1">
        <f t="shared" si="0"/>
        <v>5.7850000000000001</v>
      </c>
    </row>
    <row r="8" spans="1:9">
      <c r="A8" s="1" t="s">
        <v>300</v>
      </c>
      <c r="B8" s="1">
        <v>6</v>
      </c>
      <c r="C8" s="1" t="s">
        <v>42</v>
      </c>
      <c r="H8" s="4">
        <f t="shared" si="0"/>
        <v>0</v>
      </c>
      <c r="I8" s="1" t="s">
        <v>302</v>
      </c>
    </row>
    <row r="9" spans="1:9">
      <c r="A9" s="1" t="s">
        <v>300</v>
      </c>
      <c r="B9" s="1">
        <v>7</v>
      </c>
      <c r="C9" s="1" t="s">
        <v>134</v>
      </c>
      <c r="D9" s="1" t="s">
        <v>134</v>
      </c>
      <c r="E9" s="1" t="s">
        <v>134</v>
      </c>
      <c r="F9" s="1" t="s">
        <v>134</v>
      </c>
      <c r="G9" s="1" t="s">
        <v>134</v>
      </c>
      <c r="H9" s="1">
        <f t="shared" si="0"/>
        <v>0</v>
      </c>
    </row>
    <row r="10" spans="1:9">
      <c r="A10" s="1" t="s">
        <v>300</v>
      </c>
      <c r="B10" s="1">
        <v>8</v>
      </c>
      <c r="C10" s="1" t="s">
        <v>134</v>
      </c>
      <c r="D10" s="1" t="s">
        <v>134</v>
      </c>
      <c r="E10" s="1" t="s">
        <v>134</v>
      </c>
      <c r="F10" s="1" t="s">
        <v>134</v>
      </c>
      <c r="G10" s="1" t="s">
        <v>134</v>
      </c>
      <c r="H10" s="1">
        <f t="shared" si="0"/>
        <v>0</v>
      </c>
    </row>
    <row r="11" spans="1:9">
      <c r="A11" s="1" t="s">
        <v>303</v>
      </c>
      <c r="B11" s="1">
        <v>1</v>
      </c>
      <c r="C11" s="1" t="s">
        <v>42</v>
      </c>
      <c r="H11" s="4">
        <f t="shared" si="0"/>
        <v>0</v>
      </c>
      <c r="I11" s="1" t="s">
        <v>304</v>
      </c>
    </row>
    <row r="12" spans="1:9">
      <c r="A12" s="1" t="s">
        <v>303</v>
      </c>
      <c r="B12" s="1">
        <v>2</v>
      </c>
      <c r="C12" s="1">
        <v>1.361</v>
      </c>
      <c r="D12" s="1">
        <v>1.7629999999999999</v>
      </c>
      <c r="E12" s="1">
        <v>1.524</v>
      </c>
      <c r="H12" s="1">
        <f t="shared" si="0"/>
        <v>4.6479999999999997</v>
      </c>
    </row>
    <row r="13" spans="1:9">
      <c r="A13" s="1" t="s">
        <v>303</v>
      </c>
      <c r="B13" s="1">
        <v>3</v>
      </c>
      <c r="C13" s="1">
        <v>0.67</v>
      </c>
      <c r="D13" s="1">
        <v>1.022</v>
      </c>
      <c r="E13" s="1">
        <v>2.0249999999999999</v>
      </c>
      <c r="F13" s="1">
        <v>0.59799999999999998</v>
      </c>
      <c r="H13" s="1">
        <f t="shared" si="0"/>
        <v>4.3150000000000004</v>
      </c>
    </row>
    <row r="14" spans="1:9">
      <c r="A14" s="1" t="s">
        <v>303</v>
      </c>
      <c r="B14" s="1">
        <v>4</v>
      </c>
      <c r="H14" s="4">
        <f t="shared" si="0"/>
        <v>0</v>
      </c>
      <c r="I14" s="1" t="s">
        <v>304</v>
      </c>
    </row>
    <row r="15" spans="1:9">
      <c r="A15" s="1" t="s">
        <v>303</v>
      </c>
      <c r="B15" s="1">
        <v>5</v>
      </c>
      <c r="C15" s="1">
        <v>2.6659999999999999</v>
      </c>
      <c r="D15" s="1">
        <v>1.405</v>
      </c>
      <c r="E15" s="1">
        <v>0.86</v>
      </c>
      <c r="H15" s="1">
        <f t="shared" si="0"/>
        <v>4.931</v>
      </c>
    </row>
    <row r="16" spans="1:9">
      <c r="A16" s="1" t="s">
        <v>303</v>
      </c>
      <c r="B16" s="1">
        <v>6</v>
      </c>
      <c r="C16" s="1" t="s">
        <v>134</v>
      </c>
      <c r="D16" s="1" t="s">
        <v>134</v>
      </c>
      <c r="E16" s="1" t="s">
        <v>134</v>
      </c>
      <c r="F16" s="1" t="s">
        <v>134</v>
      </c>
      <c r="G16" s="1" t="s">
        <v>134</v>
      </c>
      <c r="H16" s="1">
        <f t="shared" si="0"/>
        <v>0</v>
      </c>
    </row>
    <row r="17" spans="1:9">
      <c r="A17" s="1" t="s">
        <v>303</v>
      </c>
      <c r="B17" s="1">
        <v>7</v>
      </c>
      <c r="C17" s="1" t="s">
        <v>134</v>
      </c>
      <c r="D17" s="1" t="s">
        <v>134</v>
      </c>
      <c r="E17" s="1" t="s">
        <v>134</v>
      </c>
      <c r="F17" s="1" t="s">
        <v>134</v>
      </c>
      <c r="G17" s="1" t="s">
        <v>134</v>
      </c>
      <c r="H17" s="1">
        <f t="shared" si="0"/>
        <v>0</v>
      </c>
    </row>
    <row r="18" spans="1:9">
      <c r="A18" s="1" t="s">
        <v>303</v>
      </c>
      <c r="B18" s="1">
        <v>8</v>
      </c>
      <c r="C18" s="1" t="s">
        <v>134</v>
      </c>
      <c r="D18" s="1" t="s">
        <v>134</v>
      </c>
      <c r="E18" s="1" t="s">
        <v>134</v>
      </c>
      <c r="F18" s="1" t="s">
        <v>134</v>
      </c>
      <c r="G18" s="1" t="s">
        <v>134</v>
      </c>
      <c r="H18" s="1">
        <f t="shared" si="0"/>
        <v>0</v>
      </c>
    </row>
    <row r="19" spans="1:9">
      <c r="A19" s="1" t="s">
        <v>305</v>
      </c>
      <c r="B19" s="1">
        <v>1</v>
      </c>
      <c r="C19" s="1">
        <v>0.82899999999999996</v>
      </c>
      <c r="D19" s="1">
        <v>1.351</v>
      </c>
      <c r="E19" s="1">
        <v>3.133</v>
      </c>
      <c r="H19" s="1">
        <f t="shared" si="0"/>
        <v>5.3129999999999997</v>
      </c>
    </row>
    <row r="20" spans="1:9">
      <c r="A20" s="1" t="s">
        <v>305</v>
      </c>
      <c r="B20" s="1">
        <v>2</v>
      </c>
      <c r="H20" s="4">
        <f t="shared" si="0"/>
        <v>0</v>
      </c>
      <c r="I20" s="1" t="s">
        <v>306</v>
      </c>
    </row>
    <row r="21" spans="1:9" ht="15.75" customHeight="1">
      <c r="A21" s="1" t="s">
        <v>305</v>
      </c>
      <c r="B21" s="1">
        <v>3</v>
      </c>
      <c r="C21" s="1" t="s">
        <v>134</v>
      </c>
      <c r="D21" s="1" t="s">
        <v>134</v>
      </c>
      <c r="E21" s="1" t="s">
        <v>134</v>
      </c>
      <c r="F21" s="1" t="s">
        <v>134</v>
      </c>
      <c r="G21" s="1" t="s">
        <v>134</v>
      </c>
      <c r="H21" s="1">
        <f t="shared" si="0"/>
        <v>0</v>
      </c>
    </row>
    <row r="22" spans="1:9" ht="15.75" customHeight="1">
      <c r="A22" s="1" t="s">
        <v>305</v>
      </c>
      <c r="B22" s="1">
        <v>4</v>
      </c>
      <c r="C22" s="1" t="s">
        <v>134</v>
      </c>
      <c r="D22" s="1" t="s">
        <v>134</v>
      </c>
      <c r="E22" s="1" t="s">
        <v>134</v>
      </c>
      <c r="F22" s="1" t="s">
        <v>134</v>
      </c>
      <c r="G22" s="1" t="s">
        <v>134</v>
      </c>
      <c r="H22" s="1">
        <f t="shared" si="0"/>
        <v>0</v>
      </c>
    </row>
    <row r="23" spans="1:9" ht="15.75" customHeight="1">
      <c r="A23" s="1" t="s">
        <v>305</v>
      </c>
      <c r="B23" s="1">
        <v>5</v>
      </c>
      <c r="C23" s="1" t="s">
        <v>134</v>
      </c>
      <c r="D23" s="1" t="s">
        <v>134</v>
      </c>
      <c r="E23" s="1" t="s">
        <v>134</v>
      </c>
      <c r="F23" s="1" t="s">
        <v>134</v>
      </c>
      <c r="G23" s="1" t="s">
        <v>134</v>
      </c>
      <c r="H23" s="1">
        <f t="shared" si="0"/>
        <v>0</v>
      </c>
    </row>
    <row r="24" spans="1:9" ht="15.75" customHeight="1">
      <c r="A24" s="1" t="s">
        <v>305</v>
      </c>
      <c r="B24" s="1">
        <v>6</v>
      </c>
      <c r="C24" s="1" t="s">
        <v>134</v>
      </c>
      <c r="D24" s="1" t="s">
        <v>134</v>
      </c>
      <c r="E24" s="1" t="s">
        <v>134</v>
      </c>
      <c r="F24" s="1" t="s">
        <v>134</v>
      </c>
      <c r="G24" s="1" t="s">
        <v>134</v>
      </c>
      <c r="H24" s="1">
        <f t="shared" si="0"/>
        <v>0</v>
      </c>
    </row>
    <row r="25" spans="1:9" ht="15.75" customHeight="1">
      <c r="A25" s="1" t="s">
        <v>305</v>
      </c>
      <c r="B25" s="1">
        <v>7</v>
      </c>
      <c r="C25" s="1" t="s">
        <v>134</v>
      </c>
      <c r="D25" s="1" t="s">
        <v>134</v>
      </c>
      <c r="E25" s="1" t="s">
        <v>134</v>
      </c>
      <c r="F25" s="1" t="s">
        <v>134</v>
      </c>
      <c r="G25" s="1" t="s">
        <v>134</v>
      </c>
      <c r="H25" s="1">
        <f t="shared" si="0"/>
        <v>0</v>
      </c>
    </row>
    <row r="26" spans="1:9" ht="15.75" customHeight="1">
      <c r="A26" s="1" t="s">
        <v>305</v>
      </c>
      <c r="B26" s="1">
        <v>8</v>
      </c>
      <c r="C26" s="1" t="s">
        <v>134</v>
      </c>
      <c r="D26" s="1" t="s">
        <v>134</v>
      </c>
      <c r="E26" s="1" t="s">
        <v>134</v>
      </c>
      <c r="F26" s="1" t="s">
        <v>134</v>
      </c>
      <c r="G26" s="1" t="s">
        <v>134</v>
      </c>
      <c r="H26" s="1">
        <f t="shared" si="0"/>
        <v>0</v>
      </c>
    </row>
    <row r="27" spans="1:9" ht="15.75" customHeight="1">
      <c r="A27" s="1" t="s">
        <v>307</v>
      </c>
      <c r="B27" s="1">
        <v>1</v>
      </c>
      <c r="C27" s="1" t="s">
        <v>134</v>
      </c>
      <c r="D27" s="1" t="s">
        <v>134</v>
      </c>
      <c r="E27" s="1" t="s">
        <v>134</v>
      </c>
      <c r="F27" s="1" t="s">
        <v>134</v>
      </c>
      <c r="G27" s="1" t="s">
        <v>134</v>
      </c>
      <c r="H27" s="1">
        <f t="shared" si="0"/>
        <v>0</v>
      </c>
    </row>
    <row r="28" spans="1:9" ht="15.75" customHeight="1">
      <c r="A28" s="1" t="s">
        <v>307</v>
      </c>
      <c r="B28" s="1">
        <v>2</v>
      </c>
      <c r="C28" s="1" t="s">
        <v>134</v>
      </c>
      <c r="D28" s="1" t="s">
        <v>134</v>
      </c>
      <c r="E28" s="1" t="s">
        <v>134</v>
      </c>
      <c r="F28" s="1" t="s">
        <v>134</v>
      </c>
      <c r="G28" s="1" t="s">
        <v>134</v>
      </c>
      <c r="H28" s="1">
        <f t="shared" si="0"/>
        <v>0</v>
      </c>
    </row>
    <row r="29" spans="1:9" ht="15.75" customHeight="1">
      <c r="A29" s="1" t="s">
        <v>307</v>
      </c>
      <c r="B29" s="1">
        <v>3</v>
      </c>
      <c r="C29" s="1" t="s">
        <v>134</v>
      </c>
      <c r="D29" s="1" t="s">
        <v>134</v>
      </c>
      <c r="E29" s="1" t="s">
        <v>134</v>
      </c>
      <c r="F29" s="1" t="s">
        <v>134</v>
      </c>
      <c r="G29" s="1" t="s">
        <v>134</v>
      </c>
      <c r="H29" s="1">
        <f t="shared" si="0"/>
        <v>0</v>
      </c>
    </row>
    <row r="30" spans="1:9" ht="15.75" customHeight="1">
      <c r="A30" s="1" t="s">
        <v>307</v>
      </c>
      <c r="B30" s="1">
        <v>4</v>
      </c>
      <c r="C30" s="1" t="s">
        <v>134</v>
      </c>
      <c r="D30" s="1" t="s">
        <v>134</v>
      </c>
      <c r="E30" s="1" t="s">
        <v>134</v>
      </c>
      <c r="F30" s="1" t="s">
        <v>134</v>
      </c>
      <c r="G30" s="1" t="s">
        <v>134</v>
      </c>
      <c r="H30" s="1">
        <f t="shared" si="0"/>
        <v>0</v>
      </c>
    </row>
    <row r="31" spans="1:9" ht="15.75" customHeight="1">
      <c r="A31" s="1" t="s">
        <v>307</v>
      </c>
      <c r="B31" s="1">
        <v>5</v>
      </c>
      <c r="C31" s="1" t="s">
        <v>134</v>
      </c>
      <c r="D31" s="1" t="s">
        <v>134</v>
      </c>
      <c r="E31" s="1" t="s">
        <v>134</v>
      </c>
      <c r="F31" s="1" t="s">
        <v>134</v>
      </c>
      <c r="G31" s="1" t="s">
        <v>134</v>
      </c>
      <c r="H31" s="1">
        <f t="shared" si="0"/>
        <v>0</v>
      </c>
    </row>
    <row r="32" spans="1:9" ht="15.75" customHeight="1">
      <c r="A32" s="1" t="s">
        <v>307</v>
      </c>
      <c r="B32" s="1">
        <v>6</v>
      </c>
      <c r="C32" s="1" t="s">
        <v>134</v>
      </c>
      <c r="D32" s="1" t="s">
        <v>134</v>
      </c>
      <c r="E32" s="1" t="s">
        <v>134</v>
      </c>
      <c r="F32" s="1" t="s">
        <v>134</v>
      </c>
      <c r="G32" s="1" t="s">
        <v>134</v>
      </c>
      <c r="H32" s="1">
        <f t="shared" si="0"/>
        <v>0</v>
      </c>
    </row>
    <row r="33" spans="1:9" ht="15.75" customHeight="1">
      <c r="A33" s="1" t="s">
        <v>307</v>
      </c>
      <c r="B33" s="1">
        <v>7</v>
      </c>
      <c r="C33" s="1" t="s">
        <v>134</v>
      </c>
      <c r="D33" s="1" t="s">
        <v>134</v>
      </c>
      <c r="E33" s="1" t="s">
        <v>134</v>
      </c>
      <c r="F33" s="1" t="s">
        <v>134</v>
      </c>
      <c r="G33" s="1" t="s">
        <v>134</v>
      </c>
      <c r="H33" s="1">
        <f t="shared" si="0"/>
        <v>0</v>
      </c>
    </row>
    <row r="34" spans="1:9" ht="15.75" customHeight="1">
      <c r="A34" s="1" t="s">
        <v>307</v>
      </c>
      <c r="B34" s="1">
        <v>8</v>
      </c>
      <c r="C34" s="1" t="s">
        <v>134</v>
      </c>
      <c r="D34" s="1" t="s">
        <v>134</v>
      </c>
      <c r="E34" s="1" t="s">
        <v>134</v>
      </c>
      <c r="F34" s="1" t="s">
        <v>134</v>
      </c>
      <c r="G34" s="1" t="s">
        <v>134</v>
      </c>
      <c r="H34" s="1">
        <f t="shared" si="0"/>
        <v>0</v>
      </c>
    </row>
    <row r="35" spans="1:9" ht="15.75" customHeight="1">
      <c r="A35" s="1" t="s">
        <v>308</v>
      </c>
      <c r="B35" s="1">
        <v>1</v>
      </c>
      <c r="C35" s="1">
        <v>3.496</v>
      </c>
      <c r="D35" s="1">
        <v>2.4220000000000002</v>
      </c>
      <c r="H35" s="1">
        <f t="shared" si="0"/>
        <v>5.9180000000000001</v>
      </c>
    </row>
    <row r="36" spans="1:9" ht="15.75" customHeight="1">
      <c r="A36" s="1" t="s">
        <v>308</v>
      </c>
      <c r="B36" s="1">
        <v>2</v>
      </c>
      <c r="C36" s="1" t="s">
        <v>134</v>
      </c>
      <c r="D36" s="1" t="s">
        <v>134</v>
      </c>
      <c r="E36" s="1" t="s">
        <v>134</v>
      </c>
      <c r="F36" s="1" t="s">
        <v>134</v>
      </c>
      <c r="G36" s="1" t="s">
        <v>134</v>
      </c>
      <c r="H36" s="1">
        <f t="shared" si="0"/>
        <v>0</v>
      </c>
    </row>
    <row r="37" spans="1:9" ht="15.75" customHeight="1">
      <c r="A37" s="1" t="s">
        <v>308</v>
      </c>
      <c r="B37" s="1">
        <v>3</v>
      </c>
      <c r="C37" s="1" t="s">
        <v>134</v>
      </c>
      <c r="D37" s="1" t="s">
        <v>134</v>
      </c>
      <c r="E37" s="1" t="s">
        <v>134</v>
      </c>
      <c r="F37" s="1" t="s">
        <v>134</v>
      </c>
      <c r="G37" s="1" t="s">
        <v>134</v>
      </c>
      <c r="H37" s="1">
        <f t="shared" si="0"/>
        <v>0</v>
      </c>
    </row>
    <row r="38" spans="1:9" ht="15.75" customHeight="1">
      <c r="A38" s="1" t="s">
        <v>308</v>
      </c>
      <c r="B38" s="1">
        <v>4</v>
      </c>
      <c r="C38" s="1" t="s">
        <v>134</v>
      </c>
      <c r="D38" s="1" t="s">
        <v>134</v>
      </c>
      <c r="E38" s="1" t="s">
        <v>134</v>
      </c>
      <c r="F38" s="1" t="s">
        <v>134</v>
      </c>
      <c r="G38" s="1" t="s">
        <v>134</v>
      </c>
      <c r="H38" s="1">
        <f t="shared" si="0"/>
        <v>0</v>
      </c>
    </row>
    <row r="39" spans="1:9" ht="15.75" customHeight="1">
      <c r="A39" s="1" t="s">
        <v>308</v>
      </c>
      <c r="B39" s="1">
        <v>5</v>
      </c>
      <c r="C39" s="1" t="s">
        <v>134</v>
      </c>
      <c r="D39" s="1" t="s">
        <v>134</v>
      </c>
      <c r="E39" s="1" t="s">
        <v>134</v>
      </c>
      <c r="F39" s="1" t="s">
        <v>134</v>
      </c>
      <c r="G39" s="1" t="s">
        <v>134</v>
      </c>
      <c r="H39" s="1">
        <f t="shared" si="0"/>
        <v>0</v>
      </c>
    </row>
    <row r="40" spans="1:9" ht="15.75" customHeight="1">
      <c r="A40" s="1" t="s">
        <v>308</v>
      </c>
      <c r="B40" s="1">
        <v>6</v>
      </c>
      <c r="C40" s="1" t="s">
        <v>134</v>
      </c>
      <c r="D40" s="1" t="s">
        <v>134</v>
      </c>
      <c r="E40" s="1" t="s">
        <v>134</v>
      </c>
      <c r="F40" s="1" t="s">
        <v>134</v>
      </c>
      <c r="G40" s="1" t="s">
        <v>134</v>
      </c>
      <c r="H40" s="1">
        <f t="shared" si="0"/>
        <v>0</v>
      </c>
    </row>
    <row r="41" spans="1:9" ht="15.75" customHeight="1">
      <c r="A41" s="1" t="s">
        <v>308</v>
      </c>
      <c r="B41" s="1">
        <v>7</v>
      </c>
      <c r="C41" s="1" t="s">
        <v>134</v>
      </c>
      <c r="D41" s="1" t="s">
        <v>134</v>
      </c>
      <c r="E41" s="1" t="s">
        <v>134</v>
      </c>
      <c r="F41" s="1" t="s">
        <v>134</v>
      </c>
      <c r="G41" s="1" t="s">
        <v>134</v>
      </c>
      <c r="H41" s="1">
        <f t="shared" si="0"/>
        <v>0</v>
      </c>
    </row>
    <row r="42" spans="1:9" ht="15.75" customHeight="1">
      <c r="A42" s="1" t="s">
        <v>308</v>
      </c>
      <c r="B42" s="1">
        <v>8</v>
      </c>
      <c r="C42" s="1" t="s">
        <v>134</v>
      </c>
      <c r="D42" s="1" t="s">
        <v>134</v>
      </c>
      <c r="E42" s="1" t="s">
        <v>134</v>
      </c>
      <c r="F42" s="1" t="s">
        <v>134</v>
      </c>
      <c r="G42" s="1" t="s">
        <v>134</v>
      </c>
      <c r="H42" s="1">
        <f t="shared" si="0"/>
        <v>0</v>
      </c>
    </row>
    <row r="43" spans="1:9" ht="15.75" customHeight="1">
      <c r="A43" s="1" t="s">
        <v>308</v>
      </c>
      <c r="B43" s="1">
        <v>9</v>
      </c>
      <c r="C43" s="1" t="s">
        <v>134</v>
      </c>
      <c r="D43" s="1" t="s">
        <v>134</v>
      </c>
      <c r="E43" s="1" t="s">
        <v>134</v>
      </c>
      <c r="F43" s="1" t="s">
        <v>134</v>
      </c>
      <c r="G43" s="1" t="s">
        <v>134</v>
      </c>
      <c r="H43" s="1">
        <f t="shared" si="0"/>
        <v>0</v>
      </c>
    </row>
    <row r="44" spans="1:9" ht="15.75" customHeight="1">
      <c r="A44" s="1" t="s">
        <v>308</v>
      </c>
      <c r="B44" s="1">
        <v>10</v>
      </c>
      <c r="C44" s="1" t="s">
        <v>134</v>
      </c>
      <c r="D44" s="1" t="s">
        <v>134</v>
      </c>
      <c r="E44" s="1" t="s">
        <v>134</v>
      </c>
      <c r="F44" s="1" t="s">
        <v>134</v>
      </c>
      <c r="G44" s="1" t="s">
        <v>134</v>
      </c>
      <c r="H44" s="1">
        <f t="shared" si="0"/>
        <v>0</v>
      </c>
    </row>
    <row r="45" spans="1:9" ht="15.75" customHeight="1">
      <c r="A45" s="1" t="s">
        <v>309</v>
      </c>
      <c r="B45" s="1">
        <v>1</v>
      </c>
      <c r="C45" s="1">
        <v>0.89</v>
      </c>
      <c r="D45" s="1">
        <v>1.7110000000000001</v>
      </c>
      <c r="E45" s="1">
        <v>1.1279999999999999</v>
      </c>
      <c r="F45" s="1">
        <v>0.61299999999999999</v>
      </c>
      <c r="H45" s="4">
        <f t="shared" si="0"/>
        <v>4.3420000000000005</v>
      </c>
      <c r="I45" s="1" t="s">
        <v>310</v>
      </c>
    </row>
    <row r="46" spans="1:9" ht="15.75" customHeight="1">
      <c r="A46" s="1" t="s">
        <v>309</v>
      </c>
      <c r="B46" s="1">
        <v>2</v>
      </c>
      <c r="C46" s="1">
        <v>3.738</v>
      </c>
      <c r="D46" s="1">
        <v>1.196</v>
      </c>
      <c r="H46" s="1">
        <f t="shared" si="0"/>
        <v>4.9340000000000002</v>
      </c>
    </row>
    <row r="47" spans="1:9" ht="15.75" customHeight="1">
      <c r="A47" s="1" t="s">
        <v>309</v>
      </c>
      <c r="B47" s="1">
        <v>3</v>
      </c>
      <c r="C47" s="1">
        <v>0.88</v>
      </c>
      <c r="D47" s="1">
        <v>2.08</v>
      </c>
      <c r="E47" s="1">
        <v>3.15</v>
      </c>
      <c r="H47" s="1">
        <f t="shared" si="0"/>
        <v>6.1099999999999994</v>
      </c>
    </row>
    <row r="48" spans="1:9" ht="15.75" customHeight="1">
      <c r="A48" s="1" t="s">
        <v>309</v>
      </c>
      <c r="B48" s="1">
        <v>4</v>
      </c>
      <c r="C48" s="1" t="s">
        <v>134</v>
      </c>
      <c r="D48" s="1" t="s">
        <v>134</v>
      </c>
      <c r="E48" s="1" t="s">
        <v>134</v>
      </c>
      <c r="F48" s="1" t="s">
        <v>134</v>
      </c>
      <c r="G48" s="1" t="s">
        <v>134</v>
      </c>
      <c r="H48" s="1">
        <f t="shared" si="0"/>
        <v>0</v>
      </c>
    </row>
    <row r="49" spans="1:9" ht="15.75" customHeight="1">
      <c r="A49" s="1" t="s">
        <v>309</v>
      </c>
      <c r="B49" s="1">
        <v>5</v>
      </c>
      <c r="C49" s="1" t="s">
        <v>134</v>
      </c>
      <c r="D49" s="1" t="s">
        <v>134</v>
      </c>
      <c r="E49" s="1" t="s">
        <v>134</v>
      </c>
      <c r="F49" s="1" t="s">
        <v>134</v>
      </c>
      <c r="G49" s="1" t="s">
        <v>134</v>
      </c>
      <c r="H49" s="1">
        <f t="shared" si="0"/>
        <v>0</v>
      </c>
    </row>
    <row r="50" spans="1:9" ht="15.75" customHeight="1">
      <c r="A50" s="1" t="s">
        <v>309</v>
      </c>
      <c r="B50" s="1">
        <v>6</v>
      </c>
      <c r="C50" s="1" t="s">
        <v>134</v>
      </c>
      <c r="D50" s="1" t="s">
        <v>134</v>
      </c>
      <c r="E50" s="1" t="s">
        <v>134</v>
      </c>
      <c r="F50" s="1" t="s">
        <v>134</v>
      </c>
      <c r="G50" s="1" t="s">
        <v>134</v>
      </c>
      <c r="H50" s="1">
        <f t="shared" si="0"/>
        <v>0</v>
      </c>
    </row>
    <row r="51" spans="1:9" ht="15.75" customHeight="1">
      <c r="A51" s="1" t="s">
        <v>309</v>
      </c>
      <c r="B51" s="1">
        <v>7</v>
      </c>
      <c r="C51" s="1" t="s">
        <v>134</v>
      </c>
      <c r="D51" s="1" t="s">
        <v>134</v>
      </c>
      <c r="E51" s="1" t="s">
        <v>134</v>
      </c>
      <c r="F51" s="1" t="s">
        <v>134</v>
      </c>
      <c r="G51" s="1" t="s">
        <v>134</v>
      </c>
      <c r="H51" s="1">
        <f t="shared" si="0"/>
        <v>0</v>
      </c>
    </row>
    <row r="52" spans="1:9" ht="15.75" customHeight="1">
      <c r="A52" s="1" t="s">
        <v>309</v>
      </c>
      <c r="B52" s="1">
        <v>8</v>
      </c>
      <c r="C52" s="1" t="s">
        <v>134</v>
      </c>
      <c r="D52" s="1" t="s">
        <v>134</v>
      </c>
      <c r="E52" s="1" t="s">
        <v>134</v>
      </c>
      <c r="F52" s="1" t="s">
        <v>134</v>
      </c>
      <c r="G52" s="1" t="s">
        <v>134</v>
      </c>
      <c r="H52" s="1">
        <f t="shared" si="0"/>
        <v>0</v>
      </c>
    </row>
    <row r="53" spans="1:9" ht="15.75" customHeight="1">
      <c r="A53" s="1" t="s">
        <v>311</v>
      </c>
      <c r="B53" s="1">
        <v>1</v>
      </c>
      <c r="C53" s="1">
        <v>0.76600000000000001</v>
      </c>
      <c r="D53" s="1">
        <v>2.347</v>
      </c>
      <c r="E53" s="1">
        <v>1.929</v>
      </c>
      <c r="H53" s="1">
        <f t="shared" si="0"/>
        <v>5.0419999999999998</v>
      </c>
    </row>
    <row r="54" spans="1:9" ht="15.75" customHeight="1">
      <c r="A54" s="1" t="s">
        <v>311</v>
      </c>
      <c r="B54" s="1">
        <v>2</v>
      </c>
      <c r="C54" s="1">
        <v>3.456</v>
      </c>
      <c r="D54" s="1">
        <v>0.90400000000000003</v>
      </c>
      <c r="H54" s="1">
        <f t="shared" si="0"/>
        <v>4.3600000000000003</v>
      </c>
      <c r="I54" s="1" t="s">
        <v>16</v>
      </c>
    </row>
    <row r="55" spans="1:9" ht="15.75" customHeight="1">
      <c r="A55" s="1" t="s">
        <v>311</v>
      </c>
      <c r="B55" s="1">
        <v>3</v>
      </c>
      <c r="C55" s="1">
        <v>1.169</v>
      </c>
      <c r="D55" s="1">
        <v>2.121</v>
      </c>
      <c r="E55" s="1">
        <v>0.67</v>
      </c>
      <c r="F55" s="1">
        <v>0.26200000000000001</v>
      </c>
      <c r="H55" s="1">
        <f t="shared" si="0"/>
        <v>4.2219999999999995</v>
      </c>
    </row>
    <row r="56" spans="1:9" ht="15.75" customHeight="1">
      <c r="A56" s="1" t="s">
        <v>311</v>
      </c>
      <c r="B56" s="1">
        <v>4</v>
      </c>
      <c r="C56" s="1">
        <v>3.3050000000000002</v>
      </c>
      <c r="D56" s="1">
        <v>1.484</v>
      </c>
      <c r="E56" s="1">
        <v>1.0580000000000001</v>
      </c>
      <c r="H56" s="1">
        <f t="shared" si="0"/>
        <v>5.8469999999999995</v>
      </c>
    </row>
    <row r="57" spans="1:9" ht="15.75" customHeight="1">
      <c r="A57" s="1" t="s">
        <v>311</v>
      </c>
      <c r="B57" s="1">
        <v>5</v>
      </c>
      <c r="C57" s="1" t="s">
        <v>134</v>
      </c>
      <c r="D57" s="1" t="s">
        <v>134</v>
      </c>
      <c r="E57" s="1" t="s">
        <v>134</v>
      </c>
      <c r="F57" s="1" t="s">
        <v>134</v>
      </c>
      <c r="G57" s="1" t="s">
        <v>134</v>
      </c>
      <c r="H57" s="1">
        <f t="shared" si="0"/>
        <v>0</v>
      </c>
    </row>
    <row r="58" spans="1:9" ht="15.75" customHeight="1">
      <c r="A58" s="1" t="s">
        <v>311</v>
      </c>
      <c r="B58" s="1">
        <v>6</v>
      </c>
      <c r="C58" s="1" t="s">
        <v>134</v>
      </c>
      <c r="D58" s="1" t="s">
        <v>134</v>
      </c>
      <c r="E58" s="1" t="s">
        <v>134</v>
      </c>
      <c r="F58" s="1" t="s">
        <v>134</v>
      </c>
      <c r="G58" s="1" t="s">
        <v>134</v>
      </c>
      <c r="H58" s="1">
        <f t="shared" si="0"/>
        <v>0</v>
      </c>
    </row>
    <row r="59" spans="1:9" ht="15.75" customHeight="1">
      <c r="A59" s="1" t="s">
        <v>311</v>
      </c>
      <c r="B59" s="1">
        <v>7</v>
      </c>
      <c r="C59" s="1" t="s">
        <v>134</v>
      </c>
      <c r="D59" s="1" t="s">
        <v>134</v>
      </c>
      <c r="E59" s="1" t="s">
        <v>134</v>
      </c>
      <c r="F59" s="1" t="s">
        <v>134</v>
      </c>
      <c r="G59" s="1" t="s">
        <v>134</v>
      </c>
      <c r="H59" s="1">
        <f t="shared" si="0"/>
        <v>0</v>
      </c>
    </row>
    <row r="60" spans="1:9" ht="15.75" customHeight="1">
      <c r="A60" s="1" t="s">
        <v>311</v>
      </c>
      <c r="B60" s="1">
        <v>8</v>
      </c>
      <c r="C60" s="1" t="s">
        <v>134</v>
      </c>
      <c r="D60" s="1" t="s">
        <v>134</v>
      </c>
      <c r="E60" s="1" t="s">
        <v>134</v>
      </c>
      <c r="F60" s="1" t="s">
        <v>134</v>
      </c>
      <c r="G60" s="1" t="s">
        <v>134</v>
      </c>
      <c r="H60" s="1">
        <f t="shared" si="0"/>
        <v>0</v>
      </c>
    </row>
    <row r="61" spans="1:9" ht="15.75" customHeight="1">
      <c r="A61" s="1" t="s">
        <v>312</v>
      </c>
      <c r="B61" s="1">
        <v>1</v>
      </c>
      <c r="C61" s="1" t="s">
        <v>134</v>
      </c>
      <c r="D61" s="1" t="s">
        <v>134</v>
      </c>
      <c r="E61" s="1" t="s">
        <v>134</v>
      </c>
      <c r="F61" s="1" t="s">
        <v>134</v>
      </c>
      <c r="G61" s="1" t="s">
        <v>134</v>
      </c>
      <c r="H61" s="1">
        <f t="shared" si="0"/>
        <v>0</v>
      </c>
    </row>
    <row r="62" spans="1:9" ht="15.75" customHeight="1">
      <c r="A62" s="1" t="s">
        <v>312</v>
      </c>
      <c r="B62" s="1">
        <v>2</v>
      </c>
      <c r="C62" s="1" t="s">
        <v>134</v>
      </c>
      <c r="D62" s="1" t="s">
        <v>134</v>
      </c>
      <c r="E62" s="1" t="s">
        <v>134</v>
      </c>
      <c r="F62" s="1" t="s">
        <v>134</v>
      </c>
      <c r="G62" s="1" t="s">
        <v>134</v>
      </c>
      <c r="H62" s="1">
        <f t="shared" si="0"/>
        <v>0</v>
      </c>
    </row>
    <row r="63" spans="1:9" ht="15.75" customHeight="1">
      <c r="A63" s="1" t="s">
        <v>312</v>
      </c>
      <c r="B63" s="1">
        <v>3</v>
      </c>
      <c r="C63" s="1" t="s">
        <v>134</v>
      </c>
      <c r="D63" s="1" t="s">
        <v>134</v>
      </c>
      <c r="E63" s="1" t="s">
        <v>134</v>
      </c>
      <c r="F63" s="1" t="s">
        <v>134</v>
      </c>
      <c r="G63" s="1" t="s">
        <v>134</v>
      </c>
      <c r="H63" s="4">
        <f t="shared" si="0"/>
        <v>0</v>
      </c>
    </row>
    <row r="64" spans="1:9" ht="15.75" customHeight="1">
      <c r="A64" s="1" t="s">
        <v>312</v>
      </c>
      <c r="B64" s="1">
        <v>4</v>
      </c>
      <c r="C64" s="1" t="s">
        <v>134</v>
      </c>
      <c r="D64" s="1" t="s">
        <v>134</v>
      </c>
      <c r="E64" s="1" t="s">
        <v>134</v>
      </c>
      <c r="F64" s="1" t="s">
        <v>134</v>
      </c>
      <c r="G64" s="1" t="s">
        <v>134</v>
      </c>
      <c r="H64" s="1">
        <f t="shared" si="0"/>
        <v>0</v>
      </c>
    </row>
    <row r="65" spans="1:8" ht="15.75" customHeight="1">
      <c r="A65" s="1" t="s">
        <v>312</v>
      </c>
      <c r="B65" s="1">
        <v>5</v>
      </c>
      <c r="C65" s="1" t="s">
        <v>134</v>
      </c>
      <c r="D65" s="1" t="s">
        <v>134</v>
      </c>
      <c r="E65" s="1" t="s">
        <v>134</v>
      </c>
      <c r="F65" s="1" t="s">
        <v>134</v>
      </c>
      <c r="G65" s="1" t="s">
        <v>134</v>
      </c>
      <c r="H65" s="1">
        <f t="shared" si="0"/>
        <v>0</v>
      </c>
    </row>
    <row r="66" spans="1:8" ht="15.75" customHeight="1">
      <c r="A66" s="1" t="s">
        <v>312</v>
      </c>
      <c r="B66" s="1">
        <v>6</v>
      </c>
      <c r="C66" s="1" t="s">
        <v>134</v>
      </c>
      <c r="D66" s="1" t="s">
        <v>134</v>
      </c>
      <c r="E66" s="1" t="s">
        <v>134</v>
      </c>
      <c r="F66" s="1" t="s">
        <v>134</v>
      </c>
      <c r="G66" s="1" t="s">
        <v>134</v>
      </c>
      <c r="H66" s="1">
        <f t="shared" si="0"/>
        <v>0</v>
      </c>
    </row>
    <row r="67" spans="1:8" ht="15.75" customHeight="1">
      <c r="A67" s="1" t="s">
        <v>312</v>
      </c>
      <c r="B67" s="1">
        <v>7</v>
      </c>
      <c r="C67" s="1" t="s">
        <v>134</v>
      </c>
      <c r="D67" s="1" t="s">
        <v>134</v>
      </c>
      <c r="E67" s="1" t="s">
        <v>134</v>
      </c>
      <c r="F67" s="1" t="s">
        <v>134</v>
      </c>
      <c r="G67" s="1" t="s">
        <v>134</v>
      </c>
      <c r="H67" s="1">
        <f t="shared" si="0"/>
        <v>0</v>
      </c>
    </row>
    <row r="68" spans="1:8" ht="15.75" customHeight="1">
      <c r="A68" s="1" t="s">
        <v>312</v>
      </c>
      <c r="B68" s="1">
        <v>8</v>
      </c>
      <c r="C68" s="1" t="s">
        <v>134</v>
      </c>
      <c r="D68" s="1" t="s">
        <v>134</v>
      </c>
      <c r="E68" s="1" t="s">
        <v>134</v>
      </c>
      <c r="F68" s="1" t="s">
        <v>134</v>
      </c>
      <c r="G68" s="1" t="s">
        <v>134</v>
      </c>
      <c r="H68" s="1">
        <f t="shared" si="0"/>
        <v>0</v>
      </c>
    </row>
    <row r="69" spans="1:8" ht="15.75" customHeight="1">
      <c r="A69" s="1" t="s">
        <v>313</v>
      </c>
      <c r="B69" s="1">
        <v>1</v>
      </c>
      <c r="C69" s="1" t="s">
        <v>134</v>
      </c>
      <c r="D69" s="1" t="s">
        <v>134</v>
      </c>
      <c r="E69" s="1" t="s">
        <v>134</v>
      </c>
      <c r="F69" s="1" t="s">
        <v>134</v>
      </c>
      <c r="G69" s="1" t="s">
        <v>134</v>
      </c>
      <c r="H69" s="1">
        <f t="shared" si="0"/>
        <v>0</v>
      </c>
    </row>
    <row r="70" spans="1:8" ht="15.75" customHeight="1">
      <c r="A70" s="1" t="s">
        <v>313</v>
      </c>
      <c r="B70" s="1">
        <v>2</v>
      </c>
      <c r="C70" s="1" t="s">
        <v>134</v>
      </c>
      <c r="D70" s="1" t="s">
        <v>134</v>
      </c>
      <c r="E70" s="1" t="s">
        <v>134</v>
      </c>
      <c r="F70" s="1" t="s">
        <v>134</v>
      </c>
      <c r="G70" s="1" t="s">
        <v>134</v>
      </c>
      <c r="H70" s="1">
        <f t="shared" si="0"/>
        <v>0</v>
      </c>
    </row>
    <row r="71" spans="1:8" ht="15.75" customHeight="1">
      <c r="A71" s="1" t="s">
        <v>313</v>
      </c>
      <c r="B71" s="1">
        <v>3</v>
      </c>
      <c r="C71" s="1" t="s">
        <v>134</v>
      </c>
      <c r="D71" s="1" t="s">
        <v>134</v>
      </c>
      <c r="E71" s="1" t="s">
        <v>134</v>
      </c>
      <c r="F71" s="1" t="s">
        <v>134</v>
      </c>
      <c r="G71" s="1" t="s">
        <v>134</v>
      </c>
      <c r="H71" s="1">
        <f t="shared" si="0"/>
        <v>0</v>
      </c>
    </row>
    <row r="72" spans="1:8" ht="15.75" customHeight="1">
      <c r="A72" s="1" t="s">
        <v>313</v>
      </c>
      <c r="B72" s="1">
        <v>4</v>
      </c>
      <c r="C72" s="1" t="s">
        <v>134</v>
      </c>
      <c r="D72" s="1" t="s">
        <v>134</v>
      </c>
      <c r="E72" s="1" t="s">
        <v>134</v>
      </c>
      <c r="F72" s="1" t="s">
        <v>134</v>
      </c>
      <c r="G72" s="1" t="s">
        <v>134</v>
      </c>
      <c r="H72" s="1">
        <f t="shared" si="0"/>
        <v>0</v>
      </c>
    </row>
    <row r="73" spans="1:8" ht="15.75" customHeight="1">
      <c r="A73" s="1" t="s">
        <v>313</v>
      </c>
      <c r="B73" s="1">
        <v>5</v>
      </c>
      <c r="C73" s="1" t="s">
        <v>134</v>
      </c>
      <c r="D73" s="1" t="s">
        <v>134</v>
      </c>
      <c r="E73" s="1" t="s">
        <v>134</v>
      </c>
      <c r="F73" s="1" t="s">
        <v>134</v>
      </c>
      <c r="G73" s="1" t="s">
        <v>134</v>
      </c>
      <c r="H73" s="1">
        <f t="shared" si="0"/>
        <v>0</v>
      </c>
    </row>
    <row r="74" spans="1:8" ht="15.75" customHeight="1">
      <c r="A74" s="1" t="s">
        <v>313</v>
      </c>
      <c r="B74" s="1">
        <v>6</v>
      </c>
      <c r="C74" s="1" t="s">
        <v>134</v>
      </c>
      <c r="D74" s="1" t="s">
        <v>134</v>
      </c>
      <c r="E74" s="1" t="s">
        <v>134</v>
      </c>
      <c r="F74" s="1" t="s">
        <v>134</v>
      </c>
      <c r="G74" s="1" t="s">
        <v>134</v>
      </c>
      <c r="H74" s="1">
        <f t="shared" si="0"/>
        <v>0</v>
      </c>
    </row>
    <row r="75" spans="1:8" ht="15.75" customHeight="1">
      <c r="A75" s="1" t="s">
        <v>313</v>
      </c>
      <c r="B75" s="1">
        <v>7</v>
      </c>
      <c r="C75" s="1" t="s">
        <v>134</v>
      </c>
      <c r="D75" s="1" t="s">
        <v>134</v>
      </c>
      <c r="E75" s="1" t="s">
        <v>134</v>
      </c>
      <c r="F75" s="1" t="s">
        <v>134</v>
      </c>
      <c r="G75" s="1" t="s">
        <v>134</v>
      </c>
      <c r="H75" s="1">
        <f t="shared" si="0"/>
        <v>0</v>
      </c>
    </row>
    <row r="76" spans="1:8" ht="15.75" customHeight="1">
      <c r="A76" s="1" t="s">
        <v>313</v>
      </c>
      <c r="B76" s="1">
        <v>8</v>
      </c>
      <c r="C76" s="1" t="s">
        <v>134</v>
      </c>
      <c r="D76" s="1" t="s">
        <v>134</v>
      </c>
      <c r="E76" s="1" t="s">
        <v>134</v>
      </c>
      <c r="F76" s="1" t="s">
        <v>134</v>
      </c>
      <c r="G76" s="1" t="s">
        <v>134</v>
      </c>
      <c r="H76" s="1">
        <f t="shared" si="0"/>
        <v>0</v>
      </c>
    </row>
    <row r="77" spans="1:8" ht="15.75" customHeight="1">
      <c r="A77" s="1" t="s">
        <v>314</v>
      </c>
      <c r="B77" s="1">
        <v>1</v>
      </c>
      <c r="C77" s="1" t="s">
        <v>134</v>
      </c>
      <c r="D77" s="1" t="s">
        <v>134</v>
      </c>
      <c r="E77" s="1" t="s">
        <v>134</v>
      </c>
      <c r="F77" s="1" t="s">
        <v>134</v>
      </c>
      <c r="G77" s="1" t="s">
        <v>134</v>
      </c>
      <c r="H77" s="1">
        <f t="shared" si="0"/>
        <v>0</v>
      </c>
    </row>
    <row r="78" spans="1:8" ht="15.75" customHeight="1">
      <c r="A78" s="1" t="s">
        <v>314</v>
      </c>
      <c r="B78" s="1">
        <v>2</v>
      </c>
      <c r="C78" s="1" t="s">
        <v>134</v>
      </c>
      <c r="D78" s="1" t="s">
        <v>134</v>
      </c>
      <c r="E78" s="1" t="s">
        <v>134</v>
      </c>
      <c r="F78" s="1" t="s">
        <v>134</v>
      </c>
      <c r="G78" s="1" t="s">
        <v>134</v>
      </c>
      <c r="H78" s="1">
        <f t="shared" si="0"/>
        <v>0</v>
      </c>
    </row>
    <row r="79" spans="1:8" ht="15.75" customHeight="1">
      <c r="A79" s="1" t="s">
        <v>314</v>
      </c>
      <c r="B79" s="1">
        <v>3</v>
      </c>
      <c r="C79" s="1" t="s">
        <v>134</v>
      </c>
      <c r="D79" s="1" t="s">
        <v>134</v>
      </c>
      <c r="E79" s="1" t="s">
        <v>134</v>
      </c>
      <c r="F79" s="1" t="s">
        <v>134</v>
      </c>
      <c r="G79" s="1" t="s">
        <v>134</v>
      </c>
      <c r="H79" s="4">
        <f t="shared" si="0"/>
        <v>0</v>
      </c>
    </row>
    <row r="80" spans="1:8" ht="15.75" customHeight="1">
      <c r="A80" s="1" t="s">
        <v>314</v>
      </c>
      <c r="B80" s="1">
        <v>4</v>
      </c>
      <c r="C80" s="1" t="s">
        <v>134</v>
      </c>
      <c r="D80" s="1" t="s">
        <v>134</v>
      </c>
      <c r="E80" s="1" t="s">
        <v>134</v>
      </c>
      <c r="F80" s="1" t="s">
        <v>134</v>
      </c>
      <c r="G80" s="1" t="s">
        <v>134</v>
      </c>
      <c r="H80" s="1">
        <f t="shared" si="0"/>
        <v>0</v>
      </c>
    </row>
    <row r="81" spans="1:9" ht="15.75" customHeight="1">
      <c r="A81" s="1" t="s">
        <v>314</v>
      </c>
      <c r="B81" s="1">
        <v>5</v>
      </c>
      <c r="C81" s="1">
        <v>1.2270000000000001</v>
      </c>
      <c r="D81" s="1">
        <v>1.663</v>
      </c>
      <c r="E81" s="1">
        <v>1.4790000000000001</v>
      </c>
      <c r="H81" s="1">
        <f t="shared" si="0"/>
        <v>4.3689999999999998</v>
      </c>
    </row>
    <row r="82" spans="1:9" ht="15.75" customHeight="1">
      <c r="A82" s="1" t="s">
        <v>314</v>
      </c>
      <c r="B82" s="1">
        <v>6</v>
      </c>
      <c r="C82" s="1">
        <v>1.915</v>
      </c>
      <c r="D82" s="1">
        <v>2.177</v>
      </c>
      <c r="E82" s="1">
        <v>0.84599999999999997</v>
      </c>
      <c r="H82" s="1">
        <f t="shared" si="0"/>
        <v>4.9380000000000006</v>
      </c>
    </row>
    <row r="83" spans="1:9" ht="15.75" customHeight="1">
      <c r="A83" s="1" t="s">
        <v>314</v>
      </c>
      <c r="B83" s="1">
        <v>7</v>
      </c>
      <c r="C83" s="1" t="s">
        <v>134</v>
      </c>
      <c r="D83" s="1" t="s">
        <v>134</v>
      </c>
      <c r="E83" s="1" t="s">
        <v>134</v>
      </c>
      <c r="F83" s="1" t="s">
        <v>134</v>
      </c>
      <c r="G83" s="1" t="s">
        <v>134</v>
      </c>
      <c r="H83" s="1">
        <f t="shared" si="0"/>
        <v>0</v>
      </c>
    </row>
    <row r="84" spans="1:9" ht="15.75" customHeight="1">
      <c r="A84" s="1" t="s">
        <v>314</v>
      </c>
      <c r="B84" s="1">
        <v>8</v>
      </c>
      <c r="C84" s="1" t="s">
        <v>134</v>
      </c>
      <c r="D84" s="1" t="s">
        <v>134</v>
      </c>
      <c r="E84" s="1" t="s">
        <v>134</v>
      </c>
      <c r="F84" s="1" t="s">
        <v>134</v>
      </c>
      <c r="G84" s="1" t="s">
        <v>134</v>
      </c>
      <c r="H84" s="1">
        <f t="shared" si="0"/>
        <v>0</v>
      </c>
    </row>
    <row r="85" spans="1:9" ht="15.75" customHeight="1">
      <c r="A85" s="1" t="s">
        <v>314</v>
      </c>
      <c r="B85" s="1">
        <v>9</v>
      </c>
      <c r="C85" s="1" t="s">
        <v>134</v>
      </c>
      <c r="D85" s="1" t="s">
        <v>134</v>
      </c>
      <c r="E85" s="1" t="s">
        <v>134</v>
      </c>
      <c r="F85" s="1" t="s">
        <v>134</v>
      </c>
      <c r="G85" s="1" t="s">
        <v>134</v>
      </c>
      <c r="H85" s="1">
        <f t="shared" si="0"/>
        <v>0</v>
      </c>
    </row>
    <row r="86" spans="1:9" ht="15.75" customHeight="1">
      <c r="A86" s="1" t="s">
        <v>314</v>
      </c>
      <c r="B86" s="1">
        <v>10</v>
      </c>
      <c r="C86" s="1" t="s">
        <v>134</v>
      </c>
      <c r="D86" s="1" t="s">
        <v>134</v>
      </c>
      <c r="E86" s="1" t="s">
        <v>134</v>
      </c>
      <c r="F86" s="1" t="s">
        <v>134</v>
      </c>
      <c r="G86" s="1" t="s">
        <v>134</v>
      </c>
      <c r="H86" s="1">
        <f t="shared" si="0"/>
        <v>0</v>
      </c>
    </row>
    <row r="87" spans="1:9" ht="15.75" customHeight="1">
      <c r="A87" s="5" t="s">
        <v>315</v>
      </c>
      <c r="B87" s="5">
        <v>1</v>
      </c>
      <c r="C87" s="5">
        <v>0.68600000000000005</v>
      </c>
      <c r="D87" s="5">
        <v>2.5680000000000001</v>
      </c>
      <c r="E87" s="5">
        <v>1.042</v>
      </c>
      <c r="F87" s="5"/>
      <c r="G87" s="5"/>
      <c r="H87" s="5">
        <f t="shared" si="0"/>
        <v>4.2960000000000003</v>
      </c>
    </row>
    <row r="88" spans="1:9" ht="15.75" customHeight="1">
      <c r="A88" s="5" t="s">
        <v>315</v>
      </c>
      <c r="B88" s="1">
        <v>2</v>
      </c>
      <c r="C88" s="1">
        <v>0.68700000000000006</v>
      </c>
      <c r="D88" s="1">
        <v>1.0669999999999999</v>
      </c>
      <c r="E88" s="1">
        <v>1.5780000000000001</v>
      </c>
      <c r="F88" s="1">
        <v>2.1549999999999998</v>
      </c>
      <c r="H88" s="1">
        <f t="shared" si="0"/>
        <v>5.4870000000000001</v>
      </c>
    </row>
    <row r="89" spans="1:9" ht="15.75" customHeight="1">
      <c r="A89" s="5" t="s">
        <v>315</v>
      </c>
      <c r="B89" s="1">
        <v>3</v>
      </c>
      <c r="H89" s="4">
        <f t="shared" si="0"/>
        <v>0</v>
      </c>
      <c r="I89" s="1" t="s">
        <v>316</v>
      </c>
    </row>
    <row r="90" spans="1:9" ht="15.75" customHeight="1">
      <c r="A90" s="5" t="s">
        <v>315</v>
      </c>
      <c r="B90" s="1">
        <v>4</v>
      </c>
      <c r="C90" s="1" t="s">
        <v>134</v>
      </c>
      <c r="D90" s="1" t="s">
        <v>134</v>
      </c>
      <c r="E90" s="1" t="s">
        <v>134</v>
      </c>
      <c r="F90" s="1" t="s">
        <v>134</v>
      </c>
      <c r="G90" s="1" t="s">
        <v>134</v>
      </c>
      <c r="H90" s="1">
        <f t="shared" si="0"/>
        <v>0</v>
      </c>
    </row>
    <row r="91" spans="1:9" ht="15.75" customHeight="1">
      <c r="A91" s="5" t="s">
        <v>315</v>
      </c>
      <c r="B91" s="1">
        <v>5</v>
      </c>
      <c r="C91" s="1" t="s">
        <v>134</v>
      </c>
      <c r="D91" s="1" t="s">
        <v>134</v>
      </c>
      <c r="E91" s="1" t="s">
        <v>134</v>
      </c>
      <c r="F91" s="1" t="s">
        <v>134</v>
      </c>
      <c r="G91" s="1" t="s">
        <v>134</v>
      </c>
      <c r="H91" s="1">
        <f t="shared" si="0"/>
        <v>0</v>
      </c>
    </row>
    <row r="92" spans="1:9" ht="15.75" customHeight="1">
      <c r="A92" s="1" t="s">
        <v>317</v>
      </c>
      <c r="B92" s="1">
        <v>1</v>
      </c>
      <c r="C92" s="1">
        <v>1.006</v>
      </c>
      <c r="D92" s="1">
        <v>1.444</v>
      </c>
      <c r="E92" s="1">
        <v>2.0550000000000002</v>
      </c>
      <c r="H92" s="1">
        <f t="shared" si="0"/>
        <v>4.5050000000000008</v>
      </c>
    </row>
    <row r="93" spans="1:9" ht="15.75" customHeight="1">
      <c r="A93" s="1" t="s">
        <v>317</v>
      </c>
      <c r="B93" s="1">
        <v>2</v>
      </c>
      <c r="C93" s="1">
        <v>0.50900000000000001</v>
      </c>
      <c r="D93" s="1">
        <v>0.79</v>
      </c>
      <c r="E93" s="1">
        <v>2.0750000000000002</v>
      </c>
      <c r="F93" s="1">
        <v>1.218</v>
      </c>
      <c r="H93" s="1">
        <f t="shared" si="0"/>
        <v>4.5920000000000005</v>
      </c>
    </row>
    <row r="94" spans="1:9" ht="15.75" customHeight="1">
      <c r="A94" s="1" t="s">
        <v>317</v>
      </c>
      <c r="B94" s="1">
        <v>3</v>
      </c>
      <c r="C94" s="1">
        <v>1.3959999999999999</v>
      </c>
      <c r="D94" s="1">
        <v>3.464</v>
      </c>
      <c r="E94" s="1">
        <v>0.89200000000000002</v>
      </c>
      <c r="H94" s="1">
        <f t="shared" si="0"/>
        <v>5.7519999999999998</v>
      </c>
    </row>
    <row r="95" spans="1:9" ht="15.75" customHeight="1">
      <c r="A95" s="1" t="s">
        <v>317</v>
      </c>
      <c r="B95" s="1">
        <v>4</v>
      </c>
      <c r="C95" s="1" t="s">
        <v>134</v>
      </c>
      <c r="D95" s="1" t="s">
        <v>134</v>
      </c>
      <c r="E95" s="1" t="s">
        <v>134</v>
      </c>
      <c r="F95" s="1" t="s">
        <v>134</v>
      </c>
      <c r="G95" s="1" t="s">
        <v>134</v>
      </c>
      <c r="H95" s="1">
        <f t="shared" si="0"/>
        <v>0</v>
      </c>
    </row>
    <row r="96" spans="1:9" ht="15.75" customHeight="1">
      <c r="A96" s="1" t="s">
        <v>317</v>
      </c>
      <c r="B96" s="1">
        <v>5</v>
      </c>
      <c r="C96" s="1" t="s">
        <v>134</v>
      </c>
      <c r="D96" s="1" t="s">
        <v>134</v>
      </c>
      <c r="E96" s="1" t="s">
        <v>134</v>
      </c>
      <c r="F96" s="1" t="s">
        <v>134</v>
      </c>
      <c r="G96" s="1" t="s">
        <v>134</v>
      </c>
      <c r="H96" s="1">
        <f t="shared" si="0"/>
        <v>0</v>
      </c>
    </row>
    <row r="97" spans="1:9" ht="15.75" customHeight="1">
      <c r="A97" s="1" t="s">
        <v>318</v>
      </c>
      <c r="B97" s="1">
        <v>1</v>
      </c>
      <c r="C97" s="1">
        <v>5.4640000000000004</v>
      </c>
      <c r="H97" s="1">
        <f t="shared" si="0"/>
        <v>5.4640000000000004</v>
      </c>
    </row>
    <row r="98" spans="1:9" ht="15.75" customHeight="1">
      <c r="A98" s="1" t="s">
        <v>318</v>
      </c>
      <c r="B98" s="1">
        <v>2</v>
      </c>
      <c r="H98" s="4">
        <f t="shared" si="0"/>
        <v>0</v>
      </c>
      <c r="I98" s="1" t="s">
        <v>175</v>
      </c>
    </row>
    <row r="99" spans="1:9" ht="15.75" customHeight="1">
      <c r="A99" s="1" t="s">
        <v>318</v>
      </c>
      <c r="B99" s="1">
        <v>3</v>
      </c>
      <c r="C99" s="1" t="s">
        <v>134</v>
      </c>
      <c r="D99" s="1" t="s">
        <v>134</v>
      </c>
      <c r="E99" s="1" t="s">
        <v>134</v>
      </c>
      <c r="F99" s="1" t="s">
        <v>134</v>
      </c>
      <c r="G99" s="1" t="s">
        <v>134</v>
      </c>
      <c r="H99" s="1">
        <f t="shared" si="0"/>
        <v>0</v>
      </c>
    </row>
    <row r="100" spans="1:9" ht="15.75" customHeight="1">
      <c r="A100" s="1" t="s">
        <v>318</v>
      </c>
      <c r="B100" s="1">
        <v>4</v>
      </c>
      <c r="C100" s="1" t="s">
        <v>134</v>
      </c>
      <c r="D100" s="1" t="s">
        <v>134</v>
      </c>
      <c r="E100" s="1" t="s">
        <v>134</v>
      </c>
      <c r="F100" s="1" t="s">
        <v>134</v>
      </c>
      <c r="G100" s="1" t="s">
        <v>134</v>
      </c>
      <c r="H100" s="1">
        <f t="shared" si="0"/>
        <v>0</v>
      </c>
    </row>
    <row r="101" spans="1:9" ht="15.75" customHeight="1">
      <c r="A101" s="1" t="s">
        <v>318</v>
      </c>
      <c r="B101" s="1">
        <v>5</v>
      </c>
      <c r="C101" s="1" t="s">
        <v>134</v>
      </c>
      <c r="D101" s="1" t="s">
        <v>134</v>
      </c>
      <c r="E101" s="1" t="s">
        <v>134</v>
      </c>
      <c r="F101" s="1" t="s">
        <v>134</v>
      </c>
      <c r="G101" s="1" t="s">
        <v>134</v>
      </c>
      <c r="H101" s="1">
        <f t="shared" si="0"/>
        <v>0</v>
      </c>
    </row>
    <row r="102" spans="1:9" ht="15.75" customHeight="1">
      <c r="A102" s="1" t="s">
        <v>319</v>
      </c>
      <c r="B102" s="1">
        <v>1</v>
      </c>
      <c r="C102" s="1" t="s">
        <v>134</v>
      </c>
      <c r="D102" s="1" t="s">
        <v>134</v>
      </c>
      <c r="E102" s="1" t="s">
        <v>134</v>
      </c>
      <c r="F102" s="1" t="s">
        <v>134</v>
      </c>
      <c r="G102" s="1" t="s">
        <v>134</v>
      </c>
      <c r="H102" s="1">
        <f t="shared" si="0"/>
        <v>0</v>
      </c>
    </row>
    <row r="103" spans="1:9" ht="15.75" customHeight="1">
      <c r="A103" s="1" t="s">
        <v>319</v>
      </c>
      <c r="B103" s="1">
        <v>2</v>
      </c>
      <c r="C103" s="1" t="s">
        <v>134</v>
      </c>
      <c r="D103" s="1" t="s">
        <v>134</v>
      </c>
      <c r="E103" s="1" t="s">
        <v>134</v>
      </c>
      <c r="F103" s="1" t="s">
        <v>134</v>
      </c>
      <c r="G103" s="1" t="s">
        <v>134</v>
      </c>
      <c r="H103" s="1">
        <f t="shared" si="0"/>
        <v>0</v>
      </c>
    </row>
    <row r="104" spans="1:9" ht="15.75" customHeight="1">
      <c r="A104" s="1" t="s">
        <v>319</v>
      </c>
      <c r="B104" s="1">
        <v>3</v>
      </c>
      <c r="C104" s="1" t="s">
        <v>134</v>
      </c>
      <c r="D104" s="1" t="s">
        <v>134</v>
      </c>
      <c r="E104" s="1" t="s">
        <v>134</v>
      </c>
      <c r="F104" s="1" t="s">
        <v>134</v>
      </c>
      <c r="G104" s="1" t="s">
        <v>134</v>
      </c>
      <c r="H104" s="1">
        <f t="shared" si="0"/>
        <v>0</v>
      </c>
    </row>
    <row r="105" spans="1:9" ht="15.75" customHeight="1">
      <c r="A105" s="1" t="s">
        <v>320</v>
      </c>
      <c r="B105" s="1">
        <v>1</v>
      </c>
      <c r="C105" s="1">
        <v>0.83299999999999996</v>
      </c>
      <c r="D105" s="1">
        <v>1.3660000000000001</v>
      </c>
      <c r="E105" s="1">
        <v>1.42</v>
      </c>
      <c r="F105" s="1">
        <v>1.3180000000000001</v>
      </c>
      <c r="G105" s="1">
        <v>0.96</v>
      </c>
      <c r="H105" s="1">
        <f t="shared" si="0"/>
        <v>5.8969999999999994</v>
      </c>
    </row>
    <row r="106" spans="1:9" ht="15.75" customHeight="1">
      <c r="A106" s="1" t="s">
        <v>320</v>
      </c>
      <c r="B106" s="1">
        <v>2</v>
      </c>
      <c r="C106" s="1">
        <v>2.7909999999999999</v>
      </c>
      <c r="D106" s="1">
        <v>1.056</v>
      </c>
      <c r="H106" s="1">
        <f t="shared" si="0"/>
        <v>3.847</v>
      </c>
    </row>
    <row r="107" spans="1:9" ht="15.75" customHeight="1">
      <c r="A107" s="1" t="s">
        <v>320</v>
      </c>
      <c r="B107" s="1">
        <v>3</v>
      </c>
      <c r="C107" s="1">
        <v>0.52400000000000002</v>
      </c>
      <c r="D107" s="1">
        <v>3.778</v>
      </c>
      <c r="H107" s="1">
        <f t="shared" si="0"/>
        <v>4.3019999999999996</v>
      </c>
    </row>
    <row r="108" spans="1:9" ht="15.75" customHeight="1">
      <c r="A108" s="1" t="s">
        <v>320</v>
      </c>
      <c r="B108" s="1">
        <v>4</v>
      </c>
      <c r="C108" s="1" t="s">
        <v>134</v>
      </c>
      <c r="D108" s="1" t="s">
        <v>134</v>
      </c>
      <c r="E108" s="1" t="s">
        <v>134</v>
      </c>
      <c r="F108" s="1" t="s">
        <v>134</v>
      </c>
      <c r="G108" s="1" t="s">
        <v>134</v>
      </c>
      <c r="H108" s="1">
        <f t="shared" si="0"/>
        <v>0</v>
      </c>
    </row>
    <row r="109" spans="1:9" ht="15.75" customHeight="1">
      <c r="A109" s="1" t="s">
        <v>320</v>
      </c>
      <c r="B109" s="1">
        <v>5</v>
      </c>
      <c r="C109" s="1" t="s">
        <v>134</v>
      </c>
      <c r="D109" s="1" t="s">
        <v>134</v>
      </c>
      <c r="E109" s="1" t="s">
        <v>134</v>
      </c>
      <c r="F109" s="1" t="s">
        <v>134</v>
      </c>
      <c r="G109" s="1" t="s">
        <v>134</v>
      </c>
      <c r="H109" s="1">
        <f t="shared" si="0"/>
        <v>0</v>
      </c>
    </row>
    <row r="110" spans="1:9" ht="15.75" customHeight="1">
      <c r="A110" s="1" t="s">
        <v>321</v>
      </c>
      <c r="B110" s="1">
        <v>1</v>
      </c>
      <c r="C110" s="1">
        <v>1.3440000000000001</v>
      </c>
      <c r="D110" s="1">
        <v>3.6819999999999999</v>
      </c>
      <c r="H110" s="1">
        <f t="shared" si="0"/>
        <v>5.0259999999999998</v>
      </c>
    </row>
    <row r="111" spans="1:9" ht="15.75" customHeight="1">
      <c r="A111" s="1" t="s">
        <v>321</v>
      </c>
      <c r="B111" s="1">
        <v>2</v>
      </c>
      <c r="C111" s="1">
        <v>0.80800000000000005</v>
      </c>
      <c r="D111" s="1">
        <v>1.331</v>
      </c>
      <c r="E111" s="1">
        <v>3.1659999999999999</v>
      </c>
      <c r="F111" s="1">
        <v>0.65300000000000002</v>
      </c>
      <c r="H111" s="1">
        <f t="shared" si="0"/>
        <v>5.9580000000000002</v>
      </c>
    </row>
    <row r="112" spans="1:9" ht="15.75" customHeight="1">
      <c r="A112" s="1" t="s">
        <v>321</v>
      </c>
      <c r="B112" s="1">
        <v>3</v>
      </c>
      <c r="C112" s="1" t="s">
        <v>134</v>
      </c>
      <c r="D112" s="1" t="s">
        <v>134</v>
      </c>
      <c r="E112" s="1" t="s">
        <v>134</v>
      </c>
      <c r="F112" s="1" t="s">
        <v>134</v>
      </c>
      <c r="G112" s="1" t="s">
        <v>134</v>
      </c>
      <c r="H112" s="1">
        <f t="shared" si="0"/>
        <v>0</v>
      </c>
    </row>
    <row r="113" spans="1:8" ht="15.75" customHeight="1">
      <c r="A113" s="1" t="s">
        <v>321</v>
      </c>
      <c r="B113" s="1">
        <v>4</v>
      </c>
      <c r="C113" s="1" t="s">
        <v>134</v>
      </c>
      <c r="D113" s="1" t="s">
        <v>134</v>
      </c>
      <c r="E113" s="1" t="s">
        <v>134</v>
      </c>
      <c r="F113" s="1" t="s">
        <v>134</v>
      </c>
      <c r="G113" s="1" t="s">
        <v>134</v>
      </c>
      <c r="H113" s="1">
        <f t="shared" si="0"/>
        <v>0</v>
      </c>
    </row>
    <row r="114" spans="1:8" ht="15.75" customHeight="1">
      <c r="A114" s="1" t="s">
        <v>321</v>
      </c>
      <c r="B114" s="1">
        <v>5</v>
      </c>
      <c r="C114" s="1" t="s">
        <v>134</v>
      </c>
      <c r="D114" s="1" t="s">
        <v>134</v>
      </c>
      <c r="E114" s="1" t="s">
        <v>134</v>
      </c>
      <c r="F114" s="1" t="s">
        <v>134</v>
      </c>
      <c r="G114" s="1" t="s">
        <v>134</v>
      </c>
      <c r="H114" s="1">
        <f t="shared" si="0"/>
        <v>0</v>
      </c>
    </row>
    <row r="115" spans="1:8" ht="15.75" customHeight="1">
      <c r="A115" s="1" t="s">
        <v>322</v>
      </c>
      <c r="B115" s="1">
        <v>1</v>
      </c>
      <c r="C115" s="1">
        <v>0.83099999999999996</v>
      </c>
      <c r="D115" s="1">
        <v>1.111</v>
      </c>
      <c r="E115" s="1">
        <v>1.794</v>
      </c>
      <c r="F115" s="1">
        <v>1.8959999999999999</v>
      </c>
      <c r="H115" s="1">
        <f t="shared" si="0"/>
        <v>5.6319999999999997</v>
      </c>
    </row>
    <row r="116" spans="1:8" ht="15.75" customHeight="1">
      <c r="A116" s="1" t="s">
        <v>322</v>
      </c>
      <c r="B116" s="1">
        <v>2</v>
      </c>
      <c r="C116" s="1" t="s">
        <v>134</v>
      </c>
      <c r="D116" s="1" t="s">
        <v>134</v>
      </c>
      <c r="E116" s="1" t="s">
        <v>134</v>
      </c>
      <c r="F116" s="1" t="s">
        <v>134</v>
      </c>
      <c r="G116" s="1" t="s">
        <v>134</v>
      </c>
      <c r="H116" s="1">
        <f t="shared" si="0"/>
        <v>0</v>
      </c>
    </row>
    <row r="117" spans="1:8" ht="15.75" customHeight="1">
      <c r="A117" s="1" t="s">
        <v>322</v>
      </c>
      <c r="B117" s="1">
        <v>3</v>
      </c>
      <c r="C117" s="1" t="s">
        <v>134</v>
      </c>
      <c r="D117" s="1" t="s">
        <v>134</v>
      </c>
      <c r="E117" s="1" t="s">
        <v>134</v>
      </c>
      <c r="F117" s="1" t="s">
        <v>134</v>
      </c>
      <c r="G117" s="1" t="s">
        <v>134</v>
      </c>
      <c r="H117" s="1">
        <f t="shared" si="0"/>
        <v>0</v>
      </c>
    </row>
    <row r="118" spans="1:8" ht="15.75" customHeight="1">
      <c r="A118" s="1" t="s">
        <v>322</v>
      </c>
      <c r="B118" s="1">
        <v>4</v>
      </c>
      <c r="C118" s="1" t="s">
        <v>134</v>
      </c>
      <c r="D118" s="1" t="s">
        <v>134</v>
      </c>
      <c r="E118" s="1" t="s">
        <v>134</v>
      </c>
      <c r="F118" s="1" t="s">
        <v>134</v>
      </c>
      <c r="G118" s="1" t="s">
        <v>134</v>
      </c>
      <c r="H118" s="1">
        <f t="shared" si="0"/>
        <v>0</v>
      </c>
    </row>
    <row r="119" spans="1:8" ht="15.75" customHeight="1">
      <c r="A119" s="1" t="s">
        <v>322</v>
      </c>
      <c r="B119" s="1">
        <v>5</v>
      </c>
      <c r="C119" s="1" t="s">
        <v>134</v>
      </c>
      <c r="D119" s="1" t="s">
        <v>134</v>
      </c>
      <c r="E119" s="1" t="s">
        <v>134</v>
      </c>
      <c r="F119" s="1" t="s">
        <v>134</v>
      </c>
      <c r="G119" s="1" t="s">
        <v>134</v>
      </c>
      <c r="H119" s="1">
        <f t="shared" si="0"/>
        <v>0</v>
      </c>
    </row>
    <row r="120" spans="1:8" ht="15.75" customHeight="1">
      <c r="A120" s="1" t="s">
        <v>323</v>
      </c>
      <c r="B120" s="1">
        <v>1</v>
      </c>
      <c r="C120" s="1" t="s">
        <v>134</v>
      </c>
      <c r="D120" s="1" t="s">
        <v>134</v>
      </c>
      <c r="E120" s="1" t="s">
        <v>134</v>
      </c>
      <c r="F120" s="1" t="s">
        <v>134</v>
      </c>
      <c r="G120" s="1" t="s">
        <v>134</v>
      </c>
      <c r="H120" s="1">
        <f t="shared" si="0"/>
        <v>0</v>
      </c>
    </row>
    <row r="121" spans="1:8" ht="15.75" customHeight="1">
      <c r="A121" s="1" t="s">
        <v>323</v>
      </c>
      <c r="B121" s="1">
        <v>2</v>
      </c>
      <c r="C121" s="1" t="s">
        <v>134</v>
      </c>
      <c r="D121" s="1" t="s">
        <v>134</v>
      </c>
      <c r="E121" s="1" t="s">
        <v>134</v>
      </c>
      <c r="F121" s="1" t="s">
        <v>134</v>
      </c>
      <c r="G121" s="1" t="s">
        <v>134</v>
      </c>
      <c r="H121" s="1">
        <f t="shared" si="0"/>
        <v>0</v>
      </c>
    </row>
    <row r="122" spans="1:8" ht="15.75" customHeight="1">
      <c r="A122" s="1" t="s">
        <v>323</v>
      </c>
      <c r="B122" s="1">
        <v>3</v>
      </c>
      <c r="C122" s="1" t="s">
        <v>134</v>
      </c>
      <c r="D122" s="1" t="s">
        <v>134</v>
      </c>
      <c r="E122" s="1" t="s">
        <v>134</v>
      </c>
      <c r="F122" s="1" t="s">
        <v>134</v>
      </c>
      <c r="G122" s="1" t="s">
        <v>134</v>
      </c>
      <c r="H122" s="1">
        <f t="shared" si="0"/>
        <v>0</v>
      </c>
    </row>
    <row r="123" spans="1:8" ht="15.75" customHeight="1">
      <c r="A123" s="1" t="s">
        <v>323</v>
      </c>
      <c r="B123" s="1">
        <v>4</v>
      </c>
      <c r="C123" s="1" t="s">
        <v>134</v>
      </c>
      <c r="D123" s="1" t="s">
        <v>134</v>
      </c>
      <c r="E123" s="1" t="s">
        <v>134</v>
      </c>
      <c r="F123" s="1" t="s">
        <v>134</v>
      </c>
      <c r="G123" s="1" t="s">
        <v>134</v>
      </c>
      <c r="H123" s="1">
        <f t="shared" si="0"/>
        <v>0</v>
      </c>
    </row>
    <row r="124" spans="1:8" ht="15.75" customHeight="1">
      <c r="A124" s="1" t="s">
        <v>323</v>
      </c>
      <c r="B124" s="1">
        <v>5</v>
      </c>
      <c r="C124" s="1" t="s">
        <v>134</v>
      </c>
      <c r="D124" s="1" t="s">
        <v>134</v>
      </c>
      <c r="E124" s="1" t="s">
        <v>134</v>
      </c>
      <c r="F124" s="1" t="s">
        <v>134</v>
      </c>
      <c r="G124" s="1" t="s">
        <v>134</v>
      </c>
      <c r="H124" s="1">
        <f t="shared" si="0"/>
        <v>0</v>
      </c>
    </row>
    <row r="125" spans="1:8" ht="15.75" customHeight="1">
      <c r="A125" s="1" t="s">
        <v>324</v>
      </c>
      <c r="B125" s="1">
        <v>1</v>
      </c>
      <c r="C125" s="1">
        <v>5.43</v>
      </c>
      <c r="H125" s="1">
        <f t="shared" si="0"/>
        <v>5.43</v>
      </c>
    </row>
    <row r="126" spans="1:8" ht="15.75" customHeight="1">
      <c r="A126" s="1" t="s">
        <v>324</v>
      </c>
      <c r="B126" s="1">
        <v>2</v>
      </c>
      <c r="C126" s="1">
        <v>3.4689999999999999</v>
      </c>
      <c r="D126" s="1">
        <v>2.6480000000000001</v>
      </c>
      <c r="H126" s="1">
        <f t="shared" si="0"/>
        <v>6.117</v>
      </c>
    </row>
    <row r="127" spans="1:8" ht="15.75" customHeight="1">
      <c r="A127" s="1" t="s">
        <v>324</v>
      </c>
      <c r="B127" s="1">
        <v>3</v>
      </c>
      <c r="C127" s="1">
        <v>0.504</v>
      </c>
      <c r="D127" s="1">
        <v>4.7679999999999998</v>
      </c>
      <c r="H127" s="1">
        <f t="shared" si="0"/>
        <v>5.2720000000000002</v>
      </c>
    </row>
    <row r="128" spans="1:8" ht="15.75" customHeight="1">
      <c r="A128" s="1" t="s">
        <v>324</v>
      </c>
      <c r="B128" s="1">
        <v>4</v>
      </c>
      <c r="C128" s="1" t="s">
        <v>134</v>
      </c>
      <c r="D128" s="1" t="s">
        <v>134</v>
      </c>
      <c r="E128" s="1" t="s">
        <v>134</v>
      </c>
      <c r="F128" s="1" t="s">
        <v>134</v>
      </c>
      <c r="G128" s="1" t="s">
        <v>134</v>
      </c>
      <c r="H128" s="1">
        <f t="shared" si="0"/>
        <v>0</v>
      </c>
    </row>
    <row r="129" spans="1:8" ht="15.75" customHeight="1">
      <c r="A129" s="1" t="s">
        <v>324</v>
      </c>
      <c r="B129" s="1">
        <v>5</v>
      </c>
      <c r="C129" s="1" t="s">
        <v>134</v>
      </c>
      <c r="D129" s="1" t="s">
        <v>134</v>
      </c>
      <c r="E129" s="1" t="s">
        <v>134</v>
      </c>
      <c r="F129" s="1" t="s">
        <v>134</v>
      </c>
      <c r="G129" s="1" t="s">
        <v>134</v>
      </c>
      <c r="H129" s="1">
        <f t="shared" si="0"/>
        <v>0</v>
      </c>
    </row>
    <row r="130" spans="1:8" ht="15.75" customHeight="1">
      <c r="A130" s="1" t="s">
        <v>324</v>
      </c>
      <c r="B130" s="1">
        <v>6</v>
      </c>
      <c r="C130" s="1" t="s">
        <v>134</v>
      </c>
      <c r="D130" s="1" t="s">
        <v>134</v>
      </c>
      <c r="E130" s="1" t="s">
        <v>134</v>
      </c>
      <c r="F130" s="1" t="s">
        <v>134</v>
      </c>
      <c r="G130" s="1" t="s">
        <v>134</v>
      </c>
      <c r="H130" s="1">
        <f t="shared" si="0"/>
        <v>0</v>
      </c>
    </row>
    <row r="131" spans="1:8" ht="15.75" customHeight="1">
      <c r="A131" s="1" t="s">
        <v>324</v>
      </c>
      <c r="B131" s="1">
        <v>7</v>
      </c>
      <c r="C131" s="1" t="s">
        <v>134</v>
      </c>
      <c r="D131" s="1" t="s">
        <v>134</v>
      </c>
      <c r="E131" s="1" t="s">
        <v>134</v>
      </c>
      <c r="F131" s="1" t="s">
        <v>134</v>
      </c>
      <c r="G131" s="1" t="s">
        <v>134</v>
      </c>
      <c r="H131" s="1">
        <f t="shared" si="0"/>
        <v>0</v>
      </c>
    </row>
    <row r="132" spans="1:8" ht="15.75" customHeight="1">
      <c r="A132" s="1" t="s">
        <v>324</v>
      </c>
      <c r="B132" s="1">
        <v>8</v>
      </c>
      <c r="C132" s="1" t="s">
        <v>134</v>
      </c>
      <c r="D132" s="1" t="s">
        <v>134</v>
      </c>
      <c r="E132" s="1" t="s">
        <v>134</v>
      </c>
      <c r="F132" s="1" t="s">
        <v>134</v>
      </c>
      <c r="G132" s="1" t="s">
        <v>134</v>
      </c>
      <c r="H132" s="1">
        <f t="shared" si="0"/>
        <v>0</v>
      </c>
    </row>
    <row r="133" spans="1:8" ht="15.75" customHeight="1">
      <c r="A133" s="1" t="s">
        <v>324</v>
      </c>
      <c r="B133" s="1">
        <v>9</v>
      </c>
      <c r="C133" s="1" t="s">
        <v>134</v>
      </c>
      <c r="D133" s="1" t="s">
        <v>134</v>
      </c>
      <c r="E133" s="1" t="s">
        <v>134</v>
      </c>
      <c r="F133" s="1" t="s">
        <v>134</v>
      </c>
      <c r="G133" s="1" t="s">
        <v>134</v>
      </c>
      <c r="H133" s="1">
        <f t="shared" si="0"/>
        <v>0</v>
      </c>
    </row>
    <row r="134" spans="1:8" ht="15.75" customHeight="1">
      <c r="A134" s="1" t="s">
        <v>324</v>
      </c>
      <c r="B134" s="5">
        <v>10</v>
      </c>
      <c r="C134" s="5" t="s">
        <v>134</v>
      </c>
      <c r="D134" s="5" t="s">
        <v>134</v>
      </c>
      <c r="E134" s="5" t="s">
        <v>134</v>
      </c>
      <c r="F134" s="5" t="s">
        <v>134</v>
      </c>
      <c r="G134" s="5" t="s">
        <v>134</v>
      </c>
      <c r="H134" s="5">
        <f t="shared" si="0"/>
        <v>0</v>
      </c>
    </row>
    <row r="135" spans="1:8" ht="15.75" customHeight="1">
      <c r="A135" s="5" t="s">
        <v>325</v>
      </c>
      <c r="B135" s="5">
        <v>1</v>
      </c>
      <c r="C135" s="5">
        <v>3.0129999999999999</v>
      </c>
      <c r="D135" s="5">
        <v>0.65700000000000003</v>
      </c>
      <c r="E135" s="5">
        <v>0.54500000000000004</v>
      </c>
      <c r="F135" s="5"/>
      <c r="G135" s="5"/>
      <c r="H135" s="5">
        <f t="shared" si="0"/>
        <v>4.2149999999999999</v>
      </c>
    </row>
    <row r="136" spans="1:8" ht="15.75" customHeight="1">
      <c r="A136" s="5" t="s">
        <v>325</v>
      </c>
      <c r="B136" s="1">
        <v>2</v>
      </c>
      <c r="C136" s="1">
        <v>3.2349999999999999</v>
      </c>
      <c r="D136" s="1">
        <v>2.726</v>
      </c>
      <c r="H136" s="1">
        <f t="shared" si="0"/>
        <v>5.9610000000000003</v>
      </c>
    </row>
    <row r="137" spans="1:8" ht="15.75" customHeight="1">
      <c r="A137" s="5" t="s">
        <v>325</v>
      </c>
      <c r="B137" s="1">
        <v>3</v>
      </c>
      <c r="C137" s="1">
        <v>2.214</v>
      </c>
      <c r="D137" s="1">
        <v>2.0649999999999999</v>
      </c>
      <c r="H137" s="1">
        <f t="shared" si="0"/>
        <v>4.2789999999999999</v>
      </c>
    </row>
    <row r="138" spans="1:8" ht="15.75" customHeight="1">
      <c r="A138" s="5" t="s">
        <v>325</v>
      </c>
      <c r="B138" s="1">
        <v>4</v>
      </c>
      <c r="C138" s="1" t="s">
        <v>134</v>
      </c>
      <c r="D138" s="1" t="s">
        <v>134</v>
      </c>
      <c r="E138" s="1" t="s">
        <v>134</v>
      </c>
      <c r="F138" s="1" t="s">
        <v>134</v>
      </c>
      <c r="G138" s="1" t="s">
        <v>134</v>
      </c>
      <c r="H138" s="1">
        <f t="shared" si="0"/>
        <v>0</v>
      </c>
    </row>
    <row r="139" spans="1:8" ht="15.75" customHeight="1">
      <c r="A139" s="5" t="s">
        <v>325</v>
      </c>
      <c r="B139" s="1">
        <v>5</v>
      </c>
      <c r="C139" s="1" t="s">
        <v>134</v>
      </c>
      <c r="D139" s="1" t="s">
        <v>134</v>
      </c>
      <c r="E139" s="1" t="s">
        <v>134</v>
      </c>
      <c r="F139" s="1" t="s">
        <v>134</v>
      </c>
      <c r="G139" s="1" t="s">
        <v>134</v>
      </c>
      <c r="H139" s="1">
        <f t="shared" si="0"/>
        <v>0</v>
      </c>
    </row>
    <row r="140" spans="1:8" ht="15.75" customHeight="1">
      <c r="A140" s="5" t="s">
        <v>325</v>
      </c>
      <c r="B140" s="1">
        <v>6</v>
      </c>
      <c r="C140" s="1" t="s">
        <v>134</v>
      </c>
      <c r="D140" s="1" t="s">
        <v>134</v>
      </c>
      <c r="E140" s="1" t="s">
        <v>134</v>
      </c>
      <c r="F140" s="1" t="s">
        <v>134</v>
      </c>
      <c r="G140" s="1" t="s">
        <v>134</v>
      </c>
      <c r="H140" s="1">
        <f t="shared" si="0"/>
        <v>0</v>
      </c>
    </row>
    <row r="141" spans="1:8" ht="15.75" customHeight="1">
      <c r="A141" s="5" t="s">
        <v>325</v>
      </c>
      <c r="B141" s="1">
        <v>7</v>
      </c>
      <c r="C141" s="1" t="s">
        <v>134</v>
      </c>
      <c r="D141" s="1" t="s">
        <v>134</v>
      </c>
      <c r="E141" s="1" t="s">
        <v>134</v>
      </c>
      <c r="F141" s="1" t="s">
        <v>134</v>
      </c>
      <c r="G141" s="1" t="s">
        <v>134</v>
      </c>
      <c r="H141" s="1">
        <f t="shared" si="0"/>
        <v>0</v>
      </c>
    </row>
    <row r="142" spans="1:8" ht="15.75" customHeight="1">
      <c r="A142" s="5" t="s">
        <v>325</v>
      </c>
      <c r="B142" s="1">
        <v>8</v>
      </c>
      <c r="C142" s="1" t="s">
        <v>134</v>
      </c>
      <c r="D142" s="1" t="s">
        <v>134</v>
      </c>
      <c r="E142" s="1" t="s">
        <v>134</v>
      </c>
      <c r="F142" s="1" t="s">
        <v>134</v>
      </c>
      <c r="G142" s="1" t="s">
        <v>134</v>
      </c>
      <c r="H142" s="1">
        <f t="shared" si="0"/>
        <v>0</v>
      </c>
    </row>
    <row r="143" spans="1:8" ht="15.75" customHeight="1">
      <c r="A143" s="5" t="s">
        <v>325</v>
      </c>
      <c r="B143" s="1">
        <v>9</v>
      </c>
      <c r="C143" s="1" t="s">
        <v>134</v>
      </c>
      <c r="D143" s="1" t="s">
        <v>134</v>
      </c>
      <c r="E143" s="1" t="s">
        <v>134</v>
      </c>
      <c r="F143" s="1" t="s">
        <v>134</v>
      </c>
      <c r="G143" s="1" t="s">
        <v>134</v>
      </c>
      <c r="H143" s="1">
        <f t="shared" si="0"/>
        <v>0</v>
      </c>
    </row>
    <row r="144" spans="1:8" ht="15.75" customHeight="1">
      <c r="A144" s="5" t="s">
        <v>325</v>
      </c>
      <c r="B144" s="1">
        <v>10</v>
      </c>
      <c r="C144" s="1" t="s">
        <v>134</v>
      </c>
      <c r="D144" s="1" t="s">
        <v>134</v>
      </c>
      <c r="E144" s="1" t="s">
        <v>134</v>
      </c>
      <c r="F144" s="1" t="s">
        <v>134</v>
      </c>
      <c r="G144" s="1" t="s">
        <v>134</v>
      </c>
      <c r="H144" s="1">
        <f t="shared" si="0"/>
        <v>0</v>
      </c>
    </row>
    <row r="145" spans="1:8" ht="15.75" customHeight="1">
      <c r="A145" s="1" t="s">
        <v>326</v>
      </c>
      <c r="B145" s="1">
        <v>1</v>
      </c>
      <c r="C145" s="1" t="s">
        <v>134</v>
      </c>
      <c r="D145" s="1" t="s">
        <v>134</v>
      </c>
      <c r="E145" s="1" t="s">
        <v>134</v>
      </c>
      <c r="F145" s="1" t="s">
        <v>134</v>
      </c>
      <c r="G145" s="1" t="s">
        <v>134</v>
      </c>
      <c r="H145" s="1">
        <f t="shared" si="0"/>
        <v>0</v>
      </c>
    </row>
    <row r="146" spans="1:8" ht="15.75" customHeight="1">
      <c r="A146" s="1" t="s">
        <v>326</v>
      </c>
      <c r="B146" s="1">
        <v>2</v>
      </c>
      <c r="C146" s="1" t="s">
        <v>134</v>
      </c>
      <c r="D146" s="1" t="s">
        <v>134</v>
      </c>
      <c r="E146" s="1" t="s">
        <v>134</v>
      </c>
      <c r="F146" s="1" t="s">
        <v>134</v>
      </c>
      <c r="G146" s="1" t="s">
        <v>134</v>
      </c>
      <c r="H146" s="1">
        <f t="shared" si="0"/>
        <v>0</v>
      </c>
    </row>
    <row r="147" spans="1:8" ht="15.75" customHeight="1">
      <c r="A147" s="1" t="s">
        <v>326</v>
      </c>
      <c r="B147" s="1">
        <v>3</v>
      </c>
      <c r="C147" s="1" t="s">
        <v>134</v>
      </c>
      <c r="D147" s="1" t="s">
        <v>134</v>
      </c>
      <c r="E147" s="1" t="s">
        <v>134</v>
      </c>
      <c r="F147" s="1" t="s">
        <v>134</v>
      </c>
      <c r="G147" s="1" t="s">
        <v>134</v>
      </c>
      <c r="H147" s="1">
        <f t="shared" si="0"/>
        <v>0</v>
      </c>
    </row>
    <row r="148" spans="1:8" ht="15.75" customHeight="1">
      <c r="A148" s="1" t="s">
        <v>326</v>
      </c>
      <c r="B148" s="1">
        <v>4</v>
      </c>
      <c r="C148" s="1" t="s">
        <v>134</v>
      </c>
      <c r="D148" s="1" t="s">
        <v>134</v>
      </c>
      <c r="E148" s="1" t="s">
        <v>134</v>
      </c>
      <c r="F148" s="1" t="s">
        <v>134</v>
      </c>
      <c r="G148" s="1" t="s">
        <v>134</v>
      </c>
      <c r="H148" s="1">
        <f t="shared" si="0"/>
        <v>0</v>
      </c>
    </row>
    <row r="149" spans="1:8" ht="15.75" customHeight="1">
      <c r="A149" s="1" t="s">
        <v>326</v>
      </c>
      <c r="B149" s="1">
        <v>5</v>
      </c>
      <c r="C149" s="1" t="s">
        <v>134</v>
      </c>
      <c r="D149" s="1" t="s">
        <v>134</v>
      </c>
      <c r="E149" s="1" t="s">
        <v>134</v>
      </c>
      <c r="F149" s="1" t="s">
        <v>134</v>
      </c>
      <c r="G149" s="1" t="s">
        <v>134</v>
      </c>
      <c r="H149" s="1">
        <f t="shared" si="0"/>
        <v>0</v>
      </c>
    </row>
    <row r="150" spans="1:8" ht="15.75" customHeight="1">
      <c r="A150" s="1" t="s">
        <v>326</v>
      </c>
      <c r="B150" s="1">
        <v>6</v>
      </c>
      <c r="C150" s="1" t="s">
        <v>134</v>
      </c>
      <c r="D150" s="1" t="s">
        <v>134</v>
      </c>
      <c r="E150" s="1" t="s">
        <v>134</v>
      </c>
      <c r="F150" s="1" t="s">
        <v>134</v>
      </c>
      <c r="G150" s="1" t="s">
        <v>134</v>
      </c>
      <c r="H150" s="1">
        <f t="shared" si="0"/>
        <v>0</v>
      </c>
    </row>
    <row r="151" spans="1:8" ht="15.75" customHeight="1">
      <c r="A151" s="1" t="s">
        <v>326</v>
      </c>
      <c r="B151" s="1">
        <v>7</v>
      </c>
      <c r="C151" s="1" t="s">
        <v>134</v>
      </c>
      <c r="D151" s="1" t="s">
        <v>134</v>
      </c>
      <c r="E151" s="1" t="s">
        <v>134</v>
      </c>
      <c r="F151" s="1" t="s">
        <v>134</v>
      </c>
      <c r="G151" s="1" t="s">
        <v>134</v>
      </c>
      <c r="H151" s="1">
        <f t="shared" si="0"/>
        <v>0</v>
      </c>
    </row>
    <row r="152" spans="1:8" ht="15.75" customHeight="1">
      <c r="A152" s="1" t="s">
        <v>326</v>
      </c>
      <c r="B152" s="1">
        <v>8</v>
      </c>
      <c r="C152" s="1" t="s">
        <v>134</v>
      </c>
      <c r="D152" s="1" t="s">
        <v>134</v>
      </c>
      <c r="E152" s="1" t="s">
        <v>134</v>
      </c>
      <c r="F152" s="1" t="s">
        <v>134</v>
      </c>
      <c r="G152" s="1" t="s">
        <v>134</v>
      </c>
      <c r="H152" s="1">
        <f t="shared" si="0"/>
        <v>0</v>
      </c>
    </row>
    <row r="153" spans="1:8" ht="15.75" customHeight="1">
      <c r="A153" s="1" t="s">
        <v>326</v>
      </c>
      <c r="B153" s="1">
        <v>9</v>
      </c>
      <c r="C153" s="1" t="s">
        <v>134</v>
      </c>
      <c r="D153" s="1" t="s">
        <v>134</v>
      </c>
      <c r="E153" s="1" t="s">
        <v>134</v>
      </c>
      <c r="F153" s="1" t="s">
        <v>134</v>
      </c>
      <c r="G153" s="1" t="s">
        <v>134</v>
      </c>
      <c r="H153" s="1">
        <f t="shared" si="0"/>
        <v>0</v>
      </c>
    </row>
    <row r="154" spans="1:8" ht="15.75" customHeight="1">
      <c r="A154" s="1" t="s">
        <v>326</v>
      </c>
      <c r="B154" s="1">
        <v>10</v>
      </c>
      <c r="C154" s="1" t="s">
        <v>134</v>
      </c>
      <c r="D154" s="1" t="s">
        <v>134</v>
      </c>
      <c r="E154" s="1" t="s">
        <v>134</v>
      </c>
      <c r="F154" s="1" t="s">
        <v>134</v>
      </c>
      <c r="G154" s="1" t="s">
        <v>134</v>
      </c>
      <c r="H154" s="1">
        <f t="shared" si="0"/>
        <v>0</v>
      </c>
    </row>
    <row r="155" spans="1:8" ht="15.75" customHeight="1">
      <c r="A155" s="1" t="s">
        <v>327</v>
      </c>
      <c r="B155" s="1">
        <v>1</v>
      </c>
      <c r="C155" s="1" t="s">
        <v>134</v>
      </c>
      <c r="D155" s="1" t="s">
        <v>134</v>
      </c>
      <c r="E155" s="1" t="s">
        <v>134</v>
      </c>
      <c r="F155" s="1" t="s">
        <v>134</v>
      </c>
      <c r="G155" s="1" t="s">
        <v>134</v>
      </c>
      <c r="H155" s="1">
        <f t="shared" si="0"/>
        <v>0</v>
      </c>
    </row>
    <row r="156" spans="1:8" ht="15.75" customHeight="1">
      <c r="A156" s="1" t="s">
        <v>327</v>
      </c>
      <c r="B156" s="1">
        <v>2</v>
      </c>
      <c r="C156" s="1" t="s">
        <v>134</v>
      </c>
      <c r="D156" s="1" t="s">
        <v>134</v>
      </c>
      <c r="E156" s="1" t="s">
        <v>134</v>
      </c>
      <c r="F156" s="1" t="s">
        <v>134</v>
      </c>
      <c r="G156" s="1" t="s">
        <v>134</v>
      </c>
      <c r="H156" s="1">
        <f t="shared" si="0"/>
        <v>0</v>
      </c>
    </row>
    <row r="157" spans="1:8" ht="15.75" customHeight="1">
      <c r="A157" s="1" t="s">
        <v>327</v>
      </c>
      <c r="B157" s="1">
        <v>3</v>
      </c>
      <c r="C157" s="1" t="s">
        <v>134</v>
      </c>
      <c r="D157" s="1" t="s">
        <v>134</v>
      </c>
      <c r="E157" s="1" t="s">
        <v>134</v>
      </c>
      <c r="F157" s="1" t="s">
        <v>134</v>
      </c>
      <c r="G157" s="1" t="s">
        <v>134</v>
      </c>
      <c r="H157" s="1">
        <f t="shared" si="0"/>
        <v>0</v>
      </c>
    </row>
    <row r="158" spans="1:8" ht="15.75" customHeight="1">
      <c r="A158" s="1" t="s">
        <v>327</v>
      </c>
      <c r="B158" s="1">
        <v>4</v>
      </c>
      <c r="C158" s="1" t="s">
        <v>134</v>
      </c>
      <c r="D158" s="1" t="s">
        <v>134</v>
      </c>
      <c r="E158" s="1" t="s">
        <v>134</v>
      </c>
      <c r="F158" s="1" t="s">
        <v>134</v>
      </c>
      <c r="G158" s="1" t="s">
        <v>134</v>
      </c>
      <c r="H158" s="1">
        <f t="shared" si="0"/>
        <v>0</v>
      </c>
    </row>
    <row r="159" spans="1:8" ht="15.75" customHeight="1">
      <c r="A159" s="1" t="s">
        <v>327</v>
      </c>
      <c r="B159" s="1">
        <v>5</v>
      </c>
      <c r="C159" s="1" t="s">
        <v>134</v>
      </c>
      <c r="D159" s="1" t="s">
        <v>134</v>
      </c>
      <c r="E159" s="1" t="s">
        <v>134</v>
      </c>
      <c r="F159" s="1" t="s">
        <v>134</v>
      </c>
      <c r="G159" s="1" t="s">
        <v>134</v>
      </c>
      <c r="H159" s="1">
        <f t="shared" si="0"/>
        <v>0</v>
      </c>
    </row>
    <row r="160" spans="1:8" ht="15.75" customHeight="1">
      <c r="A160" s="1" t="s">
        <v>327</v>
      </c>
      <c r="B160" s="1">
        <v>6</v>
      </c>
      <c r="C160" s="1" t="s">
        <v>134</v>
      </c>
      <c r="D160" s="1" t="s">
        <v>134</v>
      </c>
      <c r="E160" s="1" t="s">
        <v>134</v>
      </c>
      <c r="F160" s="1" t="s">
        <v>134</v>
      </c>
      <c r="G160" s="1" t="s">
        <v>134</v>
      </c>
      <c r="H160" s="1">
        <f t="shared" si="0"/>
        <v>0</v>
      </c>
    </row>
    <row r="161" spans="1:8" ht="15.75" customHeight="1">
      <c r="A161" s="1" t="s">
        <v>327</v>
      </c>
      <c r="B161" s="1">
        <v>7</v>
      </c>
      <c r="C161" s="1" t="s">
        <v>134</v>
      </c>
      <c r="D161" s="1" t="s">
        <v>134</v>
      </c>
      <c r="E161" s="1" t="s">
        <v>134</v>
      </c>
      <c r="F161" s="1" t="s">
        <v>134</v>
      </c>
      <c r="G161" s="1" t="s">
        <v>134</v>
      </c>
      <c r="H161" s="1">
        <f t="shared" si="0"/>
        <v>0</v>
      </c>
    </row>
    <row r="162" spans="1:8" ht="15.75" customHeight="1">
      <c r="A162" s="1" t="s">
        <v>327</v>
      </c>
      <c r="B162" s="1">
        <v>8</v>
      </c>
      <c r="C162" s="1" t="s">
        <v>134</v>
      </c>
      <c r="D162" s="1" t="s">
        <v>134</v>
      </c>
      <c r="E162" s="1" t="s">
        <v>134</v>
      </c>
      <c r="F162" s="1" t="s">
        <v>134</v>
      </c>
      <c r="G162" s="1" t="s">
        <v>134</v>
      </c>
      <c r="H162" s="1">
        <f t="shared" si="0"/>
        <v>0</v>
      </c>
    </row>
    <row r="163" spans="1:8" ht="15.75" customHeight="1">
      <c r="A163" s="1" t="s">
        <v>327</v>
      </c>
      <c r="B163" s="1">
        <v>9</v>
      </c>
      <c r="C163" s="1" t="s">
        <v>134</v>
      </c>
      <c r="D163" s="1" t="s">
        <v>134</v>
      </c>
      <c r="E163" s="1" t="s">
        <v>134</v>
      </c>
      <c r="F163" s="1" t="s">
        <v>134</v>
      </c>
      <c r="G163" s="1" t="s">
        <v>134</v>
      </c>
      <c r="H163" s="1">
        <f t="shared" si="0"/>
        <v>0</v>
      </c>
    </row>
    <row r="164" spans="1:8" ht="15.75" customHeight="1">
      <c r="A164" s="1" t="s">
        <v>327</v>
      </c>
      <c r="B164" s="1">
        <v>10</v>
      </c>
      <c r="C164" s="1" t="s">
        <v>134</v>
      </c>
      <c r="D164" s="1" t="s">
        <v>134</v>
      </c>
      <c r="E164" s="1" t="s">
        <v>134</v>
      </c>
      <c r="F164" s="1" t="s">
        <v>134</v>
      </c>
      <c r="G164" s="1" t="s">
        <v>134</v>
      </c>
      <c r="H164" s="1">
        <f t="shared" si="0"/>
        <v>0</v>
      </c>
    </row>
    <row r="165" spans="1:8" ht="15.75" customHeight="1">
      <c r="A165" s="1" t="s">
        <v>328</v>
      </c>
      <c r="B165" s="1">
        <v>1</v>
      </c>
      <c r="C165" s="1">
        <v>0.67100000000000004</v>
      </c>
      <c r="D165" s="1">
        <v>4.3079999999999998</v>
      </c>
      <c r="H165" s="1">
        <f t="shared" si="0"/>
        <v>4.9790000000000001</v>
      </c>
    </row>
    <row r="166" spans="1:8" ht="15.75" customHeight="1">
      <c r="A166" s="1" t="s">
        <v>328</v>
      </c>
      <c r="B166" s="1">
        <v>2</v>
      </c>
      <c r="C166" s="1">
        <v>2.3809999999999998</v>
      </c>
      <c r="D166" s="1">
        <v>2.056</v>
      </c>
      <c r="H166" s="1">
        <f t="shared" si="0"/>
        <v>4.4369999999999994</v>
      </c>
    </row>
    <row r="167" spans="1:8" ht="15.75" customHeight="1">
      <c r="A167" s="1" t="s">
        <v>328</v>
      </c>
      <c r="B167" s="1">
        <v>3</v>
      </c>
      <c r="C167" s="1">
        <v>3.2120000000000002</v>
      </c>
      <c r="D167" s="1">
        <v>2.0819999999999999</v>
      </c>
      <c r="H167" s="1">
        <f t="shared" si="0"/>
        <v>5.2940000000000005</v>
      </c>
    </row>
    <row r="168" spans="1:8" ht="15.75" customHeight="1">
      <c r="A168" s="1" t="s">
        <v>328</v>
      </c>
      <c r="B168" s="1">
        <v>4</v>
      </c>
      <c r="C168" s="1">
        <v>5.0350000000000001</v>
      </c>
      <c r="H168" s="1">
        <f t="shared" si="0"/>
        <v>5.0350000000000001</v>
      </c>
    </row>
    <row r="169" spans="1:8" ht="15.75" customHeight="1">
      <c r="A169" s="1" t="s">
        <v>328</v>
      </c>
      <c r="B169" s="1">
        <v>5</v>
      </c>
      <c r="C169" s="1">
        <v>2.601</v>
      </c>
      <c r="D169" s="1">
        <v>2.6070000000000002</v>
      </c>
      <c r="H169" s="1">
        <f t="shared" si="0"/>
        <v>5.2080000000000002</v>
      </c>
    </row>
    <row r="170" spans="1:8" ht="15.75" customHeight="1">
      <c r="A170" s="1" t="s">
        <v>328</v>
      </c>
      <c r="B170" s="1">
        <v>6</v>
      </c>
      <c r="C170" s="1" t="s">
        <v>134</v>
      </c>
      <c r="D170" s="1" t="s">
        <v>134</v>
      </c>
      <c r="E170" s="1" t="s">
        <v>134</v>
      </c>
      <c r="F170" s="1" t="s">
        <v>134</v>
      </c>
      <c r="G170" s="1" t="s">
        <v>134</v>
      </c>
      <c r="H170" s="1">
        <f t="shared" si="0"/>
        <v>0</v>
      </c>
    </row>
    <row r="171" spans="1:8" ht="15.75" customHeight="1">
      <c r="A171" s="1" t="s">
        <v>328</v>
      </c>
      <c r="B171" s="1">
        <v>7</v>
      </c>
      <c r="C171" s="1" t="s">
        <v>134</v>
      </c>
      <c r="D171" s="1" t="s">
        <v>134</v>
      </c>
      <c r="E171" s="1" t="s">
        <v>134</v>
      </c>
      <c r="F171" s="1" t="s">
        <v>134</v>
      </c>
      <c r="G171" s="1" t="s">
        <v>134</v>
      </c>
      <c r="H171" s="1">
        <f t="shared" si="0"/>
        <v>0</v>
      </c>
    </row>
    <row r="172" spans="1:8" ht="15.75" customHeight="1">
      <c r="A172" s="1" t="s">
        <v>328</v>
      </c>
      <c r="B172" s="1">
        <v>8</v>
      </c>
      <c r="C172" s="1" t="s">
        <v>134</v>
      </c>
      <c r="D172" s="1" t="s">
        <v>134</v>
      </c>
      <c r="E172" s="1" t="s">
        <v>134</v>
      </c>
      <c r="F172" s="1" t="s">
        <v>134</v>
      </c>
      <c r="G172" s="1" t="s">
        <v>134</v>
      </c>
      <c r="H172" s="1">
        <f t="shared" si="0"/>
        <v>0</v>
      </c>
    </row>
    <row r="173" spans="1:8" ht="15.75" customHeight="1">
      <c r="A173" s="1" t="s">
        <v>328</v>
      </c>
      <c r="B173" s="1">
        <v>9</v>
      </c>
      <c r="C173" s="1" t="s">
        <v>134</v>
      </c>
      <c r="D173" s="1" t="s">
        <v>134</v>
      </c>
      <c r="E173" s="1" t="s">
        <v>134</v>
      </c>
      <c r="F173" s="1" t="s">
        <v>134</v>
      </c>
      <c r="G173" s="1" t="s">
        <v>134</v>
      </c>
      <c r="H173" s="1">
        <f t="shared" si="0"/>
        <v>0</v>
      </c>
    </row>
    <row r="174" spans="1:8" ht="15.75" customHeight="1">
      <c r="A174" s="1" t="s">
        <v>328</v>
      </c>
      <c r="B174" s="1">
        <v>10</v>
      </c>
      <c r="C174" s="1" t="s">
        <v>134</v>
      </c>
      <c r="D174" s="1" t="s">
        <v>134</v>
      </c>
      <c r="E174" s="1" t="s">
        <v>134</v>
      </c>
      <c r="F174" s="1" t="s">
        <v>134</v>
      </c>
      <c r="G174" s="1" t="s">
        <v>134</v>
      </c>
      <c r="H174" s="1">
        <f t="shared" si="0"/>
        <v>0</v>
      </c>
    </row>
    <row r="175" spans="1:8" ht="15.75" customHeight="1">
      <c r="A175" s="1" t="s">
        <v>329</v>
      </c>
      <c r="B175" s="1">
        <v>1</v>
      </c>
      <c r="C175" s="1" t="s">
        <v>134</v>
      </c>
      <c r="D175" s="1" t="s">
        <v>134</v>
      </c>
      <c r="E175" s="1" t="s">
        <v>134</v>
      </c>
      <c r="F175" s="1" t="s">
        <v>134</v>
      </c>
      <c r="G175" s="1" t="s">
        <v>134</v>
      </c>
      <c r="H175" s="1">
        <f t="shared" si="0"/>
        <v>0</v>
      </c>
    </row>
    <row r="176" spans="1:8" ht="15.75" customHeight="1">
      <c r="A176" s="1" t="s">
        <v>329</v>
      </c>
      <c r="B176" s="1">
        <v>2</v>
      </c>
      <c r="C176" s="1" t="s">
        <v>134</v>
      </c>
      <c r="D176" s="1" t="s">
        <v>134</v>
      </c>
      <c r="E176" s="1" t="s">
        <v>134</v>
      </c>
      <c r="F176" s="1" t="s">
        <v>134</v>
      </c>
      <c r="G176" s="1" t="s">
        <v>134</v>
      </c>
      <c r="H176" s="1">
        <f t="shared" si="0"/>
        <v>0</v>
      </c>
    </row>
    <row r="177" spans="1:8" ht="15.75" customHeight="1">
      <c r="A177" s="1" t="s">
        <v>329</v>
      </c>
      <c r="B177" s="1">
        <v>3</v>
      </c>
      <c r="C177" s="1" t="s">
        <v>134</v>
      </c>
      <c r="D177" s="1" t="s">
        <v>134</v>
      </c>
      <c r="E177" s="1" t="s">
        <v>134</v>
      </c>
      <c r="F177" s="1" t="s">
        <v>134</v>
      </c>
      <c r="G177" s="1" t="s">
        <v>134</v>
      </c>
      <c r="H177" s="1">
        <f t="shared" si="0"/>
        <v>0</v>
      </c>
    </row>
    <row r="178" spans="1:8" ht="15.75" customHeight="1">
      <c r="A178" s="1" t="s">
        <v>329</v>
      </c>
      <c r="B178" s="1">
        <v>4</v>
      </c>
      <c r="C178" s="1" t="s">
        <v>134</v>
      </c>
      <c r="D178" s="1" t="s">
        <v>134</v>
      </c>
      <c r="E178" s="1" t="s">
        <v>134</v>
      </c>
      <c r="F178" s="1" t="s">
        <v>134</v>
      </c>
      <c r="G178" s="1" t="s">
        <v>134</v>
      </c>
      <c r="H178" s="1">
        <f t="shared" si="0"/>
        <v>0</v>
      </c>
    </row>
    <row r="179" spans="1:8" ht="15.75" customHeight="1">
      <c r="A179" s="1" t="s">
        <v>329</v>
      </c>
      <c r="B179" s="1">
        <v>5</v>
      </c>
      <c r="C179" s="1" t="s">
        <v>134</v>
      </c>
      <c r="D179" s="1" t="s">
        <v>134</v>
      </c>
      <c r="E179" s="1" t="s">
        <v>134</v>
      </c>
      <c r="F179" s="1" t="s">
        <v>134</v>
      </c>
      <c r="G179" s="1" t="s">
        <v>134</v>
      </c>
      <c r="H179" s="1">
        <f t="shared" si="0"/>
        <v>0</v>
      </c>
    </row>
    <row r="180" spans="1:8" ht="15.75" customHeight="1">
      <c r="A180" s="1" t="s">
        <v>329</v>
      </c>
      <c r="B180" s="1">
        <v>6</v>
      </c>
      <c r="C180" s="1" t="s">
        <v>134</v>
      </c>
      <c r="D180" s="1" t="s">
        <v>134</v>
      </c>
      <c r="E180" s="1" t="s">
        <v>134</v>
      </c>
      <c r="F180" s="1" t="s">
        <v>134</v>
      </c>
      <c r="G180" s="1" t="s">
        <v>134</v>
      </c>
      <c r="H180" s="1">
        <f t="shared" si="0"/>
        <v>0</v>
      </c>
    </row>
    <row r="181" spans="1:8" ht="15.75" customHeight="1">
      <c r="A181" s="1" t="s">
        <v>329</v>
      </c>
      <c r="B181" s="1">
        <v>7</v>
      </c>
      <c r="C181" s="1" t="s">
        <v>134</v>
      </c>
      <c r="D181" s="1" t="s">
        <v>134</v>
      </c>
      <c r="E181" s="1" t="s">
        <v>134</v>
      </c>
      <c r="F181" s="1" t="s">
        <v>134</v>
      </c>
      <c r="G181" s="1" t="s">
        <v>134</v>
      </c>
      <c r="H181" s="1">
        <f t="shared" si="0"/>
        <v>0</v>
      </c>
    </row>
    <row r="182" spans="1:8" ht="15.75" customHeight="1">
      <c r="A182" s="1" t="s">
        <v>329</v>
      </c>
      <c r="B182" s="1">
        <v>8</v>
      </c>
      <c r="C182" s="1" t="s">
        <v>134</v>
      </c>
      <c r="D182" s="1" t="s">
        <v>134</v>
      </c>
      <c r="E182" s="1" t="s">
        <v>134</v>
      </c>
      <c r="F182" s="1" t="s">
        <v>134</v>
      </c>
      <c r="G182" s="1" t="s">
        <v>134</v>
      </c>
      <c r="H182" s="1">
        <f t="shared" si="0"/>
        <v>0</v>
      </c>
    </row>
    <row r="183" spans="1:8" ht="15.75" customHeight="1">
      <c r="A183" s="1" t="s">
        <v>329</v>
      </c>
      <c r="B183" s="1">
        <v>9</v>
      </c>
      <c r="C183" s="1" t="s">
        <v>134</v>
      </c>
      <c r="D183" s="1" t="s">
        <v>134</v>
      </c>
      <c r="E183" s="1" t="s">
        <v>134</v>
      </c>
      <c r="F183" s="1" t="s">
        <v>134</v>
      </c>
      <c r="G183" s="1" t="s">
        <v>134</v>
      </c>
      <c r="H183" s="1">
        <f t="shared" si="0"/>
        <v>0</v>
      </c>
    </row>
    <row r="184" spans="1:8" ht="15.75" customHeight="1">
      <c r="A184" s="1" t="s">
        <v>329</v>
      </c>
      <c r="B184" s="1">
        <v>10</v>
      </c>
      <c r="C184" s="1" t="s">
        <v>134</v>
      </c>
      <c r="D184" s="1" t="s">
        <v>134</v>
      </c>
      <c r="E184" s="1" t="s">
        <v>134</v>
      </c>
      <c r="F184" s="1" t="s">
        <v>134</v>
      </c>
      <c r="G184" s="1" t="s">
        <v>134</v>
      </c>
      <c r="H184" s="1">
        <f t="shared" si="0"/>
        <v>0</v>
      </c>
    </row>
    <row r="185" spans="1:8" ht="15.75" customHeight="1">
      <c r="A185" s="1" t="s">
        <v>330</v>
      </c>
      <c r="B185" s="1">
        <v>1</v>
      </c>
      <c r="C185" s="1" t="s">
        <v>134</v>
      </c>
      <c r="D185" s="1" t="s">
        <v>134</v>
      </c>
      <c r="E185" s="1" t="s">
        <v>134</v>
      </c>
      <c r="F185" s="1" t="s">
        <v>134</v>
      </c>
      <c r="G185" s="1" t="s">
        <v>134</v>
      </c>
      <c r="H185" s="1">
        <f t="shared" si="0"/>
        <v>0</v>
      </c>
    </row>
    <row r="186" spans="1:8" ht="15.75" customHeight="1">
      <c r="A186" s="1" t="s">
        <v>330</v>
      </c>
      <c r="B186" s="1">
        <v>2</v>
      </c>
      <c r="C186" s="1" t="s">
        <v>134</v>
      </c>
      <c r="D186" s="1" t="s">
        <v>134</v>
      </c>
      <c r="E186" s="1" t="s">
        <v>134</v>
      </c>
      <c r="F186" s="1" t="s">
        <v>134</v>
      </c>
      <c r="G186" s="1" t="s">
        <v>134</v>
      </c>
      <c r="H186" s="1">
        <f t="shared" si="0"/>
        <v>0</v>
      </c>
    </row>
    <row r="187" spans="1:8" ht="15.75" customHeight="1">
      <c r="A187" s="1" t="s">
        <v>330</v>
      </c>
      <c r="B187" s="1">
        <v>3</v>
      </c>
      <c r="C187" s="1" t="s">
        <v>134</v>
      </c>
      <c r="D187" s="1" t="s">
        <v>134</v>
      </c>
      <c r="E187" s="1" t="s">
        <v>134</v>
      </c>
      <c r="F187" s="1" t="s">
        <v>134</v>
      </c>
      <c r="G187" s="1" t="s">
        <v>134</v>
      </c>
      <c r="H187" s="1">
        <f t="shared" si="0"/>
        <v>0</v>
      </c>
    </row>
    <row r="188" spans="1:8" ht="15.75" customHeight="1">
      <c r="A188" s="1" t="s">
        <v>330</v>
      </c>
      <c r="B188" s="1">
        <v>4</v>
      </c>
      <c r="C188" s="1" t="s">
        <v>134</v>
      </c>
      <c r="D188" s="1" t="s">
        <v>134</v>
      </c>
      <c r="E188" s="1" t="s">
        <v>134</v>
      </c>
      <c r="F188" s="1" t="s">
        <v>134</v>
      </c>
      <c r="G188" s="1" t="s">
        <v>134</v>
      </c>
      <c r="H188" s="1">
        <f t="shared" si="0"/>
        <v>0</v>
      </c>
    </row>
    <row r="189" spans="1:8" ht="15.75" customHeight="1">
      <c r="A189" s="1" t="s">
        <v>330</v>
      </c>
      <c r="B189" s="1">
        <v>5</v>
      </c>
      <c r="C189" s="1" t="s">
        <v>134</v>
      </c>
      <c r="D189" s="1" t="s">
        <v>134</v>
      </c>
      <c r="E189" s="1" t="s">
        <v>134</v>
      </c>
      <c r="F189" s="1" t="s">
        <v>134</v>
      </c>
      <c r="G189" s="1" t="s">
        <v>134</v>
      </c>
      <c r="H189" s="1">
        <f t="shared" si="0"/>
        <v>0</v>
      </c>
    </row>
    <row r="190" spans="1:8" ht="15.75" customHeight="1">
      <c r="A190" s="1" t="s">
        <v>330</v>
      </c>
      <c r="B190" s="1">
        <v>6</v>
      </c>
      <c r="C190" s="1" t="s">
        <v>134</v>
      </c>
      <c r="D190" s="1" t="s">
        <v>134</v>
      </c>
      <c r="E190" s="1" t="s">
        <v>134</v>
      </c>
      <c r="F190" s="1" t="s">
        <v>134</v>
      </c>
      <c r="G190" s="1" t="s">
        <v>134</v>
      </c>
      <c r="H190" s="1">
        <f t="shared" si="0"/>
        <v>0</v>
      </c>
    </row>
    <row r="191" spans="1:8" ht="15.75" customHeight="1">
      <c r="A191" s="1" t="s">
        <v>330</v>
      </c>
      <c r="B191" s="1">
        <v>7</v>
      </c>
      <c r="C191" s="1" t="s">
        <v>134</v>
      </c>
      <c r="D191" s="1" t="s">
        <v>134</v>
      </c>
      <c r="E191" s="1" t="s">
        <v>134</v>
      </c>
      <c r="F191" s="1" t="s">
        <v>134</v>
      </c>
      <c r="G191" s="1" t="s">
        <v>134</v>
      </c>
      <c r="H191" s="1">
        <f t="shared" si="0"/>
        <v>0</v>
      </c>
    </row>
    <row r="192" spans="1:8" ht="15.75" customHeight="1">
      <c r="A192" s="1" t="s">
        <v>330</v>
      </c>
      <c r="B192" s="1">
        <v>8</v>
      </c>
      <c r="C192" s="1" t="s">
        <v>134</v>
      </c>
      <c r="D192" s="1" t="s">
        <v>134</v>
      </c>
      <c r="E192" s="1" t="s">
        <v>134</v>
      </c>
      <c r="F192" s="1" t="s">
        <v>134</v>
      </c>
      <c r="G192" s="1" t="s">
        <v>134</v>
      </c>
      <c r="H192" s="1">
        <f t="shared" si="0"/>
        <v>0</v>
      </c>
    </row>
    <row r="193" spans="1:8" ht="15.75" customHeight="1">
      <c r="A193" s="1" t="s">
        <v>330</v>
      </c>
      <c r="B193" s="1">
        <v>9</v>
      </c>
      <c r="C193" s="1" t="s">
        <v>134</v>
      </c>
      <c r="D193" s="1" t="s">
        <v>134</v>
      </c>
      <c r="E193" s="1" t="s">
        <v>134</v>
      </c>
      <c r="F193" s="1" t="s">
        <v>134</v>
      </c>
      <c r="G193" s="1" t="s">
        <v>134</v>
      </c>
      <c r="H193" s="1">
        <f t="shared" si="0"/>
        <v>0</v>
      </c>
    </row>
    <row r="194" spans="1:8" ht="15.75" customHeight="1">
      <c r="A194" s="1" t="s">
        <v>330</v>
      </c>
      <c r="B194" s="1">
        <v>10</v>
      </c>
      <c r="C194" s="1" t="s">
        <v>134</v>
      </c>
      <c r="D194" s="1" t="s">
        <v>134</v>
      </c>
      <c r="E194" s="1" t="s">
        <v>134</v>
      </c>
      <c r="F194" s="1" t="s">
        <v>134</v>
      </c>
      <c r="G194" s="1" t="s">
        <v>134</v>
      </c>
      <c r="H194" s="1">
        <f t="shared" si="0"/>
        <v>0</v>
      </c>
    </row>
    <row r="195" spans="1:8" ht="15.75" customHeight="1">
      <c r="A195" s="1" t="s">
        <v>239</v>
      </c>
      <c r="B195" s="1">
        <v>1</v>
      </c>
      <c r="C195" s="1" t="s">
        <v>134</v>
      </c>
      <c r="D195" s="1" t="s">
        <v>134</v>
      </c>
      <c r="E195" s="1" t="s">
        <v>134</v>
      </c>
      <c r="F195" s="1" t="s">
        <v>134</v>
      </c>
      <c r="G195" s="1" t="s">
        <v>134</v>
      </c>
      <c r="H195" s="1">
        <f t="shared" si="0"/>
        <v>0</v>
      </c>
    </row>
    <row r="196" spans="1:8" ht="15.75" customHeight="1">
      <c r="A196" s="1" t="s">
        <v>239</v>
      </c>
      <c r="B196" s="1">
        <v>2</v>
      </c>
      <c r="C196" s="1" t="s">
        <v>134</v>
      </c>
      <c r="D196" s="1" t="s">
        <v>134</v>
      </c>
      <c r="E196" s="1" t="s">
        <v>134</v>
      </c>
      <c r="F196" s="1" t="s">
        <v>134</v>
      </c>
      <c r="G196" s="1" t="s">
        <v>134</v>
      </c>
      <c r="H196" s="1">
        <f t="shared" si="0"/>
        <v>0</v>
      </c>
    </row>
    <row r="197" spans="1:8" ht="15.75" customHeight="1">
      <c r="A197" s="1" t="s">
        <v>239</v>
      </c>
      <c r="B197" s="1">
        <v>3</v>
      </c>
      <c r="C197" s="1" t="s">
        <v>134</v>
      </c>
      <c r="D197" s="1" t="s">
        <v>134</v>
      </c>
      <c r="E197" s="1" t="s">
        <v>134</v>
      </c>
      <c r="F197" s="1" t="s">
        <v>134</v>
      </c>
      <c r="G197" s="1" t="s">
        <v>134</v>
      </c>
      <c r="H197" s="1">
        <f t="shared" si="0"/>
        <v>0</v>
      </c>
    </row>
    <row r="198" spans="1:8" ht="15.75" customHeight="1">
      <c r="A198" s="1" t="s">
        <v>239</v>
      </c>
      <c r="B198" s="1">
        <v>4</v>
      </c>
      <c r="C198" s="1" t="s">
        <v>134</v>
      </c>
      <c r="D198" s="1" t="s">
        <v>134</v>
      </c>
      <c r="E198" s="1" t="s">
        <v>134</v>
      </c>
      <c r="F198" s="1" t="s">
        <v>134</v>
      </c>
      <c r="G198" s="1" t="s">
        <v>134</v>
      </c>
      <c r="H198" s="1">
        <f t="shared" si="0"/>
        <v>0</v>
      </c>
    </row>
    <row r="199" spans="1:8" ht="15.75" customHeight="1">
      <c r="A199" s="1" t="s">
        <v>239</v>
      </c>
      <c r="B199" s="1">
        <v>5</v>
      </c>
      <c r="C199" s="1" t="s">
        <v>134</v>
      </c>
      <c r="D199" s="1" t="s">
        <v>134</v>
      </c>
      <c r="E199" s="1" t="s">
        <v>134</v>
      </c>
      <c r="F199" s="1" t="s">
        <v>134</v>
      </c>
      <c r="G199" s="1" t="s">
        <v>134</v>
      </c>
      <c r="H199" s="1">
        <f t="shared" si="0"/>
        <v>0</v>
      </c>
    </row>
    <row r="200" spans="1:8" ht="15.75" customHeight="1">
      <c r="A200" s="1" t="s">
        <v>239</v>
      </c>
      <c r="B200" s="1">
        <v>6</v>
      </c>
      <c r="C200" s="1" t="s">
        <v>134</v>
      </c>
      <c r="D200" s="1" t="s">
        <v>134</v>
      </c>
      <c r="E200" s="1" t="s">
        <v>134</v>
      </c>
      <c r="F200" s="1" t="s">
        <v>134</v>
      </c>
      <c r="G200" s="1" t="s">
        <v>134</v>
      </c>
      <c r="H200" s="1">
        <f t="shared" si="0"/>
        <v>0</v>
      </c>
    </row>
    <row r="201" spans="1:8" ht="15.75" customHeight="1">
      <c r="A201" s="1" t="s">
        <v>239</v>
      </c>
      <c r="B201" s="1">
        <v>7</v>
      </c>
      <c r="C201" s="1" t="s">
        <v>134</v>
      </c>
      <c r="D201" s="1" t="s">
        <v>134</v>
      </c>
      <c r="E201" s="1" t="s">
        <v>134</v>
      </c>
      <c r="F201" s="1" t="s">
        <v>134</v>
      </c>
      <c r="G201" s="1" t="s">
        <v>134</v>
      </c>
      <c r="H201" s="1">
        <f t="shared" si="0"/>
        <v>0</v>
      </c>
    </row>
    <row r="202" spans="1:8" ht="15.75" customHeight="1">
      <c r="A202" s="1" t="s">
        <v>239</v>
      </c>
      <c r="B202" s="1">
        <v>8</v>
      </c>
      <c r="C202" s="1" t="s">
        <v>134</v>
      </c>
      <c r="D202" s="1" t="s">
        <v>134</v>
      </c>
      <c r="E202" s="1" t="s">
        <v>134</v>
      </c>
      <c r="F202" s="1" t="s">
        <v>134</v>
      </c>
      <c r="G202" s="1" t="s">
        <v>134</v>
      </c>
      <c r="H202" s="1">
        <f t="shared" si="0"/>
        <v>0</v>
      </c>
    </row>
    <row r="203" spans="1:8" ht="15.75" customHeight="1">
      <c r="A203" s="1" t="s">
        <v>240</v>
      </c>
      <c r="B203" s="1">
        <v>1</v>
      </c>
      <c r="C203" s="1" t="s">
        <v>134</v>
      </c>
      <c r="D203" s="1" t="s">
        <v>134</v>
      </c>
      <c r="E203" s="1" t="s">
        <v>134</v>
      </c>
      <c r="F203" s="1" t="s">
        <v>134</v>
      </c>
      <c r="G203" s="1" t="s">
        <v>134</v>
      </c>
      <c r="H203" s="1">
        <f t="shared" si="0"/>
        <v>0</v>
      </c>
    </row>
    <row r="204" spans="1:8" ht="15.75" customHeight="1">
      <c r="A204" s="1" t="s">
        <v>240</v>
      </c>
      <c r="B204" s="1">
        <v>2</v>
      </c>
      <c r="C204" s="1" t="s">
        <v>134</v>
      </c>
      <c r="D204" s="1" t="s">
        <v>134</v>
      </c>
      <c r="E204" s="1" t="s">
        <v>134</v>
      </c>
      <c r="F204" s="1" t="s">
        <v>134</v>
      </c>
      <c r="G204" s="1" t="s">
        <v>134</v>
      </c>
      <c r="H204" s="1">
        <f t="shared" si="0"/>
        <v>0</v>
      </c>
    </row>
    <row r="205" spans="1:8" ht="15.75" customHeight="1">
      <c r="A205" s="1" t="s">
        <v>240</v>
      </c>
      <c r="B205" s="1">
        <v>3</v>
      </c>
      <c r="C205" s="1" t="s">
        <v>134</v>
      </c>
      <c r="D205" s="1" t="s">
        <v>134</v>
      </c>
      <c r="E205" s="1" t="s">
        <v>134</v>
      </c>
      <c r="F205" s="1" t="s">
        <v>134</v>
      </c>
      <c r="G205" s="1" t="s">
        <v>134</v>
      </c>
      <c r="H205" s="1">
        <f t="shared" si="0"/>
        <v>0</v>
      </c>
    </row>
    <row r="206" spans="1:8" ht="15.75" customHeight="1">
      <c r="A206" s="1" t="s">
        <v>240</v>
      </c>
      <c r="B206" s="1">
        <v>4</v>
      </c>
      <c r="C206" s="1" t="s">
        <v>134</v>
      </c>
      <c r="D206" s="1" t="s">
        <v>134</v>
      </c>
      <c r="E206" s="1" t="s">
        <v>134</v>
      </c>
      <c r="F206" s="1" t="s">
        <v>134</v>
      </c>
      <c r="G206" s="1" t="s">
        <v>134</v>
      </c>
      <c r="H206" s="1">
        <f t="shared" si="0"/>
        <v>0</v>
      </c>
    </row>
    <row r="207" spans="1:8" ht="15.75" customHeight="1">
      <c r="A207" s="1" t="s">
        <v>240</v>
      </c>
      <c r="B207" s="1">
        <v>5</v>
      </c>
      <c r="C207" s="1" t="s">
        <v>134</v>
      </c>
      <c r="D207" s="1" t="s">
        <v>134</v>
      </c>
      <c r="E207" s="1" t="s">
        <v>134</v>
      </c>
      <c r="F207" s="1" t="s">
        <v>134</v>
      </c>
      <c r="G207" s="1" t="s">
        <v>134</v>
      </c>
      <c r="H207" s="1">
        <f t="shared" si="0"/>
        <v>0</v>
      </c>
    </row>
    <row r="208" spans="1:8" ht="15.75" customHeight="1">
      <c r="A208" s="1" t="s">
        <v>240</v>
      </c>
      <c r="B208" s="1">
        <v>6</v>
      </c>
      <c r="C208" s="1" t="s">
        <v>134</v>
      </c>
      <c r="D208" s="1" t="s">
        <v>134</v>
      </c>
      <c r="E208" s="1" t="s">
        <v>134</v>
      </c>
      <c r="F208" s="1" t="s">
        <v>134</v>
      </c>
      <c r="G208" s="1" t="s">
        <v>134</v>
      </c>
      <c r="H208" s="1">
        <f t="shared" si="0"/>
        <v>0</v>
      </c>
    </row>
    <row r="209" spans="1:8" ht="15.75" customHeight="1">
      <c r="A209" s="1" t="s">
        <v>240</v>
      </c>
      <c r="B209" s="1">
        <v>7</v>
      </c>
      <c r="C209" s="1" t="s">
        <v>134</v>
      </c>
      <c r="D209" s="1" t="s">
        <v>134</v>
      </c>
      <c r="E209" s="1" t="s">
        <v>134</v>
      </c>
      <c r="F209" s="1" t="s">
        <v>134</v>
      </c>
      <c r="G209" s="1" t="s">
        <v>134</v>
      </c>
      <c r="H209" s="1">
        <f t="shared" si="0"/>
        <v>0</v>
      </c>
    </row>
    <row r="210" spans="1:8" ht="15.75" customHeight="1">
      <c r="A210" s="1" t="s">
        <v>240</v>
      </c>
      <c r="B210" s="1">
        <v>8</v>
      </c>
      <c r="C210" s="1" t="s">
        <v>134</v>
      </c>
      <c r="D210" s="1" t="s">
        <v>134</v>
      </c>
      <c r="E210" s="1" t="s">
        <v>134</v>
      </c>
      <c r="F210" s="1" t="s">
        <v>134</v>
      </c>
      <c r="G210" s="1" t="s">
        <v>134</v>
      </c>
      <c r="H210" s="1">
        <f t="shared" si="0"/>
        <v>0</v>
      </c>
    </row>
    <row r="211" spans="1:8" ht="15.75" customHeight="1">
      <c r="A211" s="1" t="s">
        <v>241</v>
      </c>
      <c r="B211" s="1">
        <v>1</v>
      </c>
      <c r="C211" s="1" t="s">
        <v>134</v>
      </c>
      <c r="D211" s="1" t="s">
        <v>134</v>
      </c>
      <c r="E211" s="1" t="s">
        <v>134</v>
      </c>
      <c r="F211" s="1" t="s">
        <v>134</v>
      </c>
      <c r="G211" s="1" t="s">
        <v>134</v>
      </c>
      <c r="H211" s="1">
        <f t="shared" si="0"/>
        <v>0</v>
      </c>
    </row>
    <row r="212" spans="1:8" ht="15.75" customHeight="1">
      <c r="A212" s="1" t="s">
        <v>241</v>
      </c>
      <c r="B212" s="1">
        <v>2</v>
      </c>
      <c r="C212" s="1" t="s">
        <v>134</v>
      </c>
      <c r="D212" s="1" t="s">
        <v>134</v>
      </c>
      <c r="E212" s="1" t="s">
        <v>134</v>
      </c>
      <c r="F212" s="1" t="s">
        <v>134</v>
      </c>
      <c r="G212" s="1" t="s">
        <v>134</v>
      </c>
      <c r="H212" s="1">
        <f t="shared" si="0"/>
        <v>0</v>
      </c>
    </row>
    <row r="213" spans="1:8" ht="15.75" customHeight="1">
      <c r="A213" s="1" t="s">
        <v>241</v>
      </c>
      <c r="B213" s="1">
        <v>3</v>
      </c>
      <c r="C213" s="1" t="s">
        <v>134</v>
      </c>
      <c r="D213" s="1" t="s">
        <v>134</v>
      </c>
      <c r="E213" s="1" t="s">
        <v>134</v>
      </c>
      <c r="F213" s="1" t="s">
        <v>134</v>
      </c>
      <c r="G213" s="1" t="s">
        <v>134</v>
      </c>
      <c r="H213" s="1">
        <f t="shared" si="0"/>
        <v>0</v>
      </c>
    </row>
    <row r="214" spans="1:8" ht="15.75" customHeight="1">
      <c r="A214" s="1" t="s">
        <v>241</v>
      </c>
      <c r="B214" s="1">
        <v>4</v>
      </c>
      <c r="C214" s="1" t="s">
        <v>134</v>
      </c>
      <c r="D214" s="1" t="s">
        <v>134</v>
      </c>
      <c r="E214" s="1" t="s">
        <v>134</v>
      </c>
      <c r="F214" s="1" t="s">
        <v>134</v>
      </c>
      <c r="G214" s="1" t="s">
        <v>134</v>
      </c>
      <c r="H214" s="1">
        <f t="shared" si="0"/>
        <v>0</v>
      </c>
    </row>
    <row r="215" spans="1:8" ht="15.75" customHeight="1">
      <c r="A215" s="1" t="s">
        <v>241</v>
      </c>
      <c r="B215" s="1">
        <v>5</v>
      </c>
      <c r="C215" s="1" t="s">
        <v>134</v>
      </c>
      <c r="D215" s="1" t="s">
        <v>134</v>
      </c>
      <c r="E215" s="1" t="s">
        <v>134</v>
      </c>
      <c r="F215" s="1" t="s">
        <v>134</v>
      </c>
      <c r="G215" s="1" t="s">
        <v>134</v>
      </c>
      <c r="H215" s="1">
        <f t="shared" si="0"/>
        <v>0</v>
      </c>
    </row>
    <row r="216" spans="1:8" ht="15.75" customHeight="1">
      <c r="A216" s="1" t="s">
        <v>241</v>
      </c>
      <c r="B216" s="1">
        <v>6</v>
      </c>
      <c r="C216" s="1" t="s">
        <v>134</v>
      </c>
      <c r="D216" s="1" t="s">
        <v>134</v>
      </c>
      <c r="E216" s="1" t="s">
        <v>134</v>
      </c>
      <c r="F216" s="1" t="s">
        <v>134</v>
      </c>
      <c r="G216" s="1" t="s">
        <v>134</v>
      </c>
      <c r="H216" s="1">
        <f t="shared" si="0"/>
        <v>0</v>
      </c>
    </row>
    <row r="217" spans="1:8" ht="15.75" customHeight="1">
      <c r="A217" s="1" t="s">
        <v>241</v>
      </c>
      <c r="B217" s="1">
        <v>7</v>
      </c>
      <c r="C217" s="1" t="s">
        <v>134</v>
      </c>
      <c r="D217" s="1" t="s">
        <v>134</v>
      </c>
      <c r="E217" s="1" t="s">
        <v>134</v>
      </c>
      <c r="F217" s="1" t="s">
        <v>134</v>
      </c>
      <c r="G217" s="1" t="s">
        <v>134</v>
      </c>
      <c r="H217" s="1">
        <f t="shared" si="0"/>
        <v>0</v>
      </c>
    </row>
    <row r="218" spans="1:8" ht="15.75" customHeight="1">
      <c r="A218" s="1" t="s">
        <v>241</v>
      </c>
      <c r="B218" s="1">
        <v>8</v>
      </c>
      <c r="C218" s="1" t="s">
        <v>134</v>
      </c>
      <c r="D218" s="1" t="s">
        <v>134</v>
      </c>
      <c r="E218" s="1" t="s">
        <v>134</v>
      </c>
      <c r="F218" s="1" t="s">
        <v>134</v>
      </c>
      <c r="G218" s="1" t="s">
        <v>134</v>
      </c>
      <c r="H218" s="1">
        <f t="shared" si="0"/>
        <v>0</v>
      </c>
    </row>
    <row r="219" spans="1:8" ht="15.75" customHeight="1">
      <c r="A219" s="1" t="s">
        <v>242</v>
      </c>
      <c r="B219" s="1">
        <v>1</v>
      </c>
      <c r="C219" s="1" t="s">
        <v>134</v>
      </c>
      <c r="D219" s="1" t="s">
        <v>134</v>
      </c>
      <c r="E219" s="1" t="s">
        <v>134</v>
      </c>
      <c r="F219" s="1" t="s">
        <v>134</v>
      </c>
      <c r="G219" s="1" t="s">
        <v>134</v>
      </c>
      <c r="H219" s="1">
        <f t="shared" si="0"/>
        <v>0</v>
      </c>
    </row>
    <row r="220" spans="1:8" ht="15.75" customHeight="1">
      <c r="A220" s="1" t="s">
        <v>242</v>
      </c>
      <c r="B220" s="1">
        <v>2</v>
      </c>
      <c r="C220" s="1" t="s">
        <v>134</v>
      </c>
      <c r="D220" s="1" t="s">
        <v>134</v>
      </c>
      <c r="E220" s="1" t="s">
        <v>134</v>
      </c>
      <c r="F220" s="1" t="s">
        <v>134</v>
      </c>
      <c r="G220" s="1" t="s">
        <v>134</v>
      </c>
      <c r="H220" s="1">
        <f t="shared" si="0"/>
        <v>0</v>
      </c>
    </row>
    <row r="221" spans="1:8" ht="15.75" customHeight="1">
      <c r="A221" s="1" t="s">
        <v>242</v>
      </c>
      <c r="B221" s="1">
        <v>3</v>
      </c>
      <c r="C221" s="1" t="s">
        <v>134</v>
      </c>
      <c r="D221" s="1" t="s">
        <v>134</v>
      </c>
      <c r="E221" s="1" t="s">
        <v>134</v>
      </c>
      <c r="F221" s="1" t="s">
        <v>134</v>
      </c>
      <c r="G221" s="1" t="s">
        <v>134</v>
      </c>
      <c r="H221" s="1">
        <f t="shared" si="0"/>
        <v>0</v>
      </c>
    </row>
    <row r="222" spans="1:8" ht="15.75" customHeight="1">
      <c r="A222" s="1" t="s">
        <v>242</v>
      </c>
      <c r="B222" s="1">
        <v>4</v>
      </c>
      <c r="C222" s="1" t="s">
        <v>134</v>
      </c>
      <c r="D222" s="1" t="s">
        <v>134</v>
      </c>
      <c r="E222" s="1" t="s">
        <v>134</v>
      </c>
      <c r="F222" s="1" t="s">
        <v>134</v>
      </c>
      <c r="G222" s="1" t="s">
        <v>134</v>
      </c>
      <c r="H222" s="1">
        <f t="shared" si="0"/>
        <v>0</v>
      </c>
    </row>
    <row r="223" spans="1:8" ht="15.75" customHeight="1">
      <c r="A223" s="1" t="s">
        <v>242</v>
      </c>
      <c r="B223" s="1">
        <v>5</v>
      </c>
      <c r="C223" s="1" t="s">
        <v>134</v>
      </c>
      <c r="D223" s="1" t="s">
        <v>134</v>
      </c>
      <c r="E223" s="1" t="s">
        <v>134</v>
      </c>
      <c r="F223" s="1" t="s">
        <v>134</v>
      </c>
      <c r="G223" s="1" t="s">
        <v>134</v>
      </c>
      <c r="H223" s="1">
        <f t="shared" si="0"/>
        <v>0</v>
      </c>
    </row>
    <row r="224" spans="1:8" ht="15.75" customHeight="1">
      <c r="A224" s="1" t="s">
        <v>242</v>
      </c>
      <c r="B224" s="1">
        <v>6</v>
      </c>
      <c r="C224" s="1" t="s">
        <v>134</v>
      </c>
      <c r="D224" s="1" t="s">
        <v>134</v>
      </c>
      <c r="E224" s="1" t="s">
        <v>134</v>
      </c>
      <c r="F224" s="1" t="s">
        <v>134</v>
      </c>
      <c r="G224" s="1" t="s">
        <v>134</v>
      </c>
      <c r="H224" s="1">
        <f t="shared" si="0"/>
        <v>0</v>
      </c>
    </row>
    <row r="225" spans="1:8" ht="15.75" customHeight="1">
      <c r="A225" s="1" t="s">
        <v>242</v>
      </c>
      <c r="B225" s="1">
        <v>7</v>
      </c>
      <c r="C225" s="1" t="s">
        <v>134</v>
      </c>
      <c r="D225" s="1" t="s">
        <v>134</v>
      </c>
      <c r="E225" s="1" t="s">
        <v>134</v>
      </c>
      <c r="F225" s="1" t="s">
        <v>134</v>
      </c>
      <c r="G225" s="1" t="s">
        <v>134</v>
      </c>
      <c r="H225" s="1">
        <f t="shared" si="0"/>
        <v>0</v>
      </c>
    </row>
    <row r="226" spans="1:8" ht="15.75" customHeight="1">
      <c r="A226" s="1" t="s">
        <v>242</v>
      </c>
      <c r="B226" s="1">
        <v>8</v>
      </c>
      <c r="C226" s="1" t="s">
        <v>134</v>
      </c>
      <c r="D226" s="1" t="s">
        <v>134</v>
      </c>
      <c r="E226" s="1" t="s">
        <v>134</v>
      </c>
      <c r="F226" s="1" t="s">
        <v>134</v>
      </c>
      <c r="G226" s="1" t="s">
        <v>134</v>
      </c>
      <c r="H226" s="1">
        <f t="shared" si="0"/>
        <v>0</v>
      </c>
    </row>
    <row r="227" spans="1:8" ht="15.75" customHeight="1">
      <c r="A227" s="1" t="s">
        <v>243</v>
      </c>
      <c r="B227" s="1">
        <v>1</v>
      </c>
      <c r="C227" s="1">
        <v>0.82499999999999996</v>
      </c>
      <c r="D227" s="1">
        <v>0.746</v>
      </c>
      <c r="E227" s="1">
        <v>1.4550000000000001</v>
      </c>
      <c r="F227" s="1">
        <v>2.3620000000000001</v>
      </c>
      <c r="H227" s="1">
        <f t="shared" si="0"/>
        <v>5.3879999999999999</v>
      </c>
    </row>
    <row r="228" spans="1:8" ht="15.75" customHeight="1">
      <c r="A228" s="1" t="s">
        <v>243</v>
      </c>
      <c r="B228" s="1">
        <v>2</v>
      </c>
      <c r="C228" s="1">
        <v>0.65600000000000003</v>
      </c>
      <c r="D228" s="1">
        <v>3.54</v>
      </c>
      <c r="E228" s="1">
        <v>1.2450000000000001</v>
      </c>
      <c r="H228" s="1">
        <f t="shared" si="0"/>
        <v>5.4409999999999998</v>
      </c>
    </row>
    <row r="229" spans="1:8" ht="15.75" customHeight="1">
      <c r="A229" s="1" t="s">
        <v>243</v>
      </c>
      <c r="B229" s="1">
        <v>3</v>
      </c>
      <c r="C229" s="1" t="s">
        <v>134</v>
      </c>
      <c r="D229" s="1" t="s">
        <v>134</v>
      </c>
      <c r="E229" s="1" t="s">
        <v>134</v>
      </c>
      <c r="F229" s="1" t="s">
        <v>134</v>
      </c>
      <c r="G229" s="1" t="s">
        <v>134</v>
      </c>
      <c r="H229" s="1">
        <f t="shared" si="0"/>
        <v>0</v>
      </c>
    </row>
    <row r="230" spans="1:8" ht="15.75" customHeight="1">
      <c r="A230" s="1" t="s">
        <v>243</v>
      </c>
      <c r="B230" s="1">
        <v>4</v>
      </c>
      <c r="C230" s="1" t="s">
        <v>134</v>
      </c>
      <c r="D230" s="1" t="s">
        <v>134</v>
      </c>
      <c r="E230" s="1" t="s">
        <v>134</v>
      </c>
      <c r="F230" s="1" t="s">
        <v>134</v>
      </c>
      <c r="G230" s="1" t="s">
        <v>134</v>
      </c>
      <c r="H230" s="1">
        <f t="shared" si="0"/>
        <v>0</v>
      </c>
    </row>
    <row r="231" spans="1:8" ht="15.75" customHeight="1">
      <c r="A231" s="1" t="s">
        <v>244</v>
      </c>
      <c r="B231" s="1">
        <v>1</v>
      </c>
      <c r="C231" s="1">
        <v>0.69099999999999995</v>
      </c>
      <c r="D231" s="1">
        <v>2.8079999999999998</v>
      </c>
      <c r="E231" s="1">
        <v>1.377</v>
      </c>
      <c r="H231" s="1">
        <f t="shared" si="0"/>
        <v>4.8759999999999994</v>
      </c>
    </row>
    <row r="232" spans="1:8" ht="15.75" customHeight="1">
      <c r="A232" s="1" t="s">
        <v>244</v>
      </c>
      <c r="B232" s="1">
        <v>2</v>
      </c>
      <c r="C232" s="1" t="s">
        <v>134</v>
      </c>
      <c r="D232" s="1" t="s">
        <v>134</v>
      </c>
      <c r="E232" s="1" t="s">
        <v>134</v>
      </c>
      <c r="F232" s="1" t="s">
        <v>134</v>
      </c>
      <c r="G232" s="1" t="s">
        <v>134</v>
      </c>
      <c r="H232" s="1">
        <f t="shared" si="0"/>
        <v>0</v>
      </c>
    </row>
    <row r="233" spans="1:8" ht="15.75" customHeight="1">
      <c r="A233" s="1" t="s">
        <v>244</v>
      </c>
      <c r="B233" s="1">
        <v>3</v>
      </c>
      <c r="C233" s="1" t="s">
        <v>134</v>
      </c>
      <c r="D233" s="1" t="s">
        <v>134</v>
      </c>
      <c r="E233" s="1" t="s">
        <v>134</v>
      </c>
      <c r="F233" s="1" t="s">
        <v>134</v>
      </c>
      <c r="G233" s="1" t="s">
        <v>134</v>
      </c>
      <c r="H233" s="1">
        <f t="shared" si="0"/>
        <v>0</v>
      </c>
    </row>
    <row r="234" spans="1:8" ht="15.75" customHeight="1">
      <c r="A234" s="1" t="s">
        <v>244</v>
      </c>
      <c r="B234" s="1">
        <v>4</v>
      </c>
      <c r="C234" s="1" t="s">
        <v>134</v>
      </c>
      <c r="D234" s="1" t="s">
        <v>134</v>
      </c>
      <c r="E234" s="1" t="s">
        <v>134</v>
      </c>
      <c r="F234" s="1" t="s">
        <v>134</v>
      </c>
      <c r="G234" s="1" t="s">
        <v>134</v>
      </c>
      <c r="H234" s="1">
        <f t="shared" si="0"/>
        <v>0</v>
      </c>
    </row>
    <row r="235" spans="1:8" ht="15.75" customHeight="1">
      <c r="A235" s="1" t="s">
        <v>246</v>
      </c>
      <c r="B235" s="1">
        <v>1</v>
      </c>
      <c r="C235" s="1" t="s">
        <v>134</v>
      </c>
      <c r="D235" s="1" t="s">
        <v>134</v>
      </c>
      <c r="E235" s="1" t="s">
        <v>134</v>
      </c>
      <c r="F235" s="1" t="s">
        <v>134</v>
      </c>
      <c r="G235" s="1" t="s">
        <v>134</v>
      </c>
      <c r="H235" s="1">
        <f t="shared" si="0"/>
        <v>0</v>
      </c>
    </row>
    <row r="236" spans="1:8" ht="15.75" customHeight="1">
      <c r="A236" s="1" t="s">
        <v>246</v>
      </c>
      <c r="B236" s="1">
        <v>2</v>
      </c>
      <c r="C236" s="1" t="s">
        <v>134</v>
      </c>
      <c r="D236" s="1" t="s">
        <v>134</v>
      </c>
      <c r="E236" s="1" t="s">
        <v>134</v>
      </c>
      <c r="F236" s="1" t="s">
        <v>134</v>
      </c>
      <c r="G236" s="1" t="s">
        <v>134</v>
      </c>
      <c r="H236" s="1">
        <f t="shared" si="0"/>
        <v>0</v>
      </c>
    </row>
    <row r="237" spans="1:8" ht="15.75" customHeight="1">
      <c r="A237" s="1" t="s">
        <v>246</v>
      </c>
      <c r="B237" s="1">
        <v>3</v>
      </c>
      <c r="C237" s="1" t="s">
        <v>134</v>
      </c>
      <c r="D237" s="1" t="s">
        <v>134</v>
      </c>
      <c r="E237" s="1" t="s">
        <v>134</v>
      </c>
      <c r="F237" s="1" t="s">
        <v>134</v>
      </c>
      <c r="G237" s="1" t="s">
        <v>134</v>
      </c>
      <c r="H237" s="1">
        <f t="shared" si="0"/>
        <v>0</v>
      </c>
    </row>
    <row r="238" spans="1:8" ht="15.75" customHeight="1">
      <c r="A238" s="1" t="s">
        <v>246</v>
      </c>
      <c r="B238" s="1">
        <v>4</v>
      </c>
      <c r="C238" s="1" t="s">
        <v>134</v>
      </c>
      <c r="D238" s="1" t="s">
        <v>134</v>
      </c>
      <c r="E238" s="1" t="s">
        <v>134</v>
      </c>
      <c r="F238" s="1" t="s">
        <v>134</v>
      </c>
      <c r="G238" s="1" t="s">
        <v>134</v>
      </c>
      <c r="H238" s="1">
        <f t="shared" si="0"/>
        <v>0</v>
      </c>
    </row>
    <row r="239" spans="1:8" ht="15.75" customHeight="1">
      <c r="A239" s="1" t="s">
        <v>247</v>
      </c>
      <c r="B239" s="1">
        <v>1</v>
      </c>
      <c r="C239" s="1" t="s">
        <v>134</v>
      </c>
      <c r="D239" s="1" t="s">
        <v>134</v>
      </c>
      <c r="E239" s="1" t="s">
        <v>134</v>
      </c>
      <c r="F239" s="1" t="s">
        <v>134</v>
      </c>
      <c r="G239" s="1" t="s">
        <v>134</v>
      </c>
      <c r="H239" s="1">
        <f t="shared" si="0"/>
        <v>0</v>
      </c>
    </row>
    <row r="240" spans="1:8" ht="15.75" customHeight="1">
      <c r="A240" s="1" t="s">
        <v>247</v>
      </c>
      <c r="B240" s="1">
        <v>2</v>
      </c>
      <c r="C240" s="1" t="s">
        <v>134</v>
      </c>
      <c r="D240" s="1" t="s">
        <v>134</v>
      </c>
      <c r="E240" s="1" t="s">
        <v>134</v>
      </c>
      <c r="F240" s="1" t="s">
        <v>134</v>
      </c>
      <c r="G240" s="1" t="s">
        <v>134</v>
      </c>
      <c r="H240" s="1">
        <f t="shared" si="0"/>
        <v>0</v>
      </c>
    </row>
    <row r="241" spans="1:8" ht="15.75" customHeight="1">
      <c r="A241" s="1" t="s">
        <v>247</v>
      </c>
      <c r="B241" s="1">
        <v>3</v>
      </c>
      <c r="C241" s="1" t="s">
        <v>134</v>
      </c>
      <c r="D241" s="1" t="s">
        <v>134</v>
      </c>
      <c r="E241" s="1" t="s">
        <v>134</v>
      </c>
      <c r="F241" s="1" t="s">
        <v>134</v>
      </c>
      <c r="G241" s="1" t="s">
        <v>134</v>
      </c>
      <c r="H241" s="1">
        <f t="shared" si="0"/>
        <v>0</v>
      </c>
    </row>
    <row r="242" spans="1:8" ht="15.75" customHeight="1">
      <c r="A242" s="1" t="s">
        <v>247</v>
      </c>
      <c r="B242" s="1">
        <v>4</v>
      </c>
      <c r="C242" s="1" t="s">
        <v>134</v>
      </c>
      <c r="D242" s="1" t="s">
        <v>134</v>
      </c>
      <c r="E242" s="1" t="s">
        <v>134</v>
      </c>
      <c r="F242" s="1" t="s">
        <v>134</v>
      </c>
      <c r="G242" s="1" t="s">
        <v>134</v>
      </c>
      <c r="H242" s="1">
        <f t="shared" si="0"/>
        <v>0</v>
      </c>
    </row>
    <row r="243" spans="1:8" ht="15.75" customHeight="1">
      <c r="A243" s="1" t="s">
        <v>248</v>
      </c>
      <c r="B243" s="1">
        <v>1</v>
      </c>
      <c r="C243" s="1" t="s">
        <v>134</v>
      </c>
      <c r="D243" s="1" t="s">
        <v>134</v>
      </c>
      <c r="E243" s="1" t="s">
        <v>134</v>
      </c>
      <c r="F243" s="1" t="s">
        <v>134</v>
      </c>
      <c r="G243" s="1" t="s">
        <v>134</v>
      </c>
      <c r="H243" s="1">
        <f t="shared" si="0"/>
        <v>0</v>
      </c>
    </row>
    <row r="244" spans="1:8" ht="15.75" customHeight="1">
      <c r="A244" s="1" t="s">
        <v>248</v>
      </c>
      <c r="B244" s="1">
        <v>2</v>
      </c>
      <c r="C244" s="1" t="s">
        <v>134</v>
      </c>
      <c r="D244" s="1" t="s">
        <v>134</v>
      </c>
      <c r="E244" s="1" t="s">
        <v>134</v>
      </c>
      <c r="F244" s="1" t="s">
        <v>134</v>
      </c>
      <c r="G244" s="1" t="s">
        <v>134</v>
      </c>
      <c r="H244" s="1">
        <f t="shared" si="0"/>
        <v>0</v>
      </c>
    </row>
    <row r="245" spans="1:8" ht="15.75" customHeight="1">
      <c r="A245" s="1" t="s">
        <v>248</v>
      </c>
      <c r="B245" s="1">
        <v>3</v>
      </c>
      <c r="C245" s="1" t="s">
        <v>134</v>
      </c>
      <c r="D245" s="1" t="s">
        <v>134</v>
      </c>
      <c r="E245" s="1" t="s">
        <v>134</v>
      </c>
      <c r="F245" s="1" t="s">
        <v>134</v>
      </c>
      <c r="G245" s="1" t="s">
        <v>134</v>
      </c>
      <c r="H245" s="1">
        <f t="shared" si="0"/>
        <v>0</v>
      </c>
    </row>
    <row r="246" spans="1:8" ht="15.75" customHeight="1">
      <c r="A246" s="1" t="s">
        <v>248</v>
      </c>
      <c r="B246" s="1">
        <v>4</v>
      </c>
      <c r="C246" s="1" t="s">
        <v>134</v>
      </c>
      <c r="D246" s="1" t="s">
        <v>134</v>
      </c>
      <c r="E246" s="1" t="s">
        <v>134</v>
      </c>
      <c r="F246" s="1" t="s">
        <v>134</v>
      </c>
      <c r="G246" s="1" t="s">
        <v>134</v>
      </c>
      <c r="H246" s="1">
        <f t="shared" si="0"/>
        <v>0</v>
      </c>
    </row>
    <row r="247" spans="1:8" ht="15.75" customHeight="1">
      <c r="A247" s="1" t="s">
        <v>248</v>
      </c>
      <c r="B247" s="1">
        <v>5</v>
      </c>
      <c r="C247" s="1" t="s">
        <v>134</v>
      </c>
      <c r="D247" s="1" t="s">
        <v>134</v>
      </c>
      <c r="E247" s="1" t="s">
        <v>134</v>
      </c>
      <c r="F247" s="1" t="s">
        <v>134</v>
      </c>
      <c r="G247" s="1" t="s">
        <v>134</v>
      </c>
      <c r="H247" s="1">
        <f t="shared" si="0"/>
        <v>0</v>
      </c>
    </row>
    <row r="248" spans="1:8" ht="15.75" customHeight="1">
      <c r="A248" s="1" t="s">
        <v>248</v>
      </c>
      <c r="B248" s="1">
        <v>6</v>
      </c>
      <c r="C248" s="1" t="s">
        <v>134</v>
      </c>
      <c r="D248" s="1" t="s">
        <v>134</v>
      </c>
      <c r="E248" s="1" t="s">
        <v>134</v>
      </c>
      <c r="F248" s="1" t="s">
        <v>134</v>
      </c>
      <c r="G248" s="1" t="s">
        <v>134</v>
      </c>
      <c r="H248" s="1">
        <f t="shared" si="0"/>
        <v>0</v>
      </c>
    </row>
    <row r="249" spans="1:8" ht="15.75" customHeight="1">
      <c r="A249" s="1" t="s">
        <v>248</v>
      </c>
      <c r="B249" s="1">
        <v>7</v>
      </c>
      <c r="C249" s="1" t="s">
        <v>134</v>
      </c>
      <c r="D249" s="1" t="s">
        <v>134</v>
      </c>
      <c r="E249" s="1" t="s">
        <v>134</v>
      </c>
      <c r="F249" s="1" t="s">
        <v>134</v>
      </c>
      <c r="G249" s="1" t="s">
        <v>134</v>
      </c>
      <c r="H249" s="1">
        <f t="shared" si="0"/>
        <v>0</v>
      </c>
    </row>
    <row r="250" spans="1:8" ht="15.75" customHeight="1">
      <c r="A250" s="1" t="s">
        <v>249</v>
      </c>
      <c r="B250" s="1">
        <v>1</v>
      </c>
      <c r="C250" s="1" t="s">
        <v>134</v>
      </c>
      <c r="D250" s="1" t="s">
        <v>134</v>
      </c>
      <c r="E250" s="1" t="s">
        <v>134</v>
      </c>
      <c r="F250" s="1" t="s">
        <v>134</v>
      </c>
      <c r="G250" s="1" t="s">
        <v>134</v>
      </c>
      <c r="H250" s="1">
        <f t="shared" si="0"/>
        <v>0</v>
      </c>
    </row>
    <row r="251" spans="1:8" ht="15.75" customHeight="1">
      <c r="A251" s="1" t="s">
        <v>249</v>
      </c>
      <c r="B251" s="1">
        <v>2</v>
      </c>
      <c r="C251" s="1" t="s">
        <v>134</v>
      </c>
      <c r="D251" s="1" t="s">
        <v>134</v>
      </c>
      <c r="E251" s="1" t="s">
        <v>134</v>
      </c>
      <c r="F251" s="1" t="s">
        <v>134</v>
      </c>
      <c r="G251" s="1" t="s">
        <v>134</v>
      </c>
      <c r="H251" s="1">
        <f t="shared" si="0"/>
        <v>0</v>
      </c>
    </row>
    <row r="252" spans="1:8" ht="15.75" customHeight="1">
      <c r="A252" s="1" t="s">
        <v>249</v>
      </c>
      <c r="B252" s="1">
        <v>3</v>
      </c>
      <c r="C252" s="1" t="s">
        <v>134</v>
      </c>
      <c r="D252" s="1" t="s">
        <v>134</v>
      </c>
      <c r="E252" s="1" t="s">
        <v>134</v>
      </c>
      <c r="F252" s="1" t="s">
        <v>134</v>
      </c>
      <c r="G252" s="1" t="s">
        <v>134</v>
      </c>
      <c r="H252" s="1">
        <f t="shared" si="0"/>
        <v>0</v>
      </c>
    </row>
    <row r="253" spans="1:8" ht="15.75" customHeight="1">
      <c r="A253" s="1" t="s">
        <v>249</v>
      </c>
      <c r="B253" s="1">
        <v>4</v>
      </c>
      <c r="C253" s="1" t="s">
        <v>134</v>
      </c>
      <c r="D253" s="1" t="s">
        <v>134</v>
      </c>
      <c r="E253" s="1" t="s">
        <v>134</v>
      </c>
      <c r="F253" s="1" t="s">
        <v>134</v>
      </c>
      <c r="G253" s="1" t="s">
        <v>134</v>
      </c>
      <c r="H253" s="1">
        <f t="shared" si="0"/>
        <v>0</v>
      </c>
    </row>
    <row r="254" spans="1:8" ht="15.75" customHeight="1">
      <c r="A254" s="1" t="s">
        <v>250</v>
      </c>
      <c r="B254" s="1">
        <v>1</v>
      </c>
      <c r="C254" s="1">
        <v>0.64200000000000002</v>
      </c>
      <c r="D254" s="1">
        <v>4.9960000000000004</v>
      </c>
      <c r="H254" s="1">
        <f t="shared" si="0"/>
        <v>5.6380000000000008</v>
      </c>
    </row>
    <row r="255" spans="1:8" ht="15.75" customHeight="1">
      <c r="A255" s="1" t="s">
        <v>250</v>
      </c>
      <c r="B255" s="1">
        <v>2</v>
      </c>
      <c r="C255" s="1" t="s">
        <v>134</v>
      </c>
      <c r="D255" s="1" t="s">
        <v>134</v>
      </c>
      <c r="E255" s="1" t="s">
        <v>134</v>
      </c>
      <c r="F255" s="1" t="s">
        <v>134</v>
      </c>
      <c r="G255" s="1" t="s">
        <v>134</v>
      </c>
      <c r="H255" s="1">
        <f t="shared" si="0"/>
        <v>0</v>
      </c>
    </row>
    <row r="256" spans="1:8" ht="15.75" customHeight="1">
      <c r="A256" s="1" t="s">
        <v>250</v>
      </c>
      <c r="B256" s="1">
        <v>3</v>
      </c>
      <c r="C256" s="1" t="s">
        <v>134</v>
      </c>
      <c r="D256" s="1" t="s">
        <v>134</v>
      </c>
      <c r="E256" s="1" t="s">
        <v>134</v>
      </c>
      <c r="F256" s="1" t="s">
        <v>134</v>
      </c>
      <c r="G256" s="1" t="s">
        <v>134</v>
      </c>
      <c r="H256" s="1">
        <f t="shared" si="0"/>
        <v>0</v>
      </c>
    </row>
    <row r="257" spans="1:8" ht="15.75" customHeight="1">
      <c r="A257" s="1" t="s">
        <v>250</v>
      </c>
      <c r="B257" s="1">
        <v>4</v>
      </c>
      <c r="C257" s="1" t="s">
        <v>134</v>
      </c>
      <c r="D257" s="1" t="s">
        <v>134</v>
      </c>
      <c r="E257" s="1" t="s">
        <v>134</v>
      </c>
      <c r="F257" s="1" t="s">
        <v>134</v>
      </c>
      <c r="G257" s="1" t="s">
        <v>134</v>
      </c>
      <c r="H257" s="1">
        <f t="shared" si="0"/>
        <v>0</v>
      </c>
    </row>
    <row r="258" spans="1:8" ht="15.75" customHeight="1">
      <c r="A258" s="1" t="s">
        <v>251</v>
      </c>
      <c r="B258" s="1">
        <v>1</v>
      </c>
      <c r="C258" s="1" t="s">
        <v>134</v>
      </c>
      <c r="D258" s="1" t="s">
        <v>134</v>
      </c>
      <c r="E258" s="1" t="s">
        <v>134</v>
      </c>
      <c r="F258" s="1" t="s">
        <v>134</v>
      </c>
      <c r="G258" s="1" t="s">
        <v>134</v>
      </c>
      <c r="H258" s="1">
        <f t="shared" si="0"/>
        <v>0</v>
      </c>
    </row>
    <row r="259" spans="1:8" ht="15.75" customHeight="1">
      <c r="A259" s="1" t="s">
        <v>251</v>
      </c>
      <c r="B259" s="1">
        <v>2</v>
      </c>
      <c r="C259" s="1" t="s">
        <v>134</v>
      </c>
      <c r="D259" s="1" t="s">
        <v>134</v>
      </c>
      <c r="E259" s="1" t="s">
        <v>134</v>
      </c>
      <c r="F259" s="1" t="s">
        <v>134</v>
      </c>
      <c r="G259" s="1" t="s">
        <v>134</v>
      </c>
      <c r="H259" s="1">
        <f t="shared" si="0"/>
        <v>0</v>
      </c>
    </row>
    <row r="260" spans="1:8" ht="15.75" customHeight="1">
      <c r="A260" s="1" t="s">
        <v>251</v>
      </c>
      <c r="B260" s="1">
        <v>3</v>
      </c>
      <c r="C260" s="1" t="s">
        <v>134</v>
      </c>
      <c r="D260" s="1" t="s">
        <v>134</v>
      </c>
      <c r="E260" s="1" t="s">
        <v>134</v>
      </c>
      <c r="F260" s="1" t="s">
        <v>134</v>
      </c>
      <c r="G260" s="1" t="s">
        <v>134</v>
      </c>
      <c r="H260" s="1">
        <f t="shared" si="0"/>
        <v>0</v>
      </c>
    </row>
    <row r="261" spans="1:8" ht="15.75" customHeight="1">
      <c r="A261" s="1" t="s">
        <v>251</v>
      </c>
      <c r="B261" s="1">
        <v>4</v>
      </c>
      <c r="C261" s="1" t="s">
        <v>134</v>
      </c>
      <c r="D261" s="1" t="s">
        <v>134</v>
      </c>
      <c r="E261" s="1" t="s">
        <v>134</v>
      </c>
      <c r="F261" s="1" t="s">
        <v>134</v>
      </c>
      <c r="G261" s="1" t="s">
        <v>134</v>
      </c>
      <c r="H261" s="1">
        <f t="shared" si="0"/>
        <v>0</v>
      </c>
    </row>
    <row r="262" spans="1:8" ht="15.75" customHeight="1">
      <c r="A262" s="1" t="s">
        <v>253</v>
      </c>
      <c r="B262" s="1">
        <v>1</v>
      </c>
      <c r="C262" s="1" t="s">
        <v>134</v>
      </c>
      <c r="D262" s="1" t="s">
        <v>134</v>
      </c>
      <c r="E262" s="1" t="s">
        <v>134</v>
      </c>
      <c r="F262" s="1" t="s">
        <v>134</v>
      </c>
      <c r="G262" s="1" t="s">
        <v>134</v>
      </c>
      <c r="H262" s="1">
        <f t="shared" si="0"/>
        <v>0</v>
      </c>
    </row>
    <row r="263" spans="1:8" ht="15.75" customHeight="1">
      <c r="A263" s="1" t="s">
        <v>253</v>
      </c>
      <c r="B263" s="1">
        <v>2</v>
      </c>
      <c r="C263" s="1" t="s">
        <v>134</v>
      </c>
      <c r="D263" s="1" t="s">
        <v>134</v>
      </c>
      <c r="E263" s="1" t="s">
        <v>134</v>
      </c>
      <c r="F263" s="1" t="s">
        <v>134</v>
      </c>
      <c r="G263" s="1" t="s">
        <v>134</v>
      </c>
      <c r="H263" s="1">
        <f t="shared" si="0"/>
        <v>0</v>
      </c>
    </row>
    <row r="264" spans="1:8" ht="15.75" customHeight="1">
      <c r="A264" s="1" t="s">
        <v>253</v>
      </c>
      <c r="B264" s="1">
        <v>3</v>
      </c>
      <c r="C264" s="1" t="s">
        <v>134</v>
      </c>
      <c r="D264" s="1" t="s">
        <v>134</v>
      </c>
      <c r="E264" s="1" t="s">
        <v>134</v>
      </c>
      <c r="F264" s="1" t="s">
        <v>134</v>
      </c>
      <c r="G264" s="1" t="s">
        <v>134</v>
      </c>
      <c r="H264" s="1">
        <f t="shared" si="0"/>
        <v>0</v>
      </c>
    </row>
    <row r="265" spans="1:8" ht="15.75" customHeight="1">
      <c r="A265" s="1" t="s">
        <v>253</v>
      </c>
      <c r="B265" s="1">
        <v>4</v>
      </c>
      <c r="C265" s="1" t="s">
        <v>134</v>
      </c>
      <c r="D265" s="1" t="s">
        <v>134</v>
      </c>
      <c r="E265" s="1" t="s">
        <v>134</v>
      </c>
      <c r="F265" s="1" t="s">
        <v>134</v>
      </c>
      <c r="G265" s="1" t="s">
        <v>134</v>
      </c>
      <c r="H265" s="1">
        <f t="shared" si="0"/>
        <v>0</v>
      </c>
    </row>
    <row r="266" spans="1:8" ht="15.75" customHeight="1">
      <c r="A266" s="1" t="s">
        <v>254</v>
      </c>
      <c r="B266" s="1">
        <v>1</v>
      </c>
      <c r="C266" s="1">
        <v>3.129</v>
      </c>
      <c r="D266" s="1">
        <v>1.456</v>
      </c>
      <c r="E266" s="1">
        <v>0.57799999999999996</v>
      </c>
      <c r="H266" s="1">
        <f t="shared" si="0"/>
        <v>5.1630000000000003</v>
      </c>
    </row>
    <row r="267" spans="1:8" ht="15.75" customHeight="1">
      <c r="A267" s="1" t="s">
        <v>254</v>
      </c>
      <c r="B267" s="1">
        <v>2</v>
      </c>
      <c r="C267" s="1" t="s">
        <v>134</v>
      </c>
      <c r="D267" s="1" t="s">
        <v>134</v>
      </c>
      <c r="E267" s="1" t="s">
        <v>134</v>
      </c>
      <c r="F267" s="1" t="s">
        <v>134</v>
      </c>
      <c r="G267" s="1" t="s">
        <v>134</v>
      </c>
      <c r="H267" s="1">
        <f t="shared" si="0"/>
        <v>0</v>
      </c>
    </row>
    <row r="268" spans="1:8" ht="15.75" customHeight="1">
      <c r="A268" s="1" t="s">
        <v>254</v>
      </c>
      <c r="B268" s="1">
        <v>3</v>
      </c>
      <c r="C268" s="1" t="s">
        <v>134</v>
      </c>
      <c r="D268" s="1" t="s">
        <v>134</v>
      </c>
      <c r="E268" s="1" t="s">
        <v>134</v>
      </c>
      <c r="F268" s="1" t="s">
        <v>134</v>
      </c>
      <c r="G268" s="1" t="s">
        <v>134</v>
      </c>
      <c r="H268" s="1">
        <f t="shared" si="0"/>
        <v>0</v>
      </c>
    </row>
    <row r="269" spans="1:8" ht="15.75" customHeight="1">
      <c r="A269" s="1" t="s">
        <v>254</v>
      </c>
      <c r="B269" s="1">
        <v>4</v>
      </c>
      <c r="C269" s="1" t="s">
        <v>134</v>
      </c>
      <c r="D269" s="1" t="s">
        <v>134</v>
      </c>
      <c r="E269" s="1" t="s">
        <v>134</v>
      </c>
      <c r="F269" s="1" t="s">
        <v>134</v>
      </c>
      <c r="G269" s="1" t="s">
        <v>134</v>
      </c>
      <c r="H269" s="1">
        <f t="shared" si="0"/>
        <v>0</v>
      </c>
    </row>
    <row r="270" spans="1:8" ht="15.75" customHeight="1">
      <c r="A270" s="1" t="s">
        <v>254</v>
      </c>
      <c r="B270" s="1">
        <v>5</v>
      </c>
      <c r="C270" s="1" t="s">
        <v>134</v>
      </c>
      <c r="D270" s="1" t="s">
        <v>134</v>
      </c>
      <c r="E270" s="1" t="s">
        <v>134</v>
      </c>
      <c r="F270" s="1" t="s">
        <v>134</v>
      </c>
      <c r="G270" s="1" t="s">
        <v>134</v>
      </c>
      <c r="H270" s="1">
        <f t="shared" si="0"/>
        <v>0</v>
      </c>
    </row>
    <row r="271" spans="1:8" ht="15.75" customHeight="1">
      <c r="A271" s="1" t="s">
        <v>254</v>
      </c>
      <c r="B271" s="1">
        <v>6</v>
      </c>
      <c r="C271" s="1" t="s">
        <v>134</v>
      </c>
      <c r="D271" s="1" t="s">
        <v>134</v>
      </c>
      <c r="E271" s="1" t="s">
        <v>134</v>
      </c>
      <c r="F271" s="1" t="s">
        <v>134</v>
      </c>
      <c r="G271" s="1" t="s">
        <v>134</v>
      </c>
      <c r="H271" s="1">
        <f t="shared" si="0"/>
        <v>0</v>
      </c>
    </row>
    <row r="272" spans="1:8" ht="15.75" customHeight="1">
      <c r="A272" s="1" t="s">
        <v>254</v>
      </c>
      <c r="B272" s="1">
        <v>7</v>
      </c>
      <c r="C272" s="1" t="s">
        <v>134</v>
      </c>
      <c r="D272" s="1" t="s">
        <v>134</v>
      </c>
      <c r="E272" s="1" t="s">
        <v>134</v>
      </c>
      <c r="F272" s="1" t="s">
        <v>134</v>
      </c>
      <c r="G272" s="1" t="s">
        <v>134</v>
      </c>
      <c r="H272" s="1">
        <f t="shared" si="0"/>
        <v>0</v>
      </c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000"/>
  <sheetViews>
    <sheetView workbookViewId="0"/>
  </sheetViews>
  <sheetFormatPr baseColWidth="10" defaultColWidth="12.6640625" defaultRowHeight="15" customHeight="1"/>
  <cols>
    <col min="1" max="1" width="12.5" customWidth="1"/>
    <col min="2" max="2" width="10.6640625" customWidth="1"/>
    <col min="3" max="3" width="1.6640625" customWidth="1"/>
    <col min="4" max="4" width="9.5" customWidth="1"/>
    <col min="5" max="5" width="2.6640625" customWidth="1"/>
    <col min="6" max="6" width="9.5" customWidth="1"/>
    <col min="7" max="7" width="1.6640625" customWidth="1"/>
    <col min="8" max="8" width="9.5" customWidth="1"/>
    <col min="9" max="9" width="1.6640625" customWidth="1"/>
    <col min="10" max="10" width="9.5" customWidth="1"/>
    <col min="11" max="11" width="1.6640625" customWidth="1"/>
    <col min="12" max="12" width="3.1640625" customWidth="1"/>
    <col min="13" max="13" width="12.5" customWidth="1"/>
    <col min="14" max="20" width="10.33203125" customWidth="1"/>
    <col min="21" max="21" width="3.1640625" customWidth="1"/>
    <col min="22" max="22" width="12.6640625" customWidth="1"/>
    <col min="23" max="23" width="11.5" customWidth="1"/>
    <col min="24" max="29" width="10.33203125" customWidth="1"/>
  </cols>
  <sheetData>
    <row r="1" spans="1:29" ht="16">
      <c r="A1" s="13"/>
      <c r="B1" s="1" t="s">
        <v>0</v>
      </c>
      <c r="C1" s="1" t="s">
        <v>331</v>
      </c>
      <c r="D1" s="1" t="s">
        <v>131</v>
      </c>
      <c r="E1" s="1" t="s">
        <v>331</v>
      </c>
      <c r="F1" s="1" t="s">
        <v>205</v>
      </c>
      <c r="G1" s="1" t="s">
        <v>331</v>
      </c>
      <c r="H1" s="1" t="s">
        <v>255</v>
      </c>
      <c r="I1" s="1" t="s">
        <v>331</v>
      </c>
      <c r="J1" s="1" t="s">
        <v>299</v>
      </c>
      <c r="K1" s="14" t="s">
        <v>331</v>
      </c>
      <c r="M1" s="13"/>
    </row>
    <row r="2" spans="1:29">
      <c r="B2" s="1">
        <v>7222019</v>
      </c>
      <c r="D2" s="1">
        <v>7292019</v>
      </c>
      <c r="F2" s="1">
        <v>8052019</v>
      </c>
      <c r="H2" s="1">
        <v>8122019</v>
      </c>
      <c r="J2" s="1">
        <v>8192019</v>
      </c>
      <c r="W2" s="1" t="s">
        <v>332</v>
      </c>
    </row>
    <row r="3" spans="1:29">
      <c r="A3" s="1" t="s">
        <v>3</v>
      </c>
      <c r="B3" s="15" t="s">
        <v>333</v>
      </c>
      <c r="C3" s="15"/>
      <c r="D3" s="15" t="s">
        <v>333</v>
      </c>
      <c r="E3" s="15"/>
      <c r="F3" s="15" t="s">
        <v>333</v>
      </c>
      <c r="G3" s="15"/>
      <c r="H3" s="15" t="s">
        <v>333</v>
      </c>
      <c r="I3" s="15"/>
      <c r="J3" s="15" t="s">
        <v>333</v>
      </c>
      <c r="M3" s="1" t="s">
        <v>3</v>
      </c>
      <c r="N3" s="16" t="s">
        <v>334</v>
      </c>
      <c r="O3" s="16" t="s">
        <v>335</v>
      </c>
      <c r="P3" s="16" t="s">
        <v>336</v>
      </c>
      <c r="Q3" s="16" t="s">
        <v>337</v>
      </c>
      <c r="R3" s="16" t="s">
        <v>338</v>
      </c>
      <c r="S3" s="16" t="s">
        <v>339</v>
      </c>
      <c r="T3" s="16" t="s">
        <v>340</v>
      </c>
      <c r="W3" s="16" t="s">
        <v>334</v>
      </c>
      <c r="X3" s="16" t="s">
        <v>335</v>
      </c>
      <c r="Y3" s="16" t="s">
        <v>336</v>
      </c>
      <c r="Z3" s="16" t="s">
        <v>337</v>
      </c>
      <c r="AA3" s="16" t="s">
        <v>338</v>
      </c>
      <c r="AB3" s="16" t="s">
        <v>339</v>
      </c>
      <c r="AC3" s="16" t="s">
        <v>340</v>
      </c>
    </row>
    <row r="4" spans="1:29">
      <c r="A4" s="1" t="s">
        <v>341</v>
      </c>
      <c r="B4" s="1">
        <f>AVERAGE(Week1!M3:M10)</f>
        <v>4.9006249999999998</v>
      </c>
      <c r="C4" s="1">
        <v>8</v>
      </c>
      <c r="D4" s="1">
        <f>AVERAGE(Week2!M3:M10)</f>
        <v>4.6877500000000003</v>
      </c>
      <c r="E4" s="1">
        <v>8</v>
      </c>
      <c r="F4" s="1">
        <f>AVERAGE(Week3!H3:H10)</f>
        <v>4.81325</v>
      </c>
      <c r="G4" s="1">
        <v>8</v>
      </c>
      <c r="H4" s="1">
        <f>AVERAGE(Week4!H3:H9)</f>
        <v>4.9709999999999992</v>
      </c>
      <c r="I4" s="1">
        <v>7</v>
      </c>
      <c r="J4" s="1">
        <f>AVERAGE(Week5!H4:H7)</f>
        <v>5.1645000000000003</v>
      </c>
      <c r="K4" s="1">
        <v>4</v>
      </c>
      <c r="M4" s="1" t="s">
        <v>341</v>
      </c>
      <c r="N4" s="1">
        <f t="shared" ref="N4:N15" si="0">D4-B4</f>
        <v>-0.21287499999999948</v>
      </c>
      <c r="O4" s="1">
        <f t="shared" ref="O4:O7" si="1">F4-D4</f>
        <v>0.12549999999999972</v>
      </c>
      <c r="P4" s="1">
        <f t="shared" ref="P4:P6" si="2">H4-F4</f>
        <v>0.15774999999999917</v>
      </c>
      <c r="Q4" s="1">
        <f t="shared" ref="Q4:Q6" si="3">J4-H4</f>
        <v>0.19350000000000112</v>
      </c>
      <c r="R4" s="1">
        <f t="shared" ref="R4:R7" si="4">F4-B4</f>
        <v>-8.7374999999999758E-2</v>
      </c>
      <c r="S4" s="1">
        <f t="shared" ref="S4:S6" si="5">H4-B4</f>
        <v>7.037499999999941E-2</v>
      </c>
      <c r="T4" s="1">
        <f t="shared" ref="T4:T6" si="6">J4-B4</f>
        <v>0.26387500000000053</v>
      </c>
      <c r="V4" s="16" t="s">
        <v>342</v>
      </c>
      <c r="W4" s="1">
        <f t="shared" ref="W4:AC4" si="7">AVERAGE(N4,N10)</f>
        <v>5.4803571428571729E-2</v>
      </c>
      <c r="X4" s="1">
        <f t="shared" si="7"/>
        <v>0.26857142857142779</v>
      </c>
      <c r="Y4" s="1">
        <f t="shared" si="7"/>
        <v>1.5625E-2</v>
      </c>
      <c r="Z4" s="1">
        <f t="shared" si="7"/>
        <v>0.19975000000000076</v>
      </c>
      <c r="AA4" s="1">
        <f t="shared" si="7"/>
        <v>0.32337499999999952</v>
      </c>
      <c r="AB4" s="1">
        <f t="shared" si="7"/>
        <v>0.33899999999999952</v>
      </c>
      <c r="AC4" s="1">
        <f t="shared" si="7"/>
        <v>0.53875000000000028</v>
      </c>
    </row>
    <row r="5" spans="1:29">
      <c r="A5" s="1" t="s">
        <v>343</v>
      </c>
      <c r="B5" s="1">
        <f>AVERAGE(Week1!M11:M18)</f>
        <v>4.6523750000000001</v>
      </c>
      <c r="C5" s="1">
        <v>8</v>
      </c>
      <c r="D5" s="1">
        <f>AVERAGE(Week2!M11:M17)</f>
        <v>4.5805714285714298</v>
      </c>
      <c r="E5" s="1">
        <v>7</v>
      </c>
      <c r="F5" s="1">
        <f>AVERAGE(Week3!H11:H17)</f>
        <v>4.4871428571428558</v>
      </c>
      <c r="G5" s="1">
        <v>7</v>
      </c>
      <c r="H5" s="1">
        <f>AVERAGE(Week4!H11:H16)</f>
        <v>4.5568333333333335</v>
      </c>
      <c r="I5" s="1">
        <v>6</v>
      </c>
      <c r="J5" s="1">
        <f>AVERAGE(Week5!H12:H13,Week5!H15)</f>
        <v>4.631333333333334</v>
      </c>
      <c r="K5" s="1">
        <v>3</v>
      </c>
      <c r="M5" s="1" t="s">
        <v>343</v>
      </c>
      <c r="N5" s="1">
        <f t="shared" si="0"/>
        <v>-7.1803571428570301E-2</v>
      </c>
      <c r="O5" s="1">
        <f t="shared" si="1"/>
        <v>-9.3428571428574081E-2</v>
      </c>
      <c r="P5" s="1">
        <f t="shared" si="2"/>
        <v>6.9690476190477746E-2</v>
      </c>
      <c r="Q5" s="1">
        <f t="shared" si="3"/>
        <v>7.4500000000000455E-2</v>
      </c>
      <c r="R5" s="1">
        <f t="shared" si="4"/>
        <v>-0.16523214285714438</v>
      </c>
      <c r="S5" s="1">
        <f t="shared" si="5"/>
        <v>-9.5541666666666636E-2</v>
      </c>
      <c r="T5" s="1">
        <f t="shared" si="6"/>
        <v>-2.1041666666666181E-2</v>
      </c>
      <c r="V5" s="1" t="s">
        <v>344</v>
      </c>
      <c r="W5" s="1">
        <f t="shared" ref="W5:AC5" si="8">AVERAGE(N5,N11)</f>
        <v>0.12783928571428627</v>
      </c>
      <c r="X5" s="1">
        <f t="shared" si="8"/>
        <v>-9.8095238095248227E-3</v>
      </c>
      <c r="Y5" s="1">
        <f t="shared" si="8"/>
        <v>8.259523809523861E-2</v>
      </c>
      <c r="Z5" s="1">
        <f t="shared" si="8"/>
        <v>0.11604166666666682</v>
      </c>
      <c r="AA5" s="1">
        <f t="shared" si="8"/>
        <v>0.11802976190476144</v>
      </c>
      <c r="AB5" s="1">
        <f t="shared" si="8"/>
        <v>0.20062500000000005</v>
      </c>
      <c r="AC5" s="1">
        <f t="shared" si="8"/>
        <v>0.31666666666666687</v>
      </c>
    </row>
    <row r="6" spans="1:29">
      <c r="A6" s="1" t="s">
        <v>345</v>
      </c>
      <c r="B6" s="1">
        <f>AVERAGE(Week1!M19:M25)</f>
        <v>4.8105714285714285</v>
      </c>
      <c r="C6" s="1">
        <v>7</v>
      </c>
      <c r="D6" s="1">
        <f>AVERAGE(Week2!M19:M25)</f>
        <v>5.3401428571428573</v>
      </c>
      <c r="E6" s="1">
        <v>7</v>
      </c>
      <c r="F6" s="1">
        <f>AVERAGE(Week3!H19:H24)</f>
        <v>5.5969999999999986</v>
      </c>
      <c r="G6" s="1">
        <v>6</v>
      </c>
      <c r="H6" s="1">
        <f>AVERAGE(Week4!H19:H22)</f>
        <v>5.4550000000000001</v>
      </c>
      <c r="I6" s="1">
        <v>4</v>
      </c>
      <c r="J6" s="1">
        <f>AVERAGE(Week5!H19)</f>
        <v>5.3129999999999997</v>
      </c>
      <c r="K6" s="1">
        <v>1</v>
      </c>
      <c r="M6" s="1" t="s">
        <v>345</v>
      </c>
      <c r="N6" s="1">
        <f t="shared" si="0"/>
        <v>0.5295714285714288</v>
      </c>
      <c r="O6" s="1">
        <f t="shared" si="1"/>
        <v>0.25685714285714134</v>
      </c>
      <c r="P6" s="1">
        <f t="shared" si="2"/>
        <v>-0.14199999999999857</v>
      </c>
      <c r="Q6" s="1">
        <f t="shared" si="3"/>
        <v>-0.14200000000000035</v>
      </c>
      <c r="R6" s="1">
        <f t="shared" si="4"/>
        <v>0.78642857142857014</v>
      </c>
      <c r="S6" s="1">
        <f t="shared" si="5"/>
        <v>0.64442857142857157</v>
      </c>
      <c r="T6" s="1">
        <f t="shared" si="6"/>
        <v>0.50242857142857122</v>
      </c>
      <c r="V6" s="1" t="s">
        <v>346</v>
      </c>
      <c r="W6" s="1">
        <f t="shared" ref="W6:AC6" si="9">AVERAGE(N6,N12)</f>
        <v>0.64849999999999985</v>
      </c>
      <c r="X6" s="1">
        <f t="shared" si="9"/>
        <v>0.14717857142857049</v>
      </c>
      <c r="Y6" s="1">
        <f t="shared" si="9"/>
        <v>4.9083333333334256E-2</v>
      </c>
      <c r="Z6" s="1">
        <f t="shared" si="9"/>
        <v>-0.14200000000000035</v>
      </c>
      <c r="AA6" s="1">
        <f t="shared" si="9"/>
        <v>0.79567857142857035</v>
      </c>
      <c r="AB6" s="1">
        <f t="shared" si="9"/>
        <v>0.8447619047619046</v>
      </c>
      <c r="AC6" s="1">
        <f t="shared" si="9"/>
        <v>0.50242857142857122</v>
      </c>
    </row>
    <row r="7" spans="1:29">
      <c r="A7" s="1" t="s">
        <v>347</v>
      </c>
      <c r="B7" s="1">
        <f>AVERAGE(Week1!M28:M34)</f>
        <v>4.7222857142857135</v>
      </c>
      <c r="C7" s="1">
        <v>7</v>
      </c>
      <c r="D7" s="1">
        <f>AVERAGE(Week2!M27:M32)</f>
        <v>4.9368333333333334</v>
      </c>
      <c r="E7" s="1">
        <v>6</v>
      </c>
      <c r="F7" s="1">
        <f>AVERAGE(Week3!H27:H28)</f>
        <v>5.0510000000000002</v>
      </c>
      <c r="G7" s="1">
        <v>2</v>
      </c>
      <c r="H7" s="1" t="s">
        <v>215</v>
      </c>
      <c r="J7" s="1" t="s">
        <v>215</v>
      </c>
      <c r="M7" s="1" t="s">
        <v>347</v>
      </c>
      <c r="N7" s="1">
        <f t="shared" si="0"/>
        <v>0.21454761904761988</v>
      </c>
      <c r="O7" s="1">
        <f t="shared" si="1"/>
        <v>0.11416666666666675</v>
      </c>
      <c r="P7" s="1" t="s">
        <v>215</v>
      </c>
      <c r="Q7" s="1" t="s">
        <v>215</v>
      </c>
      <c r="R7" s="1">
        <f t="shared" si="4"/>
        <v>0.32871428571428662</v>
      </c>
      <c r="S7" s="1" t="s">
        <v>215</v>
      </c>
      <c r="T7" s="1" t="s">
        <v>215</v>
      </c>
      <c r="V7" s="1" t="s">
        <v>348</v>
      </c>
      <c r="W7" s="1">
        <f t="shared" ref="W7:X7" si="10">AVERAGE(N7,N13)</f>
        <v>0.65728571428571492</v>
      </c>
      <c r="X7" s="1">
        <f t="shared" si="10"/>
        <v>0.2004999999999999</v>
      </c>
      <c r="Y7" s="1" t="s">
        <v>215</v>
      </c>
      <c r="Z7" s="1" t="s">
        <v>215</v>
      </c>
      <c r="AA7" s="1">
        <f>AVERAGE(R7,R13)</f>
        <v>0.85778571428571482</v>
      </c>
      <c r="AB7" s="1" t="s">
        <v>215</v>
      </c>
      <c r="AC7" s="1" t="s">
        <v>215</v>
      </c>
    </row>
    <row r="8" spans="1:29">
      <c r="A8" s="1" t="s">
        <v>349</v>
      </c>
      <c r="B8" s="1">
        <f>AVERAGE(Week1!M35:M37,Week1!M39:M41)</f>
        <v>4.6591666666666667</v>
      </c>
      <c r="C8" s="1">
        <v>6</v>
      </c>
      <c r="D8" s="1">
        <f>AVERAGE(Week2!M35:M36)</f>
        <v>4.0889999999999995</v>
      </c>
      <c r="E8" s="1">
        <v>2</v>
      </c>
      <c r="F8" s="1" t="s">
        <v>215</v>
      </c>
      <c r="H8" s="1" t="s">
        <v>215</v>
      </c>
      <c r="J8" s="1" t="s">
        <v>215</v>
      </c>
      <c r="M8" s="1" t="s">
        <v>349</v>
      </c>
      <c r="N8" s="1">
        <f t="shared" si="0"/>
        <v>-0.57016666666666715</v>
      </c>
      <c r="O8" s="1" t="s">
        <v>215</v>
      </c>
      <c r="P8" s="1" t="s">
        <v>215</v>
      </c>
      <c r="Q8" s="1" t="s">
        <v>215</v>
      </c>
      <c r="R8" s="1" t="s">
        <v>215</v>
      </c>
      <c r="S8" s="1" t="s">
        <v>215</v>
      </c>
      <c r="T8" s="1" t="s">
        <v>215</v>
      </c>
      <c r="V8" s="1" t="s">
        <v>350</v>
      </c>
      <c r="W8" s="1">
        <f t="shared" ref="W8:W9" si="11">AVERAGE(N8,N14)</f>
        <v>-0.10491666666666699</v>
      </c>
      <c r="X8" s="1" t="s">
        <v>215</v>
      </c>
      <c r="Y8" s="1" t="s">
        <v>215</v>
      </c>
      <c r="Z8" s="1" t="s">
        <v>215</v>
      </c>
      <c r="AA8" s="1" t="s">
        <v>215</v>
      </c>
      <c r="AB8" s="1" t="s">
        <v>215</v>
      </c>
      <c r="AC8" s="1" t="s">
        <v>215</v>
      </c>
    </row>
    <row r="9" spans="1:29">
      <c r="A9" s="1" t="s">
        <v>351</v>
      </c>
      <c r="B9" s="1">
        <f>AVERAGE(Week1!M43:M47,Week1!M49:M52)</f>
        <v>4.6705555555555556</v>
      </c>
      <c r="C9" s="1">
        <v>9</v>
      </c>
      <c r="D9" s="1">
        <f>AVERAGE(Week2!M43:M50)</f>
        <v>4.8797499999999996</v>
      </c>
      <c r="E9" s="1">
        <v>8</v>
      </c>
      <c r="F9" s="1">
        <f>AVERAGE(Week3!H35:H38)</f>
        <v>5.1452499999999999</v>
      </c>
      <c r="G9" s="1">
        <v>4</v>
      </c>
      <c r="H9" s="1">
        <f>AVERAGE(Week4!H35:H38)</f>
        <v>5.2594999999999992</v>
      </c>
      <c r="I9" s="1">
        <v>4</v>
      </c>
      <c r="J9" s="1">
        <f>AVERAGE(Week5!H35)</f>
        <v>5.9180000000000001</v>
      </c>
      <c r="K9" s="1">
        <v>1</v>
      </c>
      <c r="M9" s="1" t="s">
        <v>351</v>
      </c>
      <c r="N9" s="1">
        <f t="shared" si="0"/>
        <v>0.20919444444444402</v>
      </c>
      <c r="O9" s="1">
        <f t="shared" ref="O9:O13" si="12">F9-D9</f>
        <v>0.26550000000000029</v>
      </c>
      <c r="P9" s="1">
        <f t="shared" ref="P9:P12" si="13">H9-F9</f>
        <v>0.1142499999999993</v>
      </c>
      <c r="Q9" s="1">
        <f t="shared" ref="Q9:Q11" si="14">J9-H9</f>
        <v>0.65850000000000097</v>
      </c>
      <c r="R9" s="1">
        <f t="shared" ref="R9:R13" si="15">F9-B9</f>
        <v>0.47469444444444431</v>
      </c>
      <c r="S9" s="1">
        <f t="shared" ref="S9:S12" si="16">H9-B9</f>
        <v>0.5889444444444436</v>
      </c>
      <c r="T9" s="1">
        <f t="shared" ref="T9:T11" si="17">J9-B9</f>
        <v>1.2474444444444446</v>
      </c>
      <c r="V9" s="1" t="s">
        <v>352</v>
      </c>
      <c r="W9" s="1">
        <f t="shared" si="11"/>
        <v>0.39090277777777738</v>
      </c>
      <c r="X9" s="1">
        <f t="shared" ref="X9:AC9" si="18">AVERAGE(O9,O15)</f>
        <v>0.10692857142857104</v>
      </c>
      <c r="Y9" s="1">
        <f t="shared" si="18"/>
        <v>0.34669642857142824</v>
      </c>
      <c r="Z9" s="1">
        <f t="shared" si="18"/>
        <v>2.1500000000000963E-2</v>
      </c>
      <c r="AA9" s="1">
        <f t="shared" si="18"/>
        <v>0.49783134920634842</v>
      </c>
      <c r="AB9" s="1">
        <f t="shared" si="18"/>
        <v>0.84452777777777666</v>
      </c>
      <c r="AC9" s="1">
        <f t="shared" si="18"/>
        <v>0.86602777777777762</v>
      </c>
    </row>
    <row r="10" spans="1:29">
      <c r="A10" s="1" t="s">
        <v>353</v>
      </c>
      <c r="B10" s="1">
        <f>AVERAGE(Week1!M53:M60)</f>
        <v>4.7083750000000002</v>
      </c>
      <c r="C10" s="1">
        <v>8</v>
      </c>
      <c r="D10" s="1">
        <f>AVERAGE(Week2!M54:M60)</f>
        <v>5.0308571428571431</v>
      </c>
      <c r="E10" s="1">
        <v>7</v>
      </c>
      <c r="F10" s="1">
        <f>AVERAGE(Week3!H45:H50)</f>
        <v>5.442499999999999</v>
      </c>
      <c r="G10" s="1">
        <v>6</v>
      </c>
      <c r="H10" s="1">
        <f>AVERAGE(Week4!H45:H47)</f>
        <v>5.3159999999999998</v>
      </c>
      <c r="I10" s="1">
        <v>3</v>
      </c>
      <c r="J10" s="1">
        <f>AVERAGE(Week5!H46:H47)</f>
        <v>5.5220000000000002</v>
      </c>
      <c r="K10" s="1">
        <v>2</v>
      </c>
      <c r="M10" s="1" t="s">
        <v>353</v>
      </c>
      <c r="N10" s="1">
        <f t="shared" si="0"/>
        <v>0.32248214285714294</v>
      </c>
      <c r="O10" s="1">
        <f t="shared" si="12"/>
        <v>0.41164285714285587</v>
      </c>
      <c r="P10" s="1">
        <f t="shared" si="13"/>
        <v>-0.12649999999999917</v>
      </c>
      <c r="Q10" s="1">
        <f t="shared" si="14"/>
        <v>0.20600000000000041</v>
      </c>
      <c r="R10" s="1">
        <f t="shared" si="15"/>
        <v>0.73412499999999881</v>
      </c>
      <c r="S10" s="1">
        <f t="shared" si="16"/>
        <v>0.60762499999999964</v>
      </c>
      <c r="T10" s="1">
        <f t="shared" si="17"/>
        <v>0.81362500000000004</v>
      </c>
      <c r="V10" s="1" t="s">
        <v>354</v>
      </c>
      <c r="W10" s="1">
        <f t="shared" ref="W10:AC10" si="19">AVERAGE(N17,N23)</f>
        <v>-5.0725000000000353E-2</v>
      </c>
      <c r="X10" s="1">
        <f t="shared" si="19"/>
        <v>0.2238500000000001</v>
      </c>
      <c r="Y10" s="1">
        <f t="shared" si="19"/>
        <v>-0.14158333333333317</v>
      </c>
      <c r="Z10" s="1">
        <f t="shared" si="19"/>
        <v>0.18408333333333315</v>
      </c>
      <c r="AA10" s="1">
        <f t="shared" si="19"/>
        <v>0.17312499999999975</v>
      </c>
      <c r="AB10" s="1">
        <f t="shared" si="19"/>
        <v>3.1541666666666579E-2</v>
      </c>
      <c r="AC10" s="1">
        <f t="shared" si="19"/>
        <v>0.21562499999999973</v>
      </c>
    </row>
    <row r="11" spans="1:29">
      <c r="A11" s="1" t="s">
        <v>355</v>
      </c>
      <c r="B11" s="1">
        <f>AVERAGE(Week1!M61:M68)</f>
        <v>4.2133750000000001</v>
      </c>
      <c r="C11" s="1">
        <v>8</v>
      </c>
      <c r="D11" s="1">
        <f>AVERAGE(Week2!M61:M67)</f>
        <v>4.5408571428571429</v>
      </c>
      <c r="E11" s="1">
        <v>7</v>
      </c>
      <c r="F11" s="1">
        <f>AVERAGE(Week3!H53:H55,Week3!H57:H59)</f>
        <v>4.6146666666666674</v>
      </c>
      <c r="G11" s="1">
        <v>6</v>
      </c>
      <c r="H11" s="1">
        <f>AVERAGE(Week4!H53:H58)</f>
        <v>4.7101666666666668</v>
      </c>
      <c r="I11" s="1">
        <v>6</v>
      </c>
      <c r="J11" s="1">
        <f>AVERAGE(Week5!H53:H56)</f>
        <v>4.86775</v>
      </c>
      <c r="K11" s="1">
        <v>4</v>
      </c>
      <c r="M11" s="1" t="s">
        <v>355</v>
      </c>
      <c r="N11" s="1">
        <f t="shared" si="0"/>
        <v>0.32748214285714283</v>
      </c>
      <c r="O11" s="1">
        <f t="shared" si="12"/>
        <v>7.3809523809524435E-2</v>
      </c>
      <c r="P11" s="1">
        <f t="shared" si="13"/>
        <v>9.5499999999999474E-2</v>
      </c>
      <c r="Q11" s="1">
        <f t="shared" si="14"/>
        <v>0.15758333333333319</v>
      </c>
      <c r="R11" s="1">
        <f t="shared" si="15"/>
        <v>0.40129166666666727</v>
      </c>
      <c r="S11" s="1">
        <f t="shared" si="16"/>
        <v>0.49679166666666674</v>
      </c>
      <c r="T11" s="1">
        <f t="shared" si="17"/>
        <v>0.65437499999999993</v>
      </c>
      <c r="V11" s="1" t="s">
        <v>356</v>
      </c>
      <c r="W11" s="1">
        <f t="shared" ref="W11:AC11" si="20">AVERAGE(N18,N24)</f>
        <v>0.34139166666666654</v>
      </c>
      <c r="X11" s="1">
        <f t="shared" si="20"/>
        <v>0.21278333333333332</v>
      </c>
      <c r="Y11" s="1">
        <f t="shared" si="20"/>
        <v>0.14228333333333287</v>
      </c>
      <c r="Z11" s="1">
        <f t="shared" si="20"/>
        <v>-5.0999999999999712E-2</v>
      </c>
      <c r="AA11" s="1">
        <f t="shared" si="20"/>
        <v>0.55417499999999986</v>
      </c>
      <c r="AB11" s="1">
        <f t="shared" si="20"/>
        <v>0.69645833333333274</v>
      </c>
      <c r="AC11" s="1">
        <f t="shared" si="20"/>
        <v>0.64545833333333302</v>
      </c>
    </row>
    <row r="12" spans="1:29">
      <c r="A12" s="1" t="s">
        <v>357</v>
      </c>
      <c r="B12" s="1">
        <f>AVERAGE(Week1!M70:M76)</f>
        <v>4.1845714285714291</v>
      </c>
      <c r="C12" s="1">
        <v>7</v>
      </c>
      <c r="D12" s="1">
        <f>AVERAGE(Week2!M69:M76)</f>
        <v>4.952</v>
      </c>
      <c r="E12" s="1">
        <v>7</v>
      </c>
      <c r="F12" s="1">
        <f>AVERAGE(Week3!H63:H66)</f>
        <v>4.9894999999999996</v>
      </c>
      <c r="G12" s="1">
        <v>4</v>
      </c>
      <c r="H12" s="1">
        <f>AVERAGE(Week4!H61:H62,Week4!H64)</f>
        <v>5.2296666666666667</v>
      </c>
      <c r="I12" s="1">
        <v>3</v>
      </c>
      <c r="J12" s="1" t="s">
        <v>215</v>
      </c>
      <c r="M12" s="1" t="s">
        <v>357</v>
      </c>
      <c r="N12" s="1">
        <f t="shared" si="0"/>
        <v>0.7674285714285709</v>
      </c>
      <c r="O12" s="1">
        <f t="shared" si="12"/>
        <v>3.7499999999999645E-2</v>
      </c>
      <c r="P12" s="1">
        <f t="shared" si="13"/>
        <v>0.24016666666666708</v>
      </c>
      <c r="Q12" s="1" t="s">
        <v>215</v>
      </c>
      <c r="R12" s="1">
        <f t="shared" si="15"/>
        <v>0.80492857142857055</v>
      </c>
      <c r="S12" s="1">
        <f t="shared" si="16"/>
        <v>1.0450952380952376</v>
      </c>
      <c r="T12" s="1" t="s">
        <v>215</v>
      </c>
      <c r="V12" s="1" t="s">
        <v>358</v>
      </c>
      <c r="W12" s="1">
        <f t="shared" ref="W12:AC12" si="21">AVERAGE(N19,N25)</f>
        <v>0.33529166666666699</v>
      </c>
      <c r="X12" s="1">
        <f t="shared" si="21"/>
        <v>0.40129166666666594</v>
      </c>
      <c r="Y12" s="1">
        <f t="shared" si="21"/>
        <v>5.7625000000000259E-2</v>
      </c>
      <c r="Z12" s="1">
        <f t="shared" si="21"/>
        <v>0.29666666666666686</v>
      </c>
      <c r="AA12" s="1">
        <f t="shared" si="21"/>
        <v>0.73658333333333292</v>
      </c>
      <c r="AB12" s="1">
        <f t="shared" si="21"/>
        <v>0.79420833333333318</v>
      </c>
      <c r="AC12" s="1">
        <f t="shared" si="21"/>
        <v>1.090875</v>
      </c>
    </row>
    <row r="13" spans="1:29">
      <c r="A13" s="1" t="s">
        <v>359</v>
      </c>
      <c r="B13" s="1">
        <f>AVERAGE(Week1!M77:M80,Week1!M82:M84)</f>
        <v>4.573142857142857</v>
      </c>
      <c r="C13" s="1">
        <v>7</v>
      </c>
      <c r="D13" s="1">
        <f>AVERAGE(Week2!M77:M82)</f>
        <v>5.6731666666666669</v>
      </c>
      <c r="E13" s="1">
        <v>6</v>
      </c>
      <c r="F13" s="1">
        <f>AVERAGE(Week3!H69)</f>
        <v>5.96</v>
      </c>
      <c r="G13" s="1">
        <v>1</v>
      </c>
      <c r="H13" s="1" t="s">
        <v>215</v>
      </c>
      <c r="J13" s="1" t="s">
        <v>215</v>
      </c>
      <c r="M13" s="1" t="s">
        <v>359</v>
      </c>
      <c r="N13" s="1">
        <f t="shared" si="0"/>
        <v>1.10002380952381</v>
      </c>
      <c r="O13" s="1">
        <f t="shared" si="12"/>
        <v>0.28683333333333305</v>
      </c>
      <c r="P13" s="1" t="s">
        <v>215</v>
      </c>
      <c r="Q13" s="1" t="s">
        <v>215</v>
      </c>
      <c r="R13" s="1">
        <f t="shared" si="15"/>
        <v>1.386857142857143</v>
      </c>
      <c r="S13" s="1" t="s">
        <v>215</v>
      </c>
      <c r="T13" s="1" t="s">
        <v>215</v>
      </c>
      <c r="V13" s="1" t="s">
        <v>360</v>
      </c>
      <c r="W13" s="1">
        <f t="shared" ref="W13:X13" si="22">AVERAGE(N20,N26)</f>
        <v>0.61194999999999977</v>
      </c>
      <c r="X13" s="1">
        <f t="shared" si="22"/>
        <v>0.37899999999999956</v>
      </c>
      <c r="Y13" s="1" t="s">
        <v>215</v>
      </c>
      <c r="Z13" s="1" t="s">
        <v>215</v>
      </c>
      <c r="AA13" s="1">
        <f>AVERAGE(R20,R26)</f>
        <v>0.84739999999999949</v>
      </c>
      <c r="AB13" s="1" t="s">
        <v>215</v>
      </c>
      <c r="AC13" s="1" t="s">
        <v>215</v>
      </c>
    </row>
    <row r="14" spans="1:29">
      <c r="A14" s="1" t="s">
        <v>361</v>
      </c>
      <c r="B14" s="1">
        <f>AVERAGE(Week1!M87:M92)</f>
        <v>4.0411666666666664</v>
      </c>
      <c r="C14" s="1">
        <v>6</v>
      </c>
      <c r="D14" s="1">
        <f>AVERAGE(Week2!M85:M86)</f>
        <v>4.4014999999999995</v>
      </c>
      <c r="E14" s="1">
        <v>2</v>
      </c>
      <c r="F14" s="1" t="s">
        <v>215</v>
      </c>
      <c r="H14" s="1" t="s">
        <v>215</v>
      </c>
      <c r="J14" s="1" t="s">
        <v>215</v>
      </c>
      <c r="M14" s="1" t="s">
        <v>361</v>
      </c>
      <c r="N14" s="1">
        <f t="shared" si="0"/>
        <v>0.36033333333333317</v>
      </c>
      <c r="O14" s="1" t="s">
        <v>215</v>
      </c>
      <c r="P14" s="1" t="s">
        <v>215</v>
      </c>
      <c r="Q14" s="1" t="s">
        <v>215</v>
      </c>
      <c r="R14" s="1" t="s">
        <v>215</v>
      </c>
      <c r="S14" s="1" t="s">
        <v>215</v>
      </c>
      <c r="T14" s="1" t="s">
        <v>215</v>
      </c>
      <c r="V14" s="1" t="s">
        <v>362</v>
      </c>
      <c r="W14" s="1">
        <f>AVERAGE(N21,N27)</f>
        <v>0.51047499999999957</v>
      </c>
      <c r="X14" s="1" t="s">
        <v>215</v>
      </c>
      <c r="Y14" s="1" t="s">
        <v>215</v>
      </c>
      <c r="Z14" s="1" t="s">
        <v>215</v>
      </c>
      <c r="AA14" s="1" t="s">
        <v>215</v>
      </c>
      <c r="AB14" s="1" t="s">
        <v>215</v>
      </c>
      <c r="AC14" s="1" t="s">
        <v>215</v>
      </c>
    </row>
    <row r="15" spans="1:29">
      <c r="A15" s="1" t="s">
        <v>363</v>
      </c>
      <c r="B15" s="1">
        <f>AVERAGE(Week1!M93:M101)</f>
        <v>4.1688888888888895</v>
      </c>
      <c r="C15" s="1">
        <v>9</v>
      </c>
      <c r="D15" s="1">
        <f>AVERAGE(Week2!M93:M102)</f>
        <v>4.7415000000000003</v>
      </c>
      <c r="E15" s="1">
        <v>10</v>
      </c>
      <c r="F15" s="1">
        <f>AVERAGE(Week3!H77:H78,Week3!H80:H84)</f>
        <v>4.6898571428571421</v>
      </c>
      <c r="G15" s="1">
        <v>7</v>
      </c>
      <c r="H15" s="1">
        <f>AVERAGE(Week4!H81:H84)</f>
        <v>5.2689999999999992</v>
      </c>
      <c r="I15" s="1">
        <v>4</v>
      </c>
      <c r="J15" s="1">
        <f>AVERAGE(Week5!H81:H82)</f>
        <v>4.6535000000000002</v>
      </c>
      <c r="K15" s="1">
        <v>2</v>
      </c>
      <c r="M15" s="1" t="s">
        <v>363</v>
      </c>
      <c r="N15" s="1">
        <f t="shared" si="0"/>
        <v>0.57261111111111074</v>
      </c>
      <c r="O15" s="1">
        <f>F15-D15</f>
        <v>-5.1642857142858212E-2</v>
      </c>
      <c r="P15" s="1">
        <f>H15-F15</f>
        <v>0.57914285714285718</v>
      </c>
      <c r="Q15" s="1">
        <f>J15-H15</f>
        <v>-0.61549999999999905</v>
      </c>
      <c r="R15" s="1">
        <f>F15-B15</f>
        <v>0.52096825396825253</v>
      </c>
      <c r="S15" s="1">
        <f>H15-B15</f>
        <v>1.1001111111111097</v>
      </c>
      <c r="T15" s="1">
        <f>J15-B15</f>
        <v>0.48461111111111066</v>
      </c>
      <c r="V15" s="1" t="s">
        <v>364</v>
      </c>
      <c r="W15" s="1">
        <f t="shared" ref="W15:X15" si="23">AVERAGE(N22)</f>
        <v>0.24299999999999944</v>
      </c>
      <c r="X15" s="1">
        <f t="shared" si="23"/>
        <v>0.32066666666666599</v>
      </c>
      <c r="Y15" s="1" t="s">
        <v>215</v>
      </c>
      <c r="Z15" s="1" t="s">
        <v>215</v>
      </c>
      <c r="AA15" s="1">
        <f>AVERAGE(R22)</f>
        <v>0.56366666666666543</v>
      </c>
      <c r="AB15" s="1" t="s">
        <v>215</v>
      </c>
      <c r="AC15" s="1" t="s">
        <v>215</v>
      </c>
    </row>
    <row r="16" spans="1:29">
      <c r="A16" s="1" t="s">
        <v>365</v>
      </c>
      <c r="B16" s="1" t="s">
        <v>215</v>
      </c>
      <c r="M16" s="1" t="s">
        <v>365</v>
      </c>
      <c r="N16" s="1" t="s">
        <v>215</v>
      </c>
      <c r="O16" s="1" t="s">
        <v>215</v>
      </c>
      <c r="P16" s="1" t="s">
        <v>215</v>
      </c>
      <c r="Q16" s="1" t="s">
        <v>215</v>
      </c>
      <c r="R16" s="1" t="s">
        <v>215</v>
      </c>
      <c r="S16" s="1" t="s">
        <v>215</v>
      </c>
      <c r="T16" s="1" t="s">
        <v>215</v>
      </c>
    </row>
    <row r="17" spans="1:20">
      <c r="A17" s="1" t="s">
        <v>366</v>
      </c>
      <c r="B17" s="1">
        <f>AVERAGE(Week1!M106:M109)</f>
        <v>4.5730000000000004</v>
      </c>
      <c r="C17" s="1">
        <v>4</v>
      </c>
      <c r="D17" s="1">
        <f>AVERAGE(Week2!M107,Week2!M109:M110)</f>
        <v>4.617</v>
      </c>
      <c r="E17" s="1">
        <v>3</v>
      </c>
      <c r="F17" s="1">
        <f>AVERAGE(Week3!H90)</f>
        <v>4.9870000000000001</v>
      </c>
      <c r="G17" s="1">
        <v>1</v>
      </c>
      <c r="H17" s="1">
        <f>AVERAGE(Week4!H87,Week4!H89)</f>
        <v>4.601</v>
      </c>
      <c r="I17" s="1">
        <v>2</v>
      </c>
      <c r="J17" s="1">
        <f>AVERAGE(Week5!H87:H88)</f>
        <v>4.8915000000000006</v>
      </c>
      <c r="K17" s="1">
        <v>2</v>
      </c>
      <c r="M17" s="1" t="s">
        <v>366</v>
      </c>
      <c r="N17" s="1">
        <f t="shared" ref="N17:N27" si="24">D17-B17</f>
        <v>4.3999999999999595E-2</v>
      </c>
      <c r="O17" s="1">
        <f t="shared" ref="O17:O19" si="25">F17-D17</f>
        <v>0.37000000000000011</v>
      </c>
      <c r="P17" s="1">
        <f t="shared" ref="P17:P19" si="26">H17-F17</f>
        <v>-0.38600000000000012</v>
      </c>
      <c r="Q17" s="1">
        <f t="shared" ref="Q17:Q19" si="27">J17-H17</f>
        <v>0.29050000000000065</v>
      </c>
      <c r="R17" s="1">
        <f t="shared" ref="R17:R19" si="28">F17-B17</f>
        <v>0.4139999999999997</v>
      </c>
      <c r="S17" s="1">
        <f t="shared" ref="S17:S19" si="29">H17-B17</f>
        <v>2.7999999999999581E-2</v>
      </c>
      <c r="T17" s="1">
        <f t="shared" ref="T17:T19" si="30">J17-B17</f>
        <v>0.31850000000000023</v>
      </c>
    </row>
    <row r="18" spans="1:20">
      <c r="A18" s="1" t="s">
        <v>367</v>
      </c>
      <c r="B18" s="1">
        <f>AVERAGE(Week1!M112:M115)</f>
        <v>4.2915000000000001</v>
      </c>
      <c r="C18" s="1">
        <v>4</v>
      </c>
      <c r="D18" s="1">
        <f>AVERAGE(Week2!M112:M113,Week2!M115)</f>
        <v>4.5603333333333333</v>
      </c>
      <c r="E18" s="1">
        <v>3</v>
      </c>
      <c r="F18" s="1">
        <f>AVERAGE(Week3!H92:H95)</f>
        <v>5.1684999999999999</v>
      </c>
      <c r="G18" s="1">
        <v>4</v>
      </c>
      <c r="H18" s="1">
        <f>AVERAGE(Week4!H92:H94)</f>
        <v>4.9026666666666658</v>
      </c>
      <c r="I18" s="1">
        <v>3</v>
      </c>
      <c r="J18" s="1">
        <f>AVERAGE(Week5!H92:H94)</f>
        <v>4.9496666666666664</v>
      </c>
      <c r="K18" s="1">
        <v>3</v>
      </c>
      <c r="M18" s="1" t="s">
        <v>367</v>
      </c>
      <c r="N18" s="1">
        <f t="shared" si="24"/>
        <v>0.26883333333333326</v>
      </c>
      <c r="O18" s="1">
        <f t="shared" si="25"/>
        <v>0.60816666666666652</v>
      </c>
      <c r="P18" s="1">
        <f t="shared" si="26"/>
        <v>-0.26583333333333403</v>
      </c>
      <c r="Q18" s="1">
        <f t="shared" si="27"/>
        <v>4.7000000000000597E-2</v>
      </c>
      <c r="R18" s="1">
        <f t="shared" si="28"/>
        <v>0.87699999999999978</v>
      </c>
      <c r="S18" s="1">
        <f t="shared" si="29"/>
        <v>0.61116666666666575</v>
      </c>
      <c r="T18" s="1">
        <f t="shared" si="30"/>
        <v>0.65816666666666634</v>
      </c>
    </row>
    <row r="19" spans="1:20">
      <c r="A19" s="1" t="s">
        <v>368</v>
      </c>
      <c r="B19" s="1">
        <f>AVERAGE(Week1!M117:M120)</f>
        <v>4.4165000000000001</v>
      </c>
      <c r="C19" s="1">
        <v>4</v>
      </c>
      <c r="D19" s="1">
        <f>AVERAGE(Week2!M117:M118,Week2!M120)</f>
        <v>4.7573333333333334</v>
      </c>
      <c r="E19" s="1">
        <v>3</v>
      </c>
      <c r="F19" s="1">
        <f>AVERAGE(Week3!H97:H100)</f>
        <v>5.0137499999999999</v>
      </c>
      <c r="G19" s="1">
        <v>4</v>
      </c>
      <c r="H19" s="1">
        <f>AVERAGE(Week4!H97:H98)</f>
        <v>4.9130000000000003</v>
      </c>
      <c r="I19" s="1">
        <v>2</v>
      </c>
      <c r="J19" s="1">
        <f>AVERAGE(Week5!H97)</f>
        <v>5.4640000000000004</v>
      </c>
      <c r="K19" s="1">
        <v>1</v>
      </c>
      <c r="M19" s="1" t="s">
        <v>368</v>
      </c>
      <c r="N19" s="1">
        <f t="shared" si="24"/>
        <v>0.34083333333333332</v>
      </c>
      <c r="O19" s="1">
        <f t="shared" si="25"/>
        <v>0.25641666666666652</v>
      </c>
      <c r="P19" s="1">
        <f t="shared" si="26"/>
        <v>-0.10074999999999967</v>
      </c>
      <c r="Q19" s="1">
        <f t="shared" si="27"/>
        <v>0.55100000000000016</v>
      </c>
      <c r="R19" s="1">
        <f t="shared" si="28"/>
        <v>0.59724999999999984</v>
      </c>
      <c r="S19" s="1">
        <f t="shared" si="29"/>
        <v>0.49650000000000016</v>
      </c>
      <c r="T19" s="1">
        <f t="shared" si="30"/>
        <v>1.0475000000000003</v>
      </c>
    </row>
    <row r="20" spans="1:20">
      <c r="A20" s="1" t="s">
        <v>369</v>
      </c>
      <c r="B20" s="1">
        <f>AVERAGE(Week1!M123:M124)</f>
        <v>4.0485000000000007</v>
      </c>
      <c r="C20" s="1">
        <v>2</v>
      </c>
      <c r="D20" s="1">
        <f>AVERAGE(Week2!M122:M125)</f>
        <v>4.8040000000000003</v>
      </c>
      <c r="E20" s="1">
        <v>4</v>
      </c>
      <c r="F20" s="1" t="s">
        <v>215</v>
      </c>
      <c r="H20" s="1" t="s">
        <v>215</v>
      </c>
      <c r="J20" s="1" t="s">
        <v>215</v>
      </c>
      <c r="M20" s="1" t="s">
        <v>369</v>
      </c>
      <c r="N20" s="1">
        <f t="shared" si="24"/>
        <v>0.75549999999999962</v>
      </c>
      <c r="O20" s="1" t="s">
        <v>215</v>
      </c>
      <c r="P20" s="1" t="s">
        <v>215</v>
      </c>
      <c r="Q20" s="1" t="s">
        <v>215</v>
      </c>
      <c r="R20" s="1" t="s">
        <v>215</v>
      </c>
      <c r="S20" s="1" t="s">
        <v>215</v>
      </c>
      <c r="T20" s="1" t="s">
        <v>215</v>
      </c>
    </row>
    <row r="21" spans="1:20" ht="15.75" customHeight="1">
      <c r="A21" s="1" t="s">
        <v>370</v>
      </c>
      <c r="B21" s="1">
        <f>AVERAGE(Week1!M126:M127,Week1!M129:M130)</f>
        <v>4.4802499999999998</v>
      </c>
      <c r="C21" s="1">
        <v>4</v>
      </c>
      <c r="D21" s="1">
        <f>AVERAGE(Week2!M127)</f>
        <v>4.9239999999999995</v>
      </c>
      <c r="E21" s="1">
        <v>1</v>
      </c>
      <c r="F21" s="1" t="s">
        <v>215</v>
      </c>
      <c r="H21" s="1" t="s">
        <v>215</v>
      </c>
      <c r="J21" s="1" t="s">
        <v>215</v>
      </c>
      <c r="M21" s="1" t="s">
        <v>370</v>
      </c>
      <c r="N21" s="1">
        <f t="shared" si="24"/>
        <v>0.44374999999999964</v>
      </c>
      <c r="O21" s="1" t="s">
        <v>215</v>
      </c>
      <c r="P21" s="1" t="s">
        <v>215</v>
      </c>
      <c r="Q21" s="1" t="s">
        <v>215</v>
      </c>
      <c r="R21" s="1" t="s">
        <v>215</v>
      </c>
      <c r="S21" s="1" t="s">
        <v>215</v>
      </c>
      <c r="T21" s="1" t="s">
        <v>215</v>
      </c>
    </row>
    <row r="22" spans="1:20" ht="15.75" customHeight="1">
      <c r="A22" s="1" t="s">
        <v>371</v>
      </c>
      <c r="B22" s="1">
        <f>AVERAGE(Week1!M131:M133)</f>
        <v>4.4733333333333336</v>
      </c>
      <c r="C22" s="1">
        <v>3</v>
      </c>
      <c r="D22" s="1">
        <f>AVERAGE(Week2!M132:M134)</f>
        <v>4.716333333333333</v>
      </c>
      <c r="E22" s="1">
        <v>3</v>
      </c>
      <c r="F22" s="1">
        <f>AVERAGE(Week3!H103:H104)</f>
        <v>5.036999999999999</v>
      </c>
      <c r="G22" s="1">
        <v>2</v>
      </c>
      <c r="H22" s="1" t="s">
        <v>215</v>
      </c>
      <c r="J22" s="1" t="s">
        <v>215</v>
      </c>
      <c r="M22" s="1" t="s">
        <v>371</v>
      </c>
      <c r="N22" s="1">
        <f t="shared" si="24"/>
        <v>0.24299999999999944</v>
      </c>
      <c r="O22" s="1">
        <f t="shared" ref="O22:O26" si="31">F22-D22</f>
        <v>0.32066666666666599</v>
      </c>
      <c r="P22" s="1" t="s">
        <v>215</v>
      </c>
      <c r="Q22" s="1" t="s">
        <v>215</v>
      </c>
      <c r="R22" s="1">
        <f t="shared" ref="R22:R26" si="32">F22-B22</f>
        <v>0.56366666666666543</v>
      </c>
      <c r="S22" s="1" t="s">
        <v>215</v>
      </c>
      <c r="T22" s="1" t="s">
        <v>215</v>
      </c>
    </row>
    <row r="23" spans="1:20" ht="15.75" customHeight="1">
      <c r="A23" s="1" t="s">
        <v>372</v>
      </c>
      <c r="B23" s="1">
        <f>AVERAGE(Week1!M134,Week1!M136:M138)</f>
        <v>4.5692500000000003</v>
      </c>
      <c r="C23" s="1">
        <v>4</v>
      </c>
      <c r="D23" s="1">
        <f>AVERAGE(Week2!M135:M139)</f>
        <v>4.4238</v>
      </c>
      <c r="E23" s="1">
        <v>5</v>
      </c>
      <c r="F23" s="1">
        <f>AVERAGE(Week3!H105:H108)</f>
        <v>4.5015000000000001</v>
      </c>
      <c r="G23" s="1">
        <v>4</v>
      </c>
      <c r="H23" s="1">
        <f>AVERAGE(Week4!H105:H107)</f>
        <v>4.6043333333333338</v>
      </c>
      <c r="I23" s="1">
        <v>3</v>
      </c>
      <c r="J23" s="1">
        <f>AVERAGE(Week5!H105:H107)</f>
        <v>4.6819999999999995</v>
      </c>
      <c r="K23" s="1">
        <v>3</v>
      </c>
      <c r="M23" s="1" t="s">
        <v>372</v>
      </c>
      <c r="N23" s="1">
        <f t="shared" si="24"/>
        <v>-0.1454500000000003</v>
      </c>
      <c r="O23" s="1">
        <f t="shared" si="31"/>
        <v>7.7700000000000102E-2</v>
      </c>
      <c r="P23" s="1">
        <f t="shared" ref="P23:P25" si="33">H23-F23</f>
        <v>0.10283333333333378</v>
      </c>
      <c r="Q23" s="1">
        <f t="shared" ref="Q23:Q25" si="34">J23-H23</f>
        <v>7.7666666666665662E-2</v>
      </c>
      <c r="R23" s="1">
        <f t="shared" si="32"/>
        <v>-6.7750000000000199E-2</v>
      </c>
      <c r="S23" s="1">
        <f t="shared" ref="S23:S25" si="35">H23-B23</f>
        <v>3.5083333333333577E-2</v>
      </c>
      <c r="T23" s="1">
        <f t="shared" ref="T23:T25" si="36">J23-B23</f>
        <v>0.11274999999999924</v>
      </c>
    </row>
    <row r="24" spans="1:20" ht="15.75" customHeight="1">
      <c r="A24" s="1" t="s">
        <v>373</v>
      </c>
      <c r="B24" s="1">
        <f>AVERAGE(Week1!M139:M140,Week1!M142:M143)</f>
        <v>4.8592500000000003</v>
      </c>
      <c r="C24" s="1">
        <v>4</v>
      </c>
      <c r="D24" s="1">
        <f>AVERAGE(Week2!M140:M144)</f>
        <v>5.2732000000000001</v>
      </c>
      <c r="E24" s="1">
        <v>5</v>
      </c>
      <c r="F24" s="1">
        <f>AVERAGE(Week3!H110:H114)</f>
        <v>5.0906000000000002</v>
      </c>
      <c r="G24" s="1">
        <v>5</v>
      </c>
      <c r="H24" s="1">
        <f>AVERAGE(Week4!H110:H113)</f>
        <v>5.641</v>
      </c>
      <c r="I24" s="1">
        <v>4</v>
      </c>
      <c r="J24" s="1">
        <f>AVERAGE(Week5!H110:H111)</f>
        <v>5.492</v>
      </c>
      <c r="K24" s="1">
        <v>2</v>
      </c>
      <c r="M24" s="1" t="s">
        <v>373</v>
      </c>
      <c r="N24" s="1">
        <f t="shared" si="24"/>
        <v>0.41394999999999982</v>
      </c>
      <c r="O24" s="1">
        <f t="shared" si="31"/>
        <v>-0.18259999999999987</v>
      </c>
      <c r="P24" s="1">
        <f t="shared" si="33"/>
        <v>0.55039999999999978</v>
      </c>
      <c r="Q24" s="1">
        <f t="shared" si="34"/>
        <v>-0.14900000000000002</v>
      </c>
      <c r="R24" s="1">
        <f t="shared" si="32"/>
        <v>0.23134999999999994</v>
      </c>
      <c r="S24" s="1">
        <f t="shared" si="35"/>
        <v>0.78174999999999972</v>
      </c>
      <c r="T24" s="1">
        <f t="shared" si="36"/>
        <v>0.6327499999999997</v>
      </c>
    </row>
    <row r="25" spans="1:20" ht="15.75" customHeight="1">
      <c r="A25" s="1" t="s">
        <v>374</v>
      </c>
      <c r="B25" s="1">
        <f>AVERAGE(Week1!M145:M148)</f>
        <v>4.4977499999999999</v>
      </c>
      <c r="C25" s="1">
        <v>4</v>
      </c>
      <c r="D25" s="1">
        <f>AVERAGE(Week2!M145:M148)</f>
        <v>4.8275000000000006</v>
      </c>
      <c r="E25" s="1">
        <v>4</v>
      </c>
      <c r="F25" s="1">
        <f>AVERAGE(Week3!H115:H117)</f>
        <v>5.3736666666666659</v>
      </c>
      <c r="G25" s="1">
        <v>3</v>
      </c>
      <c r="H25" s="1">
        <f>AVERAGE(Week4!H115:H117)</f>
        <v>5.5896666666666661</v>
      </c>
      <c r="I25" s="1">
        <v>3</v>
      </c>
      <c r="J25" s="1">
        <f>AVERAGE(Week5!H115)</f>
        <v>5.6319999999999997</v>
      </c>
      <c r="K25" s="1">
        <v>1</v>
      </c>
      <c r="M25" s="1" t="s">
        <v>374</v>
      </c>
      <c r="N25" s="1">
        <f t="shared" si="24"/>
        <v>0.32975000000000065</v>
      </c>
      <c r="O25" s="1">
        <f t="shared" si="31"/>
        <v>0.54616666666666536</v>
      </c>
      <c r="P25" s="1">
        <f t="shared" si="33"/>
        <v>0.21600000000000019</v>
      </c>
      <c r="Q25" s="1">
        <f t="shared" si="34"/>
        <v>4.2333333333333556E-2</v>
      </c>
      <c r="R25" s="1">
        <f t="shared" si="32"/>
        <v>0.87591666666666601</v>
      </c>
      <c r="S25" s="1">
        <f t="shared" si="35"/>
        <v>1.0919166666666662</v>
      </c>
      <c r="T25" s="1">
        <f t="shared" si="36"/>
        <v>1.1342499999999998</v>
      </c>
    </row>
    <row r="26" spans="1:20" ht="15.75" customHeight="1">
      <c r="A26" s="1" t="s">
        <v>375</v>
      </c>
      <c r="B26" s="1">
        <f>AVERAGE(Week1!M149:M153)</f>
        <v>4.4376000000000007</v>
      </c>
      <c r="C26" s="1">
        <v>5</v>
      </c>
      <c r="D26" s="1">
        <f>AVERAGE(Week2!M150:M154)</f>
        <v>4.9060000000000006</v>
      </c>
      <c r="E26" s="1">
        <v>5</v>
      </c>
      <c r="F26" s="1">
        <f>AVERAGE(Week3!H120)</f>
        <v>5.2850000000000001</v>
      </c>
      <c r="G26" s="1">
        <v>1</v>
      </c>
      <c r="H26" s="1" t="s">
        <v>215</v>
      </c>
      <c r="J26" s="1" t="s">
        <v>215</v>
      </c>
      <c r="M26" s="1" t="s">
        <v>375</v>
      </c>
      <c r="N26" s="1">
        <f t="shared" si="24"/>
        <v>0.46839999999999993</v>
      </c>
      <c r="O26" s="1">
        <f t="shared" si="31"/>
        <v>0.37899999999999956</v>
      </c>
      <c r="P26" s="1" t="s">
        <v>215</v>
      </c>
      <c r="Q26" s="1" t="s">
        <v>215</v>
      </c>
      <c r="R26" s="1">
        <f t="shared" si="32"/>
        <v>0.84739999999999949</v>
      </c>
      <c r="S26" s="1" t="s">
        <v>215</v>
      </c>
      <c r="T26" s="1" t="s">
        <v>215</v>
      </c>
    </row>
    <row r="27" spans="1:20" ht="15.75" customHeight="1">
      <c r="A27" s="1" t="s">
        <v>376</v>
      </c>
      <c r="B27" s="1">
        <f>AVERAGE(Week1!M154:M158)</f>
        <v>4.4728000000000003</v>
      </c>
      <c r="C27" s="1">
        <v>5</v>
      </c>
      <c r="D27" s="1">
        <f>AVERAGE(Week2!M155)</f>
        <v>5.05</v>
      </c>
      <c r="E27" s="1">
        <v>1</v>
      </c>
      <c r="F27" s="1" t="s">
        <v>215</v>
      </c>
      <c r="H27" s="1" t="s">
        <v>215</v>
      </c>
      <c r="J27" s="1" t="s">
        <v>215</v>
      </c>
      <c r="M27" s="1" t="s">
        <v>376</v>
      </c>
      <c r="N27" s="1">
        <f t="shared" si="24"/>
        <v>0.57719999999999949</v>
      </c>
      <c r="O27" s="1" t="s">
        <v>215</v>
      </c>
      <c r="P27" s="1" t="s">
        <v>215</v>
      </c>
      <c r="Q27" s="1" t="s">
        <v>215</v>
      </c>
      <c r="R27" s="1" t="s">
        <v>215</v>
      </c>
      <c r="S27" s="1" t="s">
        <v>215</v>
      </c>
      <c r="T27" s="1" t="s">
        <v>215</v>
      </c>
    </row>
    <row r="28" spans="1:20" ht="15.75" customHeight="1">
      <c r="A28" s="1" t="s">
        <v>377</v>
      </c>
      <c r="B28" s="1" t="s">
        <v>215</v>
      </c>
      <c r="D28" s="1" t="s">
        <v>215</v>
      </c>
      <c r="F28" s="1" t="s">
        <v>215</v>
      </c>
      <c r="H28" s="1" t="s">
        <v>215</v>
      </c>
      <c r="J28" s="1" t="s">
        <v>215</v>
      </c>
      <c r="M28" s="1" t="s">
        <v>377</v>
      </c>
      <c r="N28" s="1" t="s">
        <v>215</v>
      </c>
      <c r="O28" s="1" t="s">
        <v>215</v>
      </c>
      <c r="P28" s="1" t="s">
        <v>215</v>
      </c>
      <c r="Q28" s="1" t="s">
        <v>215</v>
      </c>
      <c r="R28" s="1" t="s">
        <v>215</v>
      </c>
      <c r="S28" s="1" t="s">
        <v>215</v>
      </c>
      <c r="T28" s="1" t="s">
        <v>215</v>
      </c>
    </row>
    <row r="29" spans="1:20" ht="15.75" customHeight="1">
      <c r="A29" s="1" t="s">
        <v>378</v>
      </c>
      <c r="B29" s="1" t="s">
        <v>42</v>
      </c>
    </row>
    <row r="30" spans="1:20" ht="15.75" customHeight="1">
      <c r="A30" s="1" t="s">
        <v>379</v>
      </c>
    </row>
    <row r="31" spans="1:20" ht="15.75" customHeight="1">
      <c r="A31" s="1" t="s">
        <v>380</v>
      </c>
    </row>
    <row r="32" spans="1:20" ht="15.75" customHeight="1">
      <c r="A32" s="1" t="s">
        <v>381</v>
      </c>
    </row>
    <row r="33" spans="1:1" ht="15.75" customHeight="1">
      <c r="A33" s="1" t="s">
        <v>382</v>
      </c>
    </row>
    <row r="34" spans="1:1" ht="15.75" customHeight="1">
      <c r="A34" s="1" t="s">
        <v>383</v>
      </c>
    </row>
    <row r="35" spans="1:1" ht="15.75" customHeight="1">
      <c r="A35" s="1" t="s">
        <v>384</v>
      </c>
    </row>
    <row r="36" spans="1:1" ht="15.75" customHeight="1">
      <c r="A36" s="1" t="s">
        <v>385</v>
      </c>
    </row>
    <row r="37" spans="1:1" ht="15.75" customHeight="1">
      <c r="A37" s="1" t="s">
        <v>386</v>
      </c>
    </row>
    <row r="38" spans="1:1" ht="15.75" customHeight="1">
      <c r="A38" s="1" t="s">
        <v>387</v>
      </c>
    </row>
    <row r="39" spans="1:1" ht="15.75" customHeight="1">
      <c r="A39" s="1" t="s">
        <v>388</v>
      </c>
    </row>
    <row r="40" spans="1:1" ht="15.75" customHeight="1">
      <c r="A40" s="1" t="s">
        <v>389</v>
      </c>
    </row>
    <row r="41" spans="1:1" ht="15.75" customHeight="1"/>
    <row r="42" spans="1:1" ht="15.75" customHeight="1"/>
    <row r="43" spans="1:1" ht="15.75" customHeight="1"/>
    <row r="44" spans="1:1" ht="15.75" customHeight="1"/>
    <row r="45" spans="1:1" ht="15.75" customHeight="1"/>
    <row r="46" spans="1:1" ht="15.75" customHeight="1"/>
    <row r="47" spans="1:1" ht="15.75" customHeight="1"/>
    <row r="48" spans="1: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Week1</vt:lpstr>
      <vt:lpstr>Week2</vt:lpstr>
      <vt:lpstr>Week3</vt:lpstr>
      <vt:lpstr>Week4</vt:lpstr>
      <vt:lpstr>Week5</vt:lpstr>
      <vt:lpstr>Weekly means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Rachel.Malison</dc:creator>
  <cp:lastModifiedBy>Alisha Shah</cp:lastModifiedBy>
  <dcterms:created xsi:type="dcterms:W3CDTF">2019-12-03T22:51:10Z</dcterms:created>
  <dcterms:modified xsi:type="dcterms:W3CDTF">2022-02-22T19:48:04Z</dcterms:modified>
</cp:coreProperties>
</file>