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IFES\2023_1\Sistemas de Informação\Administração Financeira\"/>
    </mc:Choice>
  </mc:AlternateContent>
  <xr:revisionPtr revIDLastSave="0" documentId="8_{2C6B35FE-4B8D-4E55-AB56-722A007C4196}" xr6:coauthVersionLast="47" xr6:coauthVersionMax="47" xr10:uidLastSave="{00000000-0000-0000-0000-000000000000}"/>
  <bookViews>
    <workbookView xWindow="-110" yWindow="-110" windowWidth="19420" windowHeight="10420" xr2:uid="{BA4B061F-A933-48C9-8FF5-40BA485C56A7}"/>
  </bookViews>
  <sheets>
    <sheet name="Exemplo AB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L4" i="1"/>
  <c r="H4" i="1"/>
  <c r="H5" i="1"/>
  <c r="H6" i="1"/>
  <c r="H7" i="1"/>
  <c r="H8" i="1"/>
  <c r="H9" i="1"/>
  <c r="H10" i="1"/>
  <c r="H11" i="1"/>
  <c r="H12" i="1"/>
  <c r="H13" i="1"/>
  <c r="G7" i="1"/>
  <c r="G8" i="1" s="1"/>
  <c r="G9" i="1" s="1"/>
  <c r="G10" i="1" s="1"/>
  <c r="G11" i="1" s="1"/>
  <c r="G12" i="1" s="1"/>
  <c r="G13" i="1" s="1"/>
  <c r="G6" i="1"/>
  <c r="G5" i="1"/>
  <c r="G4" i="1"/>
  <c r="F5" i="1"/>
  <c r="F6" i="1"/>
  <c r="F7" i="1"/>
  <c r="F8" i="1"/>
  <c r="F9" i="1"/>
  <c r="F10" i="1"/>
  <c r="F11" i="1"/>
  <c r="F12" i="1"/>
  <c r="F13" i="1"/>
  <c r="F4" i="1"/>
  <c r="E14" i="1"/>
  <c r="E6" i="1"/>
  <c r="E8" i="1"/>
  <c r="E5" i="1"/>
  <c r="E7" i="1"/>
  <c r="E12" i="1"/>
  <c r="E11" i="1"/>
  <c r="E13" i="1"/>
  <c r="E9" i="1"/>
  <c r="E10" i="1"/>
  <c r="E4" i="1"/>
  <c r="L5" i="1" l="1"/>
  <c r="L6" i="1"/>
  <c r="M6" i="1"/>
  <c r="M5" i="1"/>
</calcChain>
</file>

<file path=xl/sharedStrings.xml><?xml version="1.0" encoding="utf-8"?>
<sst xmlns="http://schemas.openxmlformats.org/spreadsheetml/2006/main" count="24" uniqueCount="23">
  <si>
    <t>Valor Unitário</t>
  </si>
  <si>
    <t>Quantidade Consumida</t>
  </si>
  <si>
    <t>Valor Total</t>
  </si>
  <si>
    <t>Material 1</t>
  </si>
  <si>
    <t>Material 4</t>
  </si>
  <si>
    <t>Material 2</t>
  </si>
  <si>
    <t>Material 5</t>
  </si>
  <si>
    <t>Material 3</t>
  </si>
  <si>
    <t>Material 9</t>
  </si>
  <si>
    <t>Material 10</t>
  </si>
  <si>
    <t>Material 7</t>
  </si>
  <si>
    <t>Material 6</t>
  </si>
  <si>
    <t>Material 8</t>
  </si>
  <si>
    <t>% Individual</t>
  </si>
  <si>
    <t>% Acumulada</t>
  </si>
  <si>
    <t>Classificação</t>
  </si>
  <si>
    <t>A</t>
  </si>
  <si>
    <t>B</t>
  </si>
  <si>
    <t>C</t>
  </si>
  <si>
    <t>Corte</t>
  </si>
  <si>
    <t>Proporção de SKUs</t>
  </si>
  <si>
    <t>Proporção de Valor</t>
  </si>
  <si>
    <t>Material (SKUs)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</si>
</sst>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AE2CA"/>
        <bgColor indexed="64"/>
      </patternFill>
    </fill>
    <fill>
      <patternFill patternType="solid">
        <fgColor rgb="FFE2F4EC"/>
        <bgColor indexed="64"/>
      </patternFill>
    </fill>
    <fill>
      <patternFill patternType="solid">
        <fgColor rgb="FFF1FAF6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2" borderId="1" xfId="0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  <xf numFmtId="8" fontId="4" fillId="3" borderId="2" xfId="0" applyNumberFormat="1" applyFont="1" applyFill="1" applyBorder="1" applyAlignment="1">
      <alignment horizontal="center" vertical="center" wrapText="1" readingOrder="1"/>
    </xf>
    <xf numFmtId="3" fontId="4" fillId="3" borderId="2" xfId="0" applyNumberFormat="1" applyFont="1" applyFill="1" applyBorder="1" applyAlignment="1">
      <alignment horizontal="center" vertical="center" wrapText="1" readingOrder="1"/>
    </xf>
    <xf numFmtId="0" fontId="4" fillId="3" borderId="2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8" fontId="4" fillId="4" borderId="3" xfId="0" applyNumberFormat="1" applyFont="1" applyFill="1" applyBorder="1" applyAlignment="1">
      <alignment horizontal="center" vertical="center" wrapText="1" readingOrder="1"/>
    </xf>
    <xf numFmtId="3" fontId="4" fillId="4" borderId="3" xfId="0" applyNumberFormat="1" applyFont="1" applyFill="1" applyBorder="1" applyAlignment="1">
      <alignment horizontal="center" vertical="center" wrapText="1" readingOrder="1"/>
    </xf>
    <xf numFmtId="0" fontId="4" fillId="4" borderId="3" xfId="0" applyFont="1" applyFill="1" applyBorder="1" applyAlignment="1">
      <alignment horizontal="center" vertical="center" wrapText="1" readingOrder="1"/>
    </xf>
    <xf numFmtId="8" fontId="4" fillId="3" borderId="3" xfId="0" applyNumberFormat="1" applyFont="1" applyFill="1" applyBorder="1" applyAlignment="1">
      <alignment horizontal="center" vertical="center" wrapText="1" readingOrder="1"/>
    </xf>
    <xf numFmtId="3" fontId="4" fillId="3" borderId="3" xfId="0" applyNumberFormat="1" applyFont="1" applyFill="1" applyBorder="1" applyAlignment="1">
      <alignment horizontal="center" vertical="center" wrapText="1" readingOrder="1"/>
    </xf>
    <xf numFmtId="0" fontId="4" fillId="3" borderId="3" xfId="0" applyFont="1" applyFill="1" applyBorder="1" applyAlignment="1">
      <alignment horizontal="center" vertical="center" wrapText="1" readingOrder="1"/>
    </xf>
    <xf numFmtId="0" fontId="2" fillId="0" borderId="0" xfId="0" applyFont="1" applyAlignment="1">
      <alignment vertical="center"/>
    </xf>
    <xf numFmtId="9" fontId="4" fillId="3" borderId="2" xfId="1" applyFont="1" applyFill="1" applyBorder="1" applyAlignment="1">
      <alignment horizontal="center" vertical="center" wrapText="1" readingOrder="1"/>
    </xf>
    <xf numFmtId="10" fontId="4" fillId="3" borderId="2" xfId="1" applyNumberFormat="1" applyFont="1" applyFill="1" applyBorder="1" applyAlignment="1">
      <alignment horizontal="center" vertical="center" wrapText="1" readingOrder="1"/>
    </xf>
    <xf numFmtId="10" fontId="4" fillId="3" borderId="2" xfId="0" applyNumberFormat="1" applyFont="1" applyFill="1" applyBorder="1" applyAlignment="1">
      <alignment horizontal="center" vertical="center" wrapText="1" readingOrder="1"/>
    </xf>
    <xf numFmtId="10" fontId="4" fillId="3" borderId="3" xfId="0" applyNumberFormat="1" applyFont="1" applyFill="1" applyBorder="1" applyAlignment="1">
      <alignment horizontal="center" vertical="center" wrapText="1" readingOrder="1"/>
    </xf>
    <xf numFmtId="9" fontId="2" fillId="0" borderId="0" xfId="0" applyNumberFormat="1" applyFont="1" applyAlignment="1">
      <alignment vertical="center"/>
    </xf>
    <xf numFmtId="9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vertical="center"/>
    </xf>
    <xf numFmtId="10" fontId="2" fillId="0" borderId="0" xfId="0" applyNumberFormat="1" applyFont="1" applyAlignment="1">
      <alignment horizontal="center" vertical="center"/>
    </xf>
    <xf numFmtId="10" fontId="5" fillId="3" borderId="3" xfId="0" applyNumberFormat="1" applyFont="1" applyFill="1" applyBorder="1" applyAlignment="1">
      <alignment horizontal="center" vertical="center" wrapText="1" readingOrder="1"/>
    </xf>
    <xf numFmtId="0" fontId="4" fillId="5" borderId="2" xfId="0" applyFont="1" applyFill="1" applyBorder="1" applyAlignment="1">
      <alignment horizontal="center" vertical="center" wrapText="1" readingOrder="1"/>
    </xf>
  </cellXfs>
  <cellStyles count="2">
    <cellStyle name="Normal" xfId="0" builtinId="0"/>
    <cellStyle name="Porcentagem" xfId="1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'Exemplo ABC'!$F$3</c:f>
              <c:strCache>
                <c:ptCount val="1"/>
                <c:pt idx="0">
                  <c:v>% Individual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'Exemplo ABC'!$B$4:$B$13</c:f>
              <c:strCache>
                <c:ptCount val="10"/>
                <c:pt idx="0">
                  <c:v>Material 1</c:v>
                </c:pt>
                <c:pt idx="1">
                  <c:v>Material 4</c:v>
                </c:pt>
                <c:pt idx="2">
                  <c:v>Material 2</c:v>
                </c:pt>
                <c:pt idx="3">
                  <c:v>Material 5</c:v>
                </c:pt>
                <c:pt idx="4">
                  <c:v>Material 3</c:v>
                </c:pt>
                <c:pt idx="5">
                  <c:v>Material 9</c:v>
                </c:pt>
                <c:pt idx="6">
                  <c:v>Material 10</c:v>
                </c:pt>
                <c:pt idx="7">
                  <c:v>Material 7</c:v>
                </c:pt>
                <c:pt idx="8">
                  <c:v>Material 6</c:v>
                </c:pt>
                <c:pt idx="9">
                  <c:v>Material 8</c:v>
                </c:pt>
              </c:strCache>
            </c:strRef>
          </c:cat>
          <c:val>
            <c:numRef>
              <c:f>'Exemplo ABC'!$F$4:$F$13</c:f>
              <c:numCache>
                <c:formatCode>0.00%</c:formatCode>
                <c:ptCount val="10"/>
                <c:pt idx="0">
                  <c:v>0.59523809523809523</c:v>
                </c:pt>
                <c:pt idx="1">
                  <c:v>0.19047619047619047</c:v>
                </c:pt>
                <c:pt idx="2">
                  <c:v>5.7142857142857141E-2</c:v>
                </c:pt>
                <c:pt idx="3">
                  <c:v>4.7619047619047616E-2</c:v>
                </c:pt>
                <c:pt idx="4">
                  <c:v>3.3333333333333333E-2</c:v>
                </c:pt>
                <c:pt idx="5">
                  <c:v>2.3809523809523808E-2</c:v>
                </c:pt>
                <c:pt idx="6">
                  <c:v>1.9047619047619049E-2</c:v>
                </c:pt>
                <c:pt idx="7">
                  <c:v>1.4285714285714285E-2</c:v>
                </c:pt>
                <c:pt idx="8">
                  <c:v>9.5238095238095247E-3</c:v>
                </c:pt>
                <c:pt idx="9">
                  <c:v>9.5238095238095247E-3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1-4881-ABB9-4B7E7D854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520056"/>
        <c:axId val="415522936"/>
      </c:barChart>
      <c:lineChart>
        <c:grouping val="standard"/>
        <c:varyColors val="0"/>
        <c:ser>
          <c:idx val="1"/>
          <c:order val="1"/>
          <c:tx>
            <c:strRef>
              <c:f>'Exemplo ABC'!$G$3</c:f>
              <c:strCache>
                <c:ptCount val="1"/>
                <c:pt idx="0">
                  <c:v>% Acumulada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'Exemplo ABC'!$B$4:$B$13</c:f>
              <c:strCache>
                <c:ptCount val="10"/>
                <c:pt idx="0">
                  <c:v>Material 1</c:v>
                </c:pt>
                <c:pt idx="1">
                  <c:v>Material 4</c:v>
                </c:pt>
                <c:pt idx="2">
                  <c:v>Material 2</c:v>
                </c:pt>
                <c:pt idx="3">
                  <c:v>Material 5</c:v>
                </c:pt>
                <c:pt idx="4">
                  <c:v>Material 3</c:v>
                </c:pt>
                <c:pt idx="5">
                  <c:v>Material 9</c:v>
                </c:pt>
                <c:pt idx="6">
                  <c:v>Material 10</c:v>
                </c:pt>
                <c:pt idx="7">
                  <c:v>Material 7</c:v>
                </c:pt>
                <c:pt idx="8">
                  <c:v>Material 6</c:v>
                </c:pt>
                <c:pt idx="9">
                  <c:v>Material 8</c:v>
                </c:pt>
              </c:strCache>
            </c:strRef>
          </c:cat>
          <c:val>
            <c:numRef>
              <c:f>'Exemplo ABC'!$G$4:$G$13</c:f>
              <c:numCache>
                <c:formatCode>0.00%</c:formatCode>
                <c:ptCount val="10"/>
                <c:pt idx="0">
                  <c:v>0.59523809523809523</c:v>
                </c:pt>
                <c:pt idx="1">
                  <c:v>0.7857142857142857</c:v>
                </c:pt>
                <c:pt idx="2">
                  <c:v>0.84285714285714286</c:v>
                </c:pt>
                <c:pt idx="3">
                  <c:v>0.89047619047619042</c:v>
                </c:pt>
                <c:pt idx="4">
                  <c:v>0.92380952380952375</c:v>
                </c:pt>
                <c:pt idx="5">
                  <c:v>0.94761904761904758</c:v>
                </c:pt>
                <c:pt idx="6">
                  <c:v>0.96666666666666667</c:v>
                </c:pt>
                <c:pt idx="7">
                  <c:v>0.98095238095238091</c:v>
                </c:pt>
                <c:pt idx="8">
                  <c:v>0.9904761904761904</c:v>
                </c:pt>
                <c:pt idx="9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D1-4881-ABB9-4B7E7D854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520056"/>
        <c:axId val="415522936"/>
      </c:lineChart>
      <c:catAx>
        <c:axId val="41552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5522936"/>
        <c:crosses val="autoZero"/>
        <c:auto val="1"/>
        <c:lblAlgn val="ctr"/>
        <c:lblOffset val="100"/>
        <c:noMultiLvlLbl val="0"/>
      </c:catAx>
      <c:valAx>
        <c:axId val="41552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552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1314450</xdr:colOff>
      <xdr:row>14</xdr:row>
      <xdr:rowOff>190500</xdr:rowOff>
    </xdr:from>
    <xdr:to>
      <xdr:col>7</xdr:col>
      <xdr:colOff>533399</xdr:colOff>
      <xdr:row>27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65F5EED-BE61-4F8C-8FAE-9D0A2381E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E66A6-3BD1-4906-A0E3-5098690C5BDC}">
  <dimension ref="B2:M14"/>
  <sheetViews>
    <sheetView tabSelected="1" zoomScale="65" zoomScaleNormal="100" workbookViewId="0">
      <selection activeCell="A13" sqref="A13"/>
    </sheetView>
  </sheetViews>
  <sheetFormatPr defaultColWidth="19.81640625" defaultRowHeight="21.75" customHeight="1" x14ac:dyDescent="0.35"/>
  <cols>
    <col min="1" max="1" width="19.81640625" style="13" customWidth="1"/>
    <col min="2" max="8" width="19.81640625" style="13"/>
    <col min="9" max="9" width="19.81640625" style="13" customWidth="1"/>
    <col min="10" max="16384" width="19.81640625" style="13"/>
  </cols>
  <sheetData>
    <row r="2" spans="2:13" ht="21.75" customHeight="1" thickBot="1" x14ac:dyDescent="0.4"/>
    <row r="3" spans="2:13" ht="33.75" customHeight="1" thickBot="1" x14ac:dyDescent="0.4">
      <c r="B3" s="1" t="s">
        <v>22</v>
      </c>
      <c r="C3" s="1" t="s">
        <v>0</v>
      </c>
      <c r="D3" s="1" t="s">
        <v>1</v>
      </c>
      <c r="E3" s="1" t="s">
        <v>2</v>
      </c>
      <c r="F3" s="1" t="s">
        <v>13</v>
      </c>
      <c r="G3" s="1" t="s">
        <v>14</v>
      </c>
      <c r="H3" s="1" t="s">
        <v>15</v>
      </c>
      <c r="J3" s="1" t="s">
        <v>15</v>
      </c>
      <c r="K3" s="1" t="s">
        <v>19</v>
      </c>
      <c r="L3" s="1" t="s">
        <v>20</v>
      </c>
      <c r="M3" s="1" t="s">
        <v>21</v>
      </c>
    </row>
    <row r="4" spans="2:13" ht="21.75" customHeight="1" thickTop="1" thickBot="1" x14ac:dyDescent="0.4">
      <c r="B4" s="2" t="s">
        <v>3</v>
      </c>
      <c r="C4" s="3">
        <v>5</v>
      </c>
      <c r="D4" s="4">
        <v>25000</v>
      </c>
      <c r="E4" s="3">
        <f t="shared" ref="E4:E13" si="0">C4*D4</f>
        <v>125000</v>
      </c>
      <c r="F4" s="15">
        <f>E4/$E$14</f>
        <v>0.59523809523809523</v>
      </c>
      <c r="G4" s="16">
        <f>F4</f>
        <v>0.59523809523809523</v>
      </c>
      <c r="H4" s="23" t="str">
        <f>IF(G4&lt;=$K$4,"A",IF(G4&lt;=$K$5,"B","C"))</f>
        <v>A</v>
      </c>
      <c r="J4" s="5" t="s">
        <v>16</v>
      </c>
      <c r="K4" s="14">
        <v>0.8</v>
      </c>
      <c r="L4" s="14">
        <f>COUNTIF($H$4:$H$13,J4)/COUNTA($H$4:$H$13)</f>
        <v>0.2</v>
      </c>
      <c r="M4" s="15">
        <f>SUMIF($H$4:$H$13,J4,$F$4:$F$13)</f>
        <v>0.7857142857142857</v>
      </c>
    </row>
    <row r="5" spans="2:13" ht="21.75" customHeight="1" thickTop="1" thickBot="1" x14ac:dyDescent="0.4">
      <c r="B5" s="6" t="s">
        <v>4</v>
      </c>
      <c r="C5" s="7">
        <v>4</v>
      </c>
      <c r="D5" s="8">
        <v>10000</v>
      </c>
      <c r="E5" s="3">
        <f t="shared" si="0"/>
        <v>40000</v>
      </c>
      <c r="F5" s="15">
        <f t="shared" ref="F5:F13" si="1">E5/$E$14</f>
        <v>0.19047619047619047</v>
      </c>
      <c r="G5" s="22">
        <f>F5+G4</f>
        <v>0.7857142857142857</v>
      </c>
      <c r="H5" s="23" t="str">
        <f t="shared" ref="H5:H13" si="2">IF(G5&lt;=$K$4,"A",IF(G5&lt;=$K$5,"B","C"))</f>
        <v>A</v>
      </c>
      <c r="J5" s="5" t="s">
        <v>17</v>
      </c>
      <c r="K5" s="14">
        <v>0.95</v>
      </c>
      <c r="L5" s="14">
        <f>COUNTIF($H$4:$H$13,J5)/COUNTA($H$4:$H$13)</f>
        <v>0.4</v>
      </c>
      <c r="M5" s="15">
        <f t="shared" ref="M5:M6" si="3">SUMIF($H$4:$H$13,J5,$F$4:$F$13)</f>
        <v>0.16190476190476188</v>
      </c>
    </row>
    <row r="6" spans="2:13" ht="21.75" customHeight="1" thickTop="1" thickBot="1" x14ac:dyDescent="0.4">
      <c r="B6" s="6" t="s">
        <v>5</v>
      </c>
      <c r="C6" s="10">
        <v>3</v>
      </c>
      <c r="D6" s="11">
        <v>4000</v>
      </c>
      <c r="E6" s="3">
        <f t="shared" si="0"/>
        <v>12000</v>
      </c>
      <c r="F6" s="15">
        <f t="shared" si="1"/>
        <v>5.7142857142857141E-2</v>
      </c>
      <c r="G6" s="17">
        <f>F6+G5</f>
        <v>0.84285714285714286</v>
      </c>
      <c r="H6" s="5" t="str">
        <f t="shared" si="2"/>
        <v>B</v>
      </c>
      <c r="J6" s="5" t="s">
        <v>18</v>
      </c>
      <c r="K6" s="14">
        <v>1</v>
      </c>
      <c r="L6" s="14">
        <f>COUNTIF($H$4:$H$13,J6)/COUNTA($H$4:$H$13)</f>
        <v>0.4</v>
      </c>
      <c r="M6" s="15">
        <f t="shared" si="3"/>
        <v>5.2380952380952382E-2</v>
      </c>
    </row>
    <row r="7" spans="2:13" ht="21.75" customHeight="1" thickTop="1" thickBot="1" x14ac:dyDescent="0.4">
      <c r="B7" s="6" t="s">
        <v>6</v>
      </c>
      <c r="C7" s="7">
        <v>2</v>
      </c>
      <c r="D7" s="8">
        <v>5000</v>
      </c>
      <c r="E7" s="3">
        <f t="shared" si="0"/>
        <v>10000</v>
      </c>
      <c r="F7" s="15">
        <f t="shared" si="1"/>
        <v>4.7619047619047616E-2</v>
      </c>
      <c r="G7" s="17">
        <f t="shared" ref="G7:G13" si="4">F7+G6</f>
        <v>0.89047619047619042</v>
      </c>
      <c r="H7" s="5" t="str">
        <f t="shared" si="2"/>
        <v>B</v>
      </c>
      <c r="I7" s="20"/>
      <c r="L7" s="19"/>
      <c r="M7" s="21"/>
    </row>
    <row r="8" spans="2:13" ht="21.75" customHeight="1" thickTop="1" thickBot="1" x14ac:dyDescent="0.4">
      <c r="B8" s="6" t="s">
        <v>7</v>
      </c>
      <c r="C8" s="10">
        <v>2</v>
      </c>
      <c r="D8" s="11">
        <v>3500</v>
      </c>
      <c r="E8" s="3">
        <f t="shared" si="0"/>
        <v>7000</v>
      </c>
      <c r="F8" s="15">
        <f t="shared" si="1"/>
        <v>3.3333333333333333E-2</v>
      </c>
      <c r="G8" s="17">
        <f t="shared" si="4"/>
        <v>0.92380952380952375</v>
      </c>
      <c r="H8" s="5" t="str">
        <f t="shared" si="2"/>
        <v>B</v>
      </c>
      <c r="J8" s="20"/>
      <c r="K8" s="18"/>
    </row>
    <row r="9" spans="2:13" ht="21.75" customHeight="1" thickTop="1" thickBot="1" x14ac:dyDescent="0.4">
      <c r="B9" s="6" t="s">
        <v>8</v>
      </c>
      <c r="C9" s="7">
        <v>1</v>
      </c>
      <c r="D9" s="8">
        <v>5000</v>
      </c>
      <c r="E9" s="3">
        <f t="shared" si="0"/>
        <v>5000</v>
      </c>
      <c r="F9" s="15">
        <f t="shared" si="1"/>
        <v>2.3809523809523808E-2</v>
      </c>
      <c r="G9" s="17">
        <f t="shared" si="4"/>
        <v>0.94761904761904758</v>
      </c>
      <c r="H9" s="5" t="str">
        <f t="shared" si="2"/>
        <v>B</v>
      </c>
      <c r="J9" s="20"/>
    </row>
    <row r="10" spans="2:13" ht="21.75" customHeight="1" thickTop="1" thickBot="1" x14ac:dyDescent="0.4">
      <c r="B10" s="6" t="s">
        <v>9</v>
      </c>
      <c r="C10" s="10">
        <v>2</v>
      </c>
      <c r="D10" s="11">
        <v>2000</v>
      </c>
      <c r="E10" s="3">
        <f t="shared" si="0"/>
        <v>4000</v>
      </c>
      <c r="F10" s="15">
        <f t="shared" si="1"/>
        <v>1.9047619047619049E-2</v>
      </c>
      <c r="G10" s="17">
        <f t="shared" si="4"/>
        <v>0.96666666666666667</v>
      </c>
      <c r="H10" s="5" t="str">
        <f t="shared" si="2"/>
        <v>C</v>
      </c>
      <c r="J10" s="20"/>
    </row>
    <row r="11" spans="2:13" ht="21.75" customHeight="1" thickTop="1" thickBot="1" x14ac:dyDescent="0.4">
      <c r="B11" s="6" t="s">
        <v>10</v>
      </c>
      <c r="C11" s="7">
        <v>10</v>
      </c>
      <c r="D11" s="9">
        <v>300</v>
      </c>
      <c r="E11" s="3">
        <f t="shared" si="0"/>
        <v>3000</v>
      </c>
      <c r="F11" s="15">
        <f t="shared" si="1"/>
        <v>1.4285714285714285E-2</v>
      </c>
      <c r="G11" s="17">
        <f t="shared" si="4"/>
        <v>0.98095238095238091</v>
      </c>
      <c r="H11" s="5" t="str">
        <f t="shared" si="2"/>
        <v>C</v>
      </c>
    </row>
    <row r="12" spans="2:13" ht="21.75" customHeight="1" thickTop="1" thickBot="1" x14ac:dyDescent="0.4">
      <c r="B12" s="6" t="s">
        <v>11</v>
      </c>
      <c r="C12" s="10">
        <v>10</v>
      </c>
      <c r="D12" s="12">
        <v>200</v>
      </c>
      <c r="E12" s="3">
        <f t="shared" si="0"/>
        <v>2000</v>
      </c>
      <c r="F12" s="15">
        <f t="shared" si="1"/>
        <v>9.5238095238095247E-3</v>
      </c>
      <c r="G12" s="17">
        <f t="shared" si="4"/>
        <v>0.9904761904761904</v>
      </c>
      <c r="H12" s="5" t="str">
        <f t="shared" si="2"/>
        <v>C</v>
      </c>
    </row>
    <row r="13" spans="2:13" ht="21.75" customHeight="1" thickTop="1" thickBot="1" x14ac:dyDescent="0.4">
      <c r="B13" s="6" t="s">
        <v>12</v>
      </c>
      <c r="C13" s="7">
        <v>1</v>
      </c>
      <c r="D13" s="8">
        <v>2000</v>
      </c>
      <c r="E13" s="3">
        <f t="shared" si="0"/>
        <v>2000</v>
      </c>
      <c r="F13" s="15">
        <f t="shared" si="1"/>
        <v>9.5238095238095247E-3</v>
      </c>
      <c r="G13" s="17">
        <f t="shared" si="4"/>
        <v>0.99999999999999989</v>
      </c>
      <c r="H13" s="5" t="str">
        <f t="shared" si="2"/>
        <v>C</v>
      </c>
    </row>
    <row r="14" spans="2:13" ht="21.75" customHeight="1" thickTop="1" thickBot="1" x14ac:dyDescent="0.4">
      <c r="E14" s="3">
        <f>SUM(E4:E13)</f>
        <v>210000</v>
      </c>
    </row>
  </sheetData>
  <sortState xmlns:xlrd2="http://schemas.microsoft.com/office/spreadsheetml/2017/richdata2" ref="B4:H13">
    <sortCondition descending="1" ref="E4"/>
  </sortState>
  <conditionalFormatting sqref="H4:H13">
    <cfRule type="cellIs" dxfId="4" priority="1" operator="equal">
      <formula>"A"</formula>
    </cfRule>
    <cfRule type="cellIs" dxfId="3" priority="10" operator="equal">
      <formula>"A"</formula>
    </cfRule>
    <cfRule type="cellIs" dxfId="2" priority="11" operator="equal">
      <formula>"C"</formula>
    </cfRule>
    <cfRule type="cellIs" dxfId="1" priority="12" operator="equal">
      <formula>"B"</formula>
    </cfRule>
    <cfRule type="cellIs" dxfId="0" priority="13" operator="equal">
      <formula>"A"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Exemplo ABC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Poubel Timm do Carmo</dc:creator>
  <cp:lastModifiedBy>Administrador</cp:lastModifiedBy>
  <dcterms:created xsi:type="dcterms:W3CDTF">2020-06-10T20:14:31Z</dcterms:created>
  <dcterms:modified xsi:type="dcterms:W3CDTF">2023-04-12T13:13:32Z</dcterms:modified>
</cp:coreProperties>
</file>