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n Snow" sheetId="1" r:id="rId4"/>
    <sheet state="visible" name="Planilha1" sheetId="2" r:id="rId5"/>
  </sheets>
  <definedNames/>
  <calcPr/>
  <extLst>
    <ext uri="GoogleSheetsCustomDataVersion1">
      <go:sheetsCustomData xmlns:go="http://customooxmlschemas.google.com/" r:id="rId6" roundtripDataSignature="AMtx7mhY6bz7cyEXe7kzcIysjxuGj7zvOQ=="/>
    </ext>
  </extLst>
</workbook>
</file>

<file path=xl/sharedStrings.xml><?xml version="1.0" encoding="utf-8"?>
<sst xmlns="http://schemas.openxmlformats.org/spreadsheetml/2006/main" count="88" uniqueCount="30">
  <si>
    <t>DEMONSTRAÇÃO DE FLUXO DE CAIXA</t>
  </si>
  <si>
    <t>1ª semana</t>
  </si>
  <si>
    <t>2ª semana</t>
  </si>
  <si>
    <t>3ª semana</t>
  </si>
  <si>
    <t>4ª semana</t>
  </si>
  <si>
    <t>TOTAL</t>
  </si>
  <si>
    <t>(=)</t>
  </si>
  <si>
    <t>SALDO ANTERIOR</t>
  </si>
  <si>
    <t>FLUXO DE CAIXA OPERACIONAL</t>
  </si>
  <si>
    <t>(+)</t>
  </si>
  <si>
    <t>Recebimento de Vendas</t>
  </si>
  <si>
    <t>(-)</t>
  </si>
  <si>
    <t>Salários</t>
  </si>
  <si>
    <t>Fornecedores</t>
  </si>
  <si>
    <t>Impostos</t>
  </si>
  <si>
    <t>SALDO FLUXO OPERACIONAL</t>
  </si>
  <si>
    <t>FLUXO DE CAIXA DE INVESTIMENTO</t>
  </si>
  <si>
    <t>Venda de Ativos Permanentes</t>
  </si>
  <si>
    <t>Recebimento de Dividendos</t>
  </si>
  <si>
    <t>Aquisição de novos Ativos Permanentes</t>
  </si>
  <si>
    <t>SALDO FLUXO INVESTIMENTO</t>
  </si>
  <si>
    <t>FLUXO DE CAIXA DE FINANCIAMENTO</t>
  </si>
  <si>
    <t>Aquisição de Empréstimos</t>
  </si>
  <si>
    <t>Pagamento de Dividendos</t>
  </si>
  <si>
    <t>Amortização de Financiamento</t>
  </si>
  <si>
    <t>SALDO FLUXO FINANCIAMENTO</t>
  </si>
  <si>
    <t>RESULTADOS</t>
  </si>
  <si>
    <t>Saldo Inicial do Período</t>
  </si>
  <si>
    <t>Saldo do Período</t>
  </si>
  <si>
    <t>Resultado Final do Período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</si>
</sst>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R$&quot;#,##0.00;[Red]\-&quot;R$&quot;#,##0.00"/>
  </numFmts>
  <fonts count="4">
    <font>
      <sz val="11.0"/>
      <color theme="1"/>
      <name val="Calibri"/>
      <scheme val="minor"/>
    </font>
    <font>
      <b/>
      <sz val="8.0"/>
      <color theme="1"/>
      <name val="Times New Roman"/>
    </font>
    <font/>
    <font>
      <sz val="8.0"/>
      <color theme="1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4" fillId="2" fontId="1" numFmtId="164" xfId="0" applyAlignment="1" applyBorder="1" applyFont="1" applyNumberFormat="1">
      <alignment horizontal="center" vertical="center"/>
    </xf>
    <xf borderId="4" fillId="2" fontId="3" numFmtId="164" xfId="0" applyAlignment="1" applyBorder="1" applyFont="1" applyNumberFormat="1">
      <alignment horizontal="center" vertical="center"/>
    </xf>
    <xf borderId="5" fillId="2" fontId="3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.0"/>
    <col customWidth="1" min="3" max="3" width="27.14"/>
    <col customWidth="1" min="4" max="4" width="10.29"/>
    <col customWidth="1" min="5" max="5" width="10.43"/>
    <col customWidth="1" min="6" max="6" width="11.14"/>
    <col customWidth="1" min="7" max="7" width="10.71"/>
    <col customWidth="1" min="8" max="8" width="11.14"/>
    <col customWidth="1" min="9" max="26" width="8.71"/>
  </cols>
  <sheetData>
    <row r="5">
      <c r="B5" s="1" t="s">
        <v>0</v>
      </c>
      <c r="C5" s="2"/>
      <c r="D5" s="2"/>
      <c r="E5" s="2"/>
      <c r="F5" s="2"/>
      <c r="G5" s="2"/>
      <c r="H5" s="3"/>
    </row>
    <row r="6">
      <c r="B6" s="4"/>
      <c r="C6" s="4"/>
      <c r="D6" s="5" t="s">
        <v>1</v>
      </c>
      <c r="E6" s="5" t="s">
        <v>2</v>
      </c>
      <c r="F6" s="5" t="s">
        <v>3</v>
      </c>
      <c r="G6" s="5" t="s">
        <v>4</v>
      </c>
      <c r="H6" s="5" t="s">
        <v>5</v>
      </c>
    </row>
    <row r="7">
      <c r="B7" s="5" t="s">
        <v>6</v>
      </c>
      <c r="C7" s="5" t="s">
        <v>7</v>
      </c>
      <c r="D7" s="6">
        <v>74000.0</v>
      </c>
      <c r="E7" s="6">
        <f t="shared" ref="E7:G7" si="1">D27</f>
        <v>34000</v>
      </c>
      <c r="F7" s="6">
        <f t="shared" si="1"/>
        <v>77200</v>
      </c>
      <c r="G7" s="6">
        <f t="shared" si="1"/>
        <v>138100</v>
      </c>
      <c r="H7" s="6">
        <v>5000.0</v>
      </c>
    </row>
    <row r="8">
      <c r="B8" s="1" t="s">
        <v>8</v>
      </c>
      <c r="C8" s="2"/>
      <c r="D8" s="2"/>
      <c r="E8" s="2"/>
      <c r="F8" s="2"/>
      <c r="G8" s="3"/>
      <c r="H8" s="4"/>
    </row>
    <row r="9">
      <c r="B9" s="4" t="s">
        <v>9</v>
      </c>
      <c r="C9" s="4" t="s">
        <v>10</v>
      </c>
      <c r="D9" s="7">
        <v>30000.0</v>
      </c>
      <c r="E9" s="7">
        <v>77000.0</v>
      </c>
      <c r="F9" s="7">
        <f>40000+63000+37000</f>
        <v>140000</v>
      </c>
      <c r="G9" s="7">
        <f>(40000+91000)</f>
        <v>131000</v>
      </c>
      <c r="H9" s="7">
        <f t="shared" ref="H9:H12" si="2">SUM(D9:G9)</f>
        <v>378000</v>
      </c>
    </row>
    <row r="10">
      <c r="B10" s="4" t="s">
        <v>11</v>
      </c>
      <c r="C10" s="4" t="s">
        <v>12</v>
      </c>
      <c r="D10" s="7">
        <v>-68000.0</v>
      </c>
      <c r="E10" s="7">
        <v>0.0</v>
      </c>
      <c r="F10" s="7">
        <v>0.0</v>
      </c>
      <c r="G10" s="7">
        <v>-68000.0</v>
      </c>
      <c r="H10" s="7">
        <f t="shared" si="2"/>
        <v>-136000</v>
      </c>
    </row>
    <row r="11">
      <c r="B11" s="4" t="s">
        <v>11</v>
      </c>
      <c r="C11" s="4" t="s">
        <v>13</v>
      </c>
      <c r="D11" s="7">
        <v>-57000.0</v>
      </c>
      <c r="E11" s="7">
        <v>-16300.0</v>
      </c>
      <c r="F11" s="7">
        <v>0.0</v>
      </c>
      <c r="G11" s="7">
        <v>-42000.0</v>
      </c>
      <c r="H11" s="7">
        <f t="shared" si="2"/>
        <v>-115300</v>
      </c>
    </row>
    <row r="12">
      <c r="B12" s="4" t="s">
        <v>11</v>
      </c>
      <c r="C12" s="4" t="s">
        <v>14</v>
      </c>
      <c r="D12" s="7">
        <v>0.0</v>
      </c>
      <c r="E12" s="7">
        <v>-22000.0</v>
      </c>
      <c r="F12" s="7">
        <v>-16000.0</v>
      </c>
      <c r="G12" s="7">
        <v>0.0</v>
      </c>
      <c r="H12" s="7">
        <f t="shared" si="2"/>
        <v>-38000</v>
      </c>
    </row>
    <row r="13">
      <c r="B13" s="5" t="s">
        <v>6</v>
      </c>
      <c r="C13" s="5" t="s">
        <v>15</v>
      </c>
      <c r="D13" s="6">
        <f t="shared" ref="D13:H13" si="3">SUM(D9:D12)</f>
        <v>-95000</v>
      </c>
      <c r="E13" s="6">
        <f t="shared" si="3"/>
        <v>38700</v>
      </c>
      <c r="F13" s="6">
        <f t="shared" si="3"/>
        <v>124000</v>
      </c>
      <c r="G13" s="6">
        <f t="shared" si="3"/>
        <v>21000</v>
      </c>
      <c r="H13" s="6">
        <f t="shared" si="3"/>
        <v>88700</v>
      </c>
    </row>
    <row r="14">
      <c r="B14" s="1" t="s">
        <v>16</v>
      </c>
      <c r="C14" s="2"/>
      <c r="D14" s="2"/>
      <c r="E14" s="2"/>
      <c r="F14" s="2"/>
      <c r="G14" s="3"/>
      <c r="H14" s="4"/>
    </row>
    <row r="15">
      <c r="B15" s="4" t="s">
        <v>9</v>
      </c>
      <c r="C15" s="4" t="s">
        <v>17</v>
      </c>
      <c r="D15" s="7">
        <v>25000.0</v>
      </c>
      <c r="E15" s="7">
        <v>0.0</v>
      </c>
      <c r="F15" s="7">
        <v>110200.0</v>
      </c>
      <c r="G15" s="7">
        <v>0.0</v>
      </c>
      <c r="H15" s="7">
        <f t="shared" ref="H15:H17" si="4">SUM(D15:G15)</f>
        <v>135200</v>
      </c>
    </row>
    <row r="16">
      <c r="B16" s="4" t="s">
        <v>9</v>
      </c>
      <c r="C16" s="4" t="s">
        <v>18</v>
      </c>
      <c r="D16" s="7">
        <v>30000.0</v>
      </c>
      <c r="E16" s="7">
        <v>0.0</v>
      </c>
      <c r="F16" s="7">
        <v>12600.0</v>
      </c>
      <c r="G16" s="7">
        <v>0.0</v>
      </c>
      <c r="H16" s="7">
        <f t="shared" si="4"/>
        <v>42600</v>
      </c>
    </row>
    <row r="17">
      <c r="B17" s="4" t="s">
        <v>11</v>
      </c>
      <c r="C17" s="4" t="s">
        <v>19</v>
      </c>
      <c r="D17" s="7">
        <v>0.0</v>
      </c>
      <c r="E17" s="7">
        <v>-47500.0</v>
      </c>
      <c r="F17" s="7">
        <v>-178400.0</v>
      </c>
      <c r="G17" s="7">
        <v>-47500.0</v>
      </c>
      <c r="H17" s="7">
        <f t="shared" si="4"/>
        <v>-273400</v>
      </c>
    </row>
    <row r="18">
      <c r="B18" s="5" t="s">
        <v>6</v>
      </c>
      <c r="C18" s="5" t="s">
        <v>20</v>
      </c>
      <c r="D18" s="6">
        <f t="shared" ref="D18:H18" si="5">SUM(D15:D17)</f>
        <v>55000</v>
      </c>
      <c r="E18" s="6">
        <f t="shared" si="5"/>
        <v>-47500</v>
      </c>
      <c r="F18" s="6">
        <f t="shared" si="5"/>
        <v>-55600</v>
      </c>
      <c r="G18" s="6">
        <f t="shared" si="5"/>
        <v>-47500</v>
      </c>
      <c r="H18" s="6">
        <f t="shared" si="5"/>
        <v>-95600</v>
      </c>
    </row>
    <row r="19">
      <c r="B19" s="1" t="s">
        <v>21</v>
      </c>
      <c r="C19" s="2"/>
      <c r="D19" s="2"/>
      <c r="E19" s="2"/>
      <c r="F19" s="2"/>
      <c r="G19" s="3"/>
      <c r="H19" s="4"/>
    </row>
    <row r="20">
      <c r="B20" s="4" t="s">
        <v>9</v>
      </c>
      <c r="C20" s="4" t="s">
        <v>22</v>
      </c>
      <c r="D20" s="7">
        <v>0.0</v>
      </c>
      <c r="E20" s="7">
        <v>95000.0</v>
      </c>
      <c r="F20" s="7">
        <v>0.0</v>
      </c>
      <c r="G20" s="7">
        <v>0.0</v>
      </c>
      <c r="H20" s="7">
        <f t="shared" ref="H20:H22" si="6">SUM(D20:G20)</f>
        <v>95000</v>
      </c>
    </row>
    <row r="21">
      <c r="B21" s="4" t="s">
        <v>11</v>
      </c>
      <c r="C21" s="4" t="s">
        <v>23</v>
      </c>
      <c r="D21" s="7">
        <v>0.0</v>
      </c>
      <c r="E21" s="7">
        <v>-43000.0</v>
      </c>
      <c r="F21" s="7">
        <v>0.0</v>
      </c>
      <c r="G21" s="7">
        <v>0.0</v>
      </c>
      <c r="H21" s="7">
        <f t="shared" si="6"/>
        <v>-43000</v>
      </c>
    </row>
    <row r="22">
      <c r="B22" s="4" t="s">
        <v>11</v>
      </c>
      <c r="C22" s="4" t="s">
        <v>24</v>
      </c>
      <c r="D22" s="7">
        <v>0.0</v>
      </c>
      <c r="E22" s="7">
        <v>0.0</v>
      </c>
      <c r="F22" s="8">
        <v>-7500.0</v>
      </c>
      <c r="G22" s="7">
        <v>-4000.0</v>
      </c>
      <c r="H22" s="7">
        <f t="shared" si="6"/>
        <v>-11500</v>
      </c>
    </row>
    <row r="23" ht="15.75" customHeight="1">
      <c r="B23" s="5" t="s">
        <v>6</v>
      </c>
      <c r="C23" s="5" t="s">
        <v>25</v>
      </c>
      <c r="D23" s="6">
        <f t="shared" ref="D23:H23" si="7">SUM(D20:D22)</f>
        <v>0</v>
      </c>
      <c r="E23" s="6">
        <f t="shared" si="7"/>
        <v>52000</v>
      </c>
      <c r="F23" s="6">
        <f t="shared" si="7"/>
        <v>-7500</v>
      </c>
      <c r="G23" s="6">
        <f t="shared" si="7"/>
        <v>-4000</v>
      </c>
      <c r="H23" s="6">
        <f t="shared" si="7"/>
        <v>40500</v>
      </c>
    </row>
    <row r="24" ht="15.75" customHeight="1">
      <c r="B24" s="1" t="s">
        <v>26</v>
      </c>
      <c r="C24" s="2"/>
      <c r="D24" s="2"/>
      <c r="E24" s="2"/>
      <c r="F24" s="2"/>
      <c r="G24" s="3"/>
      <c r="H24" s="4"/>
    </row>
    <row r="25" ht="15.75" customHeight="1">
      <c r="B25" s="5" t="s">
        <v>6</v>
      </c>
      <c r="C25" s="5" t="s">
        <v>27</v>
      </c>
      <c r="D25" s="6">
        <f t="shared" ref="D25:G25" si="8">D7</f>
        <v>74000</v>
      </c>
      <c r="E25" s="6">
        <f t="shared" si="8"/>
        <v>34000</v>
      </c>
      <c r="F25" s="6">
        <f t="shared" si="8"/>
        <v>77200</v>
      </c>
      <c r="G25" s="6">
        <f t="shared" si="8"/>
        <v>138100</v>
      </c>
      <c r="H25" s="6">
        <f>D7</f>
        <v>74000</v>
      </c>
    </row>
    <row r="26" ht="15.75" customHeight="1">
      <c r="B26" s="5" t="s">
        <v>6</v>
      </c>
      <c r="C26" s="5" t="s">
        <v>28</v>
      </c>
      <c r="D26" s="6">
        <f t="shared" ref="D26:H26" si="9">D13+D18+D23</f>
        <v>-40000</v>
      </c>
      <c r="E26" s="6">
        <f t="shared" si="9"/>
        <v>43200</v>
      </c>
      <c r="F26" s="6">
        <f t="shared" si="9"/>
        <v>60900</v>
      </c>
      <c r="G26" s="6">
        <f t="shared" si="9"/>
        <v>-30500</v>
      </c>
      <c r="H26" s="6">
        <f t="shared" si="9"/>
        <v>33600</v>
      </c>
    </row>
    <row r="27" ht="15.75" customHeight="1">
      <c r="B27" s="5" t="s">
        <v>6</v>
      </c>
      <c r="C27" s="5" t="s">
        <v>29</v>
      </c>
      <c r="D27" s="6">
        <f>D25+D26</f>
        <v>34000</v>
      </c>
      <c r="E27" s="6">
        <f t="shared" ref="E27:H27" si="10">SUM(E25:E26)</f>
        <v>77200</v>
      </c>
      <c r="F27" s="6">
        <f t="shared" si="10"/>
        <v>138100</v>
      </c>
      <c r="G27" s="6">
        <f t="shared" si="10"/>
        <v>107600</v>
      </c>
      <c r="H27" s="6">
        <f t="shared" si="10"/>
        <v>107600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B5:H5"/>
    <mergeCell ref="B8:G8"/>
    <mergeCell ref="B14:G14"/>
    <mergeCell ref="B19:G19"/>
    <mergeCell ref="B24:G24"/>
  </mergeCells>
  <printOptions/>
  <pageMargins bottom="0.511811024" footer="0.0" header="0.0" left="0.0" right="0.39469578783151327" top="0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8.0"/>
    <col customWidth="1" min="4" max="5" width="10.43"/>
    <col customWidth="1" min="6" max="6" width="11.14"/>
    <col customWidth="1" min="7" max="7" width="10.71"/>
    <col customWidth="1" min="8" max="8" width="11.14"/>
    <col customWidth="1" min="9" max="26" width="8.71"/>
  </cols>
  <sheetData>
    <row r="4">
      <c r="B4" s="1" t="s">
        <v>0</v>
      </c>
      <c r="C4" s="2"/>
      <c r="D4" s="2"/>
      <c r="E4" s="2"/>
      <c r="F4" s="2"/>
      <c r="G4" s="2"/>
      <c r="H4" s="3"/>
    </row>
    <row r="5">
      <c r="B5" s="4"/>
      <c r="C5" s="4"/>
      <c r="D5" s="5" t="s">
        <v>1</v>
      </c>
      <c r="E5" s="5" t="s">
        <v>2</v>
      </c>
      <c r="F5" s="5" t="s">
        <v>3</v>
      </c>
      <c r="G5" s="5" t="s">
        <v>4</v>
      </c>
      <c r="H5" s="5" t="s">
        <v>5</v>
      </c>
    </row>
    <row r="6">
      <c r="B6" s="5" t="s">
        <v>6</v>
      </c>
      <c r="C6" s="5" t="s">
        <v>7</v>
      </c>
      <c r="D6" s="6">
        <v>53700.0</v>
      </c>
      <c r="E6" s="6">
        <f t="shared" ref="E6:G6" si="1">D26</f>
        <v>41500</v>
      </c>
      <c r="F6" s="6">
        <f t="shared" si="1"/>
        <v>53000</v>
      </c>
      <c r="G6" s="6">
        <f t="shared" si="1"/>
        <v>55000</v>
      </c>
      <c r="H6" s="6">
        <f>D6</f>
        <v>53700</v>
      </c>
    </row>
    <row r="7">
      <c r="B7" s="1" t="s">
        <v>8</v>
      </c>
      <c r="C7" s="2"/>
      <c r="D7" s="2"/>
      <c r="E7" s="2"/>
      <c r="F7" s="2"/>
      <c r="G7" s="3"/>
      <c r="H7" s="4"/>
    </row>
    <row r="8">
      <c r="B8" s="4" t="s">
        <v>9</v>
      </c>
      <c r="C8" s="4" t="s">
        <v>10</v>
      </c>
      <c r="D8" s="7">
        <v>32000.0</v>
      </c>
      <c r="E8" s="7">
        <v>13500.0</v>
      </c>
      <c r="F8" s="7">
        <v>2000.0</v>
      </c>
      <c r="G8" s="7">
        <v>8500.0</v>
      </c>
      <c r="H8" s="7">
        <f t="shared" ref="H8:H11" si="2">SUM(D8:G8)</f>
        <v>56000</v>
      </c>
    </row>
    <row r="9">
      <c r="B9" s="4" t="s">
        <v>11</v>
      </c>
      <c r="C9" s="4" t="s">
        <v>12</v>
      </c>
      <c r="D9" s="7">
        <v>-25000.0</v>
      </c>
      <c r="E9" s="7"/>
      <c r="F9" s="7"/>
      <c r="G9" s="7"/>
      <c r="H9" s="7">
        <f t="shared" si="2"/>
        <v>-25000</v>
      </c>
    </row>
    <row r="10">
      <c r="B10" s="4" t="s">
        <v>11</v>
      </c>
      <c r="C10" s="4" t="s">
        <v>13</v>
      </c>
      <c r="D10" s="7">
        <v>-7000.0</v>
      </c>
      <c r="E10" s="7">
        <v>-19000.0</v>
      </c>
      <c r="F10" s="7"/>
      <c r="G10" s="7">
        <v>-12000.0</v>
      </c>
      <c r="H10" s="7">
        <f t="shared" si="2"/>
        <v>-38000</v>
      </c>
    </row>
    <row r="11">
      <c r="B11" s="4" t="s">
        <v>11</v>
      </c>
      <c r="C11" s="4" t="s">
        <v>14</v>
      </c>
      <c r="D11" s="7">
        <v>-3000.0</v>
      </c>
      <c r="E11" s="7">
        <v>-6000.0</v>
      </c>
      <c r="F11" s="7">
        <v>-10000.0</v>
      </c>
      <c r="G11" s="7"/>
      <c r="H11" s="7">
        <f t="shared" si="2"/>
        <v>-19000</v>
      </c>
    </row>
    <row r="12">
      <c r="B12" s="5" t="s">
        <v>6</v>
      </c>
      <c r="C12" s="5" t="s">
        <v>15</v>
      </c>
      <c r="D12" s="6">
        <f t="shared" ref="D12:H12" si="3">SUM(D8:D11)</f>
        <v>-3000</v>
      </c>
      <c r="E12" s="6">
        <f t="shared" si="3"/>
        <v>-11500</v>
      </c>
      <c r="F12" s="6">
        <f t="shared" si="3"/>
        <v>-8000</v>
      </c>
      <c r="G12" s="6">
        <f t="shared" si="3"/>
        <v>-3500</v>
      </c>
      <c r="H12" s="6">
        <f t="shared" si="3"/>
        <v>-26000</v>
      </c>
    </row>
    <row r="13">
      <c r="B13" s="1" t="s">
        <v>16</v>
      </c>
      <c r="C13" s="2"/>
      <c r="D13" s="2"/>
      <c r="E13" s="2"/>
      <c r="F13" s="2"/>
      <c r="G13" s="3"/>
      <c r="H13" s="4"/>
    </row>
    <row r="14">
      <c r="B14" s="4" t="s">
        <v>9</v>
      </c>
      <c r="C14" s="4" t="s">
        <v>17</v>
      </c>
      <c r="D14" s="7"/>
      <c r="E14" s="7">
        <v>23000.0</v>
      </c>
      <c r="F14" s="7"/>
      <c r="G14" s="7">
        <v>4000.0</v>
      </c>
      <c r="H14" s="7">
        <f t="shared" ref="H14:H16" si="4">SUM(D14:G14)</f>
        <v>27000</v>
      </c>
    </row>
    <row r="15">
      <c r="B15" s="4" t="s">
        <v>9</v>
      </c>
      <c r="C15" s="4" t="s">
        <v>18</v>
      </c>
      <c r="D15" s="7"/>
      <c r="E15" s="7"/>
      <c r="F15" s="7"/>
      <c r="G15" s="7"/>
      <c r="H15" s="7">
        <f t="shared" si="4"/>
        <v>0</v>
      </c>
    </row>
    <row r="16">
      <c r="B16" s="4" t="s">
        <v>11</v>
      </c>
      <c r="C16" s="4" t="s">
        <v>19</v>
      </c>
      <c r="D16" s="7"/>
      <c r="E16" s="7"/>
      <c r="F16" s="7">
        <f>-((0.3+0.5)*F19)</f>
        <v>-40000</v>
      </c>
      <c r="G16" s="7"/>
      <c r="H16" s="7">
        <f t="shared" si="4"/>
        <v>-40000</v>
      </c>
    </row>
    <row r="17">
      <c r="B17" s="5" t="s">
        <v>6</v>
      </c>
      <c r="C17" s="5" t="s">
        <v>20</v>
      </c>
      <c r="D17" s="6">
        <f t="shared" ref="D17:H17" si="5">SUM(D14:D16)</f>
        <v>0</v>
      </c>
      <c r="E17" s="6">
        <f t="shared" si="5"/>
        <v>23000</v>
      </c>
      <c r="F17" s="6">
        <f t="shared" si="5"/>
        <v>-40000</v>
      </c>
      <c r="G17" s="6">
        <f t="shared" si="5"/>
        <v>4000</v>
      </c>
      <c r="H17" s="6">
        <f t="shared" si="5"/>
        <v>-13000</v>
      </c>
    </row>
    <row r="18">
      <c r="B18" s="1" t="s">
        <v>21</v>
      </c>
      <c r="C18" s="2"/>
      <c r="D18" s="2"/>
      <c r="E18" s="2"/>
      <c r="F18" s="2"/>
      <c r="G18" s="3"/>
      <c r="H18" s="4"/>
    </row>
    <row r="19">
      <c r="B19" s="4" t="s">
        <v>9</v>
      </c>
      <c r="C19" s="4" t="s">
        <v>22</v>
      </c>
      <c r="D19" s="7"/>
      <c r="E19" s="7"/>
      <c r="F19" s="7">
        <v>50000.0</v>
      </c>
      <c r="G19" s="7"/>
      <c r="H19" s="7">
        <f t="shared" ref="H19:H21" si="6">SUM(D19:G19)</f>
        <v>50000</v>
      </c>
    </row>
    <row r="20">
      <c r="B20" s="4" t="s">
        <v>11</v>
      </c>
      <c r="C20" s="4" t="s">
        <v>23</v>
      </c>
      <c r="D20" s="7"/>
      <c r="E20" s="7"/>
      <c r="F20" s="7"/>
      <c r="G20" s="7"/>
      <c r="H20" s="7">
        <f t="shared" si="6"/>
        <v>0</v>
      </c>
    </row>
    <row r="21" ht="15.75" customHeight="1">
      <c r="B21" s="4" t="s">
        <v>11</v>
      </c>
      <c r="C21" s="4" t="s">
        <v>24</v>
      </c>
      <c r="D21" s="7">
        <v>-9200.0</v>
      </c>
      <c r="E21" s="7"/>
      <c r="F21" s="8"/>
      <c r="G21" s="7">
        <v>-2500.0</v>
      </c>
      <c r="H21" s="7">
        <f t="shared" si="6"/>
        <v>-11700</v>
      </c>
    </row>
    <row r="22" ht="15.75" customHeight="1">
      <c r="B22" s="5" t="s">
        <v>6</v>
      </c>
      <c r="C22" s="5" t="s">
        <v>25</v>
      </c>
      <c r="D22" s="6">
        <f t="shared" ref="D22:H22" si="7">SUM(D19:D21)</f>
        <v>-9200</v>
      </c>
      <c r="E22" s="6">
        <f t="shared" si="7"/>
        <v>0</v>
      </c>
      <c r="F22" s="6">
        <f t="shared" si="7"/>
        <v>50000</v>
      </c>
      <c r="G22" s="6">
        <f t="shared" si="7"/>
        <v>-2500</v>
      </c>
      <c r="H22" s="6">
        <f t="shared" si="7"/>
        <v>38300</v>
      </c>
    </row>
    <row r="23" ht="15.75" customHeight="1">
      <c r="B23" s="1" t="s">
        <v>26</v>
      </c>
      <c r="C23" s="2"/>
      <c r="D23" s="2"/>
      <c r="E23" s="2"/>
      <c r="F23" s="2"/>
      <c r="G23" s="3"/>
      <c r="H23" s="4"/>
    </row>
    <row r="24" ht="15.75" customHeight="1">
      <c r="B24" s="5" t="s">
        <v>6</v>
      </c>
      <c r="C24" s="5" t="s">
        <v>27</v>
      </c>
      <c r="D24" s="6">
        <f t="shared" ref="D24:G24" si="8">D6</f>
        <v>53700</v>
      </c>
      <c r="E24" s="6">
        <f t="shared" si="8"/>
        <v>41500</v>
      </c>
      <c r="F24" s="6">
        <f t="shared" si="8"/>
        <v>53000</v>
      </c>
      <c r="G24" s="6">
        <f t="shared" si="8"/>
        <v>55000</v>
      </c>
      <c r="H24" s="6">
        <f>D6</f>
        <v>53700</v>
      </c>
    </row>
    <row r="25" ht="15.75" customHeight="1">
      <c r="B25" s="5" t="s">
        <v>6</v>
      </c>
      <c r="C25" s="5" t="s">
        <v>28</v>
      </c>
      <c r="D25" s="6">
        <f t="shared" ref="D25:H25" si="9">D12+D17+D22</f>
        <v>-12200</v>
      </c>
      <c r="E25" s="6">
        <f t="shared" si="9"/>
        <v>11500</v>
      </c>
      <c r="F25" s="6">
        <f t="shared" si="9"/>
        <v>2000</v>
      </c>
      <c r="G25" s="6">
        <f t="shared" si="9"/>
        <v>-2000</v>
      </c>
      <c r="H25" s="6">
        <f t="shared" si="9"/>
        <v>-700</v>
      </c>
    </row>
    <row r="26" ht="15.75" customHeight="1">
      <c r="B26" s="5" t="s">
        <v>6</v>
      </c>
      <c r="C26" s="5" t="s">
        <v>29</v>
      </c>
      <c r="D26" s="6">
        <f>D24+D25</f>
        <v>41500</v>
      </c>
      <c r="E26" s="6">
        <f t="shared" ref="E26:H26" si="10">SUM(E24:E25)</f>
        <v>53000</v>
      </c>
      <c r="F26" s="6">
        <f t="shared" si="10"/>
        <v>55000</v>
      </c>
      <c r="G26" s="6">
        <f t="shared" si="10"/>
        <v>53000</v>
      </c>
      <c r="H26" s="6">
        <f t="shared" si="10"/>
        <v>53000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4:H4"/>
    <mergeCell ref="B7:G7"/>
    <mergeCell ref="B13:G13"/>
    <mergeCell ref="B18:G18"/>
    <mergeCell ref="B23:G23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2018-06-25T16:14:09Z</dcterms:created>
  <dc:creator>Lucas Poubel</dc:creator>
</cp:coreProperties>
</file>