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d.docs.live.net/a6aba47cd8ea0e71/Documentos/anaconda_projects/Dashboard/ESTUDO DE DADOS COM ESTOQUE B/"/>
    </mc:Choice>
  </mc:AlternateContent>
  <xr:revisionPtr revIDLastSave="1009" documentId="8_{FE8AD738-1CEF-414E-8C58-0092990C972B}" xr6:coauthVersionLast="47" xr6:coauthVersionMax="47" xr10:uidLastSave="{C08A8FAC-A313-4B07-AB7D-B511865AACAA}"/>
  <bookViews>
    <workbookView xWindow="-28920" yWindow="-120" windowWidth="29040" windowHeight="15720" firstSheet="3" activeTab="3" xr2:uid="{00000000-000D-0000-FFFF-FFFF00000000}"/>
  </bookViews>
  <sheets>
    <sheet name="DIM_PRODUTO" sheetId="1" state="hidden" r:id="rId1"/>
    <sheet name="FATO_ESTOQUE_VENDAS" sheetId="2" state="hidden" r:id="rId2"/>
    <sheet name="BASE" sheetId="3" state="hidden" r:id="rId3"/>
    <sheet name="DASHBOARD" sheetId="4" r:id="rId4"/>
  </sheets>
  <definedNames>
    <definedName name="_xlcn.WorksheetConnection_ESTOQUE_MODELO_ANALITICO_KPI.xlsxTabela11" hidden="1">Tabela1[]</definedName>
    <definedName name="_xlcn.WorksheetConnection_ESTOQUE_MODELO_ANALITICO_KPI.xlsxTabela21" hidden="1">Tabela2[]</definedName>
    <definedName name="DadosExternos_1" localSheetId="2" hidden="1">BASE!#REF!</definedName>
    <definedName name="SegmentaçãodeDados_Departamento">#N/A</definedName>
    <definedName name="SegmentaçãodeDados_Seguimento">#N/A</definedName>
  </definedNames>
  <calcPr calcId="191029"/>
  <pivotCaches>
    <pivotCache cacheId="10" r:id="rId5"/>
    <pivotCache cacheId="448" r:id="rId6"/>
    <pivotCache cacheId="451" r:id="rId7"/>
    <pivotCache cacheId="454" r:id="rId8"/>
    <pivotCache cacheId="457" r:id="rId9"/>
    <pivotCache cacheId="460" r:id="rId10"/>
    <pivotCache cacheId="463" r:id="rId11"/>
    <pivotCache cacheId="466" r:id="rId12"/>
    <pivotCache cacheId="469" r:id="rId13"/>
    <pivotCache cacheId="472" r:id="rId14"/>
    <pivotCache cacheId="475" r:id="rId15"/>
    <pivotCache cacheId="478" r:id="rId16"/>
    <pivotCache cacheId="481" r:id="rId17"/>
  </pivotCaches>
  <extLst>
    <ext xmlns:x14="http://schemas.microsoft.com/office/spreadsheetml/2009/9/main" uri="{876F7934-8845-4945-9796-88D515C7AA90}">
      <x14:pivotCaches>
        <pivotCache cacheId="13" r:id="rId18"/>
      </x14:pivotCaches>
    </ex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ela2" name="Tabela2" connection="WorksheetConnection_ESTOQUE_MODELO_ANALITICO_KPI.xlsx!Tabela2"/>
          <x15:modelTable id="Tabela1" name="Tabela1" connection="WorksheetConnection_ESTOQUE_MODELO_ANALITICO_KPI.xlsx!Tabela1"/>
        </x15:modelTables>
        <x15:modelRelationships>
          <x15:modelRelationship fromTable="Tabela1" fromColumn="Material" toTable="Tabela2" toColumn="Material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9" i="3" l="1"/>
  <c r="U38" i="4" s="1"/>
  <c r="C68" i="3"/>
  <c r="U37" i="4" s="1"/>
  <c r="T28" i="4"/>
  <c r="T29" i="4"/>
  <c r="T30" i="4"/>
  <c r="T31" i="4"/>
  <c r="T32" i="4"/>
  <c r="T33" i="4"/>
  <c r="T34" i="4"/>
  <c r="T35" i="4"/>
  <c r="T36" i="4"/>
  <c r="T37" i="4"/>
  <c r="C60" i="3"/>
  <c r="U29" i="4" s="1"/>
  <c r="C61" i="3"/>
  <c r="U30" i="4" s="1"/>
  <c r="C62" i="3"/>
  <c r="U31" i="4" s="1"/>
  <c r="C63" i="3"/>
  <c r="U32" i="4" s="1"/>
  <c r="C64" i="3"/>
  <c r="U33" i="4" s="1"/>
  <c r="C65" i="3"/>
  <c r="U34" i="4" s="1"/>
  <c r="C66" i="3"/>
  <c r="U35" i="4" s="1"/>
  <c r="C67" i="3"/>
  <c r="U36" i="4" s="1"/>
  <c r="C59" i="3"/>
  <c r="U28" i="4" s="1"/>
  <c r="C42" i="3"/>
  <c r="L1681" i="2"/>
  <c r="N1681" i="2"/>
  <c r="L1679" i="2"/>
  <c r="N1679" i="2"/>
  <c r="L1677" i="2"/>
  <c r="N1677" i="2"/>
  <c r="L1670" i="2"/>
  <c r="N1670" i="2"/>
  <c r="L1671" i="2"/>
  <c r="N1671" i="2"/>
  <c r="L1658" i="2"/>
  <c r="N1658" i="2"/>
  <c r="L1659" i="2"/>
  <c r="N1659" i="2"/>
  <c r="L1660" i="2"/>
  <c r="N1660" i="2"/>
  <c r="L1661" i="2"/>
  <c r="N1661" i="2"/>
  <c r="L1662" i="2"/>
  <c r="N1662" i="2"/>
  <c r="L1663" i="2"/>
  <c r="N1663" i="2"/>
  <c r="L1664" i="2"/>
  <c r="N1664" i="2"/>
  <c r="L1665" i="2"/>
  <c r="N1665" i="2"/>
  <c r="L1666" i="2"/>
  <c r="N1666" i="2"/>
  <c r="L1667" i="2"/>
  <c r="N1667" i="2"/>
  <c r="L1654" i="2"/>
  <c r="N1654" i="2"/>
  <c r="L1647" i="2"/>
  <c r="N1647" i="2"/>
  <c r="L1648" i="2"/>
  <c r="N1648" i="2"/>
  <c r="L1645" i="2"/>
  <c r="N1645" i="2"/>
  <c r="L1642" i="2"/>
  <c r="N1642" i="2"/>
  <c r="L1643" i="2"/>
  <c r="N1643" i="2"/>
  <c r="L1639" i="2"/>
  <c r="N1639" i="2"/>
  <c r="L1633" i="2"/>
  <c r="N1633" i="2"/>
  <c r="L1634" i="2"/>
  <c r="N1634" i="2"/>
  <c r="L1629" i="2"/>
  <c r="N1629" i="2"/>
  <c r="L1625" i="2"/>
  <c r="N1625" i="2"/>
  <c r="L1626" i="2"/>
  <c r="N1626" i="2"/>
  <c r="L1627" i="2"/>
  <c r="N1627" i="2"/>
  <c r="L1617" i="2"/>
  <c r="N1617" i="2"/>
  <c r="L1618" i="2"/>
  <c r="N1618" i="2"/>
  <c r="L1619" i="2"/>
  <c r="N1619" i="2"/>
  <c r="L1620" i="2"/>
  <c r="N1620" i="2"/>
  <c r="L1612" i="2"/>
  <c r="N1612" i="2"/>
  <c r="L1613" i="2"/>
  <c r="N1613" i="2"/>
  <c r="L1614" i="2"/>
  <c r="N1614" i="2"/>
  <c r="L1615" i="2"/>
  <c r="N1615" i="2"/>
  <c r="L1605" i="2"/>
  <c r="N1605" i="2"/>
  <c r="L1606" i="2"/>
  <c r="N1606" i="2"/>
  <c r="L1603" i="2"/>
  <c r="N1603" i="2"/>
  <c r="L1598" i="2"/>
  <c r="N1598" i="2"/>
  <c r="L1599" i="2"/>
  <c r="N1599" i="2"/>
  <c r="L1600" i="2"/>
  <c r="N1600" i="2"/>
  <c r="L1601" i="2"/>
  <c r="N1601" i="2"/>
  <c r="L1596" i="2"/>
  <c r="N1596" i="2"/>
  <c r="L1582" i="2"/>
  <c r="N1582" i="2"/>
  <c r="L1583" i="2"/>
  <c r="N1583" i="2"/>
  <c r="L1575" i="2"/>
  <c r="N1575" i="2"/>
  <c r="L1576" i="2"/>
  <c r="N1576" i="2"/>
  <c r="L1577" i="2"/>
  <c r="N1577" i="2"/>
  <c r="L1578" i="2"/>
  <c r="N1578" i="2"/>
  <c r="L1570" i="2"/>
  <c r="N1570" i="2"/>
  <c r="L1566" i="2"/>
  <c r="N1566" i="2"/>
  <c r="L1567" i="2"/>
  <c r="N1567" i="2"/>
  <c r="L1568" i="2"/>
  <c r="N1568" i="2"/>
  <c r="L1564" i="2"/>
  <c r="N1564" i="2"/>
  <c r="L1559" i="2"/>
  <c r="N1559" i="2"/>
  <c r="L1560" i="2"/>
  <c r="N1560" i="2"/>
  <c r="L1557" i="2"/>
  <c r="N1557" i="2"/>
  <c r="L1546" i="2"/>
  <c r="N1546" i="2"/>
  <c r="L1547" i="2"/>
  <c r="N1547" i="2"/>
  <c r="L1548" i="2"/>
  <c r="N1548" i="2"/>
  <c r="L1549" i="2"/>
  <c r="N1549" i="2"/>
  <c r="L1550" i="2"/>
  <c r="N1550" i="2"/>
  <c r="L1551" i="2"/>
  <c r="N1551" i="2"/>
  <c r="L1552" i="2"/>
  <c r="N1552" i="2"/>
  <c r="L1553" i="2"/>
  <c r="N1553" i="2"/>
  <c r="L1554" i="2"/>
  <c r="N1554" i="2"/>
  <c r="L1555" i="2"/>
  <c r="N1555" i="2"/>
  <c r="L1543" i="2"/>
  <c r="N1543" i="2"/>
  <c r="L1544" i="2"/>
  <c r="N1544" i="2"/>
  <c r="L1540" i="2"/>
  <c r="N1540" i="2"/>
  <c r="L1541" i="2"/>
  <c r="N1541" i="2"/>
  <c r="L1538" i="2"/>
  <c r="N1538" i="2"/>
  <c r="L1536" i="2"/>
  <c r="N1536" i="2"/>
  <c r="L1534" i="2"/>
  <c r="N1534" i="2"/>
  <c r="L1525" i="2"/>
  <c r="N1525" i="2"/>
  <c r="L1526" i="2"/>
  <c r="N1526" i="2"/>
  <c r="L1527" i="2"/>
  <c r="N1527" i="2"/>
  <c r="L1528" i="2"/>
  <c r="N1528" i="2"/>
  <c r="L1529" i="2"/>
  <c r="N1529" i="2"/>
  <c r="L1530" i="2"/>
  <c r="N1530" i="2"/>
  <c r="L1531" i="2"/>
  <c r="N1531" i="2"/>
  <c r="L1520" i="2"/>
  <c r="N1520" i="2"/>
  <c r="L1521" i="2"/>
  <c r="N1521" i="2"/>
  <c r="L1522" i="2"/>
  <c r="N1522" i="2"/>
  <c r="L1514" i="2"/>
  <c r="N1514" i="2"/>
  <c r="L1512" i="2"/>
  <c r="N1512" i="2"/>
  <c r="L1510" i="2"/>
  <c r="N1510" i="2"/>
  <c r="L1504" i="2"/>
  <c r="N1504" i="2"/>
  <c r="L1505" i="2"/>
  <c r="N1505" i="2"/>
  <c r="L1506" i="2"/>
  <c r="N1506" i="2"/>
  <c r="L1507" i="2"/>
  <c r="N1507" i="2"/>
  <c r="L1508" i="2"/>
  <c r="N1508" i="2"/>
  <c r="L1501" i="2"/>
  <c r="N1501" i="2"/>
  <c r="L1502" i="2"/>
  <c r="N1502" i="2"/>
  <c r="L1497" i="2"/>
  <c r="N1497" i="2"/>
  <c r="L1498" i="2"/>
  <c r="N1498" i="2"/>
  <c r="L1494" i="2"/>
  <c r="N1494" i="2"/>
  <c r="L1492" i="2"/>
  <c r="N1492" i="2"/>
  <c r="L1490" i="2"/>
  <c r="N1490" i="2"/>
  <c r="L1488" i="2"/>
  <c r="N1488" i="2"/>
  <c r="L1484" i="2"/>
  <c r="N1484" i="2"/>
  <c r="L1485" i="2"/>
  <c r="N1485" i="2"/>
  <c r="L1486" i="2"/>
  <c r="N1486" i="2"/>
  <c r="L1480" i="2"/>
  <c r="N1480" i="2"/>
  <c r="L1481" i="2"/>
  <c r="N1481" i="2"/>
  <c r="L1472" i="2"/>
  <c r="N1472" i="2"/>
  <c r="L1473" i="2"/>
  <c r="N1473" i="2"/>
  <c r="L1474" i="2"/>
  <c r="N1474" i="2"/>
  <c r="L1475" i="2"/>
  <c r="N1475" i="2"/>
  <c r="L1476" i="2"/>
  <c r="N1476" i="2"/>
  <c r="L1477" i="2"/>
  <c r="N1477" i="2"/>
  <c r="L1478" i="2"/>
  <c r="N1478" i="2"/>
  <c r="L1467" i="2"/>
  <c r="N1467" i="2"/>
  <c r="L1464" i="2"/>
  <c r="N1464" i="2"/>
  <c r="L1465" i="2"/>
  <c r="N1465" i="2"/>
  <c r="L1461" i="2"/>
  <c r="N1461" i="2"/>
  <c r="L1457" i="2"/>
  <c r="N1457" i="2"/>
  <c r="L1458" i="2"/>
  <c r="N1458" i="2"/>
  <c r="L1451" i="2"/>
  <c r="N1451" i="2"/>
  <c r="L1443" i="2"/>
  <c r="N1443" i="2"/>
  <c r="L1440" i="2"/>
  <c r="N1440" i="2"/>
  <c r="L1438" i="2"/>
  <c r="N1438" i="2"/>
  <c r="L1435" i="2"/>
  <c r="N1435" i="2"/>
  <c r="L1436" i="2"/>
  <c r="N1436" i="2"/>
  <c r="L1427" i="2"/>
  <c r="N1427" i="2"/>
  <c r="L1428" i="2"/>
  <c r="N1428" i="2"/>
  <c r="L1429" i="2"/>
  <c r="N1429" i="2"/>
  <c r="L1430" i="2"/>
  <c r="N1430" i="2"/>
  <c r="L1431" i="2"/>
  <c r="N1431" i="2"/>
  <c r="L1432" i="2"/>
  <c r="N1432" i="2"/>
  <c r="L1433" i="2"/>
  <c r="N1433" i="2"/>
  <c r="L1425" i="2"/>
  <c r="N1425" i="2"/>
  <c r="L1423" i="2"/>
  <c r="N1423" i="2"/>
  <c r="L1420" i="2"/>
  <c r="N1420" i="2"/>
  <c r="L1412" i="2"/>
  <c r="N1412" i="2"/>
  <c r="L1413" i="2"/>
  <c r="N1413" i="2"/>
  <c r="L1414" i="2"/>
  <c r="N1414" i="2"/>
  <c r="L1415" i="2"/>
  <c r="N1415" i="2"/>
  <c r="L1406" i="2"/>
  <c r="N1406" i="2"/>
  <c r="L1407" i="2"/>
  <c r="N1407" i="2"/>
  <c r="L1408" i="2"/>
  <c r="N1408" i="2"/>
  <c r="L1409" i="2"/>
  <c r="N1409" i="2"/>
  <c r="L1410" i="2"/>
  <c r="N1410" i="2"/>
  <c r="L1395" i="2"/>
  <c r="N1395" i="2"/>
  <c r="L1396" i="2"/>
  <c r="N1396" i="2"/>
  <c r="L1390" i="2"/>
  <c r="N1390" i="2"/>
  <c r="L1391" i="2"/>
  <c r="N1391" i="2"/>
  <c r="L1382" i="2"/>
  <c r="N1382" i="2"/>
  <c r="L1379" i="2"/>
  <c r="N1379" i="2"/>
  <c r="L1377" i="2"/>
  <c r="N1377" i="2"/>
  <c r="L1374" i="2"/>
  <c r="N1374" i="2"/>
  <c r="L1375" i="2"/>
  <c r="N1375" i="2"/>
  <c r="L1371" i="2"/>
  <c r="N1371" i="2"/>
  <c r="L1372" i="2"/>
  <c r="N1372" i="2"/>
  <c r="L1368" i="2"/>
  <c r="N1368" i="2"/>
  <c r="L1363" i="2"/>
  <c r="N1363" i="2"/>
  <c r="L1364" i="2"/>
  <c r="N1364" i="2"/>
  <c r="L1356" i="2"/>
  <c r="N1356" i="2"/>
  <c r="L1354" i="2"/>
  <c r="N1354" i="2"/>
  <c r="L1350" i="2"/>
  <c r="N1350" i="2"/>
  <c r="L1344" i="2"/>
  <c r="N1344" i="2"/>
  <c r="L1345" i="2"/>
  <c r="N1345" i="2"/>
  <c r="L1346" i="2"/>
  <c r="N1346" i="2"/>
  <c r="L1340" i="2"/>
  <c r="N1340" i="2"/>
  <c r="L1333" i="2"/>
  <c r="N1333" i="2"/>
  <c r="L1334" i="2"/>
  <c r="N1334" i="2"/>
  <c r="L1330" i="2"/>
  <c r="N1330" i="2"/>
  <c r="L1331" i="2"/>
  <c r="N1331" i="2"/>
  <c r="L1317" i="2"/>
  <c r="N1317" i="2"/>
  <c r="L1318" i="2"/>
  <c r="N1318" i="2"/>
  <c r="L1319" i="2"/>
  <c r="N1319" i="2"/>
  <c r="L1320" i="2"/>
  <c r="N1320" i="2"/>
  <c r="L1321" i="2"/>
  <c r="N1321" i="2"/>
  <c r="L1308" i="2"/>
  <c r="N1308" i="2"/>
  <c r="L1309" i="2"/>
  <c r="N1309" i="2"/>
  <c r="L1300" i="2"/>
  <c r="N1300" i="2"/>
  <c r="L1301" i="2"/>
  <c r="N1301" i="2"/>
  <c r="L1302" i="2"/>
  <c r="N1302" i="2"/>
  <c r="L1303" i="2"/>
  <c r="N1303" i="2"/>
  <c r="L1304" i="2"/>
  <c r="N1304" i="2"/>
  <c r="L1305" i="2"/>
  <c r="N1305" i="2"/>
  <c r="L1298" i="2"/>
  <c r="N1298" i="2"/>
  <c r="L1295" i="2"/>
  <c r="N1295" i="2"/>
  <c r="L1292" i="2"/>
  <c r="N1292" i="2"/>
  <c r="L1285" i="2"/>
  <c r="N1285" i="2"/>
  <c r="L1280" i="2"/>
  <c r="N1280" i="2"/>
  <c r="L1275" i="2"/>
  <c r="N1275" i="2"/>
  <c r="L1273" i="2"/>
  <c r="N1273" i="2"/>
  <c r="L1268" i="2"/>
  <c r="N1268" i="2"/>
  <c r="L1265" i="2"/>
  <c r="N1265" i="2"/>
  <c r="L1266" i="2"/>
  <c r="N1266" i="2"/>
  <c r="L1256" i="2"/>
  <c r="N1256" i="2"/>
  <c r="L1257" i="2"/>
  <c r="N1257" i="2"/>
  <c r="L1258" i="2"/>
  <c r="N1258" i="2"/>
  <c r="L1259" i="2"/>
  <c r="N1259" i="2"/>
  <c r="L1260" i="2"/>
  <c r="N1260" i="2"/>
  <c r="L1254" i="2"/>
  <c r="N1254" i="2"/>
  <c r="L1252" i="2"/>
  <c r="N1252" i="2"/>
  <c r="L1246" i="2"/>
  <c r="N1246" i="2"/>
  <c r="L1247" i="2"/>
  <c r="N1247" i="2"/>
  <c r="L1248" i="2"/>
  <c r="N1248" i="2"/>
  <c r="L1249" i="2"/>
  <c r="N1249" i="2"/>
  <c r="L1250" i="2"/>
  <c r="N1250" i="2"/>
  <c r="L1243" i="2"/>
  <c r="N1243" i="2"/>
  <c r="L1227" i="2"/>
  <c r="N1227" i="2"/>
  <c r="L1228" i="2"/>
  <c r="N1228" i="2"/>
  <c r="L1229" i="2"/>
  <c r="N1229" i="2"/>
  <c r="L1230" i="2"/>
  <c r="N1230" i="2"/>
  <c r="L1231" i="2"/>
  <c r="N1231" i="2"/>
  <c r="L1232" i="2"/>
  <c r="N1232" i="2"/>
  <c r="L1233" i="2"/>
  <c r="N1233" i="2"/>
  <c r="L1234" i="2"/>
  <c r="N1234" i="2"/>
  <c r="L1235" i="2"/>
  <c r="N1235" i="2"/>
  <c r="L1236" i="2"/>
  <c r="N1236" i="2"/>
  <c r="L1237" i="2"/>
  <c r="N1237" i="2"/>
  <c r="L1238" i="2"/>
  <c r="N1238" i="2"/>
  <c r="L1222" i="2"/>
  <c r="N1222" i="2"/>
  <c r="L1223" i="2"/>
  <c r="N1223" i="2"/>
  <c r="L1220" i="2"/>
  <c r="N1220" i="2"/>
  <c r="L1209" i="2"/>
  <c r="N1209" i="2"/>
  <c r="L1210" i="2"/>
  <c r="N1210" i="2"/>
  <c r="L1206" i="2"/>
  <c r="N1206" i="2"/>
  <c r="L1200" i="2"/>
  <c r="N1200" i="2"/>
  <c r="L1195" i="2"/>
  <c r="N1195" i="2"/>
  <c r="L1193" i="2"/>
  <c r="N1193" i="2"/>
  <c r="L1191" i="2"/>
  <c r="N1191" i="2"/>
  <c r="L1186" i="2"/>
  <c r="N1186" i="2"/>
  <c r="L1183" i="2"/>
  <c r="N1183" i="2"/>
  <c r="L1184" i="2"/>
  <c r="N1184" i="2"/>
  <c r="L1179" i="2"/>
  <c r="N1179" i="2"/>
  <c r="L1180" i="2"/>
  <c r="N1180" i="2"/>
  <c r="L1177" i="2"/>
  <c r="N1177" i="2"/>
  <c r="L1175" i="2"/>
  <c r="N1175" i="2"/>
  <c r="L1173" i="2"/>
  <c r="N1173" i="2"/>
  <c r="L1167" i="2"/>
  <c r="N1167" i="2"/>
  <c r="L1165" i="2"/>
  <c r="N1165" i="2"/>
  <c r="L1161" i="2"/>
  <c r="N1161" i="2"/>
  <c r="L1159" i="2"/>
  <c r="N1159" i="2"/>
  <c r="L1157" i="2"/>
  <c r="N1157" i="2"/>
  <c r="L1149" i="2"/>
  <c r="N1149" i="2"/>
  <c r="L1150" i="2"/>
  <c r="N1150" i="2"/>
  <c r="L1151" i="2"/>
  <c r="N1151" i="2"/>
  <c r="L1152" i="2"/>
  <c r="N1152" i="2"/>
  <c r="L1147" i="2"/>
  <c r="N1147" i="2"/>
  <c r="L1142" i="2"/>
  <c r="N1142" i="2"/>
  <c r="L1138" i="2"/>
  <c r="N1138" i="2"/>
  <c r="L1139" i="2"/>
  <c r="N1139" i="2"/>
  <c r="L1135" i="2"/>
  <c r="N1135" i="2"/>
  <c r="L1136" i="2"/>
  <c r="N1136" i="2"/>
  <c r="L1130" i="2"/>
  <c r="N1130" i="2"/>
  <c r="L1131" i="2"/>
  <c r="N1131" i="2"/>
  <c r="L1132" i="2"/>
  <c r="N1132" i="2"/>
  <c r="L1133" i="2"/>
  <c r="N1133" i="2"/>
  <c r="L1125" i="2"/>
  <c r="N1125" i="2"/>
  <c r="L1126" i="2"/>
  <c r="N1126" i="2"/>
  <c r="L1127" i="2"/>
  <c r="N1127" i="2"/>
  <c r="L1118" i="2"/>
  <c r="N1118" i="2"/>
  <c r="L1119" i="2"/>
  <c r="N1119" i="2"/>
  <c r="L1120" i="2"/>
  <c r="N1120" i="2"/>
  <c r="L1121" i="2"/>
  <c r="N1121" i="2"/>
  <c r="L1122" i="2"/>
  <c r="N1122" i="2"/>
  <c r="L1123" i="2"/>
  <c r="N1123" i="2"/>
  <c r="L1116" i="2"/>
  <c r="N1116" i="2"/>
  <c r="L1112" i="2"/>
  <c r="N1112" i="2"/>
  <c r="L1113" i="2"/>
  <c r="N1113" i="2"/>
  <c r="L1108" i="2"/>
  <c r="N1108" i="2"/>
  <c r="L1105" i="2"/>
  <c r="N1105" i="2"/>
  <c r="L1103" i="2"/>
  <c r="N1103" i="2"/>
  <c r="L1094" i="2"/>
  <c r="N1094" i="2"/>
  <c r="L1095" i="2"/>
  <c r="N1095" i="2"/>
  <c r="L1091" i="2"/>
  <c r="N1091" i="2"/>
  <c r="L1080" i="2"/>
  <c r="N1080" i="2"/>
  <c r="L1081" i="2"/>
  <c r="N1081" i="2"/>
  <c r="L1082" i="2"/>
  <c r="N1082" i="2"/>
  <c r="L1083" i="2"/>
  <c r="N1083" i="2"/>
  <c r="L1084" i="2"/>
  <c r="N1084" i="2"/>
  <c r="L1085" i="2"/>
  <c r="N1085" i="2"/>
  <c r="L1086" i="2"/>
  <c r="N1086" i="2"/>
  <c r="L1078" i="2"/>
  <c r="N1078" i="2"/>
  <c r="L1066" i="2"/>
  <c r="N1066" i="2"/>
  <c r="L1067" i="2"/>
  <c r="N1067" i="2"/>
  <c r="L1068" i="2"/>
  <c r="N1068" i="2"/>
  <c r="L1069" i="2"/>
  <c r="N1069" i="2"/>
  <c r="L1070" i="2"/>
  <c r="N1070" i="2"/>
  <c r="L1071" i="2"/>
  <c r="N1071" i="2"/>
  <c r="L1072" i="2"/>
  <c r="N1072" i="2"/>
  <c r="L1060" i="2"/>
  <c r="N1060" i="2"/>
  <c r="L1061" i="2"/>
  <c r="N1061" i="2"/>
  <c r="L1062" i="2"/>
  <c r="N1062" i="2"/>
  <c r="L1063" i="2"/>
  <c r="N1063" i="2"/>
  <c r="L1064" i="2"/>
  <c r="N1064" i="2"/>
  <c r="L1058" i="2"/>
  <c r="N1058" i="2"/>
  <c r="L1052" i="2"/>
  <c r="N1052" i="2"/>
  <c r="L1053" i="2"/>
  <c r="N1053" i="2"/>
  <c r="L1049" i="2"/>
  <c r="N1049" i="2"/>
  <c r="L1047" i="2"/>
  <c r="N1047" i="2"/>
  <c r="L1045" i="2"/>
  <c r="N1045" i="2"/>
  <c r="L1042" i="2"/>
  <c r="N1042" i="2"/>
  <c r="L1036" i="2"/>
  <c r="N1036" i="2"/>
  <c r="L1037" i="2"/>
  <c r="N1037" i="2"/>
  <c r="L1038" i="2"/>
  <c r="N1038" i="2"/>
  <c r="L1039" i="2"/>
  <c r="N1039" i="2"/>
  <c r="L1040" i="2"/>
  <c r="N1040" i="2"/>
  <c r="L1026" i="2"/>
  <c r="N1026" i="2"/>
  <c r="L1027" i="2"/>
  <c r="N1027" i="2"/>
  <c r="L1028" i="2"/>
  <c r="N1028" i="2"/>
  <c r="L1029" i="2"/>
  <c r="N1029" i="2"/>
  <c r="L1030" i="2"/>
  <c r="N1030" i="2"/>
  <c r="L1031" i="2"/>
  <c r="N1031" i="2"/>
  <c r="L1032" i="2"/>
  <c r="N1032" i="2"/>
  <c r="L1019" i="2"/>
  <c r="N1019" i="2"/>
  <c r="L1020" i="2"/>
  <c r="N1020" i="2"/>
  <c r="L1021" i="2"/>
  <c r="N1021" i="2"/>
  <c r="L1022" i="2"/>
  <c r="N1022" i="2"/>
  <c r="L1015" i="2"/>
  <c r="N1015" i="2"/>
  <c r="L1016" i="2"/>
  <c r="N1016" i="2"/>
  <c r="L1017" i="2"/>
  <c r="N1017" i="2"/>
  <c r="L1012" i="2"/>
  <c r="N1012" i="2"/>
  <c r="L1013" i="2"/>
  <c r="N1013" i="2"/>
  <c r="L1002" i="2"/>
  <c r="N1002" i="2"/>
  <c r="L1003" i="2"/>
  <c r="N1003" i="2"/>
  <c r="L1004" i="2"/>
  <c r="N1004" i="2"/>
  <c r="L1005" i="2"/>
  <c r="N1005" i="2"/>
  <c r="L1006" i="2"/>
  <c r="N1006" i="2"/>
  <c r="L1007" i="2"/>
  <c r="N1007" i="2"/>
  <c r="L1008" i="2"/>
  <c r="N1008" i="2"/>
  <c r="L1009" i="2"/>
  <c r="N1009" i="2"/>
  <c r="L1010" i="2"/>
  <c r="N1010" i="2"/>
  <c r="L999" i="2"/>
  <c r="N999" i="2"/>
  <c r="L993" i="2"/>
  <c r="N993" i="2"/>
  <c r="L994" i="2"/>
  <c r="N994" i="2"/>
  <c r="L995" i="2"/>
  <c r="N995" i="2"/>
  <c r="L996" i="2"/>
  <c r="N996" i="2"/>
  <c r="L991" i="2"/>
  <c r="N991" i="2"/>
  <c r="L985" i="2"/>
  <c r="N985" i="2"/>
  <c r="L978" i="2"/>
  <c r="N978" i="2"/>
  <c r="L979" i="2"/>
  <c r="N979" i="2"/>
  <c r="L980" i="2"/>
  <c r="N980" i="2"/>
  <c r="L981" i="2"/>
  <c r="N981" i="2"/>
  <c r="L982" i="2"/>
  <c r="N982" i="2"/>
  <c r="L983" i="2"/>
  <c r="N983" i="2"/>
  <c r="L976" i="2"/>
  <c r="N976" i="2"/>
  <c r="L972" i="2"/>
  <c r="N972" i="2"/>
  <c r="L973" i="2"/>
  <c r="N973" i="2"/>
  <c r="L968" i="2"/>
  <c r="N968" i="2"/>
  <c r="L964" i="2"/>
  <c r="N964" i="2"/>
  <c r="L958" i="2"/>
  <c r="N958" i="2"/>
  <c r="L950" i="2"/>
  <c r="N950" i="2"/>
  <c r="L951" i="2"/>
  <c r="N951" i="2"/>
  <c r="L952" i="2"/>
  <c r="N952" i="2"/>
  <c r="L953" i="2"/>
  <c r="N953" i="2"/>
  <c r="L954" i="2"/>
  <c r="N954" i="2"/>
  <c r="L944" i="2"/>
  <c r="N944" i="2"/>
  <c r="L945" i="2"/>
  <c r="N945" i="2"/>
  <c r="L946" i="2"/>
  <c r="N946" i="2"/>
  <c r="L947" i="2"/>
  <c r="N947" i="2"/>
  <c r="L948" i="2"/>
  <c r="N948" i="2"/>
  <c r="L940" i="2"/>
  <c r="N940" i="2"/>
  <c r="L941" i="2"/>
  <c r="N941" i="2"/>
  <c r="L942" i="2"/>
  <c r="N942" i="2"/>
  <c r="L938" i="2"/>
  <c r="N938" i="2"/>
  <c r="L931" i="2"/>
  <c r="N931" i="2"/>
  <c r="L932" i="2"/>
  <c r="N932" i="2"/>
  <c r="L933" i="2"/>
  <c r="N933" i="2"/>
  <c r="L934" i="2"/>
  <c r="N934" i="2"/>
  <c r="L929" i="2"/>
  <c r="N929" i="2"/>
  <c r="L925" i="2"/>
  <c r="N925" i="2"/>
  <c r="L926" i="2"/>
  <c r="N926" i="2"/>
  <c r="L927" i="2"/>
  <c r="N927" i="2"/>
  <c r="L914" i="2"/>
  <c r="N914" i="2"/>
  <c r="L915" i="2"/>
  <c r="N915" i="2"/>
  <c r="L916" i="2"/>
  <c r="N916" i="2"/>
  <c r="L917" i="2"/>
  <c r="N917" i="2"/>
  <c r="L910" i="2"/>
  <c r="N910" i="2"/>
  <c r="L911" i="2"/>
  <c r="N911" i="2"/>
  <c r="L907" i="2"/>
  <c r="N907" i="2"/>
  <c r="L902" i="2"/>
  <c r="N902" i="2"/>
  <c r="L903" i="2"/>
  <c r="N903" i="2"/>
  <c r="L900" i="2"/>
  <c r="N900" i="2"/>
  <c r="L898" i="2"/>
  <c r="N898" i="2"/>
  <c r="L893" i="2"/>
  <c r="N893" i="2"/>
  <c r="L894" i="2"/>
  <c r="N894" i="2"/>
  <c r="L895" i="2"/>
  <c r="N895" i="2"/>
  <c r="L884" i="2"/>
  <c r="N884" i="2"/>
  <c r="L885" i="2"/>
  <c r="N885" i="2"/>
  <c r="L886" i="2"/>
  <c r="N886" i="2"/>
  <c r="L887" i="2"/>
  <c r="N887" i="2"/>
  <c r="L879" i="2"/>
  <c r="N879" i="2"/>
  <c r="L880" i="2"/>
  <c r="N880" i="2"/>
  <c r="L876" i="2"/>
  <c r="N876" i="2"/>
  <c r="L877" i="2"/>
  <c r="N877" i="2"/>
  <c r="L872" i="2"/>
  <c r="N872" i="2"/>
  <c r="L869" i="2"/>
  <c r="N869" i="2"/>
  <c r="L870" i="2"/>
  <c r="N870" i="2"/>
  <c r="L862" i="2"/>
  <c r="N862" i="2"/>
  <c r="L848" i="2"/>
  <c r="N848" i="2"/>
  <c r="L849" i="2"/>
  <c r="N849" i="2"/>
  <c r="L850" i="2"/>
  <c r="N850" i="2"/>
  <c r="L851" i="2"/>
  <c r="N851" i="2"/>
  <c r="L852" i="2"/>
  <c r="N852" i="2"/>
  <c r="L853" i="2"/>
  <c r="N853" i="2"/>
  <c r="L854" i="2"/>
  <c r="N854" i="2"/>
  <c r="L855" i="2"/>
  <c r="N855" i="2"/>
  <c r="L856" i="2"/>
  <c r="N856" i="2"/>
  <c r="L841" i="2"/>
  <c r="N841" i="2"/>
  <c r="L842" i="2"/>
  <c r="N842" i="2"/>
  <c r="L843" i="2"/>
  <c r="N843" i="2"/>
  <c r="L844" i="2"/>
  <c r="N844" i="2"/>
  <c r="L845" i="2"/>
  <c r="N845" i="2"/>
  <c r="L838" i="2"/>
  <c r="N838" i="2"/>
  <c r="L839" i="2"/>
  <c r="N839" i="2"/>
  <c r="L836" i="2"/>
  <c r="N836" i="2"/>
  <c r="L832" i="2"/>
  <c r="N832" i="2"/>
  <c r="L830" i="2"/>
  <c r="N830" i="2"/>
  <c r="L820" i="2"/>
  <c r="N820" i="2"/>
  <c r="L821" i="2"/>
  <c r="N821" i="2"/>
  <c r="L822" i="2"/>
  <c r="N822" i="2"/>
  <c r="L823" i="2"/>
  <c r="N823" i="2"/>
  <c r="L824" i="2"/>
  <c r="N824" i="2"/>
  <c r="L825" i="2"/>
  <c r="N825" i="2"/>
  <c r="L826" i="2"/>
  <c r="N826" i="2"/>
  <c r="L827" i="2"/>
  <c r="N827" i="2"/>
  <c r="L828" i="2"/>
  <c r="N828" i="2"/>
  <c r="L815" i="2"/>
  <c r="N815" i="2"/>
  <c r="L816" i="2"/>
  <c r="N816" i="2"/>
  <c r="L817" i="2"/>
  <c r="N817" i="2"/>
  <c r="L818" i="2"/>
  <c r="N818" i="2"/>
  <c r="L806" i="2"/>
  <c r="N806" i="2"/>
  <c r="L804" i="2"/>
  <c r="N804" i="2"/>
  <c r="L794" i="2"/>
  <c r="N794" i="2"/>
  <c r="L795" i="2"/>
  <c r="N795" i="2"/>
  <c r="L796" i="2"/>
  <c r="N796" i="2"/>
  <c r="L797" i="2"/>
  <c r="N797" i="2"/>
  <c r="L792" i="2"/>
  <c r="N792" i="2"/>
  <c r="L786" i="2"/>
  <c r="N786" i="2"/>
  <c r="L787" i="2"/>
  <c r="N787" i="2"/>
  <c r="L788" i="2"/>
  <c r="N788" i="2"/>
  <c r="L781" i="2"/>
  <c r="N781" i="2"/>
  <c r="L782" i="2"/>
  <c r="N782" i="2"/>
  <c r="L783" i="2"/>
  <c r="N783" i="2"/>
  <c r="L784" i="2"/>
  <c r="N784" i="2"/>
  <c r="L769" i="2"/>
  <c r="N769" i="2"/>
  <c r="L770" i="2"/>
  <c r="N770" i="2"/>
  <c r="L771" i="2"/>
  <c r="N771" i="2"/>
  <c r="L772" i="2"/>
  <c r="N772" i="2"/>
  <c r="L773" i="2"/>
  <c r="N773" i="2"/>
  <c r="L774" i="2"/>
  <c r="N774" i="2"/>
  <c r="L775" i="2"/>
  <c r="N775" i="2"/>
  <c r="L776" i="2"/>
  <c r="N776" i="2"/>
  <c r="L777" i="2"/>
  <c r="N777" i="2"/>
  <c r="L762" i="2"/>
  <c r="N762" i="2"/>
  <c r="L763" i="2"/>
  <c r="N763" i="2"/>
  <c r="L764" i="2"/>
  <c r="N764" i="2"/>
  <c r="L765" i="2"/>
  <c r="N765" i="2"/>
  <c r="L766" i="2"/>
  <c r="N766" i="2"/>
  <c r="L759" i="2"/>
  <c r="N759" i="2"/>
  <c r="L760" i="2"/>
  <c r="N760" i="2"/>
  <c r="L755" i="2"/>
  <c r="N755" i="2"/>
  <c r="L756" i="2"/>
  <c r="N756" i="2"/>
  <c r="L757" i="2"/>
  <c r="N757" i="2"/>
  <c r="L747" i="2"/>
  <c r="N747" i="2"/>
  <c r="L744" i="2"/>
  <c r="N744" i="2"/>
  <c r="L745" i="2"/>
  <c r="N745" i="2"/>
  <c r="L732" i="2"/>
  <c r="N732" i="2"/>
  <c r="L733" i="2"/>
  <c r="N733" i="2"/>
  <c r="L734" i="2"/>
  <c r="N734" i="2"/>
  <c r="L735" i="2"/>
  <c r="N735" i="2"/>
  <c r="L736" i="2"/>
  <c r="N736" i="2"/>
  <c r="L730" i="2"/>
  <c r="N730" i="2"/>
  <c r="L727" i="2"/>
  <c r="N727" i="2"/>
  <c r="L722" i="2"/>
  <c r="N722" i="2"/>
  <c r="L723" i="2"/>
  <c r="N723" i="2"/>
  <c r="L724" i="2"/>
  <c r="N724" i="2"/>
  <c r="L714" i="2"/>
  <c r="N714" i="2"/>
  <c r="L715" i="2"/>
  <c r="N715" i="2"/>
  <c r="L716" i="2"/>
  <c r="N716" i="2"/>
  <c r="L717" i="2"/>
  <c r="N717" i="2"/>
  <c r="L704" i="2"/>
  <c r="N704" i="2"/>
  <c r="L705" i="2"/>
  <c r="N705" i="2"/>
  <c r="L699" i="2"/>
  <c r="N699" i="2"/>
  <c r="L700" i="2"/>
  <c r="N700" i="2"/>
  <c r="L695" i="2"/>
  <c r="N695" i="2"/>
  <c r="L696" i="2"/>
  <c r="N696" i="2"/>
  <c r="L689" i="2"/>
  <c r="N689" i="2"/>
  <c r="L690" i="2"/>
  <c r="N690" i="2"/>
  <c r="L691" i="2"/>
  <c r="N691" i="2"/>
  <c r="L692" i="2"/>
  <c r="N692" i="2"/>
  <c r="L685" i="2"/>
  <c r="N685" i="2"/>
  <c r="L686" i="2"/>
  <c r="N686" i="2"/>
  <c r="L679" i="2"/>
  <c r="N679" i="2"/>
  <c r="L680" i="2"/>
  <c r="N680" i="2"/>
  <c r="L681" i="2"/>
  <c r="N681" i="2"/>
  <c r="L674" i="2"/>
  <c r="N674" i="2"/>
  <c r="L675" i="2"/>
  <c r="N675" i="2"/>
  <c r="L676" i="2"/>
  <c r="N676" i="2"/>
  <c r="L677" i="2"/>
  <c r="N677" i="2"/>
  <c r="L672" i="2"/>
  <c r="N672" i="2"/>
  <c r="L670" i="2"/>
  <c r="N670" i="2"/>
  <c r="L666" i="2"/>
  <c r="N666" i="2"/>
  <c r="L667" i="2"/>
  <c r="N667" i="2"/>
  <c r="L668" i="2"/>
  <c r="N668" i="2"/>
  <c r="L662" i="2"/>
  <c r="N662" i="2"/>
  <c r="L657" i="2"/>
  <c r="N657" i="2"/>
  <c r="L658" i="2"/>
  <c r="N658" i="2"/>
  <c r="L655" i="2"/>
  <c r="N655" i="2"/>
  <c r="L653" i="2"/>
  <c r="N653" i="2"/>
  <c r="L649" i="2"/>
  <c r="N649" i="2"/>
  <c r="L646" i="2"/>
  <c r="N646" i="2"/>
  <c r="L647" i="2"/>
  <c r="N647" i="2"/>
  <c r="L644" i="2"/>
  <c r="N644" i="2"/>
  <c r="L642" i="2"/>
  <c r="N642" i="2"/>
  <c r="L635" i="2"/>
  <c r="N635" i="2"/>
  <c r="L636" i="2"/>
  <c r="N636" i="2"/>
  <c r="L637" i="2"/>
  <c r="N637" i="2"/>
  <c r="L638" i="2"/>
  <c r="N638" i="2"/>
  <c r="L639" i="2"/>
  <c r="N639" i="2"/>
  <c r="L640" i="2"/>
  <c r="N640" i="2"/>
  <c r="L633" i="2"/>
  <c r="N633" i="2"/>
  <c r="L627" i="2"/>
  <c r="N627" i="2"/>
  <c r="L628" i="2"/>
  <c r="N628" i="2"/>
  <c r="L629" i="2"/>
  <c r="N629" i="2"/>
  <c r="L630" i="2"/>
  <c r="N630" i="2"/>
  <c r="L625" i="2"/>
  <c r="N625" i="2"/>
  <c r="L620" i="2"/>
  <c r="N620" i="2"/>
  <c r="L621" i="2"/>
  <c r="N621" i="2"/>
  <c r="L622" i="2"/>
  <c r="N622" i="2"/>
  <c r="L616" i="2"/>
  <c r="N616" i="2"/>
  <c r="L617" i="2"/>
  <c r="N617" i="2"/>
  <c r="L618" i="2"/>
  <c r="N618" i="2"/>
  <c r="L614" i="2"/>
  <c r="N614" i="2"/>
  <c r="L612" i="2"/>
  <c r="N612" i="2"/>
  <c r="L608" i="2"/>
  <c r="N608" i="2"/>
  <c r="L609" i="2"/>
  <c r="N609" i="2"/>
  <c r="L606" i="2"/>
  <c r="N606" i="2"/>
  <c r="L600" i="2"/>
  <c r="N600" i="2"/>
  <c r="L601" i="2"/>
  <c r="N601" i="2"/>
  <c r="L602" i="2"/>
  <c r="N602" i="2"/>
  <c r="L595" i="2"/>
  <c r="N595" i="2"/>
  <c r="L596" i="2"/>
  <c r="N596" i="2"/>
  <c r="L597" i="2"/>
  <c r="N597" i="2"/>
  <c r="L598" i="2"/>
  <c r="N598" i="2"/>
  <c r="L582" i="2"/>
  <c r="N582" i="2"/>
  <c r="L583" i="2"/>
  <c r="N583" i="2"/>
  <c r="L584" i="2"/>
  <c r="N584" i="2"/>
  <c r="L585" i="2"/>
  <c r="N585" i="2"/>
  <c r="L586" i="2"/>
  <c r="N586" i="2"/>
  <c r="L587" i="2"/>
  <c r="N587" i="2"/>
  <c r="L579" i="2"/>
  <c r="N579" i="2"/>
  <c r="L571" i="2"/>
  <c r="N571" i="2"/>
  <c r="L572" i="2"/>
  <c r="N572" i="2"/>
  <c r="L569" i="2"/>
  <c r="N569" i="2"/>
  <c r="L565" i="2"/>
  <c r="N565" i="2"/>
  <c r="L566" i="2"/>
  <c r="N566" i="2"/>
  <c r="L567" i="2"/>
  <c r="N567" i="2"/>
  <c r="L561" i="2"/>
  <c r="N561" i="2"/>
  <c r="L558" i="2"/>
  <c r="N558" i="2"/>
  <c r="L559" i="2"/>
  <c r="N559" i="2"/>
  <c r="L549" i="2"/>
  <c r="N549" i="2"/>
  <c r="L550" i="2"/>
  <c r="N550" i="2"/>
  <c r="L551" i="2"/>
  <c r="N551" i="2"/>
  <c r="L552" i="2"/>
  <c r="N552" i="2"/>
  <c r="L553" i="2"/>
  <c r="N553" i="2"/>
  <c r="L546" i="2"/>
  <c r="N546" i="2"/>
  <c r="L542" i="2"/>
  <c r="N542" i="2"/>
  <c r="L543" i="2"/>
  <c r="N543" i="2"/>
  <c r="L537" i="2"/>
  <c r="N537" i="2"/>
  <c r="L538" i="2"/>
  <c r="N538" i="2"/>
  <c r="L539" i="2"/>
  <c r="N539" i="2"/>
  <c r="L533" i="2"/>
  <c r="N533" i="2"/>
  <c r="L534" i="2"/>
  <c r="N534" i="2"/>
  <c r="L535" i="2"/>
  <c r="N535" i="2"/>
  <c r="L522" i="2"/>
  <c r="N522" i="2"/>
  <c r="L523" i="2"/>
  <c r="N523" i="2"/>
  <c r="L524" i="2"/>
  <c r="N524" i="2"/>
  <c r="L525" i="2"/>
  <c r="N525" i="2"/>
  <c r="L526" i="2"/>
  <c r="N526" i="2"/>
  <c r="L527" i="2"/>
  <c r="N527" i="2"/>
  <c r="L528" i="2"/>
  <c r="N528" i="2"/>
  <c r="L529" i="2"/>
  <c r="N529" i="2"/>
  <c r="L530" i="2"/>
  <c r="N530" i="2"/>
  <c r="L520" i="2"/>
  <c r="N520" i="2"/>
  <c r="L515" i="2"/>
  <c r="N515" i="2"/>
  <c r="L516" i="2"/>
  <c r="N516" i="2"/>
  <c r="L510" i="2"/>
  <c r="N510" i="2"/>
  <c r="L511" i="2"/>
  <c r="N511" i="2"/>
  <c r="L507" i="2"/>
  <c r="N507" i="2"/>
  <c r="L500" i="2"/>
  <c r="N500" i="2"/>
  <c r="L501" i="2"/>
  <c r="N501" i="2"/>
  <c r="L502" i="2"/>
  <c r="N502" i="2"/>
  <c r="L503" i="2"/>
  <c r="N503" i="2"/>
  <c r="L504" i="2"/>
  <c r="N504" i="2"/>
  <c r="L497" i="2"/>
  <c r="N497" i="2"/>
  <c r="L498" i="2"/>
  <c r="N498" i="2"/>
  <c r="L493" i="2"/>
  <c r="N493" i="2"/>
  <c r="L494" i="2"/>
  <c r="N494" i="2"/>
  <c r="L495" i="2"/>
  <c r="N495" i="2"/>
  <c r="L487" i="2"/>
  <c r="N487" i="2"/>
  <c r="L488" i="2"/>
  <c r="N488" i="2"/>
  <c r="L489" i="2"/>
  <c r="N489" i="2"/>
  <c r="L474" i="2"/>
  <c r="N474" i="2"/>
  <c r="L475" i="2"/>
  <c r="N475" i="2"/>
  <c r="L476" i="2"/>
  <c r="N476" i="2"/>
  <c r="L477" i="2"/>
  <c r="N477" i="2"/>
  <c r="L478" i="2"/>
  <c r="N478" i="2"/>
  <c r="L479" i="2"/>
  <c r="N479" i="2"/>
  <c r="L480" i="2"/>
  <c r="N480" i="2"/>
  <c r="L481" i="2"/>
  <c r="N481" i="2"/>
  <c r="L482" i="2"/>
  <c r="N482" i="2"/>
  <c r="L483" i="2"/>
  <c r="N483" i="2"/>
  <c r="L484" i="2"/>
  <c r="N484" i="2"/>
  <c r="L468" i="2"/>
  <c r="N468" i="2"/>
  <c r="L469" i="2"/>
  <c r="N469" i="2"/>
  <c r="L470" i="2"/>
  <c r="N470" i="2"/>
  <c r="L471" i="2"/>
  <c r="N471" i="2"/>
  <c r="L472" i="2"/>
  <c r="N472" i="2"/>
  <c r="L464" i="2"/>
  <c r="N464" i="2"/>
  <c r="L453" i="2"/>
  <c r="N453" i="2"/>
  <c r="L454" i="2"/>
  <c r="N454" i="2"/>
  <c r="L455" i="2"/>
  <c r="N455" i="2"/>
  <c r="L456" i="2"/>
  <c r="N456" i="2"/>
  <c r="L457" i="2"/>
  <c r="N457" i="2"/>
  <c r="L458" i="2"/>
  <c r="N458" i="2"/>
  <c r="L459" i="2"/>
  <c r="N459" i="2"/>
  <c r="L449" i="2"/>
  <c r="N449" i="2"/>
  <c r="L450" i="2"/>
  <c r="N450" i="2"/>
  <c r="L447" i="2"/>
  <c r="N447" i="2"/>
  <c r="L443" i="2"/>
  <c r="N443" i="2"/>
  <c r="L444" i="2"/>
  <c r="N444" i="2"/>
  <c r="L445" i="2"/>
  <c r="N445" i="2"/>
  <c r="L441" i="2"/>
  <c r="N441" i="2"/>
  <c r="L435" i="2"/>
  <c r="N435" i="2"/>
  <c r="L426" i="2"/>
  <c r="N426" i="2"/>
  <c r="L427" i="2"/>
  <c r="N427" i="2"/>
  <c r="L428" i="2"/>
  <c r="N428" i="2"/>
  <c r="L429" i="2"/>
  <c r="N429" i="2"/>
  <c r="L430" i="2"/>
  <c r="N430" i="2"/>
  <c r="L423" i="2"/>
  <c r="N423" i="2"/>
  <c r="L416" i="2"/>
  <c r="N416" i="2"/>
  <c r="L417" i="2"/>
  <c r="N417" i="2"/>
  <c r="L418" i="2"/>
  <c r="N418" i="2"/>
  <c r="L419" i="2"/>
  <c r="N419" i="2"/>
  <c r="L402" i="2"/>
  <c r="N402" i="2"/>
  <c r="L403" i="2"/>
  <c r="N403" i="2"/>
  <c r="L404" i="2"/>
  <c r="N404" i="2"/>
  <c r="L405" i="2"/>
  <c r="N405" i="2"/>
  <c r="L406" i="2"/>
  <c r="N406" i="2"/>
  <c r="L407" i="2"/>
  <c r="N407" i="2"/>
  <c r="L408" i="2"/>
  <c r="N408" i="2"/>
  <c r="L409" i="2"/>
  <c r="N409" i="2"/>
  <c r="L410" i="2"/>
  <c r="N410" i="2"/>
  <c r="L411" i="2"/>
  <c r="N411" i="2"/>
  <c r="L412" i="2"/>
  <c r="N412" i="2"/>
  <c r="L413" i="2"/>
  <c r="N413" i="2"/>
  <c r="L414" i="2"/>
  <c r="N414" i="2"/>
  <c r="L399" i="2"/>
  <c r="N399" i="2"/>
  <c r="L400" i="2"/>
  <c r="N400" i="2"/>
  <c r="L395" i="2"/>
  <c r="N395" i="2"/>
  <c r="L396" i="2"/>
  <c r="N396" i="2"/>
  <c r="L391" i="2"/>
  <c r="N391" i="2"/>
  <c r="L392" i="2"/>
  <c r="N392" i="2"/>
  <c r="L393" i="2"/>
  <c r="N393" i="2"/>
  <c r="L380" i="2"/>
  <c r="N380" i="2"/>
  <c r="L381" i="2"/>
  <c r="N381" i="2"/>
  <c r="L382" i="2"/>
  <c r="N382" i="2"/>
  <c r="L378" i="2"/>
  <c r="N378" i="2"/>
  <c r="L371" i="2"/>
  <c r="N371" i="2"/>
  <c r="L372" i="2"/>
  <c r="N372" i="2"/>
  <c r="L373" i="2"/>
  <c r="N373" i="2"/>
  <c r="L374" i="2"/>
  <c r="N374" i="2"/>
  <c r="L364" i="2"/>
  <c r="N364" i="2"/>
  <c r="L365" i="2"/>
  <c r="N365" i="2"/>
  <c r="L366" i="2"/>
  <c r="N366" i="2"/>
  <c r="L367" i="2"/>
  <c r="N367" i="2"/>
  <c r="L368" i="2"/>
  <c r="N368" i="2"/>
  <c r="L369" i="2"/>
  <c r="N369" i="2"/>
  <c r="L360" i="2"/>
  <c r="N360" i="2"/>
  <c r="L361" i="2"/>
  <c r="N361" i="2"/>
  <c r="L354" i="2"/>
  <c r="N354" i="2"/>
  <c r="L348" i="2"/>
  <c r="N348" i="2"/>
  <c r="L349" i="2"/>
  <c r="N349" i="2"/>
  <c r="L350" i="2"/>
  <c r="N350" i="2"/>
  <c r="L346" i="2"/>
  <c r="N346" i="2"/>
  <c r="L340" i="2"/>
  <c r="N340" i="2"/>
  <c r="L341" i="2"/>
  <c r="N341" i="2"/>
  <c r="L337" i="2"/>
  <c r="N337" i="2"/>
  <c r="L334" i="2"/>
  <c r="N334" i="2"/>
  <c r="L331" i="2"/>
  <c r="N331" i="2"/>
  <c r="L328" i="2"/>
  <c r="N328" i="2"/>
  <c r="L329" i="2"/>
  <c r="N329" i="2"/>
  <c r="L326" i="2"/>
  <c r="N326" i="2"/>
  <c r="L322" i="2"/>
  <c r="N322" i="2"/>
  <c r="L318" i="2"/>
  <c r="N318" i="2"/>
  <c r="L319" i="2"/>
  <c r="N319" i="2"/>
  <c r="L314" i="2"/>
  <c r="N314" i="2"/>
  <c r="L306" i="2"/>
  <c r="N306" i="2"/>
  <c r="L307" i="2"/>
  <c r="N307" i="2"/>
  <c r="L308" i="2"/>
  <c r="N308" i="2"/>
  <c r="L309" i="2"/>
  <c r="N309" i="2"/>
  <c r="L310" i="2"/>
  <c r="N310" i="2"/>
  <c r="L296" i="2"/>
  <c r="N296" i="2"/>
  <c r="L297" i="2"/>
  <c r="N297" i="2"/>
  <c r="L285" i="2"/>
  <c r="N285" i="2"/>
  <c r="L286" i="2"/>
  <c r="N286" i="2"/>
  <c r="L287" i="2"/>
  <c r="N287" i="2"/>
  <c r="L288" i="2"/>
  <c r="N288" i="2"/>
  <c r="L289" i="2"/>
  <c r="N289" i="2"/>
  <c r="L290" i="2"/>
  <c r="N290" i="2"/>
  <c r="L282" i="2"/>
  <c r="N282" i="2"/>
  <c r="L283" i="2"/>
  <c r="N283" i="2"/>
  <c r="L278" i="2"/>
  <c r="N278" i="2"/>
  <c r="L276" i="2"/>
  <c r="N276" i="2"/>
  <c r="L270" i="2"/>
  <c r="N270" i="2"/>
  <c r="L259" i="2"/>
  <c r="N259" i="2"/>
  <c r="L260" i="2"/>
  <c r="N260" i="2"/>
  <c r="L261" i="2"/>
  <c r="N261" i="2"/>
  <c r="L262" i="2"/>
  <c r="N262" i="2"/>
  <c r="L254" i="2"/>
  <c r="N254" i="2"/>
  <c r="L247" i="2"/>
  <c r="N247" i="2"/>
  <c r="L248" i="2"/>
  <c r="N248" i="2"/>
  <c r="L249" i="2"/>
  <c r="N249" i="2"/>
  <c r="L250" i="2"/>
  <c r="N250" i="2"/>
  <c r="L251" i="2"/>
  <c r="N251" i="2"/>
  <c r="L252" i="2"/>
  <c r="N252" i="2"/>
  <c r="L244" i="2"/>
  <c r="N244" i="2"/>
  <c r="L240" i="2"/>
  <c r="N240" i="2"/>
  <c r="L241" i="2"/>
  <c r="N241" i="2"/>
  <c r="L238" i="2"/>
  <c r="N238" i="2"/>
  <c r="L231" i="2"/>
  <c r="N231" i="2"/>
  <c r="L232" i="2"/>
  <c r="N232" i="2"/>
  <c r="L233" i="2"/>
  <c r="N233" i="2"/>
  <c r="L234" i="2"/>
  <c r="N234" i="2"/>
  <c r="L235" i="2"/>
  <c r="N235" i="2"/>
  <c r="L236" i="2"/>
  <c r="N236" i="2"/>
  <c r="L226" i="2"/>
  <c r="N226" i="2"/>
  <c r="L227" i="2"/>
  <c r="N227" i="2"/>
  <c r="L221" i="2"/>
  <c r="N221" i="2"/>
  <c r="L213" i="2"/>
  <c r="N213" i="2"/>
  <c r="L214" i="2"/>
  <c r="N214" i="2"/>
  <c r="L215" i="2"/>
  <c r="N215" i="2"/>
  <c r="L211" i="2"/>
  <c r="N211" i="2"/>
  <c r="L207" i="2"/>
  <c r="N207" i="2"/>
  <c r="L205" i="2"/>
  <c r="N205" i="2"/>
  <c r="L199" i="2"/>
  <c r="N199" i="2"/>
  <c r="L200" i="2"/>
  <c r="N200" i="2"/>
  <c r="L201" i="2"/>
  <c r="N201" i="2"/>
  <c r="L202" i="2"/>
  <c r="N202" i="2"/>
  <c r="L203" i="2"/>
  <c r="N203" i="2"/>
  <c r="L194" i="2"/>
  <c r="N194" i="2"/>
  <c r="L195" i="2"/>
  <c r="N195" i="2"/>
  <c r="L196" i="2"/>
  <c r="N196" i="2"/>
  <c r="L192" i="2"/>
  <c r="N192" i="2"/>
  <c r="L189" i="2"/>
  <c r="N189" i="2"/>
  <c r="L190" i="2"/>
  <c r="N190" i="2"/>
  <c r="L177" i="2"/>
  <c r="N177" i="2"/>
  <c r="L174" i="2"/>
  <c r="N174" i="2"/>
  <c r="L165" i="2"/>
  <c r="N165" i="2"/>
  <c r="L163" i="2"/>
  <c r="N163" i="2"/>
  <c r="L161" i="2"/>
  <c r="N161" i="2"/>
  <c r="L159" i="2"/>
  <c r="N159" i="2"/>
  <c r="L156" i="2"/>
  <c r="N156" i="2"/>
  <c r="L153" i="2"/>
  <c r="N153" i="2"/>
  <c r="L154" i="2"/>
  <c r="N154" i="2"/>
  <c r="L151" i="2"/>
  <c r="N151" i="2"/>
  <c r="L148" i="2"/>
  <c r="N148" i="2"/>
  <c r="L144" i="2"/>
  <c r="N144" i="2"/>
  <c r="L140" i="2"/>
  <c r="N140" i="2"/>
  <c r="L134" i="2"/>
  <c r="N134" i="2"/>
  <c r="L135" i="2"/>
  <c r="N135" i="2"/>
  <c r="L136" i="2"/>
  <c r="N136" i="2"/>
  <c r="L131" i="2"/>
  <c r="N131" i="2"/>
  <c r="L132" i="2"/>
  <c r="N132" i="2"/>
  <c r="L123" i="2"/>
  <c r="N123" i="2"/>
  <c r="L124" i="2"/>
  <c r="N124" i="2"/>
  <c r="L125" i="2"/>
  <c r="N125" i="2"/>
  <c r="L126" i="2"/>
  <c r="N126" i="2"/>
  <c r="L127" i="2"/>
  <c r="N127" i="2"/>
  <c r="L120" i="2"/>
  <c r="N120" i="2"/>
  <c r="L121" i="2"/>
  <c r="N121" i="2"/>
  <c r="L117" i="2"/>
  <c r="N117" i="2"/>
  <c r="L113" i="2"/>
  <c r="N113" i="2"/>
  <c r="L114" i="2"/>
  <c r="N114" i="2"/>
  <c r="L102" i="2"/>
  <c r="N102" i="2"/>
  <c r="L103" i="2"/>
  <c r="N103" i="2"/>
  <c r="L104" i="2"/>
  <c r="N104" i="2"/>
  <c r="L97" i="2"/>
  <c r="N97" i="2"/>
  <c r="L98" i="2"/>
  <c r="N98" i="2"/>
  <c r="L99" i="2"/>
  <c r="N99" i="2"/>
  <c r="L85" i="2"/>
  <c r="N85" i="2"/>
  <c r="L86" i="2"/>
  <c r="N86" i="2"/>
  <c r="L87" i="2"/>
  <c r="N87" i="2"/>
  <c r="L88" i="2"/>
  <c r="N88" i="2"/>
  <c r="L82" i="2"/>
  <c r="N82" i="2"/>
  <c r="L79" i="2"/>
  <c r="N79" i="2"/>
  <c r="L76" i="2"/>
  <c r="N76" i="2"/>
  <c r="L69" i="2"/>
  <c r="N69" i="2"/>
  <c r="L65" i="2"/>
  <c r="N65" i="2"/>
  <c r="L63" i="2"/>
  <c r="N63" i="2"/>
  <c r="L58" i="2"/>
  <c r="N58" i="2"/>
  <c r="L56" i="2"/>
  <c r="N56" i="2"/>
  <c r="L40" i="2"/>
  <c r="N40" i="2"/>
  <c r="L38" i="2"/>
  <c r="N38" i="2"/>
  <c r="L24" i="2"/>
  <c r="N24" i="2"/>
  <c r="L21" i="2"/>
  <c r="N21" i="2"/>
  <c r="L16" i="2"/>
  <c r="N16" i="2"/>
  <c r="L9" i="2"/>
  <c r="N9" i="2"/>
  <c r="L5" i="2"/>
  <c r="N5" i="2"/>
  <c r="L6" i="2"/>
  <c r="N6" i="2"/>
  <c r="L2" i="2"/>
  <c r="N2" i="2"/>
  <c r="L3" i="2"/>
  <c r="N3" i="2"/>
  <c r="L4" i="2"/>
  <c r="N4" i="2"/>
  <c r="L7" i="2"/>
  <c r="N7" i="2"/>
  <c r="L8" i="2"/>
  <c r="N8" i="2"/>
  <c r="L10" i="2"/>
  <c r="N10" i="2"/>
  <c r="L11" i="2"/>
  <c r="N11" i="2"/>
  <c r="L12" i="2"/>
  <c r="N12" i="2"/>
  <c r="L13" i="2"/>
  <c r="N13" i="2"/>
  <c r="L14" i="2"/>
  <c r="N14" i="2"/>
  <c r="L15" i="2"/>
  <c r="N15" i="2"/>
  <c r="L17" i="2"/>
  <c r="N17" i="2"/>
  <c r="L18" i="2"/>
  <c r="N18" i="2"/>
  <c r="L19" i="2"/>
  <c r="N19" i="2"/>
  <c r="L20" i="2"/>
  <c r="N20" i="2"/>
  <c r="L22" i="2"/>
  <c r="N22" i="2"/>
  <c r="L23" i="2"/>
  <c r="N23" i="2"/>
  <c r="L25" i="2"/>
  <c r="N25" i="2"/>
  <c r="L26" i="2"/>
  <c r="N26" i="2"/>
  <c r="L27" i="2"/>
  <c r="N27" i="2"/>
  <c r="L28" i="2"/>
  <c r="N28" i="2"/>
  <c r="L29" i="2"/>
  <c r="N29" i="2"/>
  <c r="L30" i="2"/>
  <c r="N30" i="2"/>
  <c r="L31" i="2"/>
  <c r="N31" i="2"/>
  <c r="L32" i="2"/>
  <c r="N32" i="2"/>
  <c r="L33" i="2"/>
  <c r="N33" i="2"/>
  <c r="L34" i="2"/>
  <c r="N34" i="2"/>
  <c r="L35" i="2"/>
  <c r="N35" i="2"/>
  <c r="L36" i="2"/>
  <c r="N36" i="2"/>
  <c r="L37" i="2"/>
  <c r="N37" i="2"/>
  <c r="L39" i="2"/>
  <c r="N39" i="2"/>
  <c r="L41" i="2"/>
  <c r="N41" i="2"/>
  <c r="L42" i="2"/>
  <c r="N42" i="2"/>
  <c r="L43" i="2"/>
  <c r="N43" i="2"/>
  <c r="L44" i="2"/>
  <c r="N44" i="2"/>
  <c r="L45" i="2"/>
  <c r="N45" i="2"/>
  <c r="L46" i="2"/>
  <c r="N46" i="2"/>
  <c r="L47" i="2"/>
  <c r="N47" i="2"/>
  <c r="L48" i="2"/>
  <c r="N48" i="2"/>
  <c r="L49" i="2"/>
  <c r="N49" i="2"/>
  <c r="L50" i="2"/>
  <c r="N50" i="2"/>
  <c r="L51" i="2"/>
  <c r="N51" i="2"/>
  <c r="L52" i="2"/>
  <c r="N52" i="2"/>
  <c r="L53" i="2"/>
  <c r="N53" i="2"/>
  <c r="L54" i="2"/>
  <c r="N54" i="2"/>
  <c r="L55" i="2"/>
  <c r="N55" i="2"/>
  <c r="L57" i="2"/>
  <c r="N57" i="2"/>
  <c r="L59" i="2"/>
  <c r="N59" i="2"/>
  <c r="L60" i="2"/>
  <c r="N60" i="2"/>
  <c r="L61" i="2"/>
  <c r="N61" i="2"/>
  <c r="L62" i="2"/>
  <c r="N62" i="2"/>
  <c r="L64" i="2"/>
  <c r="N64" i="2"/>
  <c r="L66" i="2"/>
  <c r="N66" i="2"/>
  <c r="L67" i="2"/>
  <c r="N67" i="2"/>
  <c r="L68" i="2"/>
  <c r="N68" i="2"/>
  <c r="L70" i="2"/>
  <c r="N70" i="2"/>
  <c r="L71" i="2"/>
  <c r="N71" i="2"/>
  <c r="L72" i="2"/>
  <c r="N72" i="2"/>
  <c r="L73" i="2"/>
  <c r="N73" i="2"/>
  <c r="L74" i="2"/>
  <c r="N74" i="2"/>
  <c r="L75" i="2"/>
  <c r="N75" i="2"/>
  <c r="L77" i="2"/>
  <c r="N77" i="2"/>
  <c r="L78" i="2"/>
  <c r="N78" i="2"/>
  <c r="L80" i="2"/>
  <c r="N80" i="2"/>
  <c r="L81" i="2"/>
  <c r="N81" i="2"/>
  <c r="L83" i="2"/>
  <c r="N83" i="2"/>
  <c r="L84" i="2"/>
  <c r="N84" i="2"/>
  <c r="L89" i="2"/>
  <c r="N89" i="2"/>
  <c r="L90" i="2"/>
  <c r="N90" i="2"/>
  <c r="L91" i="2"/>
  <c r="N91" i="2"/>
  <c r="L92" i="2"/>
  <c r="N92" i="2"/>
  <c r="L93" i="2"/>
  <c r="N93" i="2"/>
  <c r="L94" i="2"/>
  <c r="N94" i="2"/>
  <c r="L95" i="2"/>
  <c r="N95" i="2"/>
  <c r="L96" i="2"/>
  <c r="N96" i="2"/>
  <c r="L100" i="2"/>
  <c r="N100" i="2"/>
  <c r="L101" i="2"/>
  <c r="N101" i="2"/>
  <c r="L105" i="2"/>
  <c r="N105" i="2"/>
  <c r="L106" i="2"/>
  <c r="N106" i="2"/>
  <c r="L107" i="2"/>
  <c r="N107" i="2"/>
  <c r="L108" i="2"/>
  <c r="N108" i="2"/>
  <c r="L109" i="2"/>
  <c r="N109" i="2"/>
  <c r="L110" i="2"/>
  <c r="N110" i="2"/>
  <c r="L111" i="2"/>
  <c r="N111" i="2"/>
  <c r="L112" i="2"/>
  <c r="N112" i="2"/>
  <c r="L115" i="2"/>
  <c r="N115" i="2"/>
  <c r="L116" i="2"/>
  <c r="N116" i="2"/>
  <c r="L118" i="2"/>
  <c r="N118" i="2"/>
  <c r="L119" i="2"/>
  <c r="N119" i="2"/>
  <c r="L122" i="2"/>
  <c r="N122" i="2"/>
  <c r="L128" i="2"/>
  <c r="N128" i="2"/>
  <c r="L129" i="2"/>
  <c r="N129" i="2"/>
  <c r="L130" i="2"/>
  <c r="N130" i="2"/>
  <c r="L133" i="2"/>
  <c r="N133" i="2"/>
  <c r="L137" i="2"/>
  <c r="N137" i="2"/>
  <c r="L138" i="2"/>
  <c r="N138" i="2"/>
  <c r="L139" i="2"/>
  <c r="N139" i="2"/>
  <c r="L141" i="2"/>
  <c r="N141" i="2"/>
  <c r="L142" i="2"/>
  <c r="N142" i="2"/>
  <c r="L143" i="2"/>
  <c r="N143" i="2"/>
  <c r="L145" i="2"/>
  <c r="N145" i="2"/>
  <c r="L146" i="2"/>
  <c r="N146" i="2"/>
  <c r="L147" i="2"/>
  <c r="N147" i="2"/>
  <c r="L149" i="2"/>
  <c r="N149" i="2"/>
  <c r="L150" i="2"/>
  <c r="N150" i="2"/>
  <c r="L152" i="2"/>
  <c r="N152" i="2"/>
  <c r="L155" i="2"/>
  <c r="N155" i="2"/>
  <c r="L157" i="2"/>
  <c r="N157" i="2"/>
  <c r="L158" i="2"/>
  <c r="N158" i="2"/>
  <c r="L160" i="2"/>
  <c r="N160" i="2"/>
  <c r="L162" i="2"/>
  <c r="N162" i="2"/>
  <c r="L164" i="2"/>
  <c r="N164" i="2"/>
  <c r="L166" i="2"/>
  <c r="N166" i="2"/>
  <c r="L167" i="2"/>
  <c r="N167" i="2"/>
  <c r="L168" i="2"/>
  <c r="N168" i="2"/>
  <c r="L169" i="2"/>
  <c r="N169" i="2"/>
  <c r="L170" i="2"/>
  <c r="N170" i="2"/>
  <c r="L171" i="2"/>
  <c r="N171" i="2"/>
  <c r="L172" i="2"/>
  <c r="N172" i="2"/>
  <c r="L173" i="2"/>
  <c r="N173" i="2"/>
  <c r="L175" i="2"/>
  <c r="N175" i="2"/>
  <c r="L176" i="2"/>
  <c r="N176" i="2"/>
  <c r="L178" i="2"/>
  <c r="N178" i="2"/>
  <c r="L179" i="2"/>
  <c r="N179" i="2"/>
  <c r="L180" i="2"/>
  <c r="N180" i="2"/>
  <c r="L181" i="2"/>
  <c r="N181" i="2"/>
  <c r="L182" i="2"/>
  <c r="N182" i="2"/>
  <c r="L183" i="2"/>
  <c r="N183" i="2"/>
  <c r="L184" i="2"/>
  <c r="N184" i="2"/>
  <c r="L185" i="2"/>
  <c r="N185" i="2"/>
  <c r="L186" i="2"/>
  <c r="N186" i="2"/>
  <c r="L187" i="2"/>
  <c r="N187" i="2"/>
  <c r="L188" i="2"/>
  <c r="N188" i="2"/>
  <c r="L191" i="2"/>
  <c r="N191" i="2"/>
  <c r="L193" i="2"/>
  <c r="N193" i="2"/>
  <c r="L197" i="2"/>
  <c r="N197" i="2"/>
  <c r="L198" i="2"/>
  <c r="N198" i="2"/>
  <c r="L204" i="2"/>
  <c r="N204" i="2"/>
  <c r="L206" i="2"/>
  <c r="N206" i="2"/>
  <c r="L208" i="2"/>
  <c r="N208" i="2"/>
  <c r="L209" i="2"/>
  <c r="N209" i="2"/>
  <c r="L210" i="2"/>
  <c r="N210" i="2"/>
  <c r="L212" i="2"/>
  <c r="N212" i="2"/>
  <c r="L216" i="2"/>
  <c r="N216" i="2"/>
  <c r="L217" i="2"/>
  <c r="N217" i="2"/>
  <c r="L218" i="2"/>
  <c r="N218" i="2"/>
  <c r="L219" i="2"/>
  <c r="N219" i="2"/>
  <c r="L220" i="2"/>
  <c r="N220" i="2"/>
  <c r="L222" i="2"/>
  <c r="N222" i="2"/>
  <c r="L223" i="2"/>
  <c r="N223" i="2"/>
  <c r="L224" i="2"/>
  <c r="N224" i="2"/>
  <c r="L225" i="2"/>
  <c r="N225" i="2"/>
  <c r="L228" i="2"/>
  <c r="N228" i="2"/>
  <c r="L229" i="2"/>
  <c r="N229" i="2"/>
  <c r="L230" i="2"/>
  <c r="N230" i="2"/>
  <c r="L237" i="2"/>
  <c r="N237" i="2"/>
  <c r="L239" i="2"/>
  <c r="N239" i="2"/>
  <c r="L242" i="2"/>
  <c r="N242" i="2"/>
  <c r="L243" i="2"/>
  <c r="N243" i="2"/>
  <c r="L245" i="2"/>
  <c r="N245" i="2"/>
  <c r="L246" i="2"/>
  <c r="N246" i="2"/>
  <c r="L253" i="2"/>
  <c r="N253" i="2"/>
  <c r="L255" i="2"/>
  <c r="N255" i="2"/>
  <c r="L256" i="2"/>
  <c r="N256" i="2"/>
  <c r="L257" i="2"/>
  <c r="N257" i="2"/>
  <c r="L258" i="2"/>
  <c r="N258" i="2"/>
  <c r="L263" i="2"/>
  <c r="N263" i="2"/>
  <c r="L264" i="2"/>
  <c r="N264" i="2"/>
  <c r="L265" i="2"/>
  <c r="N265" i="2"/>
  <c r="L266" i="2"/>
  <c r="N266" i="2"/>
  <c r="L267" i="2"/>
  <c r="N267" i="2"/>
  <c r="L268" i="2"/>
  <c r="N268" i="2"/>
  <c r="L269" i="2"/>
  <c r="N269" i="2"/>
  <c r="L271" i="2"/>
  <c r="N271" i="2"/>
  <c r="L272" i="2"/>
  <c r="N272" i="2"/>
  <c r="L273" i="2"/>
  <c r="N273" i="2"/>
  <c r="L274" i="2"/>
  <c r="N274" i="2"/>
  <c r="L275" i="2"/>
  <c r="N275" i="2"/>
  <c r="L277" i="2"/>
  <c r="N277" i="2"/>
  <c r="L279" i="2"/>
  <c r="N279" i="2"/>
  <c r="L280" i="2"/>
  <c r="N280" i="2"/>
  <c r="L281" i="2"/>
  <c r="N281" i="2"/>
  <c r="L284" i="2"/>
  <c r="N284" i="2"/>
  <c r="L291" i="2"/>
  <c r="N291" i="2"/>
  <c r="L292" i="2"/>
  <c r="N292" i="2"/>
  <c r="L293" i="2"/>
  <c r="N293" i="2"/>
  <c r="L294" i="2"/>
  <c r="N294" i="2"/>
  <c r="L295" i="2"/>
  <c r="N295" i="2"/>
  <c r="L298" i="2"/>
  <c r="N298" i="2"/>
  <c r="L299" i="2"/>
  <c r="N299" i="2"/>
  <c r="L300" i="2"/>
  <c r="N300" i="2"/>
  <c r="L301" i="2"/>
  <c r="N301" i="2"/>
  <c r="L302" i="2"/>
  <c r="N302" i="2"/>
  <c r="L303" i="2"/>
  <c r="N303" i="2"/>
  <c r="L304" i="2"/>
  <c r="N304" i="2"/>
  <c r="L305" i="2"/>
  <c r="N305" i="2"/>
  <c r="L311" i="2"/>
  <c r="N311" i="2"/>
  <c r="L312" i="2"/>
  <c r="N312" i="2"/>
  <c r="L313" i="2"/>
  <c r="N313" i="2"/>
  <c r="L315" i="2"/>
  <c r="N315" i="2"/>
  <c r="L316" i="2"/>
  <c r="N316" i="2"/>
  <c r="L317" i="2"/>
  <c r="N317" i="2"/>
  <c r="L320" i="2"/>
  <c r="N320" i="2"/>
  <c r="L321" i="2"/>
  <c r="N321" i="2"/>
  <c r="L323" i="2"/>
  <c r="N323" i="2"/>
  <c r="L324" i="2"/>
  <c r="N324" i="2"/>
  <c r="L325" i="2"/>
  <c r="N325" i="2"/>
  <c r="L327" i="2"/>
  <c r="N327" i="2"/>
  <c r="L330" i="2"/>
  <c r="N330" i="2"/>
  <c r="L332" i="2"/>
  <c r="N332" i="2"/>
  <c r="L333" i="2"/>
  <c r="N333" i="2"/>
  <c r="L335" i="2"/>
  <c r="N335" i="2"/>
  <c r="L336" i="2"/>
  <c r="N336" i="2"/>
  <c r="L338" i="2"/>
  <c r="N338" i="2"/>
  <c r="L339" i="2"/>
  <c r="N339" i="2"/>
  <c r="L342" i="2"/>
  <c r="N342" i="2"/>
  <c r="L343" i="2"/>
  <c r="N343" i="2"/>
  <c r="L344" i="2"/>
  <c r="N344" i="2"/>
  <c r="L345" i="2"/>
  <c r="N345" i="2"/>
  <c r="L347" i="2"/>
  <c r="N347" i="2"/>
  <c r="L351" i="2"/>
  <c r="N351" i="2"/>
  <c r="L352" i="2"/>
  <c r="N352" i="2"/>
  <c r="L353" i="2"/>
  <c r="N353" i="2"/>
  <c r="L355" i="2"/>
  <c r="N355" i="2"/>
  <c r="L356" i="2"/>
  <c r="N356" i="2"/>
  <c r="L357" i="2"/>
  <c r="N357" i="2"/>
  <c r="L358" i="2"/>
  <c r="N358" i="2"/>
  <c r="L359" i="2"/>
  <c r="N359" i="2"/>
  <c r="L362" i="2"/>
  <c r="N362" i="2"/>
  <c r="L363" i="2"/>
  <c r="N363" i="2"/>
  <c r="L370" i="2"/>
  <c r="N370" i="2"/>
  <c r="L375" i="2"/>
  <c r="N375" i="2"/>
  <c r="L376" i="2"/>
  <c r="N376" i="2"/>
  <c r="L377" i="2"/>
  <c r="N377" i="2"/>
  <c r="L379" i="2"/>
  <c r="N379" i="2"/>
  <c r="L383" i="2"/>
  <c r="N383" i="2"/>
  <c r="L384" i="2"/>
  <c r="N384" i="2"/>
  <c r="L385" i="2"/>
  <c r="N385" i="2"/>
  <c r="L386" i="2"/>
  <c r="N386" i="2"/>
  <c r="L387" i="2"/>
  <c r="N387" i="2"/>
  <c r="L388" i="2"/>
  <c r="N388" i="2"/>
  <c r="L389" i="2"/>
  <c r="N389" i="2"/>
  <c r="L390" i="2"/>
  <c r="N390" i="2"/>
  <c r="L394" i="2"/>
  <c r="N394" i="2"/>
  <c r="L397" i="2"/>
  <c r="N397" i="2"/>
  <c r="L398" i="2"/>
  <c r="N398" i="2"/>
  <c r="L401" i="2"/>
  <c r="N401" i="2"/>
  <c r="L415" i="2"/>
  <c r="N415" i="2"/>
  <c r="L420" i="2"/>
  <c r="N420" i="2"/>
  <c r="L421" i="2"/>
  <c r="N421" i="2"/>
  <c r="L422" i="2"/>
  <c r="N422" i="2"/>
  <c r="L424" i="2"/>
  <c r="N424" i="2"/>
  <c r="L425" i="2"/>
  <c r="N425" i="2"/>
  <c r="L431" i="2"/>
  <c r="N431" i="2"/>
  <c r="L432" i="2"/>
  <c r="N432" i="2"/>
  <c r="L433" i="2"/>
  <c r="N433" i="2"/>
  <c r="L434" i="2"/>
  <c r="N434" i="2"/>
  <c r="L436" i="2"/>
  <c r="N436" i="2"/>
  <c r="L437" i="2"/>
  <c r="N437" i="2"/>
  <c r="L438" i="2"/>
  <c r="N438" i="2"/>
  <c r="L439" i="2"/>
  <c r="N439" i="2"/>
  <c r="L440" i="2"/>
  <c r="N440" i="2"/>
  <c r="L442" i="2"/>
  <c r="N442" i="2"/>
  <c r="L446" i="2"/>
  <c r="N446" i="2"/>
  <c r="L448" i="2"/>
  <c r="N448" i="2"/>
  <c r="L451" i="2"/>
  <c r="N451" i="2"/>
  <c r="L452" i="2"/>
  <c r="N452" i="2"/>
  <c r="L460" i="2"/>
  <c r="N460" i="2"/>
  <c r="L461" i="2"/>
  <c r="N461" i="2"/>
  <c r="L462" i="2"/>
  <c r="N462" i="2"/>
  <c r="L463" i="2"/>
  <c r="N463" i="2"/>
  <c r="L465" i="2"/>
  <c r="N465" i="2"/>
  <c r="L466" i="2"/>
  <c r="N466" i="2"/>
  <c r="L467" i="2"/>
  <c r="N467" i="2"/>
  <c r="L473" i="2"/>
  <c r="N473" i="2"/>
  <c r="L485" i="2"/>
  <c r="N485" i="2"/>
  <c r="L486" i="2"/>
  <c r="N486" i="2"/>
  <c r="L490" i="2"/>
  <c r="N490" i="2"/>
  <c r="L491" i="2"/>
  <c r="N491" i="2"/>
  <c r="L492" i="2"/>
  <c r="N492" i="2"/>
  <c r="L496" i="2"/>
  <c r="N496" i="2"/>
  <c r="L499" i="2"/>
  <c r="N499" i="2"/>
  <c r="L505" i="2"/>
  <c r="N505" i="2"/>
  <c r="L506" i="2"/>
  <c r="N506" i="2"/>
  <c r="L508" i="2"/>
  <c r="N508" i="2"/>
  <c r="L509" i="2"/>
  <c r="N509" i="2"/>
  <c r="L512" i="2"/>
  <c r="N512" i="2"/>
  <c r="L513" i="2"/>
  <c r="N513" i="2"/>
  <c r="L514" i="2"/>
  <c r="N514" i="2"/>
  <c r="L517" i="2"/>
  <c r="N517" i="2"/>
  <c r="L518" i="2"/>
  <c r="N518" i="2"/>
  <c r="L519" i="2"/>
  <c r="N519" i="2"/>
  <c r="L521" i="2"/>
  <c r="N521" i="2"/>
  <c r="L531" i="2"/>
  <c r="N531" i="2"/>
  <c r="L532" i="2"/>
  <c r="N532" i="2"/>
  <c r="L536" i="2"/>
  <c r="N536" i="2"/>
  <c r="L540" i="2"/>
  <c r="N540" i="2"/>
  <c r="L541" i="2"/>
  <c r="N541" i="2"/>
  <c r="L544" i="2"/>
  <c r="N544" i="2"/>
  <c r="L545" i="2"/>
  <c r="N545" i="2"/>
  <c r="L547" i="2"/>
  <c r="N547" i="2"/>
  <c r="L548" i="2"/>
  <c r="N548" i="2"/>
  <c r="L554" i="2"/>
  <c r="N554" i="2"/>
  <c r="L555" i="2"/>
  <c r="N555" i="2"/>
  <c r="L556" i="2"/>
  <c r="N556" i="2"/>
  <c r="L557" i="2"/>
  <c r="N557" i="2"/>
  <c r="L560" i="2"/>
  <c r="N560" i="2"/>
  <c r="L562" i="2"/>
  <c r="N562" i="2"/>
  <c r="L563" i="2"/>
  <c r="N563" i="2"/>
  <c r="L564" i="2"/>
  <c r="N564" i="2"/>
  <c r="L568" i="2"/>
  <c r="N568" i="2"/>
  <c r="L570" i="2"/>
  <c r="N570" i="2"/>
  <c r="L573" i="2"/>
  <c r="N573" i="2"/>
  <c r="L574" i="2"/>
  <c r="N574" i="2"/>
  <c r="L575" i="2"/>
  <c r="N575" i="2"/>
  <c r="L576" i="2"/>
  <c r="N576" i="2"/>
  <c r="L577" i="2"/>
  <c r="N577" i="2"/>
  <c r="L578" i="2"/>
  <c r="N578" i="2"/>
  <c r="L580" i="2"/>
  <c r="N580" i="2"/>
  <c r="L581" i="2"/>
  <c r="N581" i="2"/>
  <c r="L588" i="2"/>
  <c r="N588" i="2"/>
  <c r="L589" i="2"/>
  <c r="N589" i="2"/>
  <c r="L590" i="2"/>
  <c r="N590" i="2"/>
  <c r="L591" i="2"/>
  <c r="N591" i="2"/>
  <c r="L592" i="2"/>
  <c r="N592" i="2"/>
  <c r="L593" i="2"/>
  <c r="N593" i="2"/>
  <c r="L594" i="2"/>
  <c r="N594" i="2"/>
  <c r="L599" i="2"/>
  <c r="N599" i="2"/>
  <c r="L603" i="2"/>
  <c r="N603" i="2"/>
  <c r="L604" i="2"/>
  <c r="N604" i="2"/>
  <c r="L605" i="2"/>
  <c r="N605" i="2"/>
  <c r="L607" i="2"/>
  <c r="N607" i="2"/>
  <c r="L610" i="2"/>
  <c r="N610" i="2"/>
  <c r="L611" i="2"/>
  <c r="N611" i="2"/>
  <c r="L613" i="2"/>
  <c r="N613" i="2"/>
  <c r="L615" i="2"/>
  <c r="N615" i="2"/>
  <c r="L619" i="2"/>
  <c r="N619" i="2"/>
  <c r="L623" i="2"/>
  <c r="N623" i="2"/>
  <c r="L624" i="2"/>
  <c r="N624" i="2"/>
  <c r="L626" i="2"/>
  <c r="N626" i="2"/>
  <c r="L631" i="2"/>
  <c r="N631" i="2"/>
  <c r="L632" i="2"/>
  <c r="N632" i="2"/>
  <c r="L634" i="2"/>
  <c r="N634" i="2"/>
  <c r="L641" i="2"/>
  <c r="N641" i="2"/>
  <c r="L643" i="2"/>
  <c r="N643" i="2"/>
  <c r="L645" i="2"/>
  <c r="N645" i="2"/>
  <c r="L648" i="2"/>
  <c r="N648" i="2"/>
  <c r="L650" i="2"/>
  <c r="N650" i="2"/>
  <c r="L651" i="2"/>
  <c r="N651" i="2"/>
  <c r="L652" i="2"/>
  <c r="N652" i="2"/>
  <c r="L654" i="2"/>
  <c r="N654" i="2"/>
  <c r="L656" i="2"/>
  <c r="N656" i="2"/>
  <c r="L659" i="2"/>
  <c r="N659" i="2"/>
  <c r="L660" i="2"/>
  <c r="N660" i="2"/>
  <c r="L661" i="2"/>
  <c r="N661" i="2"/>
  <c r="L663" i="2"/>
  <c r="N663" i="2"/>
  <c r="L664" i="2"/>
  <c r="N664" i="2"/>
  <c r="L665" i="2"/>
  <c r="N665" i="2"/>
  <c r="L669" i="2"/>
  <c r="N669" i="2"/>
  <c r="L671" i="2"/>
  <c r="N671" i="2"/>
  <c r="L673" i="2"/>
  <c r="N673" i="2"/>
  <c r="L678" i="2"/>
  <c r="N678" i="2"/>
  <c r="L682" i="2"/>
  <c r="N682" i="2"/>
  <c r="L683" i="2"/>
  <c r="N683" i="2"/>
  <c r="L684" i="2"/>
  <c r="N684" i="2"/>
  <c r="L687" i="2"/>
  <c r="N687" i="2"/>
  <c r="L688" i="2"/>
  <c r="N688" i="2"/>
  <c r="L693" i="2"/>
  <c r="N693" i="2"/>
  <c r="L694" i="2"/>
  <c r="N694" i="2"/>
  <c r="L697" i="2"/>
  <c r="N697" i="2"/>
  <c r="L698" i="2"/>
  <c r="N698" i="2"/>
  <c r="L701" i="2"/>
  <c r="N701" i="2"/>
  <c r="L702" i="2"/>
  <c r="N702" i="2"/>
  <c r="L703" i="2"/>
  <c r="N703" i="2"/>
  <c r="L706" i="2"/>
  <c r="N706" i="2"/>
  <c r="L707" i="2"/>
  <c r="N707" i="2"/>
  <c r="L708" i="2"/>
  <c r="N708" i="2"/>
  <c r="L709" i="2"/>
  <c r="N709" i="2"/>
  <c r="L710" i="2"/>
  <c r="N710" i="2"/>
  <c r="L711" i="2"/>
  <c r="N711" i="2"/>
  <c r="L712" i="2"/>
  <c r="N712" i="2"/>
  <c r="L713" i="2"/>
  <c r="N713" i="2"/>
  <c r="L718" i="2"/>
  <c r="N718" i="2"/>
  <c r="L719" i="2"/>
  <c r="N719" i="2"/>
  <c r="L720" i="2"/>
  <c r="N720" i="2"/>
  <c r="L721" i="2"/>
  <c r="N721" i="2"/>
  <c r="L725" i="2"/>
  <c r="N725" i="2"/>
  <c r="L726" i="2"/>
  <c r="N726" i="2"/>
  <c r="L728" i="2"/>
  <c r="N728" i="2"/>
  <c r="L729" i="2"/>
  <c r="N729" i="2"/>
  <c r="L731" i="2"/>
  <c r="N731" i="2"/>
  <c r="L737" i="2"/>
  <c r="N737" i="2"/>
  <c r="L738" i="2"/>
  <c r="N738" i="2"/>
  <c r="L739" i="2"/>
  <c r="N739" i="2"/>
  <c r="L740" i="2"/>
  <c r="N740" i="2"/>
  <c r="L741" i="2"/>
  <c r="N741" i="2"/>
  <c r="L742" i="2"/>
  <c r="N742" i="2"/>
  <c r="L743" i="2"/>
  <c r="N743" i="2"/>
  <c r="L746" i="2"/>
  <c r="N746" i="2"/>
  <c r="L748" i="2"/>
  <c r="N748" i="2"/>
  <c r="L749" i="2"/>
  <c r="N749" i="2"/>
  <c r="L750" i="2"/>
  <c r="N750" i="2"/>
  <c r="L751" i="2"/>
  <c r="N751" i="2"/>
  <c r="L752" i="2"/>
  <c r="N752" i="2"/>
  <c r="L753" i="2"/>
  <c r="N753" i="2"/>
  <c r="L754" i="2"/>
  <c r="N754" i="2"/>
  <c r="L758" i="2"/>
  <c r="N758" i="2"/>
  <c r="L761" i="2"/>
  <c r="N761" i="2"/>
  <c r="L767" i="2"/>
  <c r="N767" i="2"/>
  <c r="L768" i="2"/>
  <c r="N768" i="2"/>
  <c r="L778" i="2"/>
  <c r="N778" i="2"/>
  <c r="L779" i="2"/>
  <c r="N779" i="2"/>
  <c r="L780" i="2"/>
  <c r="N780" i="2"/>
  <c r="L785" i="2"/>
  <c r="N785" i="2"/>
  <c r="L789" i="2"/>
  <c r="N789" i="2"/>
  <c r="L790" i="2"/>
  <c r="N790" i="2"/>
  <c r="L791" i="2"/>
  <c r="N791" i="2"/>
  <c r="L793" i="2"/>
  <c r="N793" i="2"/>
  <c r="L798" i="2"/>
  <c r="N798" i="2"/>
  <c r="L799" i="2"/>
  <c r="N799" i="2"/>
  <c r="L800" i="2"/>
  <c r="N800" i="2"/>
  <c r="L801" i="2"/>
  <c r="N801" i="2"/>
  <c r="L802" i="2"/>
  <c r="N802" i="2"/>
  <c r="L803" i="2"/>
  <c r="N803" i="2"/>
  <c r="L805" i="2"/>
  <c r="N805" i="2"/>
  <c r="L807" i="2"/>
  <c r="N807" i="2"/>
  <c r="L808" i="2"/>
  <c r="N808" i="2"/>
  <c r="L809" i="2"/>
  <c r="N809" i="2"/>
  <c r="L810" i="2"/>
  <c r="N810" i="2"/>
  <c r="L811" i="2"/>
  <c r="N811" i="2"/>
  <c r="L812" i="2"/>
  <c r="N812" i="2"/>
  <c r="L813" i="2"/>
  <c r="N813" i="2"/>
  <c r="L814" i="2"/>
  <c r="N814" i="2"/>
  <c r="L819" i="2"/>
  <c r="N819" i="2"/>
  <c r="L829" i="2"/>
  <c r="N829" i="2"/>
  <c r="L831" i="2"/>
  <c r="N831" i="2"/>
  <c r="L833" i="2"/>
  <c r="N833" i="2"/>
  <c r="L834" i="2"/>
  <c r="N834" i="2"/>
  <c r="L835" i="2"/>
  <c r="N835" i="2"/>
  <c r="L837" i="2"/>
  <c r="N837" i="2"/>
  <c r="L840" i="2"/>
  <c r="N840" i="2"/>
  <c r="L846" i="2"/>
  <c r="N846" i="2"/>
  <c r="L847" i="2"/>
  <c r="N847" i="2"/>
  <c r="L857" i="2"/>
  <c r="N857" i="2"/>
  <c r="L858" i="2"/>
  <c r="N858" i="2"/>
  <c r="L859" i="2"/>
  <c r="N859" i="2"/>
  <c r="L860" i="2"/>
  <c r="N860" i="2"/>
  <c r="L861" i="2"/>
  <c r="N861" i="2"/>
  <c r="L863" i="2"/>
  <c r="N863" i="2"/>
  <c r="L864" i="2"/>
  <c r="N864" i="2"/>
  <c r="L865" i="2"/>
  <c r="N865" i="2"/>
  <c r="L866" i="2"/>
  <c r="N866" i="2"/>
  <c r="L867" i="2"/>
  <c r="N867" i="2"/>
  <c r="L868" i="2"/>
  <c r="N868" i="2"/>
  <c r="L871" i="2"/>
  <c r="N871" i="2"/>
  <c r="L873" i="2"/>
  <c r="N873" i="2"/>
  <c r="L874" i="2"/>
  <c r="N874" i="2"/>
  <c r="L875" i="2"/>
  <c r="N875" i="2"/>
  <c r="L878" i="2"/>
  <c r="N878" i="2"/>
  <c r="L881" i="2"/>
  <c r="N881" i="2"/>
  <c r="L882" i="2"/>
  <c r="N882" i="2"/>
  <c r="L883" i="2"/>
  <c r="N883" i="2"/>
  <c r="L888" i="2"/>
  <c r="N888" i="2"/>
  <c r="L889" i="2"/>
  <c r="N889" i="2"/>
  <c r="L890" i="2"/>
  <c r="N890" i="2"/>
  <c r="L891" i="2"/>
  <c r="N891" i="2"/>
  <c r="L892" i="2"/>
  <c r="N892" i="2"/>
  <c r="L896" i="2"/>
  <c r="N896" i="2"/>
  <c r="L897" i="2"/>
  <c r="N897" i="2"/>
  <c r="L899" i="2"/>
  <c r="N899" i="2"/>
  <c r="L901" i="2"/>
  <c r="N901" i="2"/>
  <c r="L904" i="2"/>
  <c r="N904" i="2"/>
  <c r="L905" i="2"/>
  <c r="N905" i="2"/>
  <c r="L906" i="2"/>
  <c r="N906" i="2"/>
  <c r="L908" i="2"/>
  <c r="N908" i="2"/>
  <c r="L909" i="2"/>
  <c r="N909" i="2"/>
  <c r="L912" i="2"/>
  <c r="N912" i="2"/>
  <c r="L913" i="2"/>
  <c r="N913" i="2"/>
  <c r="L918" i="2"/>
  <c r="N918" i="2"/>
  <c r="L919" i="2"/>
  <c r="N919" i="2"/>
  <c r="L920" i="2"/>
  <c r="N920" i="2"/>
  <c r="L921" i="2"/>
  <c r="N921" i="2"/>
  <c r="L922" i="2"/>
  <c r="N922" i="2"/>
  <c r="L923" i="2"/>
  <c r="N923" i="2"/>
  <c r="L924" i="2"/>
  <c r="N924" i="2"/>
  <c r="L928" i="2"/>
  <c r="N928" i="2"/>
  <c r="L930" i="2"/>
  <c r="N930" i="2"/>
  <c r="L935" i="2"/>
  <c r="N935" i="2"/>
  <c r="L936" i="2"/>
  <c r="N936" i="2"/>
  <c r="L937" i="2"/>
  <c r="N937" i="2"/>
  <c r="L939" i="2"/>
  <c r="N939" i="2"/>
  <c r="L943" i="2"/>
  <c r="N943" i="2"/>
  <c r="L949" i="2"/>
  <c r="N949" i="2"/>
  <c r="L955" i="2"/>
  <c r="N955" i="2"/>
  <c r="L956" i="2"/>
  <c r="N956" i="2"/>
  <c r="L957" i="2"/>
  <c r="N957" i="2"/>
  <c r="L959" i="2"/>
  <c r="N959" i="2"/>
  <c r="L960" i="2"/>
  <c r="N960" i="2"/>
  <c r="L961" i="2"/>
  <c r="N961" i="2"/>
  <c r="L962" i="2"/>
  <c r="N962" i="2"/>
  <c r="L963" i="2"/>
  <c r="N963" i="2"/>
  <c r="L965" i="2"/>
  <c r="N965" i="2"/>
  <c r="L966" i="2"/>
  <c r="N966" i="2"/>
  <c r="L967" i="2"/>
  <c r="N967" i="2"/>
  <c r="L969" i="2"/>
  <c r="N969" i="2"/>
  <c r="L970" i="2"/>
  <c r="N970" i="2"/>
  <c r="L971" i="2"/>
  <c r="N971" i="2"/>
  <c r="L974" i="2"/>
  <c r="N974" i="2"/>
  <c r="L975" i="2"/>
  <c r="N975" i="2"/>
  <c r="L977" i="2"/>
  <c r="N977" i="2"/>
  <c r="L984" i="2"/>
  <c r="N984" i="2"/>
  <c r="L986" i="2"/>
  <c r="N986" i="2"/>
  <c r="L987" i="2"/>
  <c r="N987" i="2"/>
  <c r="L988" i="2"/>
  <c r="N988" i="2"/>
  <c r="L989" i="2"/>
  <c r="N989" i="2"/>
  <c r="L990" i="2"/>
  <c r="N990" i="2"/>
  <c r="L992" i="2"/>
  <c r="N992" i="2"/>
  <c r="L997" i="2"/>
  <c r="N997" i="2"/>
  <c r="L998" i="2"/>
  <c r="N998" i="2"/>
  <c r="L1000" i="2"/>
  <c r="N1000" i="2"/>
  <c r="L1001" i="2"/>
  <c r="N1001" i="2"/>
  <c r="L1011" i="2"/>
  <c r="N1011" i="2"/>
  <c r="L1014" i="2"/>
  <c r="N1014" i="2"/>
  <c r="L1018" i="2"/>
  <c r="N1018" i="2"/>
  <c r="L1023" i="2"/>
  <c r="N1023" i="2"/>
  <c r="L1024" i="2"/>
  <c r="N1024" i="2"/>
  <c r="L1025" i="2"/>
  <c r="N1025" i="2"/>
  <c r="L1033" i="2"/>
  <c r="N1033" i="2"/>
  <c r="L1034" i="2"/>
  <c r="N1034" i="2"/>
  <c r="L1035" i="2"/>
  <c r="N1035" i="2"/>
  <c r="L1041" i="2"/>
  <c r="N1041" i="2"/>
  <c r="L1043" i="2"/>
  <c r="N1043" i="2"/>
  <c r="L1044" i="2"/>
  <c r="N1044" i="2"/>
  <c r="L1046" i="2"/>
  <c r="N1046" i="2"/>
  <c r="L1048" i="2"/>
  <c r="N1048" i="2"/>
  <c r="L1050" i="2"/>
  <c r="N1050" i="2"/>
  <c r="L1051" i="2"/>
  <c r="N1051" i="2"/>
  <c r="L1054" i="2"/>
  <c r="N1054" i="2"/>
  <c r="L1055" i="2"/>
  <c r="N1055" i="2"/>
  <c r="L1056" i="2"/>
  <c r="N1056" i="2"/>
  <c r="L1057" i="2"/>
  <c r="N1057" i="2"/>
  <c r="L1059" i="2"/>
  <c r="N1059" i="2"/>
  <c r="L1065" i="2"/>
  <c r="N1065" i="2"/>
  <c r="L1073" i="2"/>
  <c r="N1073" i="2"/>
  <c r="L1074" i="2"/>
  <c r="N1074" i="2"/>
  <c r="L1075" i="2"/>
  <c r="N1075" i="2"/>
  <c r="L1076" i="2"/>
  <c r="N1076" i="2"/>
  <c r="L1077" i="2"/>
  <c r="N1077" i="2"/>
  <c r="L1079" i="2"/>
  <c r="N1079" i="2"/>
  <c r="L1087" i="2"/>
  <c r="N1087" i="2"/>
  <c r="L1088" i="2"/>
  <c r="N1088" i="2"/>
  <c r="L1089" i="2"/>
  <c r="N1089" i="2"/>
  <c r="L1090" i="2"/>
  <c r="N1090" i="2"/>
  <c r="L1092" i="2"/>
  <c r="N1092" i="2"/>
  <c r="L1093" i="2"/>
  <c r="N1093" i="2"/>
  <c r="L1096" i="2"/>
  <c r="N1096" i="2"/>
  <c r="L1097" i="2"/>
  <c r="N1097" i="2"/>
  <c r="L1098" i="2"/>
  <c r="N1098" i="2"/>
  <c r="L1099" i="2"/>
  <c r="N1099" i="2"/>
  <c r="L1100" i="2"/>
  <c r="N1100" i="2"/>
  <c r="L1101" i="2"/>
  <c r="N1101" i="2"/>
  <c r="L1102" i="2"/>
  <c r="N1102" i="2"/>
  <c r="L1104" i="2"/>
  <c r="N1104" i="2"/>
  <c r="L1106" i="2"/>
  <c r="N1106" i="2"/>
  <c r="L1107" i="2"/>
  <c r="N1107" i="2"/>
  <c r="L1109" i="2"/>
  <c r="N1109" i="2"/>
  <c r="L1110" i="2"/>
  <c r="N1110" i="2"/>
  <c r="L1111" i="2"/>
  <c r="N1111" i="2"/>
  <c r="L1114" i="2"/>
  <c r="N1114" i="2"/>
  <c r="L1115" i="2"/>
  <c r="N1115" i="2"/>
  <c r="L1117" i="2"/>
  <c r="N1117" i="2"/>
  <c r="L1124" i="2"/>
  <c r="N1124" i="2"/>
  <c r="L1128" i="2"/>
  <c r="N1128" i="2"/>
  <c r="L1129" i="2"/>
  <c r="N1129" i="2"/>
  <c r="L1134" i="2"/>
  <c r="N1134" i="2"/>
  <c r="L1137" i="2"/>
  <c r="N1137" i="2"/>
  <c r="L1140" i="2"/>
  <c r="N1140" i="2"/>
  <c r="L1141" i="2"/>
  <c r="N1141" i="2"/>
  <c r="L1143" i="2"/>
  <c r="N1143" i="2"/>
  <c r="L1144" i="2"/>
  <c r="N1144" i="2"/>
  <c r="L1145" i="2"/>
  <c r="N1145" i="2"/>
  <c r="L1146" i="2"/>
  <c r="N1146" i="2"/>
  <c r="L1148" i="2"/>
  <c r="N1148" i="2"/>
  <c r="L1153" i="2"/>
  <c r="N1153" i="2"/>
  <c r="L1154" i="2"/>
  <c r="N1154" i="2"/>
  <c r="L1155" i="2"/>
  <c r="N1155" i="2"/>
  <c r="L1156" i="2"/>
  <c r="N1156" i="2"/>
  <c r="L1158" i="2"/>
  <c r="N1158" i="2"/>
  <c r="L1160" i="2"/>
  <c r="N1160" i="2"/>
  <c r="L1162" i="2"/>
  <c r="N1162" i="2"/>
  <c r="L1163" i="2"/>
  <c r="N1163" i="2"/>
  <c r="L1164" i="2"/>
  <c r="N1164" i="2"/>
  <c r="L1166" i="2"/>
  <c r="N1166" i="2"/>
  <c r="L1168" i="2"/>
  <c r="N1168" i="2"/>
  <c r="L1169" i="2"/>
  <c r="N1169" i="2"/>
  <c r="L1170" i="2"/>
  <c r="N1170" i="2"/>
  <c r="L1171" i="2"/>
  <c r="N1171" i="2"/>
  <c r="L1172" i="2"/>
  <c r="N1172" i="2"/>
  <c r="L1174" i="2"/>
  <c r="N1174" i="2"/>
  <c r="L1176" i="2"/>
  <c r="N1176" i="2"/>
  <c r="L1178" i="2"/>
  <c r="N1178" i="2"/>
  <c r="L1181" i="2"/>
  <c r="N1181" i="2"/>
  <c r="L1182" i="2"/>
  <c r="N1182" i="2"/>
  <c r="L1185" i="2"/>
  <c r="N1185" i="2"/>
  <c r="L1187" i="2"/>
  <c r="N1187" i="2"/>
  <c r="L1188" i="2"/>
  <c r="N1188" i="2"/>
  <c r="L1189" i="2"/>
  <c r="N1189" i="2"/>
  <c r="L1190" i="2"/>
  <c r="N1190" i="2"/>
  <c r="L1192" i="2"/>
  <c r="N1192" i="2"/>
  <c r="L1194" i="2"/>
  <c r="N1194" i="2"/>
  <c r="L1196" i="2"/>
  <c r="N1196" i="2"/>
  <c r="L1197" i="2"/>
  <c r="N1197" i="2"/>
  <c r="L1198" i="2"/>
  <c r="N1198" i="2"/>
  <c r="L1199" i="2"/>
  <c r="N1199" i="2"/>
  <c r="L1201" i="2"/>
  <c r="N1201" i="2"/>
  <c r="L1202" i="2"/>
  <c r="N1202" i="2"/>
  <c r="L1203" i="2"/>
  <c r="N1203" i="2"/>
  <c r="L1204" i="2"/>
  <c r="N1204" i="2"/>
  <c r="L1205" i="2"/>
  <c r="N1205" i="2"/>
  <c r="L1207" i="2"/>
  <c r="N1207" i="2"/>
  <c r="L1208" i="2"/>
  <c r="N1208" i="2"/>
  <c r="L1211" i="2"/>
  <c r="N1211" i="2"/>
  <c r="L1212" i="2"/>
  <c r="N1212" i="2"/>
  <c r="L1213" i="2"/>
  <c r="N1213" i="2"/>
  <c r="L1214" i="2"/>
  <c r="N1214" i="2"/>
  <c r="L1215" i="2"/>
  <c r="N1215" i="2"/>
  <c r="L1216" i="2"/>
  <c r="N1216" i="2"/>
  <c r="L1217" i="2"/>
  <c r="N1217" i="2"/>
  <c r="L1218" i="2"/>
  <c r="N1218" i="2"/>
  <c r="L1219" i="2"/>
  <c r="N1219" i="2"/>
  <c r="L1221" i="2"/>
  <c r="N1221" i="2"/>
  <c r="L1224" i="2"/>
  <c r="N1224" i="2"/>
  <c r="L1225" i="2"/>
  <c r="N1225" i="2"/>
  <c r="L1226" i="2"/>
  <c r="N1226" i="2"/>
  <c r="L1239" i="2"/>
  <c r="N1239" i="2"/>
  <c r="L1240" i="2"/>
  <c r="N1240" i="2"/>
  <c r="L1241" i="2"/>
  <c r="N1241" i="2"/>
  <c r="L1242" i="2"/>
  <c r="N1242" i="2"/>
  <c r="L1244" i="2"/>
  <c r="N1244" i="2"/>
  <c r="L1245" i="2"/>
  <c r="N1245" i="2"/>
  <c r="L1251" i="2"/>
  <c r="N1251" i="2"/>
  <c r="L1253" i="2"/>
  <c r="N1253" i="2"/>
  <c r="L1255" i="2"/>
  <c r="N1255" i="2"/>
  <c r="L1261" i="2"/>
  <c r="N1261" i="2"/>
  <c r="L1262" i="2"/>
  <c r="N1262" i="2"/>
  <c r="L1263" i="2"/>
  <c r="N1263" i="2"/>
  <c r="L1264" i="2"/>
  <c r="N1264" i="2"/>
  <c r="L1267" i="2"/>
  <c r="N1267" i="2"/>
  <c r="L1269" i="2"/>
  <c r="N1269" i="2"/>
  <c r="L1270" i="2"/>
  <c r="N1270" i="2"/>
  <c r="L1271" i="2"/>
  <c r="N1271" i="2"/>
  <c r="L1272" i="2"/>
  <c r="N1272" i="2"/>
  <c r="L1274" i="2"/>
  <c r="N1274" i="2"/>
  <c r="L1276" i="2"/>
  <c r="N1276" i="2"/>
  <c r="L1277" i="2"/>
  <c r="N1277" i="2"/>
  <c r="L1278" i="2"/>
  <c r="N1278" i="2"/>
  <c r="L1279" i="2"/>
  <c r="N1279" i="2"/>
  <c r="L1281" i="2"/>
  <c r="N1281" i="2"/>
  <c r="L1282" i="2"/>
  <c r="N1282" i="2"/>
  <c r="L1283" i="2"/>
  <c r="N1283" i="2"/>
  <c r="L1284" i="2"/>
  <c r="N1284" i="2"/>
  <c r="L1286" i="2"/>
  <c r="N1286" i="2"/>
  <c r="L1287" i="2"/>
  <c r="N1287" i="2"/>
  <c r="L1288" i="2"/>
  <c r="N1288" i="2"/>
  <c r="L1289" i="2"/>
  <c r="N1289" i="2"/>
  <c r="L1290" i="2"/>
  <c r="N1290" i="2"/>
  <c r="L1291" i="2"/>
  <c r="N1291" i="2"/>
  <c r="L1293" i="2"/>
  <c r="N1293" i="2"/>
  <c r="L1294" i="2"/>
  <c r="N1294" i="2"/>
  <c r="L1296" i="2"/>
  <c r="N1296" i="2"/>
  <c r="L1297" i="2"/>
  <c r="N1297" i="2"/>
  <c r="L1299" i="2"/>
  <c r="N1299" i="2"/>
  <c r="L1306" i="2"/>
  <c r="N1306" i="2"/>
  <c r="L1307" i="2"/>
  <c r="N1307" i="2"/>
  <c r="L1310" i="2"/>
  <c r="N1310" i="2"/>
  <c r="L1311" i="2"/>
  <c r="N1311" i="2"/>
  <c r="L1312" i="2"/>
  <c r="N1312" i="2"/>
  <c r="L1313" i="2"/>
  <c r="N1313" i="2"/>
  <c r="L1314" i="2"/>
  <c r="N1314" i="2"/>
  <c r="L1315" i="2"/>
  <c r="N1315" i="2"/>
  <c r="L1316" i="2"/>
  <c r="N1316" i="2"/>
  <c r="L1322" i="2"/>
  <c r="N1322" i="2"/>
  <c r="L1323" i="2"/>
  <c r="N1323" i="2"/>
  <c r="L1324" i="2"/>
  <c r="N1324" i="2"/>
  <c r="L1325" i="2"/>
  <c r="N1325" i="2"/>
  <c r="L1326" i="2"/>
  <c r="N1326" i="2"/>
  <c r="L1327" i="2"/>
  <c r="N1327" i="2"/>
  <c r="L1328" i="2"/>
  <c r="N1328" i="2"/>
  <c r="L1329" i="2"/>
  <c r="N1329" i="2"/>
  <c r="L1332" i="2"/>
  <c r="N1332" i="2"/>
  <c r="L1335" i="2"/>
  <c r="N1335" i="2"/>
  <c r="L1336" i="2"/>
  <c r="N1336" i="2"/>
  <c r="L1337" i="2"/>
  <c r="N1337" i="2"/>
  <c r="L1338" i="2"/>
  <c r="N1338" i="2"/>
  <c r="L1339" i="2"/>
  <c r="N1339" i="2"/>
  <c r="L1341" i="2"/>
  <c r="N1341" i="2"/>
  <c r="L1342" i="2"/>
  <c r="N1342" i="2"/>
  <c r="L1343" i="2"/>
  <c r="N1343" i="2"/>
  <c r="L1347" i="2"/>
  <c r="N1347" i="2"/>
  <c r="L1348" i="2"/>
  <c r="N1348" i="2"/>
  <c r="L1349" i="2"/>
  <c r="N1349" i="2"/>
  <c r="L1351" i="2"/>
  <c r="N1351" i="2"/>
  <c r="L1352" i="2"/>
  <c r="N1352" i="2"/>
  <c r="L1353" i="2"/>
  <c r="N1353" i="2"/>
  <c r="L1355" i="2"/>
  <c r="N1355" i="2"/>
  <c r="L1357" i="2"/>
  <c r="N1357" i="2"/>
  <c r="L1358" i="2"/>
  <c r="N1358" i="2"/>
  <c r="L1359" i="2"/>
  <c r="N1359" i="2"/>
  <c r="L1360" i="2"/>
  <c r="N1360" i="2"/>
  <c r="L1361" i="2"/>
  <c r="N1361" i="2"/>
  <c r="L1362" i="2"/>
  <c r="N1362" i="2"/>
  <c r="L1365" i="2"/>
  <c r="N1365" i="2"/>
  <c r="L1366" i="2"/>
  <c r="N1366" i="2"/>
  <c r="L1367" i="2"/>
  <c r="N1367" i="2"/>
  <c r="L1369" i="2"/>
  <c r="N1369" i="2"/>
  <c r="L1370" i="2"/>
  <c r="N1370" i="2"/>
  <c r="L1373" i="2"/>
  <c r="N1373" i="2"/>
  <c r="L1376" i="2"/>
  <c r="N1376" i="2"/>
  <c r="L1378" i="2"/>
  <c r="N1378" i="2"/>
  <c r="L1380" i="2"/>
  <c r="N1380" i="2"/>
  <c r="L1381" i="2"/>
  <c r="N1381" i="2"/>
  <c r="L1383" i="2"/>
  <c r="N1383" i="2"/>
  <c r="L1384" i="2"/>
  <c r="N1384" i="2"/>
  <c r="L1385" i="2"/>
  <c r="N1385" i="2"/>
  <c r="L1386" i="2"/>
  <c r="N1386" i="2"/>
  <c r="L1387" i="2"/>
  <c r="N1387" i="2"/>
  <c r="L1388" i="2"/>
  <c r="N1388" i="2"/>
  <c r="L1389" i="2"/>
  <c r="N1389" i="2"/>
  <c r="L1392" i="2"/>
  <c r="N1392" i="2"/>
  <c r="L1393" i="2"/>
  <c r="N1393" i="2"/>
  <c r="L1394" i="2"/>
  <c r="N1394" i="2"/>
  <c r="L1397" i="2"/>
  <c r="N1397" i="2"/>
  <c r="L1398" i="2"/>
  <c r="N1398" i="2"/>
  <c r="L1399" i="2"/>
  <c r="N1399" i="2"/>
  <c r="L1400" i="2"/>
  <c r="N1400" i="2"/>
  <c r="L1401" i="2"/>
  <c r="N1401" i="2"/>
  <c r="L1402" i="2"/>
  <c r="N1402" i="2"/>
  <c r="L1403" i="2"/>
  <c r="N1403" i="2"/>
  <c r="L1404" i="2"/>
  <c r="N1404" i="2"/>
  <c r="L1405" i="2"/>
  <c r="N1405" i="2"/>
  <c r="L1411" i="2"/>
  <c r="N1411" i="2"/>
  <c r="L1416" i="2"/>
  <c r="N1416" i="2"/>
  <c r="L1417" i="2"/>
  <c r="N1417" i="2"/>
  <c r="L1418" i="2"/>
  <c r="N1418" i="2"/>
  <c r="L1419" i="2"/>
  <c r="N1419" i="2"/>
  <c r="L1421" i="2"/>
  <c r="N1421" i="2"/>
  <c r="L1422" i="2"/>
  <c r="N1422" i="2"/>
  <c r="L1424" i="2"/>
  <c r="N1424" i="2"/>
  <c r="L1426" i="2"/>
  <c r="N1426" i="2"/>
  <c r="L1434" i="2"/>
  <c r="N1434" i="2"/>
  <c r="L1437" i="2"/>
  <c r="N1437" i="2"/>
  <c r="L1439" i="2"/>
  <c r="N1439" i="2"/>
  <c r="L1441" i="2"/>
  <c r="N1441" i="2"/>
  <c r="L1442" i="2"/>
  <c r="N1442" i="2"/>
  <c r="L1444" i="2"/>
  <c r="N1444" i="2"/>
  <c r="L1445" i="2"/>
  <c r="N1445" i="2"/>
  <c r="L1446" i="2"/>
  <c r="N1446" i="2"/>
  <c r="L1447" i="2"/>
  <c r="N1447" i="2"/>
  <c r="L1448" i="2"/>
  <c r="N1448" i="2"/>
  <c r="L1449" i="2"/>
  <c r="N1449" i="2"/>
  <c r="L1450" i="2"/>
  <c r="N1450" i="2"/>
  <c r="L1452" i="2"/>
  <c r="N1452" i="2"/>
  <c r="L1453" i="2"/>
  <c r="N1453" i="2"/>
  <c r="L1454" i="2"/>
  <c r="N1454" i="2"/>
  <c r="L1455" i="2"/>
  <c r="N1455" i="2"/>
  <c r="L1456" i="2"/>
  <c r="N1456" i="2"/>
  <c r="L1459" i="2"/>
  <c r="N1459" i="2"/>
  <c r="L1460" i="2"/>
  <c r="N1460" i="2"/>
  <c r="L1462" i="2"/>
  <c r="N1462" i="2"/>
  <c r="L1463" i="2"/>
  <c r="N1463" i="2"/>
  <c r="L1466" i="2"/>
  <c r="N1466" i="2"/>
  <c r="L1468" i="2"/>
  <c r="N1468" i="2"/>
  <c r="L1469" i="2"/>
  <c r="N1469" i="2"/>
  <c r="L1470" i="2"/>
  <c r="N1470" i="2"/>
  <c r="L1471" i="2"/>
  <c r="N1471" i="2"/>
  <c r="L1479" i="2"/>
  <c r="N1479" i="2"/>
  <c r="L1482" i="2"/>
  <c r="N1482" i="2"/>
  <c r="L1483" i="2"/>
  <c r="N1483" i="2"/>
  <c r="L1487" i="2"/>
  <c r="N1487" i="2"/>
  <c r="L1489" i="2"/>
  <c r="N1489" i="2"/>
  <c r="L1491" i="2"/>
  <c r="N1491" i="2"/>
  <c r="L1493" i="2"/>
  <c r="N1493" i="2"/>
  <c r="L1495" i="2"/>
  <c r="N1495" i="2"/>
  <c r="L1496" i="2"/>
  <c r="N1496" i="2"/>
  <c r="L1499" i="2"/>
  <c r="N1499" i="2"/>
  <c r="L1500" i="2"/>
  <c r="N1500" i="2"/>
  <c r="L1503" i="2"/>
  <c r="N1503" i="2"/>
  <c r="L1509" i="2"/>
  <c r="N1509" i="2"/>
  <c r="L1511" i="2"/>
  <c r="N1511" i="2"/>
  <c r="L1513" i="2"/>
  <c r="N1513" i="2"/>
  <c r="L1515" i="2"/>
  <c r="N1515" i="2"/>
  <c r="L1516" i="2"/>
  <c r="N1516" i="2"/>
  <c r="L1517" i="2"/>
  <c r="N1517" i="2"/>
  <c r="L1518" i="2"/>
  <c r="N1518" i="2"/>
  <c r="L1519" i="2"/>
  <c r="N1519" i="2"/>
  <c r="L1523" i="2"/>
  <c r="N1523" i="2"/>
  <c r="L1524" i="2"/>
  <c r="N1524" i="2"/>
  <c r="L1532" i="2"/>
  <c r="N1532" i="2"/>
  <c r="L1533" i="2"/>
  <c r="N1533" i="2"/>
  <c r="L1535" i="2"/>
  <c r="N1535" i="2"/>
  <c r="L1537" i="2"/>
  <c r="N1537" i="2"/>
  <c r="L1539" i="2"/>
  <c r="N1539" i="2"/>
  <c r="L1542" i="2"/>
  <c r="N1542" i="2"/>
  <c r="L1545" i="2"/>
  <c r="N1545" i="2"/>
  <c r="L1556" i="2"/>
  <c r="N1556" i="2"/>
  <c r="L1558" i="2"/>
  <c r="N1558" i="2"/>
  <c r="L1561" i="2"/>
  <c r="N1561" i="2"/>
  <c r="L1562" i="2"/>
  <c r="N1562" i="2"/>
  <c r="L1563" i="2"/>
  <c r="N1563" i="2"/>
  <c r="L1565" i="2"/>
  <c r="N1565" i="2"/>
  <c r="L1569" i="2"/>
  <c r="N1569" i="2"/>
  <c r="L1571" i="2"/>
  <c r="N1571" i="2"/>
  <c r="L1572" i="2"/>
  <c r="N1572" i="2"/>
  <c r="L1573" i="2"/>
  <c r="N1573" i="2"/>
  <c r="L1574" i="2"/>
  <c r="N1574" i="2"/>
  <c r="L1579" i="2"/>
  <c r="N1579" i="2"/>
  <c r="L1580" i="2"/>
  <c r="N1580" i="2"/>
  <c r="L1581" i="2"/>
  <c r="N1581" i="2"/>
  <c r="L1584" i="2"/>
  <c r="N1584" i="2"/>
  <c r="L1585" i="2"/>
  <c r="N1585" i="2"/>
  <c r="L1586" i="2"/>
  <c r="N1586" i="2"/>
  <c r="L1587" i="2"/>
  <c r="N1587" i="2"/>
  <c r="L1588" i="2"/>
  <c r="N1588" i="2"/>
  <c r="L1589" i="2"/>
  <c r="N1589" i="2"/>
  <c r="L1590" i="2"/>
  <c r="N1590" i="2"/>
  <c r="L1591" i="2"/>
  <c r="N1591" i="2"/>
  <c r="L1592" i="2"/>
  <c r="N1592" i="2"/>
  <c r="L1593" i="2"/>
  <c r="N1593" i="2"/>
  <c r="L1594" i="2"/>
  <c r="N1594" i="2"/>
  <c r="L1595" i="2"/>
  <c r="N1595" i="2"/>
  <c r="L1597" i="2"/>
  <c r="N1597" i="2"/>
  <c r="L1602" i="2"/>
  <c r="N1602" i="2"/>
  <c r="L1604" i="2"/>
  <c r="N1604" i="2"/>
  <c r="L1607" i="2"/>
  <c r="N1607" i="2"/>
  <c r="L1608" i="2"/>
  <c r="N1608" i="2"/>
  <c r="L1609" i="2"/>
  <c r="N1609" i="2"/>
  <c r="L1610" i="2"/>
  <c r="N1610" i="2"/>
  <c r="L1611" i="2"/>
  <c r="N1611" i="2"/>
  <c r="L1616" i="2"/>
  <c r="N1616" i="2"/>
  <c r="L1621" i="2"/>
  <c r="N1621" i="2"/>
  <c r="L1622" i="2"/>
  <c r="N1622" i="2"/>
  <c r="L1623" i="2"/>
  <c r="N1623" i="2"/>
  <c r="L1624" i="2"/>
  <c r="N1624" i="2"/>
  <c r="L1628" i="2"/>
  <c r="N1628" i="2"/>
  <c r="L1630" i="2"/>
  <c r="N1630" i="2"/>
  <c r="L1631" i="2"/>
  <c r="N1631" i="2"/>
  <c r="L1632" i="2"/>
  <c r="N1632" i="2"/>
  <c r="L1635" i="2"/>
  <c r="N1635" i="2"/>
  <c r="L1636" i="2"/>
  <c r="N1636" i="2"/>
  <c r="L1637" i="2"/>
  <c r="N1637" i="2"/>
  <c r="L1638" i="2"/>
  <c r="N1638" i="2"/>
  <c r="L1640" i="2"/>
  <c r="N1640" i="2"/>
  <c r="L1641" i="2"/>
  <c r="N1641" i="2"/>
  <c r="L1644" i="2"/>
  <c r="N1644" i="2"/>
  <c r="L1646" i="2"/>
  <c r="N1646" i="2"/>
  <c r="L1649" i="2"/>
  <c r="N1649" i="2"/>
  <c r="L1650" i="2"/>
  <c r="N1650" i="2"/>
  <c r="L1651" i="2"/>
  <c r="N1651" i="2"/>
  <c r="L1652" i="2"/>
  <c r="N1652" i="2"/>
  <c r="L1653" i="2"/>
  <c r="N1653" i="2"/>
  <c r="L1655" i="2"/>
  <c r="N1655" i="2"/>
  <c r="L1656" i="2"/>
  <c r="N1656" i="2"/>
  <c r="L1657" i="2"/>
  <c r="N1657" i="2"/>
  <c r="L1668" i="2"/>
  <c r="N1668" i="2"/>
  <c r="L1669" i="2"/>
  <c r="N1669" i="2"/>
  <c r="L1672" i="2"/>
  <c r="N1672" i="2"/>
  <c r="L1673" i="2"/>
  <c r="N1673" i="2"/>
  <c r="L1674" i="2"/>
  <c r="N1674" i="2"/>
  <c r="L1675" i="2"/>
  <c r="N1675" i="2"/>
  <c r="L1676" i="2"/>
  <c r="N1676" i="2"/>
  <c r="L1678" i="2"/>
  <c r="N1678" i="2"/>
  <c r="L1680" i="2"/>
  <c r="N1680" i="2"/>
  <c r="L1682" i="2"/>
  <c r="N1682" i="2"/>
  <c r="L1683" i="2"/>
  <c r="N1683" i="2"/>
  <c r="L1684" i="2"/>
  <c r="N1684" i="2"/>
  <c r="L1685" i="2"/>
  <c r="N1685" i="2"/>
  <c r="C41" i="3"/>
  <c r="C34" i="3"/>
  <c r="C24" i="3"/>
  <c r="C19" i="3"/>
  <c r="C5" i="3"/>
  <c r="M5" i="3"/>
  <c r="O39" i="3"/>
  <c r="M11" i="3"/>
  <c r="O38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A08B456-1FE7-4B30-9EA4-6FC28C991B47}" keepAlive="1" name="Consulta - Tabela1" description="Conexão com a consulta 'Tabela1' na pasta de trabalho." type="5" refreshedVersion="0" background="1" saveData="1">
    <dbPr connection="Provider=Microsoft.Mashup.OleDb.1;Data Source=$Workbook$;Location=Tabela1;Extended Properties=&quot;&quot;" command="SELECT * FROM [Tabela1]"/>
  </connection>
  <connection id="2" xr16:uid="{D01B68C9-4345-4B07-9C0C-385DF9B408AC}" keepAlive="1" name="Consulta - Tabela1 (2)" description="Conexão com a consulta 'Tabela1 (2)' na pasta de trabalho." type="5" refreshedVersion="0" background="1" saveData="1">
    <dbPr connection="Provider=Microsoft.Mashup.OleDb.1;Data Source=$Workbook$;Location=&quot;Tabela1 (2)&quot;;Extended Properties=&quot;&quot;" command="SELECT * FROM [Tabela1 (2)]"/>
  </connection>
  <connection id="3" xr16:uid="{A950C08A-EA33-45FB-BBF7-2A77BD199933}" keepAlive="1" name="ThisWorkbookDataModel" description="Modelo de Dados" type="5" refreshedVersion="8" minRefreshableVersion="5" saveData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4" xr16:uid="{FE1659BA-90A1-4A57-A40A-190BE26805DB}" name="WorksheetConnection_ESTOQUE_MODELO_ANALITICO_KPI.xlsx!Tabela1" type="102" refreshedVersion="8" minRefreshableVersion="5">
    <extLst>
      <ext xmlns:x15="http://schemas.microsoft.com/office/spreadsheetml/2010/11/main" uri="{DE250136-89BD-433C-8126-D09CA5730AF9}">
        <x15:connection id="Tabela1">
          <x15:rangePr sourceName="_xlcn.WorksheetConnection_ESTOQUE_MODELO_ANALITICO_KPI.xlsxTabela11"/>
        </x15:connection>
      </ext>
    </extLst>
  </connection>
  <connection id="5" xr16:uid="{A1F0E23D-375C-4075-B4CA-E11B9CA1EEA8}" name="WorksheetConnection_ESTOQUE_MODELO_ANALITICO_KPI.xlsx!Tabela2" type="102" refreshedVersion="8" minRefreshableVersion="5" saveData="1">
    <extLst>
      <ext xmlns:x15="http://schemas.microsoft.com/office/spreadsheetml/2010/11/main" uri="{DE250136-89BD-433C-8126-D09CA5730AF9}">
        <x15:connection id="Tabela2">
          <x15:rangePr sourceName="_xlcn.WorksheetConnection_ESTOQUE_MODELO_ANALITICO_KPI.xlsxTabela2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6">
    <s v="ThisWorkbookDataModel"/>
    <s v="{[Tabela2].[Departamento].[All]}"/>
    <s v="{[Tabela1].[Qtd Estoque].&amp;[25],[Tabela1].[Qtd Estoque].&amp;[26],[Tabela1].[Qtd Estoque].&amp;[27],[Tabela1].[Qtd Estoque].&amp;[28],[Tabela1].[Qtd Estoque].&amp;[29],[Tabela1].[Qtd Estoque].&amp;[30],[Tabela1].[Qtd Estoque].&amp;[31],[Tabela1].[Qtd Estoque].&amp;[32],[Tabela1].[Qtd Estoque].&amp;[33],[Tabela1].[Qtd Estoque].&amp;[34],[Tabela1].[Qtd Estoque].&amp;[35],[Tabela1].[Qtd Estoque].&amp;[36],[Tabela1].[Qtd Estoque].&amp;[37],[Tabela1].[Qtd Estoque].&amp;[38],[Tabela1].[Qtd Estoque].&amp;[39],[Tabela1].[Qtd Estoque].&amp;[40],[Tabela1].[Qtd Estoque].&amp;[41],[Tabela1].[Qtd Estoque].&amp;[42],[Tabela1].[Qtd Estoque].&amp;[43],[Tabela1].[Qtd Estoque].&amp;[44],[Tabela1].[Qtd Estoque].&amp;[45],[Tabela1].[Qtd Estoque].&amp;[46],[Tabela1].[Qtd Estoque].&amp;[47],[Tabela1].[Qtd Estoque].&amp;[48],[Tabela1].[Qtd Estoque].&amp;[49],[Tabela1].[Qtd Estoque].&amp;[50],[Tabela1].[Qtd Estoque].&amp;[51],[Tabela1].[Qtd Estoque].&amp;[52],[Tabela1].[Qtd Estoque].&amp;[53],[Tabela1].[Qtd Estoque].&amp;[54],[Tabela1].[Qtd Estoque].&amp;[55],[Tabela1].[Qtd Estoque].&amp;[56],[Tabela1].[Qtd Estoque].&amp;[57],[Tabela1].[Qtd Estoque].&amp;[58],[Tabela1].[Qtd Estoque].&amp;[59],[Tabela1].[Qtd Estoque].&amp;[60],[Tabela1].[Qtd Estoque].&amp;[61],[Tabela1].[Qtd Estoque].&amp;[62],[Tabela1].[Qtd Estoque].&amp;[63],[Tabela1].[Qtd Estoque].&amp;[64],[Tabela1].[Qtd Estoque].&amp;[65],[Tabela1].[Qtd Estoque].&amp;[66],[Tabela1].[Qtd Estoque].&amp;[67],[Tabela1].[Qtd Estoque].&amp;[68],[Tabela1].[Qtd Estoque].&amp;[69],[Tabela1].[Qtd Estoque].&amp;[70],[Tabela1].[Qtd Estoque].&amp;[71],[Tabela1].[Qtd Estoque].&amp;[72],[Tabela1].[Qtd Estoque].&amp;[73],[Tabela1].[Qtd Estoque].&amp;[74],[Tabela1].[Qtd Estoque].&amp;[75],[Tabela1].[Qtd Estoque].&amp;[76],[Tabela1].[Qtd Estoque].&amp;[77],[Tabela1].[Qtd Estoque].&amp;[78],[Tabela1].[Qtd Estoque].&amp;[79],[Tabela1].[Qtd Estoque].&amp;[80],[Tabela1].[Qtd Estoque].&amp;[81],[Tabela1].[Qtd Estoque].&amp;[82],[Tabela1].[Qtd Estoque].&amp;[83],[Tabela1].[Qtd Estoque].&amp;[84],[Tabela1].[Qtd Estoque].&amp;[85],[Tabela1].[Qtd Estoque].&amp;[86],[Tabela1].[Qtd Estoque].&amp;[88],[Tabela1].[Qtd Estoque].&amp;[90],[Tabela1].[Qtd Estoque].&amp;[91],[Tabela1].[Qtd Estoque].&amp;[92],[Tabela1].[Qtd Estoque].&amp;[94],[Tabela1].[Qtd Estoque].&amp;[95],[Tabela1].[Qtd Estoque].&amp;[96],[Tabela1].[Qtd Estoque].&amp;[97],[Tabela1].[Qtd Estoque].&amp;[98],[Tabela1].[Qtd Estoque].&amp;[100],[Tabela1].[Qtd Estoque].&amp;[101],[Tabela1].[Qtd Estoque].&amp;[102],[Tabela1].[Qtd Estoque].&amp;[104],[Tabela1].[Qtd Estoque].&amp;[105],[Tabela1].[Qtd Estoque].&amp;[106],[Tabela1].[Qtd Estoque].&amp;[107],[Tabela1].[Qtd Estoque].&amp;[108],[Tabela1].[Qtd Estoque].&amp;[109],[Tabela1].[Qtd Estoque].&amp;[111],[Tabela1].[Qtd Estoque].&amp;[112],[Tabela1].[Qtd Estoque].&amp;[113],[Tabela1].[Qtd Estoque].&amp;[115],[Tabela1].[Qtd Estoque].&amp;[116],[Tabela1].[Qtd Estoque].&amp;[117],[Tabela1].[Qtd Estoque].&amp;[119],[Tabela1].[Qtd Estoque].&amp;[121],[Tabela1].[Qtd Estoque].&amp;[123],[Tabela1].[Qtd Estoque].&amp;[124],[Tabela1].[Qtd Estoque].&amp;[126],[Tabela1].[Qtd Estoque].&amp;[127],[Tabela1].[Qtd Estoque].&amp;[128],[Tabela1].[Qtd Estoque].&amp;[130],[Tabela1].[Qtd Estoque].&amp;[131],[Tabela1].[Qtd Estoque].&amp;[132],[Tabela1].[Qtd Estoque].&amp;[134],[Tabela1].[Qtd Estoque].&amp;[136],[Tabela1].[Qtd Estoque].&amp;[138],[Tabela1].[Qtd Estoque].&amp;[139],[Tabela1].[Qtd Estoque].&amp;[142],[Tabela1].[Qtd Estoque].&amp;[143],[Tabela1].[Qtd Estoque].&amp;[146],[Tabela1].[Qtd Estoque].&amp;[148],[Tabela1].[Qtd Estoque].&amp;[152],[Tabela1].[Qtd Estoque].&amp;[153],[Tabela1].[Qtd Estoque].&amp;[155],[Tabela1].[Qtd Estoque].&amp;[157],[Tabela1].[Qtd Estoque].&amp;[159],[Tabela1].[Qtd Estoque].&amp;[160],[Tabela1].[Qtd Estoque].&amp;[171],[Tabela1].[Qtd Estoque].&amp;[172],[Tabela1].[Qtd Estoque].&amp;[178],[Tabela1].[Qtd Estoque].&amp;[188],[Tabela1].[Qtd Estoque].&amp;[190],[Tabela1].[Qtd Estoque].&amp;[193],[Tabela1].[Qtd Estoque].&amp;[196],[Tabela1].[Qtd Estoque].&amp;[197],[Tabela1].[Qtd Estoque].&amp;[201],[Tabela1].[Qtd Estoque].&amp;[202],[Tabela1].[Qtd Estoque].&amp;[215],[Tabela1].[Qtd Estoque].&amp;[221],[Tabela1].[Qtd Estoque].&amp;[224],[Tabela1].[Qtd Estoque].&amp;[233],[Tabela1].[Qtd Estoque].&amp;[240],[Tabela1].[Qtd Estoque].&amp;[241],[Tabela1].[Qtd Estoque].&amp;[256],[Tabela1].[Qtd Estoque].&amp;[259],[Tabela1].[Qtd Estoque].&amp;[266],[Tabela1].[Qtd Estoque].&amp;[271],[Tabela1].[Qtd Estoque].&amp;[272],[Tabela1].[Qtd Estoque].&amp;[273],[Tabela1].[Qtd Estoque].&amp;[299],[Tabela1].[Qtd Estoque].&amp;[304],[Tabela1].[Qtd Estoque].&amp;[315],[Tabela1].[Qtd Estoque].&amp;[376],[Tabela1].[Qtd Estoque].&amp;[378],[Tabela1].[Qtd Estoque].&amp;[383],[Tabela1].[Qtd Estoque].&amp;[422]}"/>
    <s v="{[Tabela2].[Seguimento].[All]}"/>
    <s v="{[Tabela1].[Qtd Estoque].[All]}"/>
    <s v="{[Tabela1].[Status Produto].[All]}"/>
  </metadataStrings>
  <mdxMetadata count="5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</mdxMetadata>
  <valueMetadata count="5">
    <bk>
      <rc t="1" v="0"/>
    </bk>
    <bk>
      <rc t="1" v="1"/>
    </bk>
    <bk>
      <rc t="1" v="2"/>
    </bk>
    <bk>
      <rc t="1" v="3"/>
    </bk>
    <bk>
      <rc t="1" v="4"/>
    </bk>
  </valueMetadata>
</metadata>
</file>

<file path=xl/sharedStrings.xml><?xml version="1.0" encoding="utf-8"?>
<sst xmlns="http://schemas.openxmlformats.org/spreadsheetml/2006/main" count="32735" uniqueCount="1783">
  <si>
    <t>Material</t>
  </si>
  <si>
    <t>Descrição</t>
  </si>
  <si>
    <t>Departamento</t>
  </si>
  <si>
    <t>Seguimento</t>
  </si>
  <si>
    <t>Mundo</t>
  </si>
  <si>
    <t>Seção</t>
  </si>
  <si>
    <t>Espécie</t>
  </si>
  <si>
    <t>Marca</t>
  </si>
  <si>
    <t>Grupo de mercadorias</t>
  </si>
  <si>
    <t>MASC PLUS CALCA SARJA JOGGER</t>
  </si>
  <si>
    <t>CONFECCAO</t>
  </si>
  <si>
    <t>MASCULINO</t>
  </si>
  <si>
    <t>PLUS</t>
  </si>
  <si>
    <t>CALCA SARJA</t>
  </si>
  <si>
    <t>JOGGER</t>
  </si>
  <si>
    <t>DROVER</t>
  </si>
  <si>
    <t>COMCPS014</t>
  </si>
  <si>
    <t>FEM PLUS MALHA BASICO REGATA</t>
  </si>
  <si>
    <t>FEMININO</t>
  </si>
  <si>
    <t>MALHA</t>
  </si>
  <si>
    <t>BASICO REGATA</t>
  </si>
  <si>
    <t>LUNENDER</t>
  </si>
  <si>
    <t>COFMPS046</t>
  </si>
  <si>
    <t>FEM PLUS CALCA SARJA/PLANO SARJA</t>
  </si>
  <si>
    <t>SARJA</t>
  </si>
  <si>
    <t>RENALUCI</t>
  </si>
  <si>
    <t>COFMPS014</t>
  </si>
  <si>
    <t>MASC MALHA M/C</t>
  </si>
  <si>
    <t>JOVEM</t>
  </si>
  <si>
    <t>LICENCIADO M/C</t>
  </si>
  <si>
    <t>LOONEY TUNES</t>
  </si>
  <si>
    <t>COMCJV018</t>
  </si>
  <si>
    <t>MASC PLUS MALHA POLO</t>
  </si>
  <si>
    <t>POLO</t>
  </si>
  <si>
    <t>HAR TEXTIL</t>
  </si>
  <si>
    <t>COMCPS035</t>
  </si>
  <si>
    <t>TENIS MASC CASUAL LIFESTYLE</t>
  </si>
  <si>
    <t>CALCADO</t>
  </si>
  <si>
    <t>TENIS</t>
  </si>
  <si>
    <t>CASUAL</t>
  </si>
  <si>
    <t>LIFESTYLE</t>
  </si>
  <si>
    <t>CONVERSE</t>
  </si>
  <si>
    <t>CLTNMC010</t>
  </si>
  <si>
    <t>OLYMPIKUS</t>
  </si>
  <si>
    <t>CHINELOS FEM DEDO</t>
  </si>
  <si>
    <t>CHINELOS</t>
  </si>
  <si>
    <t>DEDO</t>
  </si>
  <si>
    <t>COM TRASEIRA</t>
  </si>
  <si>
    <t>TERRA E AGUA</t>
  </si>
  <si>
    <t>CLCHFM003</t>
  </si>
  <si>
    <t>MASC CINTO</t>
  </si>
  <si>
    <t>ACESSORIOS</t>
  </si>
  <si>
    <t>CINTO</t>
  </si>
  <si>
    <t>J.SHAYEB</t>
  </si>
  <si>
    <t>ACMCMC006</t>
  </si>
  <si>
    <t>MD INT MASC CUECA AVULSO</t>
  </si>
  <si>
    <t>MODA INTIMA</t>
  </si>
  <si>
    <t>CUECA</t>
  </si>
  <si>
    <t>AVULSO</t>
  </si>
  <si>
    <t>LUPO</t>
  </si>
  <si>
    <t>MIMCMC001</t>
  </si>
  <si>
    <t>FEM MEIA KIT ALGODAO</t>
  </si>
  <si>
    <t>MEIA</t>
  </si>
  <si>
    <t>KIT ALGODAO</t>
  </si>
  <si>
    <t>PUMA</t>
  </si>
  <si>
    <t>ACFMFM020</t>
  </si>
  <si>
    <t>MD INT FEM SUTIA AVULSO</t>
  </si>
  <si>
    <t>BASICO</t>
  </si>
  <si>
    <t>SUTIA</t>
  </si>
  <si>
    <t>ZEE RUCCI</t>
  </si>
  <si>
    <t>MIFMBS008</t>
  </si>
  <si>
    <t>MNO MEIA KIT ALGODAO</t>
  </si>
  <si>
    <t>MENINO</t>
  </si>
  <si>
    <t>HAD SOCKS</t>
  </si>
  <si>
    <t>ACMOMO008</t>
  </si>
  <si>
    <t>MNA MEIA KIT ALGODAO</t>
  </si>
  <si>
    <t>MENINA</t>
  </si>
  <si>
    <t>ACMAMA016</t>
  </si>
  <si>
    <t>MD INT INF CALCINHA CONJ</t>
  </si>
  <si>
    <t>CALCINHA</t>
  </si>
  <si>
    <t>CONJUNTO</t>
  </si>
  <si>
    <t>PEQUENA FLOR</t>
  </si>
  <si>
    <t>MIMAMA001</t>
  </si>
  <si>
    <t>DIVERSOS INF GARRAFA</t>
  </si>
  <si>
    <t>NOVOS NEGOCIOS</t>
  </si>
  <si>
    <t>DIVERSOS</t>
  </si>
  <si>
    <t>INFANTIL</t>
  </si>
  <si>
    <t>RECIPIENTES</t>
  </si>
  <si>
    <t>GARRAFA</t>
  </si>
  <si>
    <t>PLASUTIL</t>
  </si>
  <si>
    <t>NNDVIF012</t>
  </si>
  <si>
    <t>DIVERSOS INF COPO</t>
  </si>
  <si>
    <t>COPO</t>
  </si>
  <si>
    <t>NNDVIF013</t>
  </si>
  <si>
    <t>MASC PLUS CAMISA M/L</t>
  </si>
  <si>
    <t>CAMISA</t>
  </si>
  <si>
    <t>M/L</t>
  </si>
  <si>
    <t>MAC GIANT</t>
  </si>
  <si>
    <t>COMCPS019</t>
  </si>
  <si>
    <t>MASC PLUS MALHA M/C</t>
  </si>
  <si>
    <t>M/C</t>
  </si>
  <si>
    <t>GANGSTER</t>
  </si>
  <si>
    <t>COMCPS033</t>
  </si>
  <si>
    <t>FEM SNEAKER TENIS SOLA CAIXA BAIXO</t>
  </si>
  <si>
    <t>SNEAKER</t>
  </si>
  <si>
    <t>SOLA CAIXA BAIXO</t>
  </si>
  <si>
    <t>VIZZANO</t>
  </si>
  <si>
    <t>CLFMSN011</t>
  </si>
  <si>
    <t>MASC MEIA KIT ALGODAO</t>
  </si>
  <si>
    <t>MASH</t>
  </si>
  <si>
    <t>ACMCMC011</t>
  </si>
  <si>
    <t>SELENE</t>
  </si>
  <si>
    <t>MD INT MASC CUECA KIT</t>
  </si>
  <si>
    <t>KIT</t>
  </si>
  <si>
    <t>M.G.S</t>
  </si>
  <si>
    <t>MIMCMC002</t>
  </si>
  <si>
    <t>FEM MEIA FINA</t>
  </si>
  <si>
    <t>MEIA FINA</t>
  </si>
  <si>
    <t>ACFMFM021</t>
  </si>
  <si>
    <t>KENY</t>
  </si>
  <si>
    <t>MD INT FEM MODELAD BERMUDA</t>
  </si>
  <si>
    <t>MODELADORA</t>
  </si>
  <si>
    <t>BERMUDA</t>
  </si>
  <si>
    <t>TRI-FIL</t>
  </si>
  <si>
    <t>MIFMBS004</t>
  </si>
  <si>
    <t>MD INT INF CALCINHA KIT</t>
  </si>
  <si>
    <t>MIMAMA002</t>
  </si>
  <si>
    <t>FEM TC PL REGATA/SEM MANGA</t>
  </si>
  <si>
    <t>TECIDO PLANO</t>
  </si>
  <si>
    <t>REGATA/SEM MANGA</t>
  </si>
  <si>
    <t>LEXMAR</t>
  </si>
  <si>
    <t>COFMJV055</t>
  </si>
  <si>
    <t>FEM MALHA BASICO REGATA</t>
  </si>
  <si>
    <t>COFMBA004</t>
  </si>
  <si>
    <t>FEM PLUS CALCA JEANS BASICO</t>
  </si>
  <si>
    <t>CALCA JEANS</t>
  </si>
  <si>
    <t>OPTIMIST</t>
  </si>
  <si>
    <t>COFMPS001</t>
  </si>
  <si>
    <t>COMCJV020</t>
  </si>
  <si>
    <t>MASC MALHA POLO</t>
  </si>
  <si>
    <t>CONTEMPORANEO</t>
  </si>
  <si>
    <t>COMCCT017</t>
  </si>
  <si>
    <t>MASC MALHA REGATA</t>
  </si>
  <si>
    <t>REGATA</t>
  </si>
  <si>
    <t>COMCJV023</t>
  </si>
  <si>
    <t>MASC MALHA BASICO M/C</t>
  </si>
  <si>
    <t>BASICO M/C</t>
  </si>
  <si>
    <t>COMCBA001</t>
  </si>
  <si>
    <t>MASC JEANS CALCA BASICO</t>
  </si>
  <si>
    <t>JEANS</t>
  </si>
  <si>
    <t>COMCJS003</t>
  </si>
  <si>
    <t>MASC MEIA AVULSO ALGODAO</t>
  </si>
  <si>
    <t>AVULSO ALGODAO</t>
  </si>
  <si>
    <t>ACMCMC010</t>
  </si>
  <si>
    <t>MD INT FEM CALCINHA KIT ALG</t>
  </si>
  <si>
    <t>DELRIO</t>
  </si>
  <si>
    <t>MIFMBS002</t>
  </si>
  <si>
    <t>FEM MALHA BASICO M/C</t>
  </si>
  <si>
    <t>KOHMAR</t>
  </si>
  <si>
    <t>COFMBA002</t>
  </si>
  <si>
    <t>MASC BERMUDA SHORTS</t>
  </si>
  <si>
    <t>SHORTS</t>
  </si>
  <si>
    <t>FORCA DO MAR</t>
  </si>
  <si>
    <t>COMCJV004</t>
  </si>
  <si>
    <t>TENIS MASC ESPORTIVO ACADEMIA</t>
  </si>
  <si>
    <t>ESPORTIVO</t>
  </si>
  <si>
    <t>ACADEMIA</t>
  </si>
  <si>
    <t>CLTNMC001</t>
  </si>
  <si>
    <t>MD INT INF CUECA AVULSO</t>
  </si>
  <si>
    <t>MIMOMO001</t>
  </si>
  <si>
    <t>CHINELOS MASC DEDO</t>
  </si>
  <si>
    <t>SINTETICO</t>
  </si>
  <si>
    <t>RIDER</t>
  </si>
  <si>
    <t>CLCHMC005</t>
  </si>
  <si>
    <t>DALLF</t>
  </si>
  <si>
    <t>ENERGY</t>
  </si>
  <si>
    <t xml:space="preserve"> CHINELOS FEM SLIDE</t>
  </si>
  <si>
    <t>SLIDE</t>
  </si>
  <si>
    <t>IPANEMA</t>
  </si>
  <si>
    <t>CLCHFM007</t>
  </si>
  <si>
    <t>MNO BEBE SANDALIA PAPETE</t>
  </si>
  <si>
    <t>BEBE</t>
  </si>
  <si>
    <t>SANDALIA</t>
  </si>
  <si>
    <t>PAPETE</t>
  </si>
  <si>
    <t>MOLEKINHO</t>
  </si>
  <si>
    <t>CLMOBB010</t>
  </si>
  <si>
    <t>FEM CALCA SARJA/PLANO SARJA</t>
  </si>
  <si>
    <t>COFMCT005</t>
  </si>
  <si>
    <t>GRENDHA</t>
  </si>
  <si>
    <t>CLCHFM005</t>
  </si>
  <si>
    <t>MORMAII GRENDENE</t>
  </si>
  <si>
    <t>MNO BONE</t>
  </si>
  <si>
    <t>BONE</t>
  </si>
  <si>
    <t>CRN</t>
  </si>
  <si>
    <t>ACMOMO001</t>
  </si>
  <si>
    <t>GRENDENE KIDS</t>
  </si>
  <si>
    <t>COURO MANIA</t>
  </si>
  <si>
    <t>FEM PLUS MALHA BASICO M/C</t>
  </si>
  <si>
    <t>COFMPS044</t>
  </si>
  <si>
    <t>FEM MALHA BASICO M/L</t>
  </si>
  <si>
    <t>BASICO M/L</t>
  </si>
  <si>
    <t>AGUIA TEX</t>
  </si>
  <si>
    <t>COFMBA003</t>
  </si>
  <si>
    <t>MASC PLUS MALHA BASICO M/C</t>
  </si>
  <si>
    <t>COMCPS028</t>
  </si>
  <si>
    <t>CARTAGO</t>
  </si>
  <si>
    <t>MASC NECESSAIRE</t>
  </si>
  <si>
    <t>ADULTO</t>
  </si>
  <si>
    <t>NECESSAIRE</t>
  </si>
  <si>
    <t>QUALIS</t>
  </si>
  <si>
    <t>NNDVAD013</t>
  </si>
  <si>
    <t>MD INT FEM SUTIA KIT</t>
  </si>
  <si>
    <t>MIFMBS009</t>
  </si>
  <si>
    <t>MD INT FEM CALCINHA KIT POL</t>
  </si>
  <si>
    <t>KIT POLIAMIDA</t>
  </si>
  <si>
    <t>MIFMBS003</t>
  </si>
  <si>
    <t>MD INT FEM SUTIA PLUS</t>
  </si>
  <si>
    <t>PLUS SIZE</t>
  </si>
  <si>
    <t>MIFMBS010</t>
  </si>
  <si>
    <t>FEM FITNESS PARTE DE CIMA TOP</t>
  </si>
  <si>
    <t>FITNESS</t>
  </si>
  <si>
    <t>TOP</t>
  </si>
  <si>
    <t>COFMFT007</t>
  </si>
  <si>
    <t>MD INT INF CUECA KIT</t>
  </si>
  <si>
    <t>MIMOMO002</t>
  </si>
  <si>
    <t>HAVAIANAS</t>
  </si>
  <si>
    <t>MAS TRICO/MOL FECH MOLETOM FECHADO</t>
  </si>
  <si>
    <t>MOLETOM</t>
  </si>
  <si>
    <t>MOLETOM FECHADO</t>
  </si>
  <si>
    <t>MAGIC</t>
  </si>
  <si>
    <t>COMCJV024</t>
  </si>
  <si>
    <t>MASC PLUS CALCA JEANS BLACK</t>
  </si>
  <si>
    <t>BLACK</t>
  </si>
  <si>
    <t>BNB JEANS</t>
  </si>
  <si>
    <t>COMCPS047</t>
  </si>
  <si>
    <t>MASC JEANS CALCA BLACK</t>
  </si>
  <si>
    <t>COMCJS010</t>
  </si>
  <si>
    <t>FEM MALHA M/C</t>
  </si>
  <si>
    <t>COFMJV038</t>
  </si>
  <si>
    <t>FOCUS JEANS</t>
  </si>
  <si>
    <t>FEM SAPATILHA BICO REDONDO</t>
  </si>
  <si>
    <t>SAPATILHA</t>
  </si>
  <si>
    <t>BICO REDONDO</t>
  </si>
  <si>
    <t>KOLOSH</t>
  </si>
  <si>
    <t>CLFMSP002</t>
  </si>
  <si>
    <t>FEM SANDALIA ANABELA ALTO</t>
  </si>
  <si>
    <t>ANABELA</t>
  </si>
  <si>
    <t>ALTO</t>
  </si>
  <si>
    <t>CLFMSD001</t>
  </si>
  <si>
    <t>FEM SANDALIA SALTO MEDIO</t>
  </si>
  <si>
    <t>SALTO</t>
  </si>
  <si>
    <t>MEDIO</t>
  </si>
  <si>
    <t>CLFMSD015</t>
  </si>
  <si>
    <t>MNA INF CHINELO DEDO</t>
  </si>
  <si>
    <t>CHINELO</t>
  </si>
  <si>
    <t>IPANEMA KIDS</t>
  </si>
  <si>
    <t>CLMAIF007</t>
  </si>
  <si>
    <t>FEM SANDALIA SALTO ALTO</t>
  </si>
  <si>
    <t>CLFMSD012</t>
  </si>
  <si>
    <t>FEM ESP FECHADO MEIA PATA</t>
  </si>
  <si>
    <t>ESPORTE</t>
  </si>
  <si>
    <t>FECHADO</t>
  </si>
  <si>
    <t>MEIA PATA ALTO</t>
  </si>
  <si>
    <t>CLFMES002</t>
  </si>
  <si>
    <t>DIVERSOS PAPELARIA EMB SACOLA</t>
  </si>
  <si>
    <t>PAPELARIA</t>
  </si>
  <si>
    <t>EMBALAGENS</t>
  </si>
  <si>
    <t>CAIXAS</t>
  </si>
  <si>
    <t>CROMUS</t>
  </si>
  <si>
    <t>NNDVPP002</t>
  </si>
  <si>
    <t>PERFUM FEM PERFUME</t>
  </si>
  <si>
    <t>PERFUMARIA</t>
  </si>
  <si>
    <t>PERFUME</t>
  </si>
  <si>
    <t>GIOVANNA BABY</t>
  </si>
  <si>
    <t>NNPFFM003</t>
  </si>
  <si>
    <t>MASC MOCHILA</t>
  </si>
  <si>
    <t>MOCHILA</t>
  </si>
  <si>
    <t>ENOQUE</t>
  </si>
  <si>
    <t>ACMCMC013</t>
  </si>
  <si>
    <t>FEM PLUS MALHA BASICO M/L</t>
  </si>
  <si>
    <t>COFMPS045</t>
  </si>
  <si>
    <t>AKIOSHI</t>
  </si>
  <si>
    <t>MÁSCARA CAPILAR 250g</t>
  </si>
  <si>
    <t>MASCARA</t>
  </si>
  <si>
    <t>MASCARA CAPILAR</t>
  </si>
  <si>
    <t>EUDORA</t>
  </si>
  <si>
    <t>NNPFFM008</t>
  </si>
  <si>
    <t>EUDORA SIÀGE CONDICIONADOR</t>
  </si>
  <si>
    <t>CONDICIONADOR</t>
  </si>
  <si>
    <t>NNPFFM001</t>
  </si>
  <si>
    <t>ALTOMAX</t>
  </si>
  <si>
    <t>FEM SNEAKER SLIP ON JOGGING</t>
  </si>
  <si>
    <t>SLIP ON</t>
  </si>
  <si>
    <t>JOGGING</t>
  </si>
  <si>
    <t>MODARE</t>
  </si>
  <si>
    <t>CLFMSN002</t>
  </si>
  <si>
    <t>FEM JEANS CALCA SKINNY</t>
  </si>
  <si>
    <t>SKINNY</t>
  </si>
  <si>
    <t>SAWARY</t>
  </si>
  <si>
    <t>COFMJS006</t>
  </si>
  <si>
    <t>BALLINE MODAS</t>
  </si>
  <si>
    <t>MNA 1A3 VESTIDO MALHA M/L</t>
  </si>
  <si>
    <t>1 A 3</t>
  </si>
  <si>
    <t>VESTIDO</t>
  </si>
  <si>
    <t>MALHA M/L</t>
  </si>
  <si>
    <t>VITALITE</t>
  </si>
  <si>
    <t>COMA13074</t>
  </si>
  <si>
    <t>MNA 4A8 VESTIDO MALHA M/L</t>
  </si>
  <si>
    <t>4 A 8</t>
  </si>
  <si>
    <t>COMA48074</t>
  </si>
  <si>
    <t>MD INT FEM PIJAMA CALCA</t>
  </si>
  <si>
    <t>PIJAMA</t>
  </si>
  <si>
    <t>CALCA</t>
  </si>
  <si>
    <t>IZITEX</t>
  </si>
  <si>
    <t>MIFMBS012</t>
  </si>
  <si>
    <t>PERFUM FEM DESODORANTE</t>
  </si>
  <si>
    <t>DESODORANTE</t>
  </si>
  <si>
    <t>NNPFFM005</t>
  </si>
  <si>
    <t>TENIS FEM CASUAL SLIP ON</t>
  </si>
  <si>
    <t>ACTIVITTA</t>
  </si>
  <si>
    <t>CLTNFM008</t>
  </si>
  <si>
    <t>MASC SOCIAL SAPATO SOCIAL</t>
  </si>
  <si>
    <t>SOCIAL</t>
  </si>
  <si>
    <t>SAPATO</t>
  </si>
  <si>
    <t>DEMOCRATA</t>
  </si>
  <si>
    <t>CLMCSC003</t>
  </si>
  <si>
    <t>TENIS MASC ESPORTIVO TENNIS</t>
  </si>
  <si>
    <t>TENNIS</t>
  </si>
  <si>
    <t>MIZZANI</t>
  </si>
  <si>
    <t>CLTNMC009</t>
  </si>
  <si>
    <t>ELIAN</t>
  </si>
  <si>
    <t>FEM SNEAKER TENIS SOLA CAIXA MEDIO</t>
  </si>
  <si>
    <t>SOLA CAIXA MEDIO</t>
  </si>
  <si>
    <t>MOLECA</t>
  </si>
  <si>
    <t>CLFMSN012</t>
  </si>
  <si>
    <t>OLLIE</t>
  </si>
  <si>
    <t>FEM SAPATILHA ALPARGATA</t>
  </si>
  <si>
    <t>ALPARGATA</t>
  </si>
  <si>
    <t>CLFMSP006</t>
  </si>
  <si>
    <t>PERFUM FEM CONDICIONADOR</t>
  </si>
  <si>
    <t>FEM BOLSA PEQUENA</t>
  </si>
  <si>
    <t>BOLSA</t>
  </si>
  <si>
    <t>PEQUENA</t>
  </si>
  <si>
    <t>SEMAX</t>
  </si>
  <si>
    <t>ACFMFM010</t>
  </si>
  <si>
    <t>FEM PLUS FITNESS CALCA</t>
  </si>
  <si>
    <t>DULUNA</t>
  </si>
  <si>
    <t>COFMPS090</t>
  </si>
  <si>
    <t>MNO 4A8 CALCA SARJA</t>
  </si>
  <si>
    <t>BOB BANDEIRA</t>
  </si>
  <si>
    <t>COMO48012</t>
  </si>
  <si>
    <t>COFMCT036</t>
  </si>
  <si>
    <t>MD INT FEM CALCINHA AVULSO</t>
  </si>
  <si>
    <t>MIFMBS001</t>
  </si>
  <si>
    <t>ODDO</t>
  </si>
  <si>
    <t>DIVERSOS ADULTO ACESS DE CABELO</t>
  </si>
  <si>
    <t>ACESSORIOS DE CABELO</t>
  </si>
  <si>
    <t>RICCA</t>
  </si>
  <si>
    <t>ACFMFM023</t>
  </si>
  <si>
    <t>FEM FITNESS PARTE DE BAIXO SHORTS</t>
  </si>
  <si>
    <t>ESTILO DO CORPO</t>
  </si>
  <si>
    <t>COFMFT003</t>
  </si>
  <si>
    <t>MNO JUV MALHA M/C</t>
  </si>
  <si>
    <t>JUVENIL</t>
  </si>
  <si>
    <t>COMOJN033</t>
  </si>
  <si>
    <t>MNO JUV MALHA REGATA</t>
  </si>
  <si>
    <t>COMOJN037</t>
  </si>
  <si>
    <t>MASC CAMISA M/L</t>
  </si>
  <si>
    <t>JEZZIAN</t>
  </si>
  <si>
    <t>COMCCT006</t>
  </si>
  <si>
    <t>MNA INF TENIS CASUAL</t>
  </si>
  <si>
    <t>IZALU</t>
  </si>
  <si>
    <t>CLMAIF021</t>
  </si>
  <si>
    <t>MNA INF TENIS CANO ALTO</t>
  </si>
  <si>
    <t>CANO ALTO</t>
  </si>
  <si>
    <t>CLMAIF027</t>
  </si>
  <si>
    <t>GALAXY</t>
  </si>
  <si>
    <t>MD INT INF SUTIA AVULSO</t>
  </si>
  <si>
    <t>MIMAMA006</t>
  </si>
  <si>
    <t>PERFUM FEM HIDRATANTE</t>
  </si>
  <si>
    <t>HIDRATANTE</t>
  </si>
  <si>
    <t>VULT</t>
  </si>
  <si>
    <t>NNPFFM002</t>
  </si>
  <si>
    <t>ANJOTEX</t>
  </si>
  <si>
    <t>MAG NOW</t>
  </si>
  <si>
    <t>FEM FITNESS PARTE DE BAIXO CALCA</t>
  </si>
  <si>
    <t>COFMFT001</t>
  </si>
  <si>
    <t>COFMJV006</t>
  </si>
  <si>
    <t>LOTUS AZUL</t>
  </si>
  <si>
    <t>CHINELOS MASC SLIDE</t>
  </si>
  <si>
    <t>MIZUNO</t>
  </si>
  <si>
    <t>CLCHMC011</t>
  </si>
  <si>
    <t>TENIS FEM ESPORTIVO ACADEMIA</t>
  </si>
  <si>
    <t>CLTNFM001</t>
  </si>
  <si>
    <t>ROVITEX</t>
  </si>
  <si>
    <t>FEM SAPATILHA BICO FINO</t>
  </si>
  <si>
    <t>BICO FINO</t>
  </si>
  <si>
    <t>CLFMSP001</t>
  </si>
  <si>
    <t>FEM JEANS CALCA BASICO</t>
  </si>
  <si>
    <t>KULT JEANS</t>
  </si>
  <si>
    <t>COFMJS001</t>
  </si>
  <si>
    <t>FEM JEANS CALCA FLARE</t>
  </si>
  <si>
    <t>FLARE</t>
  </si>
  <si>
    <t>COFMJS007</t>
  </si>
  <si>
    <t>PICADILLY</t>
  </si>
  <si>
    <t>MNO INF TENIS JOGGING</t>
  </si>
  <si>
    <t>VIA VIP</t>
  </si>
  <si>
    <t>CLMOIF016</t>
  </si>
  <si>
    <t>MNA INF TENIS JOGGING</t>
  </si>
  <si>
    <t>CLMAIF022</t>
  </si>
  <si>
    <t>BY FOR MEN</t>
  </si>
  <si>
    <t>DIVERSOS INF RECIPIENTES</t>
  </si>
  <si>
    <t>NNDVIF009</t>
  </si>
  <si>
    <t>MNA JUV CALCA SARJA</t>
  </si>
  <si>
    <t>FROMMER</t>
  </si>
  <si>
    <t>COMAJN004</t>
  </si>
  <si>
    <t>MNO 1A3 CALCA JEANS</t>
  </si>
  <si>
    <t>COMO13007</t>
  </si>
  <si>
    <t>FEM JEANS CALCA RETA</t>
  </si>
  <si>
    <t>RETA</t>
  </si>
  <si>
    <t>CAMBOS</t>
  </si>
  <si>
    <t>COFMJS031</t>
  </si>
  <si>
    <t>MNA JUV MALHA M/L</t>
  </si>
  <si>
    <t>MARISOL</t>
  </si>
  <si>
    <t>COMAJN038</t>
  </si>
  <si>
    <t>PERFUM FEM SHAMPOO</t>
  </si>
  <si>
    <t>SHAMPOO</t>
  </si>
  <si>
    <t>NNPFFM004</t>
  </si>
  <si>
    <t>PERFUM FEM MASCARA CAPILAR</t>
  </si>
  <si>
    <t>BEIRA RIO</t>
  </si>
  <si>
    <t>MNA 4A8 MALHA M/L</t>
  </si>
  <si>
    <t>NANNY</t>
  </si>
  <si>
    <t>COMA48045</t>
  </si>
  <si>
    <t>FEM FITNESS PARTE DE CIMA M/C</t>
  </si>
  <si>
    <t>COFMFT005</t>
  </si>
  <si>
    <t>FEM CALCA  TECIDO PLANO</t>
  </si>
  <si>
    <t>CALCA TECIDO PLANO</t>
  </si>
  <si>
    <t>COFMCT006</t>
  </si>
  <si>
    <t>MASC FITNESS PARTE DE BAIXO CALCA</t>
  </si>
  <si>
    <t>COMCFT001</t>
  </si>
  <si>
    <t>CLUB DO DOCE</t>
  </si>
  <si>
    <t>FEM SANDALIA FLAT MEDIO ABERTO</t>
  </si>
  <si>
    <t>FLAT</t>
  </si>
  <si>
    <t>MEDIO ABERTO</t>
  </si>
  <si>
    <t>CLFMSD006</t>
  </si>
  <si>
    <t>MINI-PE</t>
  </si>
  <si>
    <t>LA GATA</t>
  </si>
  <si>
    <t>MASC CASUAL BOTA ADVENTURE</t>
  </si>
  <si>
    <t>BOTA</t>
  </si>
  <si>
    <t>ADVENTURE</t>
  </si>
  <si>
    <t>CLMCCS001</t>
  </si>
  <si>
    <t>MNO INF TENIS STREET</t>
  </si>
  <si>
    <t>STREET</t>
  </si>
  <si>
    <t>CLMOIF020</t>
  </si>
  <si>
    <t>KENNER</t>
  </si>
  <si>
    <t>FEM JEANS CALCA JEANS BASICO</t>
  </si>
  <si>
    <t>MASC JEANS CALCA SKINNY</t>
  </si>
  <si>
    <t>COMCJS005</t>
  </si>
  <si>
    <t>TENIS MASC ESPORTIVO STREET</t>
  </si>
  <si>
    <t>CLTNMC012</t>
  </si>
  <si>
    <t>RENTEX</t>
  </si>
  <si>
    <t>EUDORA PERFUME</t>
  </si>
  <si>
    <t>PERFUM MASC PERFUME</t>
  </si>
  <si>
    <t>LA RIVE</t>
  </si>
  <si>
    <t>NNPFMC002</t>
  </si>
  <si>
    <t>FEM VESTIDO REGATA</t>
  </si>
  <si>
    <t>COFMCT073</t>
  </si>
  <si>
    <t>MASC PLUS CALCA JEANS BASICO</t>
  </si>
  <si>
    <t>COMCPS006</t>
  </si>
  <si>
    <t>FEM CINTO</t>
  </si>
  <si>
    <t>ACFMFM013</t>
  </si>
  <si>
    <t>FEM SANDALIA RASTEIRA SLIDE</t>
  </si>
  <si>
    <t>RASTEIRA</t>
  </si>
  <si>
    <t>CLFMSD009</t>
  </si>
  <si>
    <t>FEM MALHA REGATA</t>
  </si>
  <si>
    <t>COFMCT038</t>
  </si>
  <si>
    <t>FEM SNEAKER TENIS JOGGING</t>
  </si>
  <si>
    <t>VIA MARTE</t>
  </si>
  <si>
    <t>CLFMSN008</t>
  </si>
  <si>
    <t xml:space="preserve"> MD INT FEM CALCINHA KIT POL</t>
  </si>
  <si>
    <t>FEM CALCA MALHA</t>
  </si>
  <si>
    <t>CALCA MALHA</t>
  </si>
  <si>
    <t>COFMCT001</t>
  </si>
  <si>
    <t>FEM PLUS CALCA MALHA</t>
  </si>
  <si>
    <t>COFMPS008</t>
  </si>
  <si>
    <t>DIVERSOS PAPELARIA EMB DROB</t>
  </si>
  <si>
    <t>DOBRAVEIS</t>
  </si>
  <si>
    <t>NNDVPP001</t>
  </si>
  <si>
    <t xml:space="preserve"> FEM MALHA BASICO M/C</t>
  </si>
  <si>
    <t>MNA 4A8 VESTIDO MALHA M/C</t>
  </si>
  <si>
    <t>MALHA M/C</t>
  </si>
  <si>
    <t>COMA48073</t>
  </si>
  <si>
    <t>MNO JUV BERMUDA MOLETOM</t>
  </si>
  <si>
    <t>GOOD BLESS</t>
  </si>
  <si>
    <t>COMOJN003</t>
  </si>
  <si>
    <t>MNA INF SANDALIA SALTO</t>
  </si>
  <si>
    <t>MOLEKINHA</t>
  </si>
  <si>
    <t>CLMAIF015</t>
  </si>
  <si>
    <t>MASC PLUS BERMUDA MOLETOM</t>
  </si>
  <si>
    <t>COMCPS003</t>
  </si>
  <si>
    <t>PLANE</t>
  </si>
  <si>
    <t>TENIS MASC ESPORTIVO CORRIDA</t>
  </si>
  <si>
    <t>CORRIDA</t>
  </si>
  <si>
    <t>CLTNMC005</t>
  </si>
  <si>
    <t>TENIS FEM ESPORTIVO CORRIDA</t>
  </si>
  <si>
    <t>CLTNFM004</t>
  </si>
  <si>
    <t>MNA JUV MALHA REGATA</t>
  </si>
  <si>
    <t>THREE HANDS</t>
  </si>
  <si>
    <t>COMAJN039</t>
  </si>
  <si>
    <t>MNA JUV MALHA MC</t>
  </si>
  <si>
    <t>COMAJN037</t>
  </si>
  <si>
    <t>MNA BEBE SANDALIA RASTEIRA</t>
  </si>
  <si>
    <t>LALILU</t>
  </si>
  <si>
    <t>CLMABB011</t>
  </si>
  <si>
    <t>FEM PLUS CALCA TECIDO PLANO</t>
  </si>
  <si>
    <t>COFMPS015</t>
  </si>
  <si>
    <t>FEM PLUS SHORTS TC PL</t>
  </si>
  <si>
    <t>COFMPS065</t>
  </si>
  <si>
    <t>FEM PLUS VESTIDO REGATA</t>
  </si>
  <si>
    <t>COFMPS119</t>
  </si>
  <si>
    <t>MASC CASUAL SAPATO SAPATENIS</t>
  </si>
  <si>
    <t>SAPATENIS</t>
  </si>
  <si>
    <t>STIR</t>
  </si>
  <si>
    <t>CLMCCS003</t>
  </si>
  <si>
    <t>FEM SHORTS TC PL</t>
  </si>
  <si>
    <t>COFMCT046</t>
  </si>
  <si>
    <t>FEM TC PL M/C</t>
  </si>
  <si>
    <t>COFMCT048</t>
  </si>
  <si>
    <t>COFMCT050</t>
  </si>
  <si>
    <t>THE STYLE BOX</t>
  </si>
  <si>
    <t>MASC BERMUDA MOLETOM</t>
  </si>
  <si>
    <t>COMCJV002</t>
  </si>
  <si>
    <t>PERFUM FEM KIT PERFUMARIA</t>
  </si>
  <si>
    <t>KIT PERFUMARIA</t>
  </si>
  <si>
    <t>NNPFFM007</t>
  </si>
  <si>
    <t>FATAL</t>
  </si>
  <si>
    <t>MNA BB MALHA BODY M/C</t>
  </si>
  <si>
    <t>BODY M/C</t>
  </si>
  <si>
    <t>PETUTINHA</t>
  </si>
  <si>
    <t>COMABB003</t>
  </si>
  <si>
    <t>MNO BB MALHA BODY M/C</t>
  </si>
  <si>
    <t>COMOBB003</t>
  </si>
  <si>
    <t>MNA 4A8 CONJUNTO MALHA M/C</t>
  </si>
  <si>
    <t>COMA48020</t>
  </si>
  <si>
    <t>MNA 1A3 CONJUNTO MALHA M/C</t>
  </si>
  <si>
    <t>COMA13020</t>
  </si>
  <si>
    <t>MNO JUV CALCA TACTEL</t>
  </si>
  <si>
    <t>TACTEL</t>
  </si>
  <si>
    <t>RADICAL TRIP</t>
  </si>
  <si>
    <t>COMOJN047</t>
  </si>
  <si>
    <t>FEM SANDALIA RASTEIRA TRASEIRA ABERTO</t>
  </si>
  <si>
    <t>TRASEIRA ABERTO</t>
  </si>
  <si>
    <t>CLFMSD010</t>
  </si>
  <si>
    <t>MASC PLUS BERMUDA SHORTS</t>
  </si>
  <si>
    <t>COMCPS005</t>
  </si>
  <si>
    <t>MNO 4A8 BERMUDA SARJA</t>
  </si>
  <si>
    <t>COMO48004</t>
  </si>
  <si>
    <t>MNO JUV CALCA SARJA</t>
  </si>
  <si>
    <t>REFEN</t>
  </si>
  <si>
    <t>COMOJN012</t>
  </si>
  <si>
    <t>CHARMS</t>
  </si>
  <si>
    <t>BELLE VIE</t>
  </si>
  <si>
    <t>PERFUM MNA PERFUME</t>
  </si>
  <si>
    <t>CICLO</t>
  </si>
  <si>
    <t>NNPFMA002</t>
  </si>
  <si>
    <t>PERFUM MNO PERFUME</t>
  </si>
  <si>
    <t>NNPFMO002</t>
  </si>
  <si>
    <t>MD INT FEM PIJAMA CAMISOLA</t>
  </si>
  <si>
    <t>CAMISOLA</t>
  </si>
  <si>
    <t>MIFMBS015</t>
  </si>
  <si>
    <t>FEM PLUS SHORTS JEANS</t>
  </si>
  <si>
    <t>COFMPS060</t>
  </si>
  <si>
    <t>FEM JEANS SHORTS BASICO</t>
  </si>
  <si>
    <t>COFMJS020</t>
  </si>
  <si>
    <t>MONTANA FASHION</t>
  </si>
  <si>
    <t>MASC MALHA REGATA BASICA</t>
  </si>
  <si>
    <t>COMCBA003</t>
  </si>
  <si>
    <t>MASC PLUS MALHA REGATA</t>
  </si>
  <si>
    <t>COMCPS036</t>
  </si>
  <si>
    <t>MASC FITNESS PARTE DE CIMA M/C</t>
  </si>
  <si>
    <t>COMCFT003</t>
  </si>
  <si>
    <t>FEM TRICO/TRICO FECHADO</t>
  </si>
  <si>
    <t>TRICO</t>
  </si>
  <si>
    <t>EXTIN IMPORTADO</t>
  </si>
  <si>
    <t>COFMCT053</t>
  </si>
  <si>
    <t>FEM TRICO PLUS ALONGADO</t>
  </si>
  <si>
    <t>TRICO ALONGADO</t>
  </si>
  <si>
    <t>COFMPS077</t>
  </si>
  <si>
    <t>DEMILLUS</t>
  </si>
  <si>
    <t>MODA</t>
  </si>
  <si>
    <t>MIFMMD001</t>
  </si>
  <si>
    <t>MAS TRICO/TRICO FECHADO</t>
  </si>
  <si>
    <t>TRICO FECHADO</t>
  </si>
  <si>
    <t>SUSZHOU</t>
  </si>
  <si>
    <t>COMCCT021</t>
  </si>
  <si>
    <t>TODA NUA</t>
  </si>
  <si>
    <t>MNO 4A8 MALHA REGATA</t>
  </si>
  <si>
    <t>COMO48043</t>
  </si>
  <si>
    <t>MNO 4A8 MALHA M/C</t>
  </si>
  <si>
    <t>COMO48039</t>
  </si>
  <si>
    <t>FEM SANDALIA FLAT BAIXO ABERTO</t>
  </si>
  <si>
    <t>BAIXO ABERTO</t>
  </si>
  <si>
    <t>CLFMSD004</t>
  </si>
  <si>
    <t>CHINELOS FEM CLOG</t>
  </si>
  <si>
    <t>CLOG</t>
  </si>
  <si>
    <t>SCALENO</t>
  </si>
  <si>
    <t>CLCHFM002</t>
  </si>
  <si>
    <t>SAINT LA VIE</t>
  </si>
  <si>
    <t>FEM FITNESS PARTE DE CIMA REGATA</t>
  </si>
  <si>
    <t>FUSHIDA BROKEN RULES</t>
  </si>
  <si>
    <t>COFMFT006</t>
  </si>
  <si>
    <t>MNA JUV VESTIDO MALHA M/C</t>
  </si>
  <si>
    <t>COMAJN063</t>
  </si>
  <si>
    <t>GATARO</t>
  </si>
  <si>
    <t>AGUA VIVA FITNESS</t>
  </si>
  <si>
    <t>LAURYNE</t>
  </si>
  <si>
    <t>FEM JEANS CALCA BOY/CLOUCH/MOM</t>
  </si>
  <si>
    <t>BOYFRIEND</t>
  </si>
  <si>
    <t>COFMJS022</t>
  </si>
  <si>
    <t>MNA 1A3 MALHA M/L</t>
  </si>
  <si>
    <t>COMA13045</t>
  </si>
  <si>
    <t>MNO BEBE TENIS STREET</t>
  </si>
  <si>
    <t>BOTINHO</t>
  </si>
  <si>
    <t>CLMOBB020</t>
  </si>
  <si>
    <t>MNO 1A3 CALCA HELANCA</t>
  </si>
  <si>
    <t>HELANCA</t>
  </si>
  <si>
    <t>CARLILE</t>
  </si>
  <si>
    <t>COMO13006</t>
  </si>
  <si>
    <t>INSTANCE</t>
  </si>
  <si>
    <t>FITTY</t>
  </si>
  <si>
    <t>DESAYNER</t>
  </si>
  <si>
    <t>MNO JUV MALHA M/L</t>
  </si>
  <si>
    <t>COMOJN034</t>
  </si>
  <si>
    <t>MNO 4A8 MALHA M/L</t>
  </si>
  <si>
    <t>COMO48040</t>
  </si>
  <si>
    <t>ECKO</t>
  </si>
  <si>
    <t>MNA 1A3 CALCA MALHA</t>
  </si>
  <si>
    <t>COMA13005</t>
  </si>
  <si>
    <t>MNA 4A8 CALCA MALHA</t>
  </si>
  <si>
    <t>COMA48005</t>
  </si>
  <si>
    <t>MNA JUV CALCA MALHA</t>
  </si>
  <si>
    <t>COMAJN002</t>
  </si>
  <si>
    <t>FEM SAIA MALHA</t>
  </si>
  <si>
    <t>SAIA</t>
  </si>
  <si>
    <t>ART LIVRE MODAS</t>
  </si>
  <si>
    <t>COFMCT039</t>
  </si>
  <si>
    <t>COFMJV041</t>
  </si>
  <si>
    <t>AMANDA</t>
  </si>
  <si>
    <t>MASC PLUS MALHA BASICO M/L</t>
  </si>
  <si>
    <t>COMCPS029</t>
  </si>
  <si>
    <t>MASC MALHA BASICO M/L</t>
  </si>
  <si>
    <t>COMCBA002</t>
  </si>
  <si>
    <t>FEM MALHA CAPA/KIMONO</t>
  </si>
  <si>
    <t>CAPA/KIMONO</t>
  </si>
  <si>
    <t>COFMCT068</t>
  </si>
  <si>
    <t>FEM CALCA  CORINO</t>
  </si>
  <si>
    <t>CORINO</t>
  </si>
  <si>
    <t>EXTIN</t>
  </si>
  <si>
    <t>COFMCT004</t>
  </si>
  <si>
    <t>FEM CAMISA M/L</t>
  </si>
  <si>
    <t>COFMCT062</t>
  </si>
  <si>
    <t>LOGUS</t>
  </si>
  <si>
    <t>FEM CALCA TECIDO PLANO</t>
  </si>
  <si>
    <t>MNA JUV CALCA MOLETOM/PLUSH</t>
  </si>
  <si>
    <t>MOLETOM/PLUSH</t>
  </si>
  <si>
    <t>KAMYLUS MALHAS</t>
  </si>
  <si>
    <t>COMAJN003</t>
  </si>
  <si>
    <t>FEM VESTIDO M/L</t>
  </si>
  <si>
    <t>COFMCT058</t>
  </si>
  <si>
    <t>FEM SAIA TC PL</t>
  </si>
  <si>
    <t>COFMCT041</t>
  </si>
  <si>
    <t>FEM PLUS SAIA TC PL</t>
  </si>
  <si>
    <t>COFMPS058</t>
  </si>
  <si>
    <t>TEXTIL BRAZIL</t>
  </si>
  <si>
    <t>MASC CALCA SARJA CARGO</t>
  </si>
  <si>
    <t>CARGO</t>
  </si>
  <si>
    <t>MAXDENIM</t>
  </si>
  <si>
    <t>COMCJV028</t>
  </si>
  <si>
    <t xml:space="preserve"> MNA 1A3 VESTIDO MALHA M/L</t>
  </si>
  <si>
    <t>FAKINI</t>
  </si>
  <si>
    <t>MAS MOLETOM FECHADO</t>
  </si>
  <si>
    <t>MASC PLUS CALCA MOLETOM BASICO</t>
  </si>
  <si>
    <t>CALCA MOLETOM</t>
  </si>
  <si>
    <t>COMCPS010</t>
  </si>
  <si>
    <t>MAS PLUS MOLETOM FECHADO</t>
  </si>
  <si>
    <t>COMCPS037</t>
  </si>
  <si>
    <t>MASC CALCA SARJA/PLANO SARJA ESPORTE</t>
  </si>
  <si>
    <t>SARJA ESPORTE FINO</t>
  </si>
  <si>
    <t>COMCCT003</t>
  </si>
  <si>
    <t>MD INT MNO CUECA AVULSO</t>
  </si>
  <si>
    <t>MNA JUV MOLETOM FECHADO</t>
  </si>
  <si>
    <t>TURMINHA FASHION</t>
  </si>
  <si>
    <t>COMAJN058</t>
  </si>
  <si>
    <t>MASC CARTEIRA</t>
  </si>
  <si>
    <t>CARTEIRA</t>
  </si>
  <si>
    <t>ACMCMC005</t>
  </si>
  <si>
    <t>FEM JEANS CALCA BLACK</t>
  </si>
  <si>
    <t>COFMJS030</t>
  </si>
  <si>
    <t>DIVERSOS PAPELARIA EMB CXS</t>
  </si>
  <si>
    <t>LX TEXTIL</t>
  </si>
  <si>
    <t>HEIL MALHAS</t>
  </si>
  <si>
    <t>MASC PLUS CALCA SARJA ESPORTE FINO</t>
  </si>
  <si>
    <t>ESPORTE FINO</t>
  </si>
  <si>
    <t>COMCPS012</t>
  </si>
  <si>
    <t>MNO JUV CAMISA M/L</t>
  </si>
  <si>
    <t>COMOJN016</t>
  </si>
  <si>
    <t>MASC MALHA M/L</t>
  </si>
  <si>
    <t>COMCJV021</t>
  </si>
  <si>
    <t>MASC CAMISA FLANELA</t>
  </si>
  <si>
    <t>FLANELA</t>
  </si>
  <si>
    <t>COMCCT024</t>
  </si>
  <si>
    <t>PIMPOLHO</t>
  </si>
  <si>
    <t>ROSA MARIA FITNESS</t>
  </si>
  <si>
    <t>BOKKER</t>
  </si>
  <si>
    <t>FEM PLUS CALCA  TECIDO PLANO</t>
  </si>
  <si>
    <t xml:space="preserve"> DIVERSOS PAPELARIA EMB DROB</t>
  </si>
  <si>
    <t>MNA 1A3 CALCA JEANS</t>
  </si>
  <si>
    <t>GILA'S MODAS</t>
  </si>
  <si>
    <t>COMA13001</t>
  </si>
  <si>
    <t>FEM CARTEIRA</t>
  </si>
  <si>
    <t>JAMI JAMI</t>
  </si>
  <si>
    <t>ACFMFM012</t>
  </si>
  <si>
    <t>FEM PLUS CALCA JEANS FLARE</t>
  </si>
  <si>
    <t>COFMPS004</t>
  </si>
  <si>
    <t>MASC CALCA SARJA/PLANO SOCIAL</t>
  </si>
  <si>
    <t>HOMEM</t>
  </si>
  <si>
    <t>COMCCT004</t>
  </si>
  <si>
    <t>PELUCHE</t>
  </si>
  <si>
    <t>MASC CALCA SARJA JOGGER</t>
  </si>
  <si>
    <t>VIZZY</t>
  </si>
  <si>
    <t>COMCJV008</t>
  </si>
  <si>
    <t>MNO 4A8 CAMISA FLANELA</t>
  </si>
  <si>
    <t>COMO48054</t>
  </si>
  <si>
    <t>MNO JUV CAMISA FLANELA</t>
  </si>
  <si>
    <t>COMOJN046</t>
  </si>
  <si>
    <t>KOURO BET</t>
  </si>
  <si>
    <t>MNA 4A8 MALHA FLANELA</t>
  </si>
  <si>
    <t>MOX JEANS</t>
  </si>
  <si>
    <t>COMA48077</t>
  </si>
  <si>
    <t>MNA JUV MALHA FLANELA</t>
  </si>
  <si>
    <t>COMAJN068</t>
  </si>
  <si>
    <t>VERSALLY</t>
  </si>
  <si>
    <t>MIFMMD009</t>
  </si>
  <si>
    <t>NAYANE</t>
  </si>
  <si>
    <t>BLUE CENTER</t>
  </si>
  <si>
    <t>LOCAL SURF</t>
  </si>
  <si>
    <t>FEM CALCA SARJA</t>
  </si>
  <si>
    <t>FEM MALHA M/L</t>
  </si>
  <si>
    <t>ODY MALHAS</t>
  </si>
  <si>
    <t>COFMJV039</t>
  </si>
  <si>
    <t>ROWER'S</t>
  </si>
  <si>
    <t>ADDAN</t>
  </si>
  <si>
    <t>MNA JUV MALHA M/C</t>
  </si>
  <si>
    <t>RAFA E LUIZ</t>
  </si>
  <si>
    <t>COMAJN034</t>
  </si>
  <si>
    <t>PERFUM FEM ITENS DE HIGIENE</t>
  </si>
  <si>
    <t>ITENS DE HIGIENE</t>
  </si>
  <si>
    <t>NNPFFM027</t>
  </si>
  <si>
    <t>FEM ESP SCARPIN ALTO</t>
  </si>
  <si>
    <t>SCARPIN</t>
  </si>
  <si>
    <t>CLFMES022</t>
  </si>
  <si>
    <t>DIVERSOS INF BRINQUEDO</t>
  </si>
  <si>
    <t>BRINQUEDO</t>
  </si>
  <si>
    <t>TOYNG</t>
  </si>
  <si>
    <t>NNDVIF008</t>
  </si>
  <si>
    <t>DIVERSOS INF RECIPIENTES LIC</t>
  </si>
  <si>
    <t>LICENCIADO</t>
  </si>
  <si>
    <t>NNDVIF015</t>
  </si>
  <si>
    <t>FEM MOCHILA</t>
  </si>
  <si>
    <t>ACFMFM022</t>
  </si>
  <si>
    <t>FEM JEANS CALCA WIDE LEG</t>
  </si>
  <si>
    <t>WIDE LEG</t>
  </si>
  <si>
    <t>COFMJS023</t>
  </si>
  <si>
    <t>COFMJV001</t>
  </si>
  <si>
    <t>PERFUM FEM FINALIZADOR</t>
  </si>
  <si>
    <t>FINALIZADOR</t>
  </si>
  <si>
    <t>NNPFFM010</t>
  </si>
  <si>
    <t>FEM PLUS MALHA M/C</t>
  </si>
  <si>
    <t>COFMPS052</t>
  </si>
  <si>
    <t>PONTO DA CAMISETA</t>
  </si>
  <si>
    <t>MARIA CLARA E JP</t>
  </si>
  <si>
    <t>MNO BONE LICENCIADO</t>
  </si>
  <si>
    <t>ENALDINHO</t>
  </si>
  <si>
    <t>ACMOMO010</t>
  </si>
  <si>
    <t>SCOOBY DOO</t>
  </si>
  <si>
    <t>MASC JEANS CALCA RETA</t>
  </si>
  <si>
    <t>COMCJS014</t>
  </si>
  <si>
    <t>PERFUM FEM ESMALTE</t>
  </si>
  <si>
    <t>ESMALTE</t>
  </si>
  <si>
    <t>NNPFFM026</t>
  </si>
  <si>
    <t>POLO START</t>
  </si>
  <si>
    <t>DIVERSOS INF DIVERSOS</t>
  </si>
  <si>
    <t>FINI</t>
  </si>
  <si>
    <t>NNDVIF007</t>
  </si>
  <si>
    <t>PETROPLUS</t>
  </si>
  <si>
    <t>TOM AND JERRY</t>
  </si>
  <si>
    <t>MASC BONE</t>
  </si>
  <si>
    <t>ACMCMC004</t>
  </si>
  <si>
    <t>MD INT MNO CUECA LICENCIADO</t>
  </si>
  <si>
    <t>MIMOMO005</t>
  </si>
  <si>
    <t>RENOVAR</t>
  </si>
  <si>
    <t>FEM CAMISA M/C</t>
  </si>
  <si>
    <t>COFMCT061</t>
  </si>
  <si>
    <t>FEM CALCA  MOLETOM</t>
  </si>
  <si>
    <t>CALCA MOLETOM/PLUSH</t>
  </si>
  <si>
    <t>COFMJV002</t>
  </si>
  <si>
    <t>FEM PLUS CAMISA M/L</t>
  </si>
  <si>
    <t>COFMPS098</t>
  </si>
  <si>
    <t>FEM MALHA MANGA 3/4</t>
  </si>
  <si>
    <t>MANGA 3/4</t>
  </si>
  <si>
    <t>COFMJV037</t>
  </si>
  <si>
    <t>FEM PLUS CALCA JEANS CIGARRETE</t>
  </si>
  <si>
    <t>CIGARRETE</t>
  </si>
  <si>
    <t>COFMPS002</t>
  </si>
  <si>
    <t>G-91</t>
  </si>
  <si>
    <t>FEM PLUS MALHA REGATA</t>
  </si>
  <si>
    <t>COFMPS054</t>
  </si>
  <si>
    <t>FEM CALCA  ALFAIATARIA</t>
  </si>
  <si>
    <t>ALFAIATARIA</t>
  </si>
  <si>
    <t>COFMCT003</t>
  </si>
  <si>
    <t>FEM SNEAKER SLIP ON SOLA CAIXA BAIXO</t>
  </si>
  <si>
    <t>CLFMSN005</t>
  </si>
  <si>
    <t>FEM VESTIDO TOMARA QUE CAIA</t>
  </si>
  <si>
    <t>TOMARA QUE CAIA</t>
  </si>
  <si>
    <t>COFMJV084</t>
  </si>
  <si>
    <t>COFMJV082</t>
  </si>
  <si>
    <t>DEADPOOL</t>
  </si>
  <si>
    <t>ADRUN</t>
  </si>
  <si>
    <t>MNA 4A8 MALHA M/C</t>
  </si>
  <si>
    <t>STITCH</t>
  </si>
  <si>
    <t>COMA48041</t>
  </si>
  <si>
    <t>FEM PLUS SAIA MALHA</t>
  </si>
  <si>
    <t>COFMPS056</t>
  </si>
  <si>
    <t>MASC BERMUDA SARJA</t>
  </si>
  <si>
    <t>COMCCT002</t>
  </si>
  <si>
    <t>FEM VESTIDO BASICO REGATA</t>
  </si>
  <si>
    <t>COFMBA006</t>
  </si>
  <si>
    <t>MD INT MNA PIJAMA LICENCIADO</t>
  </si>
  <si>
    <t>MIMAMA009</t>
  </si>
  <si>
    <t>COFMJV034</t>
  </si>
  <si>
    <t>MD INT MNA CALCINHA KIT</t>
  </si>
  <si>
    <t>MNA 1A3 VESTIDO MALHA M/C</t>
  </si>
  <si>
    <t>COMA13073</t>
  </si>
  <si>
    <t>FEM PLUS FITNESS SHORTS</t>
  </si>
  <si>
    <t>COFMPS095</t>
  </si>
  <si>
    <t>MNO 4A8 BERMUDA TACTEL</t>
  </si>
  <si>
    <t>AGUA/TACTEL</t>
  </si>
  <si>
    <t>COMO48005</t>
  </si>
  <si>
    <t>MNO JUV BERMUDA TACTEL</t>
  </si>
  <si>
    <t>COMOJN005</t>
  </si>
  <si>
    <t>MNO 1A3 MALHA M/C</t>
  </si>
  <si>
    <t>COMO13039</t>
  </si>
  <si>
    <t>MORMAII</t>
  </si>
  <si>
    <t>FEM PLUS CALCA JEANS WIDE LEG</t>
  </si>
  <si>
    <t>COFMPS118</t>
  </si>
  <si>
    <t>MNO MEIA LICENCIADO</t>
  </si>
  <si>
    <t>HOMEM ARANHA</t>
  </si>
  <si>
    <t>ACMOMO011</t>
  </si>
  <si>
    <t>FEM VESTIDO MANGA CURTA</t>
  </si>
  <si>
    <t>MANGA CURTA</t>
  </si>
  <si>
    <t>COFMCT074</t>
  </si>
  <si>
    <t>RICK AND MORTY</t>
  </si>
  <si>
    <t>FEM PLUS TC PL REGATA/SEM MANGA</t>
  </si>
  <si>
    <t>COFMPS070</t>
  </si>
  <si>
    <t>FEM PLUS TC PL M/C</t>
  </si>
  <si>
    <t>COFMPS068</t>
  </si>
  <si>
    <t>PERFIL</t>
  </si>
  <si>
    <t>AZALEIA</t>
  </si>
  <si>
    <t>MNA JUV SHORTS MOLETOM</t>
  </si>
  <si>
    <t>COMAJN046</t>
  </si>
  <si>
    <t>MNO INF CHINELO DEDO</t>
  </si>
  <si>
    <t>CLMOIF006</t>
  </si>
  <si>
    <t>MNA INF CHINELO SLIDE</t>
  </si>
  <si>
    <t>CLMAIF009</t>
  </si>
  <si>
    <t>MNA INF CHINELO CLOG</t>
  </si>
  <si>
    <t>CLMAIF006</t>
  </si>
  <si>
    <t>MNO BEBE CHINELO SLIDE</t>
  </si>
  <si>
    <t>RIDER KIDS</t>
  </si>
  <si>
    <t>CLMOBB008</t>
  </si>
  <si>
    <t>MNO BEBE CHINELO DEDO</t>
  </si>
  <si>
    <t>CLMOBB006</t>
  </si>
  <si>
    <t>MNA BEBE CHINELO DEDO</t>
  </si>
  <si>
    <t>CLMABB006</t>
  </si>
  <si>
    <t>MNA 4A8 SHORTS MALHA</t>
  </si>
  <si>
    <t>BRINCAR E ARTE</t>
  </si>
  <si>
    <t>COMA48054</t>
  </si>
  <si>
    <t>AL WATANIAH</t>
  </si>
  <si>
    <t xml:space="preserve"> NO JUV BERMUDA MOLETOM</t>
  </si>
  <si>
    <t>COMA48044</t>
  </si>
  <si>
    <t>MNA 4A8 CONJUNTO MALHA REGATA</t>
  </si>
  <si>
    <t>MALHA REGATA</t>
  </si>
  <si>
    <t>LX / LOLLIX</t>
  </si>
  <si>
    <t>COMA48022</t>
  </si>
  <si>
    <t>MD INT FEM PIJAMA LIC</t>
  </si>
  <si>
    <t>MIFMBS016</t>
  </si>
  <si>
    <t>MINNIE E FRIENDS</t>
  </si>
  <si>
    <t>MD INT MNO PIJAMA LICENCIADO</t>
  </si>
  <si>
    <t>MICKEY E FRIENDS</t>
  </si>
  <si>
    <t>MIMOMO006</t>
  </si>
  <si>
    <t>FEM SANDALIA ANABELA BAIXO</t>
  </si>
  <si>
    <t>BAIXO</t>
  </si>
  <si>
    <t>CLFMSD002</t>
  </si>
  <si>
    <t>FEM JEANS SAIA CURTO</t>
  </si>
  <si>
    <t>CURTO</t>
  </si>
  <si>
    <t>COFMJS016</t>
  </si>
  <si>
    <t>FEM JEANS COLETE</t>
  </si>
  <si>
    <t>COLETE</t>
  </si>
  <si>
    <t>COFMJS011</t>
  </si>
  <si>
    <t>MNA JUV CALCA JEANS</t>
  </si>
  <si>
    <t>COMAJN001</t>
  </si>
  <si>
    <t>MASC PLUS BERMUDA SARJA</t>
  </si>
  <si>
    <t>COMCPS004</t>
  </si>
  <si>
    <t>FEM SHORTS MALHA</t>
  </si>
  <si>
    <t>COFMJV047</t>
  </si>
  <si>
    <t>ADLES</t>
  </si>
  <si>
    <t>FEM JEANS SHORTS FASHION</t>
  </si>
  <si>
    <t>FASHION</t>
  </si>
  <si>
    <t>COFMJS021</t>
  </si>
  <si>
    <t>MNO 1A3 BERMUDA TACTEL</t>
  </si>
  <si>
    <t>COMO13005</t>
  </si>
  <si>
    <t>MNO 4A8 BERMUDA MOLETOM</t>
  </si>
  <si>
    <t>GAGA BABY</t>
  </si>
  <si>
    <t>COMO48003</t>
  </si>
  <si>
    <t>TENIS MASC CASUAL SLIP ON</t>
  </si>
  <si>
    <t>CLTNMC011</t>
  </si>
  <si>
    <t>COFMJV042</t>
  </si>
  <si>
    <t>BEBECE</t>
  </si>
  <si>
    <t>MD INT FEM PIJAMA SHORTS</t>
  </si>
  <si>
    <t>DORABELLA E DORABELL</t>
  </si>
  <si>
    <t>MIFMBS013</t>
  </si>
  <si>
    <t>AISHTY</t>
  </si>
  <si>
    <t>ZURICK</t>
  </si>
  <si>
    <t>FEM PLUS MALHA CAPA/KIMONO</t>
  </si>
  <si>
    <t>COFMPS109</t>
  </si>
  <si>
    <t>KELY E KETY</t>
  </si>
  <si>
    <t>MNA 4A8 MACAQ/JARD/SALOP MAC MALHA</t>
  </si>
  <si>
    <t>MACAQUINHO/JARDINEIRA/SALOPETE</t>
  </si>
  <si>
    <t>MACAQUINHO MALHA</t>
  </si>
  <si>
    <t>MR KIDS</t>
  </si>
  <si>
    <t>COMA48035</t>
  </si>
  <si>
    <t>STYLE CONF.</t>
  </si>
  <si>
    <t>MD INT FEM CAMISOLA</t>
  </si>
  <si>
    <t>MIFMMD013</t>
  </si>
  <si>
    <t>FEM BOLSA GRANDE</t>
  </si>
  <si>
    <t>GRANDE</t>
  </si>
  <si>
    <t>ACFMFM008</t>
  </si>
  <si>
    <t>HO TEXTIL</t>
  </si>
  <si>
    <t>FEM TRICO/TRICO FASHION</t>
  </si>
  <si>
    <t>TRICO FASHION</t>
  </si>
  <si>
    <t>COFMCT055</t>
  </si>
  <si>
    <t>MNA JUV SHORTS JEANS</t>
  </si>
  <si>
    <t>COMAJN044</t>
  </si>
  <si>
    <t>COMCJV003</t>
  </si>
  <si>
    <t>MASC JEANS BERMUDA FASHION</t>
  </si>
  <si>
    <t>COMCJS002</t>
  </si>
  <si>
    <t>MASC FITNESS PARTE DE BAIXO BERMUDA</t>
  </si>
  <si>
    <t>COMCFT005</t>
  </si>
  <si>
    <t>FEM BONE</t>
  </si>
  <si>
    <t>ACFMFM011</t>
  </si>
  <si>
    <t>MOMENTUS</t>
  </si>
  <si>
    <t>MASC PLUS FITNESS CAMISETA</t>
  </si>
  <si>
    <t>CAMISETA</t>
  </si>
  <si>
    <t>COMCPS043</t>
  </si>
  <si>
    <t>MASC PLUS FITNESS BERMUDA</t>
  </si>
  <si>
    <t>COMCPS044</t>
  </si>
  <si>
    <t>LECIMAR</t>
  </si>
  <si>
    <t>FEM MALHA CROPPED</t>
  </si>
  <si>
    <t>CROPPED</t>
  </si>
  <si>
    <t>COFMJV077</t>
  </si>
  <si>
    <t>FEM ESP MOCASSIM BAIXO</t>
  </si>
  <si>
    <t>MOCASSIM</t>
  </si>
  <si>
    <t>CLFMES018</t>
  </si>
  <si>
    <t>SHIOO</t>
  </si>
  <si>
    <t>MNA JUV CONJUNTO MALHA M/C</t>
  </si>
  <si>
    <t>COMAJN013</t>
  </si>
  <si>
    <t>TENDENZA</t>
  </si>
  <si>
    <t>COFMJV044</t>
  </si>
  <si>
    <t>CLCHMC004</t>
  </si>
  <si>
    <t>FEM PLUS SHORTS MALHA</t>
  </si>
  <si>
    <t>COFMPS062</t>
  </si>
  <si>
    <t>BLACK FREE</t>
  </si>
  <si>
    <t>MNO BB CJNTO VERAO</t>
  </si>
  <si>
    <t>VERAO</t>
  </si>
  <si>
    <t>COMOBB009</t>
  </si>
  <si>
    <t>FEM COLETE TECIDO PLANO</t>
  </si>
  <si>
    <t>COFMCT067</t>
  </si>
  <si>
    <t>ESTILO A</t>
  </si>
  <si>
    <t>SEA BRAZIL</t>
  </si>
  <si>
    <t>MASC CALCA SARJA TACTEL</t>
  </si>
  <si>
    <t>COMCJV032</t>
  </si>
  <si>
    <t>ROSA URBANA</t>
  </si>
  <si>
    <t>IMPORTS BABY</t>
  </si>
  <si>
    <t>COMCJV022</t>
  </si>
  <si>
    <t>MNO INF TENIS CASUAL</t>
  </si>
  <si>
    <t>CLMOIF014</t>
  </si>
  <si>
    <t>MASC JEANS BERMUDA BASICO</t>
  </si>
  <si>
    <t>DENVER JEANS</t>
  </si>
  <si>
    <t>COMCJS001</t>
  </si>
  <si>
    <t>SAMBORA</t>
  </si>
  <si>
    <t>MASSIMA</t>
  </si>
  <si>
    <t>CADIVEU</t>
  </si>
  <si>
    <t>COLISÃO</t>
  </si>
  <si>
    <t>NARAKA</t>
  </si>
  <si>
    <t>MNA 1A3 MALHA REGATA</t>
  </si>
  <si>
    <t>COMA13046</t>
  </si>
  <si>
    <t>MNA 1A3 MALHA M/C</t>
  </si>
  <si>
    <t>COMA13044</t>
  </si>
  <si>
    <t>MNA 4A8 MALHA REGATA</t>
  </si>
  <si>
    <t>COMA48046</t>
  </si>
  <si>
    <t>LICENCIADO M/L</t>
  </si>
  <si>
    <t>COMA48042</t>
  </si>
  <si>
    <t>UNIÃO PL</t>
  </si>
  <si>
    <t>VILLA ROSA</t>
  </si>
  <si>
    <t>DIXIE</t>
  </si>
  <si>
    <t>MNA JUV VESTIDO MALHA REGATA</t>
  </si>
  <si>
    <t>COMAJN065</t>
  </si>
  <si>
    <t>MNA JUV SAIA MALHA</t>
  </si>
  <si>
    <t>COMAJN041</t>
  </si>
  <si>
    <t>PERFUM FEM BATOM</t>
  </si>
  <si>
    <t>MAQUIAGEM</t>
  </si>
  <si>
    <t>BATOM</t>
  </si>
  <si>
    <t>NNPFFM011</t>
  </si>
  <si>
    <t>PERFUM FEM PROTETOR</t>
  </si>
  <si>
    <t>PROTETOR LABIAL</t>
  </si>
  <si>
    <t>NNPFFM019</t>
  </si>
  <si>
    <t>VIA UNO</t>
  </si>
  <si>
    <t xml:space="preserve"> FEM PLUS FITNESS TOP</t>
  </si>
  <si>
    <t>COFMPS105</t>
  </si>
  <si>
    <t>FEM MALHA BASICO BODY</t>
  </si>
  <si>
    <t>BODY</t>
  </si>
  <si>
    <t>COFMBA011</t>
  </si>
  <si>
    <t>FEM SANDALIA TAMANCO BAIXO</t>
  </si>
  <si>
    <t>TAMANCO</t>
  </si>
  <si>
    <t>CLFMSD018</t>
  </si>
  <si>
    <t>DAKOTA</t>
  </si>
  <si>
    <t>MASC CASUAL SAPATO SLIP ON</t>
  </si>
  <si>
    <t>CLMCCS006</t>
  </si>
  <si>
    <t>FEM BOLSA MEDIA</t>
  </si>
  <si>
    <t>MEDIA</t>
  </si>
  <si>
    <t>ACFMFM009</t>
  </si>
  <si>
    <t>GRZ</t>
  </si>
  <si>
    <t>MNA JUV TRICO FECHADO</t>
  </si>
  <si>
    <t>COMAJN060</t>
  </si>
  <si>
    <t>MAIS VEZES MULHER</t>
  </si>
  <si>
    <t>FUSHIDA</t>
  </si>
  <si>
    <t>MAS TRICO/TRICO ABERTO</t>
  </si>
  <si>
    <t>TRICO ABERTO</t>
  </si>
  <si>
    <t>COMCCT020</t>
  </si>
  <si>
    <t>MNA JUV JAQUETA CORINO</t>
  </si>
  <si>
    <t>JAQUETA</t>
  </si>
  <si>
    <t>HONGJING</t>
  </si>
  <si>
    <t>COMAJN017</t>
  </si>
  <si>
    <t>SUPER HEROIS</t>
  </si>
  <si>
    <t>COMO48036</t>
  </si>
  <si>
    <t>MASC JAQUETA MOLETOM</t>
  </si>
  <si>
    <t>RICH TOP</t>
  </si>
  <si>
    <t>COMCJV014</t>
  </si>
  <si>
    <t>MASC CALCA MOLETOM BASICO</t>
  </si>
  <si>
    <t>COMCJV005</t>
  </si>
  <si>
    <t>MASC CALCA MOLETOM FASHION</t>
  </si>
  <si>
    <t>COMCJV006</t>
  </si>
  <si>
    <t>MASC PLUS JAQUETA MOLETOM</t>
  </si>
  <si>
    <t>COMCPS024</t>
  </si>
  <si>
    <t>FEM PLUS CALCA  MOLETOM</t>
  </si>
  <si>
    <t>COFMPS009</t>
  </si>
  <si>
    <t>MNO JUV CALCA MOLETOM</t>
  </si>
  <si>
    <t>COMOJN011</t>
  </si>
  <si>
    <t>MNO 4A8 CALCA MOLETOM</t>
  </si>
  <si>
    <t>COMO48011</t>
  </si>
  <si>
    <t>ATRATIVA MODAS</t>
  </si>
  <si>
    <t>FEM PLUS CALCA JEANS SKINNY</t>
  </si>
  <si>
    <t>COFMPS007</t>
  </si>
  <si>
    <t>FEM TRICO/TRICO REGATA</t>
  </si>
  <si>
    <t>COFMJV080</t>
  </si>
  <si>
    <t>FEM BIJOUX ANEL</t>
  </si>
  <si>
    <t>BIJOUX</t>
  </si>
  <si>
    <t>ANEL</t>
  </si>
  <si>
    <t>SN ACESSÓRIOS</t>
  </si>
  <si>
    <t>ACFMFM001</t>
  </si>
  <si>
    <t>AIZONE JEANS</t>
  </si>
  <si>
    <t>MNO 1A3 MALHA M/L</t>
  </si>
  <si>
    <t>COMO13040</t>
  </si>
  <si>
    <t>MNO 4A8 MOLETOM FECHADO</t>
  </si>
  <si>
    <t>COMO48046</t>
  </si>
  <si>
    <t>MNO 1A3 CALCA MOLETOM</t>
  </si>
  <si>
    <t>COMO13011</t>
  </si>
  <si>
    <t>MASC BERMUDA AGUA/TACTEL</t>
  </si>
  <si>
    <t>COMCJV001</t>
  </si>
  <si>
    <t>TENIS FEM CASUAL LIFESTYLE</t>
  </si>
  <si>
    <t>CLTNFM007</t>
  </si>
  <si>
    <t>MNO INF TENIS FUTSAL</t>
  </si>
  <si>
    <t>FUTSAL</t>
  </si>
  <si>
    <t>DRAY</t>
  </si>
  <si>
    <t>CLMOIF015</t>
  </si>
  <si>
    <t>MNA MEIA LICENCIADO</t>
  </si>
  <si>
    <t>ACMAMA023</t>
  </si>
  <si>
    <t>MNA BEBE TENIS</t>
  </si>
  <si>
    <t>CLMABB017</t>
  </si>
  <si>
    <t>MNO BEBE TENIS</t>
  </si>
  <si>
    <t>CLMOBB017</t>
  </si>
  <si>
    <t>MARIE</t>
  </si>
  <si>
    <t>FEM SNEAKER TENIS SOLA CAIXA ALTO</t>
  </si>
  <si>
    <t>SOLA CAIXA ALTO</t>
  </si>
  <si>
    <t>CLFMSN010</t>
  </si>
  <si>
    <t>MASC BOLSA</t>
  </si>
  <si>
    <t>ACMCMC003</t>
  </si>
  <si>
    <t>FEM SAPATILHA MULE</t>
  </si>
  <si>
    <t>MULE</t>
  </si>
  <si>
    <t>CLFMSP004</t>
  </si>
  <si>
    <t>COFMJV065</t>
  </si>
  <si>
    <t>RED NOSE</t>
  </si>
  <si>
    <t>ALENICE</t>
  </si>
  <si>
    <t>FEM PLUS CALCA  ALFAIATARIA</t>
  </si>
  <si>
    <t>COFMPS012</t>
  </si>
  <si>
    <t>COFMCT037</t>
  </si>
  <si>
    <t>MNO 4A8 CALCA JEANS</t>
  </si>
  <si>
    <t>COMO48007</t>
  </si>
  <si>
    <t>MNO JUV CALCA JEANS</t>
  </si>
  <si>
    <t>COMOJN007</t>
  </si>
  <si>
    <t>FEM TC PL BLAZER</t>
  </si>
  <si>
    <t>BLAZER</t>
  </si>
  <si>
    <t>COFMCT078</t>
  </si>
  <si>
    <t>MASC MEIA SOCIAL</t>
  </si>
  <si>
    <t>ACMCMC012</t>
  </si>
  <si>
    <t>MNO 4A8 MOLETOM FECHADO LICENC</t>
  </si>
  <si>
    <t>LICENCIADO MOLETOM</t>
  </si>
  <si>
    <t>VINGADORES</t>
  </si>
  <si>
    <t>COMO48044</t>
  </si>
  <si>
    <t>HULK</t>
  </si>
  <si>
    <t>MNO 1A3 MOLETOM FECHADO LICENC</t>
  </si>
  <si>
    <t>COMO13044</t>
  </si>
  <si>
    <t>COMO13009</t>
  </si>
  <si>
    <t>MNA 1A3 VESTIDO</t>
  </si>
  <si>
    <t>COMA13072</t>
  </si>
  <si>
    <t>MNA 4A8 VESTIDO</t>
  </si>
  <si>
    <t>COMA48072</t>
  </si>
  <si>
    <t>COFMJV083</t>
  </si>
  <si>
    <t>OLIVEIRA MALHAS</t>
  </si>
  <si>
    <t>COFMCT072</t>
  </si>
  <si>
    <t>ALT SIDE</t>
  </si>
  <si>
    <t>FEM PLUS SAIA JEANS</t>
  </si>
  <si>
    <t>COFMPS055</t>
  </si>
  <si>
    <t>MNA 1A3 CONJUNTO INVERNO</t>
  </si>
  <si>
    <t>INVERNO</t>
  </si>
  <si>
    <t>COMA13016</t>
  </si>
  <si>
    <t>MNO BB CALCA MALHA</t>
  </si>
  <si>
    <t>MALHA/MOLETOM</t>
  </si>
  <si>
    <t>COMOBB013</t>
  </si>
  <si>
    <t>MNA 4A8 VESTIDO INVERNO</t>
  </si>
  <si>
    <t>COMA48070</t>
  </si>
  <si>
    <t>FEM PLUS CALCA  PLUSH/VELUDO</t>
  </si>
  <si>
    <t>PLUSH/VELUDO</t>
  </si>
  <si>
    <t>COFMPS010</t>
  </si>
  <si>
    <t>FEM TRICO/TRICO CARDIGAN</t>
  </si>
  <si>
    <t>CARDIGAN</t>
  </si>
  <si>
    <t>HEIDI</t>
  </si>
  <si>
    <t>COFMCT052</t>
  </si>
  <si>
    <t>FEM COLETE MALHA</t>
  </si>
  <si>
    <t>COFMJV008</t>
  </si>
  <si>
    <t>COFMJV061</t>
  </si>
  <si>
    <t>PRINCESAS</t>
  </si>
  <si>
    <t>MENINAS SUPER PODERO</t>
  </si>
  <si>
    <t>LICENCIADO MALHA</t>
  </si>
  <si>
    <t>COMA13002</t>
  </si>
  <si>
    <t>COMA13042</t>
  </si>
  <si>
    <t>COMO48009</t>
  </si>
  <si>
    <t>MNA 1A3 MOLETOM FECHADO LICENC</t>
  </si>
  <si>
    <t>COMA13065</t>
  </si>
  <si>
    <t>MNA 4A8 MOLETOM FECHADO LICENC</t>
  </si>
  <si>
    <t>COMA48065</t>
  </si>
  <si>
    <t>CAPITAO AMERICA</t>
  </si>
  <si>
    <t>FEM TC PL BLUSA</t>
  </si>
  <si>
    <t>BLUSA</t>
  </si>
  <si>
    <t>COFMJV073</t>
  </si>
  <si>
    <t>BLACK JEANS</t>
  </si>
  <si>
    <t>GABRIELA MORAIS TRIC</t>
  </si>
  <si>
    <t>TENIS MASC ESPORTIVO ADVENTURE</t>
  </si>
  <si>
    <t>CLTNMC002</t>
  </si>
  <si>
    <t>VANSCY</t>
  </si>
  <si>
    <t>FEM COLETE SARJA</t>
  </si>
  <si>
    <t>COFMJV011</t>
  </si>
  <si>
    <t>FEM SAIA SARJA</t>
  </si>
  <si>
    <t>COFMJV043</t>
  </si>
  <si>
    <t>TENIS FEM ESPORTIVO TENNIS</t>
  </si>
  <si>
    <t>CLTNFM006</t>
  </si>
  <si>
    <t>REDIKAL</t>
  </si>
  <si>
    <t>FEM TRICO PLUS FECHADO</t>
  </si>
  <si>
    <t>COFMPS079</t>
  </si>
  <si>
    <t>FEM TRICO M/C</t>
  </si>
  <si>
    <t>COFMCT071</t>
  </si>
  <si>
    <t>REI LEÃO</t>
  </si>
  <si>
    <t>COFMPS049</t>
  </si>
  <si>
    <t>CHINELOS MASC CLOG</t>
  </si>
  <si>
    <t>CLCHMC001</t>
  </si>
  <si>
    <t>FEM PLUS VESTIDO M/L</t>
  </si>
  <si>
    <t>COFMPS085</t>
  </si>
  <si>
    <t>MNA JUV VESTIDO MALHA M/L</t>
  </si>
  <si>
    <t>COMAJN064</t>
  </si>
  <si>
    <t>MOANA</t>
  </si>
  <si>
    <t>FEM JEANS CALCA BOOT CUT</t>
  </si>
  <si>
    <t>BOOT CUT</t>
  </si>
  <si>
    <t>COFMJS032</t>
  </si>
  <si>
    <t>FEM JEANS CAMISA M/L</t>
  </si>
  <si>
    <t>COFMJS009</t>
  </si>
  <si>
    <t>CHINELOS MASC PAPETE</t>
  </si>
  <si>
    <t>DANPER</t>
  </si>
  <si>
    <t>CLCHMC008</t>
  </si>
  <si>
    <t>COFMJV060</t>
  </si>
  <si>
    <t>MASC PLUS MALHA M/L</t>
  </si>
  <si>
    <t>COMCPS034</t>
  </si>
  <si>
    <t>DUKY</t>
  </si>
  <si>
    <t>FIDHS</t>
  </si>
  <si>
    <t>LE VERATTI</t>
  </si>
  <si>
    <t>MNA JUV SAIA JEANS</t>
  </si>
  <si>
    <t>COMAJN040</t>
  </si>
  <si>
    <t>FEM MALHA BASICO 3/4</t>
  </si>
  <si>
    <t>BASICO 3/4</t>
  </si>
  <si>
    <t>COFMBA001</t>
  </si>
  <si>
    <t>MNA 4A8 CALCA JEANS</t>
  </si>
  <si>
    <t>OZNE'S JEANS</t>
  </si>
  <si>
    <t>COMA48001</t>
  </si>
  <si>
    <t>FEM MALHA CARDIGAN</t>
  </si>
  <si>
    <t>COFMCT066</t>
  </si>
  <si>
    <t>COFMCT035</t>
  </si>
  <si>
    <t>FEM PLUS MALHA MANGA 3/4</t>
  </si>
  <si>
    <t>COFMPS051</t>
  </si>
  <si>
    <t>ESCAPADE</t>
  </si>
  <si>
    <t>LACE E LORE</t>
  </si>
  <si>
    <t>MNO BEBE TENIS CASUAL</t>
  </si>
  <si>
    <t>CLMOBB014</t>
  </si>
  <si>
    <t>MNA BEBE TENIS CASUAL</t>
  </si>
  <si>
    <t>CLMABB015</t>
  </si>
  <si>
    <t>COFMCT007</t>
  </si>
  <si>
    <t>HMO</t>
  </si>
  <si>
    <t>NADIA TALITA</t>
  </si>
  <si>
    <t>BOTTERO</t>
  </si>
  <si>
    <t>1BIGO</t>
  </si>
  <si>
    <t>PELLINE IMPORTS</t>
  </si>
  <si>
    <t>FEM TC PL M/L</t>
  </si>
  <si>
    <t>QUEENS</t>
  </si>
  <si>
    <t>COFMCT049</t>
  </si>
  <si>
    <t>FEM MACAQ/JARD/SALOP SHORTS TC PL</t>
  </si>
  <si>
    <t>SHORTS TECIDO PLANO</t>
  </si>
  <si>
    <t>COFMCT029</t>
  </si>
  <si>
    <t>FEM TRICO PLUS CARDIGAN</t>
  </si>
  <si>
    <t>TRICO CARDIGAN</t>
  </si>
  <si>
    <t>COFMPS078</t>
  </si>
  <si>
    <t>FEM PLUS COLETE MALHA</t>
  </si>
  <si>
    <t>COFMPS017</t>
  </si>
  <si>
    <t>YOU JEANS</t>
  </si>
  <si>
    <t>AGUA VIVA</t>
  </si>
  <si>
    <t>ALL FREE</t>
  </si>
  <si>
    <t>MASC JAQUETA NYLON</t>
  </si>
  <si>
    <t>NYLON</t>
  </si>
  <si>
    <t>COMCJV015</t>
  </si>
  <si>
    <t>FEM PLUS MALHA M/L</t>
  </si>
  <si>
    <t>COFMPS053</t>
  </si>
  <si>
    <t>LOLA</t>
  </si>
  <si>
    <t>FEM SANDALIA FLAT MEDIO FECHADO</t>
  </si>
  <si>
    <t>MEDIO FECHADO</t>
  </si>
  <si>
    <t>CLFMSD007</t>
  </si>
  <si>
    <t>MNO 4A8 CALCA TACTEL</t>
  </si>
  <si>
    <t>COMO48055</t>
  </si>
  <si>
    <t>OVERCORE</t>
  </si>
  <si>
    <t>FEM PLUS FITNESS TOP</t>
  </si>
  <si>
    <t>COMA48002</t>
  </si>
  <si>
    <t>MNA 4A8 SAIA JEANS</t>
  </si>
  <si>
    <t>COMA48047</t>
  </si>
  <si>
    <t>FEM PLUS CAMISA M/C</t>
  </si>
  <si>
    <t>COFMPS104</t>
  </si>
  <si>
    <t>FEM PLUS COLETE JEANS</t>
  </si>
  <si>
    <t>COFMPS016</t>
  </si>
  <si>
    <t>CHINELOS FEM SLIDE</t>
  </si>
  <si>
    <t>ZAXY</t>
  </si>
  <si>
    <t>MASC JEANS CALCA SLIM</t>
  </si>
  <si>
    <t>SLIM</t>
  </si>
  <si>
    <t>COMCJS006</t>
  </si>
  <si>
    <t>FEM FITNESS PARTE DE BAIXO MACACAO</t>
  </si>
  <si>
    <t>MACACAO</t>
  </si>
  <si>
    <t>COFMFT002</t>
  </si>
  <si>
    <t>MX 72</t>
  </si>
  <si>
    <t>COMCJV033</t>
  </si>
  <si>
    <t>COMCCT018</t>
  </si>
  <si>
    <t>GANESH MODAS</t>
  </si>
  <si>
    <t>MNO 1A3 CONJUNTO INVERNO</t>
  </si>
  <si>
    <t>COMO13022</t>
  </si>
  <si>
    <t>MNO 4A8 CONJUNTO INVERNO</t>
  </si>
  <si>
    <t>COMO48022</t>
  </si>
  <si>
    <t>TEXMAR</t>
  </si>
  <si>
    <t>COMCCT015</t>
  </si>
  <si>
    <t>MNA 1A3 CONJUNTO MALHA M/L</t>
  </si>
  <si>
    <t>COMA13021</t>
  </si>
  <si>
    <t>MNA 4A8 CONJUNTO MALHA M/L</t>
  </si>
  <si>
    <t>COMA48021</t>
  </si>
  <si>
    <t>FEM MALHA BODY</t>
  </si>
  <si>
    <t>COFMJV033</t>
  </si>
  <si>
    <t>COFMJV053</t>
  </si>
  <si>
    <t>FEM PLUS SAIA SARJA</t>
  </si>
  <si>
    <t>COFMPS057</t>
  </si>
  <si>
    <t>MD INT FEM MODELAD CALCINHA</t>
  </si>
  <si>
    <t>MIFMBS005</t>
  </si>
  <si>
    <t>COMA13041</t>
  </si>
  <si>
    <t>MNO 4A8 JAQUETA MOLETOM</t>
  </si>
  <si>
    <t>COMO48032</t>
  </si>
  <si>
    <t>FEM MACAQ/JARD/SALOP CALCA MALHA</t>
  </si>
  <si>
    <t>COFMCT021</t>
  </si>
  <si>
    <t>JANAMOR</t>
  </si>
  <si>
    <t>FEM CAMISA MANGA 3/4</t>
  </si>
  <si>
    <t>COFMCT063</t>
  </si>
  <si>
    <t>FEM VESTIDO BASICO M/C</t>
  </si>
  <si>
    <t>COFMBA005</t>
  </si>
  <si>
    <t>FEM PLUS VESTIDO MANGA CURTA</t>
  </si>
  <si>
    <t>COFMPS120</t>
  </si>
  <si>
    <t>COFMJV050</t>
  </si>
  <si>
    <t>FEM TC PL CAPA/KIMONO</t>
  </si>
  <si>
    <t>COFMCT069</t>
  </si>
  <si>
    <t>FEM PLUS TRICO M/C</t>
  </si>
  <si>
    <t>COFMPS115</t>
  </si>
  <si>
    <t>FEM PLUS FITNESS M/C</t>
  </si>
  <si>
    <t>MC FITNESS</t>
  </si>
  <si>
    <t>COFMPS092</t>
  </si>
  <si>
    <t>FEM PLUS MACAQ/JARD/SALOP CALCA MALHA</t>
  </si>
  <si>
    <t>COFMPS034</t>
  </si>
  <si>
    <t>FEM PLUS TOMARA QUE CAIA</t>
  </si>
  <si>
    <t>COFMPS117</t>
  </si>
  <si>
    <t>FEM PLUS VESTIDO TOMARA QUE CAIA</t>
  </si>
  <si>
    <t>COFMPS121</t>
  </si>
  <si>
    <t>TOQUE SECRETO</t>
  </si>
  <si>
    <t>MNA BEBE SAPATO SAPATILHA</t>
  </si>
  <si>
    <t>NAYARINHA</t>
  </si>
  <si>
    <t>CLMABB014</t>
  </si>
  <si>
    <t>FEM SNEAKER SLIP ON SOLA CAIXA ALTO</t>
  </si>
  <si>
    <t>CLFMSN004</t>
  </si>
  <si>
    <t>FEM PLUS COLETE SUED/CORINO/PELO</t>
  </si>
  <si>
    <t>SUED/CORINO/PELO</t>
  </si>
  <si>
    <t>COFMPS021</t>
  </si>
  <si>
    <t>FEM SHORTS SARJA</t>
  </si>
  <si>
    <t>COFMJV049</t>
  </si>
  <si>
    <t>FOUR SEASONS</t>
  </si>
  <si>
    <t>FEM BIJOUX BRINCO</t>
  </si>
  <si>
    <t>BRINCO</t>
  </si>
  <si>
    <t>ACFMFM002</t>
  </si>
  <si>
    <t>FEM PLUS FITNESS REGATA</t>
  </si>
  <si>
    <t>COFMPS094</t>
  </si>
  <si>
    <t>MNA BB CALCA JEANS</t>
  </si>
  <si>
    <t>COMABB026</t>
  </si>
  <si>
    <t>MNA JUV MACAQ/JARD/SALOP JEANS/SARJA</t>
  </si>
  <si>
    <t>MACACAO JEANS/SARJA</t>
  </si>
  <si>
    <t>COMAJN024</t>
  </si>
  <si>
    <t>MASC CAMISA M/C</t>
  </si>
  <si>
    <t>COMCCT005</t>
  </si>
  <si>
    <t>MASC PLUS CAMISA M/C</t>
  </si>
  <si>
    <t>COMCPS018</t>
  </si>
  <si>
    <t>MNO JUV CAMISA M/C</t>
  </si>
  <si>
    <t>COMOJN015</t>
  </si>
  <si>
    <t>MNO JUV MALHA POLO M/C</t>
  </si>
  <si>
    <t>POLO M/C</t>
  </si>
  <si>
    <t>COMOJN035</t>
  </si>
  <si>
    <t>PERFUM FEM GLOSS</t>
  </si>
  <si>
    <t>GLOSS</t>
  </si>
  <si>
    <t>CARMED</t>
  </si>
  <si>
    <t>NNPFFM024</t>
  </si>
  <si>
    <t>COMCJV010</t>
  </si>
  <si>
    <t>MASC JEANS JAQUETA</t>
  </si>
  <si>
    <t>COMCJS009</t>
  </si>
  <si>
    <t>FEM PLUS CALCA JEANS BLACK</t>
  </si>
  <si>
    <t>COFMPS106</t>
  </si>
  <si>
    <t>MNA BEBE CHINELO SLIDE</t>
  </si>
  <si>
    <t>CLMABB008</t>
  </si>
  <si>
    <t>MNA JUV MACAQ/JARD/SALOP SALOP MALHA</t>
  </si>
  <si>
    <t>SALOPETE MALHA</t>
  </si>
  <si>
    <t>COMAJN031</t>
  </si>
  <si>
    <t>MNA BEBE TENIS JOGGING</t>
  </si>
  <si>
    <t>FUFFY</t>
  </si>
  <si>
    <t>CLMABB016</t>
  </si>
  <si>
    <t>MNO BEBE TENIS JOGGING</t>
  </si>
  <si>
    <t>CLMOBB016</t>
  </si>
  <si>
    <t>FEM PLUS COLETE TECIDO PLANO</t>
  </si>
  <si>
    <t>COFMPS113</t>
  </si>
  <si>
    <t>FEM PLUS CALCA JEANS BOY/CLOUCH/MOM</t>
  </si>
  <si>
    <t>COFMPS097</t>
  </si>
  <si>
    <t>SUSAN ZHENG</t>
  </si>
  <si>
    <t>COMO13035</t>
  </si>
  <si>
    <t>COMO48035</t>
  </si>
  <si>
    <t>MNO 4A8 CONJUNTO M/C</t>
  </si>
  <si>
    <t>COMO48024</t>
  </si>
  <si>
    <t>SUA CIA</t>
  </si>
  <si>
    <t>MNO R.N. TENIS CASUAL</t>
  </si>
  <si>
    <t>R.N.</t>
  </si>
  <si>
    <t>CLMORN006</t>
  </si>
  <si>
    <t>REPLAY</t>
  </si>
  <si>
    <t>BATATINHA</t>
  </si>
  <si>
    <t>HOST</t>
  </si>
  <si>
    <t>FEM MACAQ/JARD/SALOP CALCA SARJA</t>
  </si>
  <si>
    <t>COFMJV025</t>
  </si>
  <si>
    <t>FEM JEANS MACAQ/JARD/SALOP CALCA</t>
  </si>
  <si>
    <t>COFMJS013</t>
  </si>
  <si>
    <t xml:space="preserve"> FEM CALCA SARJA</t>
  </si>
  <si>
    <t>MNA BOLSA LICENCIADO</t>
  </si>
  <si>
    <t>ACMAMA021</t>
  </si>
  <si>
    <t>MOVIMENTE</t>
  </si>
  <si>
    <t>MASC MODA BOTA COTURNO</t>
  </si>
  <si>
    <t>COTURNO</t>
  </si>
  <si>
    <t>CLMCMD001</t>
  </si>
  <si>
    <t>ADIDAS</t>
  </si>
  <si>
    <t>YVATE</t>
  </si>
  <si>
    <t>DANDARA</t>
  </si>
  <si>
    <t>FEM ESP SCARPIN MEDIO</t>
  </si>
  <si>
    <t>CLFMES023</t>
  </si>
  <si>
    <t>MNA INF TENIS</t>
  </si>
  <si>
    <t>CLMAIF023</t>
  </si>
  <si>
    <t xml:space="preserve"> FEM CINTO</t>
  </si>
  <si>
    <t>LUXCEL</t>
  </si>
  <si>
    <t>ANTONIO BANDERAS</t>
  </si>
  <si>
    <t>COMCJV009</t>
  </si>
  <si>
    <t>LINDA JU</t>
  </si>
  <si>
    <t>MD INT FEM BABY DOLL</t>
  </si>
  <si>
    <t>BABY DOLL</t>
  </si>
  <si>
    <t>DAY USE</t>
  </si>
  <si>
    <t>MIFMMD014</t>
  </si>
  <si>
    <t>FEM PLUS CALCA JEANS BOOT CUT</t>
  </si>
  <si>
    <t>COFMPS112</t>
  </si>
  <si>
    <t>FEM PLUS MACAQ/JARD/SALOP CALCA TC PL</t>
  </si>
  <si>
    <t>COFMPS036</t>
  </si>
  <si>
    <t>COFMJV068</t>
  </si>
  <si>
    <t>FEM PLUS SHORTS SARJA</t>
  </si>
  <si>
    <t>COFMPS064</t>
  </si>
  <si>
    <t>FEM JEANS CALCA PANTACOURT</t>
  </si>
  <si>
    <t>PANTACOURT</t>
  </si>
  <si>
    <t>COFMJS005</t>
  </si>
  <si>
    <t>FEM JEANS VESTIDO LONGO/MIDI</t>
  </si>
  <si>
    <t>LONGO</t>
  </si>
  <si>
    <t>COFMJS019</t>
  </si>
  <si>
    <t>FEM MACAQ/JARD/SALOP CALCA TC PL</t>
  </si>
  <si>
    <t>COFMCT023</t>
  </si>
  <si>
    <t>MNO 1A3 CONJUNTO MALHA M/C</t>
  </si>
  <si>
    <t>COMO13026</t>
  </si>
  <si>
    <t>MNO 4A8 CONJUNTO MALHA M/C</t>
  </si>
  <si>
    <t>COMO48026</t>
  </si>
  <si>
    <t>MNO 4A8 CONJUNTO MALHA REGATA</t>
  </si>
  <si>
    <t>COMO48027</t>
  </si>
  <si>
    <t>AZZEJO</t>
  </si>
  <si>
    <t>MNA BB CJNTO VERAO</t>
  </si>
  <si>
    <t>COMABB009</t>
  </si>
  <si>
    <t>MNO 1A3 BERMUDA MOLETOM</t>
  </si>
  <si>
    <t>COMO13003</t>
  </si>
  <si>
    <t>FEM CONJUNTO MALHA</t>
  </si>
  <si>
    <t>COFMJV013</t>
  </si>
  <si>
    <t>FEM PLUS CONJUNTO MALHA</t>
  </si>
  <si>
    <t>COFMPS022</t>
  </si>
  <si>
    <t>CLCHFM006</t>
  </si>
  <si>
    <t>COFMJV007</t>
  </si>
  <si>
    <t>EVOLUÇÃO</t>
  </si>
  <si>
    <t>FEM PLUS CALCA JEANS RETA</t>
  </si>
  <si>
    <t>COFMPS111</t>
  </si>
  <si>
    <t>CEREJA ROSA</t>
  </si>
  <si>
    <t>MNA 1A3 SHORTS MALHA</t>
  </si>
  <si>
    <t>COMA13054</t>
  </si>
  <si>
    <t>MNA 4A8 SAIA MALHA</t>
  </si>
  <si>
    <t>COMA48049</t>
  </si>
  <si>
    <t>MNA 4A8 VESTIDO MALHA REGATA</t>
  </si>
  <si>
    <t>COMA48075</t>
  </si>
  <si>
    <t>MNA BB MACACAO/MACAQ KIT</t>
  </si>
  <si>
    <t>COMABB025</t>
  </si>
  <si>
    <t>MNA 4A8 MACAQ/JARD/SALOP SALOP MALHA</t>
  </si>
  <si>
    <t>COMA48038</t>
  </si>
  <si>
    <t>MNA BB MACACAO/MACAQ</t>
  </si>
  <si>
    <t>MACACAO/MACAQ</t>
  </si>
  <si>
    <t>COMABB023</t>
  </si>
  <si>
    <t>MNA 1A3 SHORTS MOLETOM</t>
  </si>
  <si>
    <t>COMA13055</t>
  </si>
  <si>
    <t>MNA BB VESTIDO M/C</t>
  </si>
  <si>
    <t>COMABB019</t>
  </si>
  <si>
    <t>FEM SANDALIA TAMANCO ALTO</t>
  </si>
  <si>
    <t>CLFMSD016</t>
  </si>
  <si>
    <t>YKES</t>
  </si>
  <si>
    <t>FEM ESP FECHADO SCARPIN</t>
  </si>
  <si>
    <t>SCARPIN BAIXO</t>
  </si>
  <si>
    <t>CLFMES005</t>
  </si>
  <si>
    <t>FEM SANDALIA TAMANCO MEDIO</t>
  </si>
  <si>
    <t>CLFMSD017</t>
  </si>
  <si>
    <t>FEM SANDALIA SALTO BAIXO</t>
  </si>
  <si>
    <t>CLFMSD013</t>
  </si>
  <si>
    <t>MASC JAQUETA CORINO</t>
  </si>
  <si>
    <t>COMCJV012</t>
  </si>
  <si>
    <t>IMPULSE</t>
  </si>
  <si>
    <t>TOWN COUNTRY</t>
  </si>
  <si>
    <t>BOX 200</t>
  </si>
  <si>
    <t>POLO GO</t>
  </si>
  <si>
    <t>LOOK CHIC</t>
  </si>
  <si>
    <t>MNA JUV SHORTS MALHA</t>
  </si>
  <si>
    <t>COMAJN045</t>
  </si>
  <si>
    <t>MNO 1A3 CONJUNTO MALHA REGATA</t>
  </si>
  <si>
    <t>HRRADINHOS</t>
  </si>
  <si>
    <t>COMO13027</t>
  </si>
  <si>
    <t>NINANDO</t>
  </si>
  <si>
    <t>MNO 1A3 MALHA POLO M/C</t>
  </si>
  <si>
    <t>COMO13041</t>
  </si>
  <si>
    <t>MNO 4A8 MALHA POLO M/C</t>
  </si>
  <si>
    <t>COMO48041</t>
  </si>
  <si>
    <t xml:space="preserve"> FEM SANDALIA FLAT BAIXO ABERTO</t>
  </si>
  <si>
    <t>FEM SANDALIA ANABELA MEDIO</t>
  </si>
  <si>
    <t>CLFMSD003</t>
  </si>
  <si>
    <t>COFMCT045</t>
  </si>
  <si>
    <t>COFMCT043</t>
  </si>
  <si>
    <t>FEM JAQUETA SARJA</t>
  </si>
  <si>
    <t>COFMJV023</t>
  </si>
  <si>
    <t>ROX</t>
  </si>
  <si>
    <t>MNA 1A3 VESTIDO MALHA REGATA</t>
  </si>
  <si>
    <t>COMA13075</t>
  </si>
  <si>
    <t>MNA JUV CONJUNTO MALHA REGATA</t>
  </si>
  <si>
    <t>COMAJN015</t>
  </si>
  <si>
    <t>M BOOT'S</t>
  </si>
  <si>
    <t>ORTO BABY</t>
  </si>
  <si>
    <t>MNA INF SANDALIA FLAT</t>
  </si>
  <si>
    <t>CLMAIF011</t>
  </si>
  <si>
    <t>COFMCT077</t>
  </si>
  <si>
    <t>GRUGUI</t>
  </si>
  <si>
    <t>MNO INF SANDALIA PAPETE</t>
  </si>
  <si>
    <t>CLMOIF010</t>
  </si>
  <si>
    <t>MNA BEBE CHINELO CLOG</t>
  </si>
  <si>
    <t>CLMABB005</t>
  </si>
  <si>
    <t>MNO BEBE CHINELO CLOG</t>
  </si>
  <si>
    <t>CLMOBB005</t>
  </si>
  <si>
    <t>MNA BEBE SANDALIA PAPETE</t>
  </si>
  <si>
    <t>CLMABB010</t>
  </si>
  <si>
    <t>FEM JEANS VESTIDO CURTO</t>
  </si>
  <si>
    <t>COFMJS018</t>
  </si>
  <si>
    <t>MNO INF CHINELO SLIDE</t>
  </si>
  <si>
    <t>CLMOIF008</t>
  </si>
  <si>
    <t>CARTAGO KIDS</t>
  </si>
  <si>
    <t>ZAXY KIDS</t>
  </si>
  <si>
    <t>MNA INF SANDALIA RASTEIRA</t>
  </si>
  <si>
    <t>CLMAIF014</t>
  </si>
  <si>
    <t>MD INT MNA CALCINHA CONJ</t>
  </si>
  <si>
    <t>BETEL</t>
  </si>
  <si>
    <t>MNA 1A3 SHORTS</t>
  </si>
  <si>
    <t>COMA13053</t>
  </si>
  <si>
    <t>MNA 4A8 SHORTS</t>
  </si>
  <si>
    <t>COMA48053</t>
  </si>
  <si>
    <t>MASC PLUS CALCA MOLETOM FASHION</t>
  </si>
  <si>
    <t>COMCPS011</t>
  </si>
  <si>
    <t>GARDDA</t>
  </si>
  <si>
    <t>MA BELLE</t>
  </si>
  <si>
    <t>MUNDO MANIA</t>
  </si>
  <si>
    <t>MARINA CARVALHO</t>
  </si>
  <si>
    <t>GRAZZIA</t>
  </si>
  <si>
    <t>MNO JUV JAQUETA MOLETOM</t>
  </si>
  <si>
    <t>COMOJN026</t>
  </si>
  <si>
    <t>ORYGENS</t>
  </si>
  <si>
    <t>MNO 4A8 BERMUDA JEANS</t>
  </si>
  <si>
    <t>COMO48001</t>
  </si>
  <si>
    <t>MNO JUV BERMUDA JEANS</t>
  </si>
  <si>
    <t>COMOJN001</t>
  </si>
  <si>
    <t>GENTILE</t>
  </si>
  <si>
    <t>MONS</t>
  </si>
  <si>
    <t>TOMI MITO</t>
  </si>
  <si>
    <t>MNA JUV SHORTS SARJA</t>
  </si>
  <si>
    <t>COMAJN047</t>
  </si>
  <si>
    <t xml:space="preserve"> FEM TC PL REGATA/SEM MANGA</t>
  </si>
  <si>
    <t>FEM TC PL MANGA 3/4</t>
  </si>
  <si>
    <t>COFMJV052</t>
  </si>
  <si>
    <t>MISSISSIPI</t>
  </si>
  <si>
    <t>MNO 4A8 CAMISA M/C</t>
  </si>
  <si>
    <t>COMO48015</t>
  </si>
  <si>
    <t>SOPHIA ALMEIDA</t>
  </si>
  <si>
    <t>REDDING</t>
  </si>
  <si>
    <t>MNO JUV BERMUDA SARJA</t>
  </si>
  <si>
    <t>COMOJN004</t>
  </si>
  <si>
    <t>MNO 1A3 CALCA SARJA</t>
  </si>
  <si>
    <t>COMO13012</t>
  </si>
  <si>
    <t>MODA LOKA</t>
  </si>
  <si>
    <t>INVENTTA</t>
  </si>
  <si>
    <t>KIATH</t>
  </si>
  <si>
    <t>MNO BB MACACAO/MACAQ</t>
  </si>
  <si>
    <t>MACAQUINHO/JARDINEIRA</t>
  </si>
  <si>
    <t>COMOBB019</t>
  </si>
  <si>
    <t>MNO 1A3 MALHA REGATA</t>
  </si>
  <si>
    <t>COMO13043</t>
  </si>
  <si>
    <t>FEM PLUS CALCA JEANS PANTACOURT</t>
  </si>
  <si>
    <t>COFMPS006</t>
  </si>
  <si>
    <t>MNO INF CHINELO CLOG</t>
  </si>
  <si>
    <t>CLMOIF005</t>
  </si>
  <si>
    <t>MNO 4 AO 8 MALHA MC</t>
  </si>
  <si>
    <t>TOY BOX</t>
  </si>
  <si>
    <t>BET ACESSORIOS</t>
  </si>
  <si>
    <t>CHOCOMENTHA</t>
  </si>
  <si>
    <t>MASC PLUS BERMUDA JEANS</t>
  </si>
  <si>
    <t>COMCPS002</t>
  </si>
  <si>
    <t>SOL JEANS</t>
  </si>
  <si>
    <t>KAYLANA</t>
  </si>
  <si>
    <t>FEM JEANS SAIA LONGO/MIDI</t>
  </si>
  <si>
    <t>COFMJS017</t>
  </si>
  <si>
    <t>CAMPESI</t>
  </si>
  <si>
    <t>FEM MALHA  M/C</t>
  </si>
  <si>
    <t>FEM PLUS MALHA  M/C</t>
  </si>
  <si>
    <t>CIA. DO CORPO</t>
  </si>
  <si>
    <t>CONFORT FLEX</t>
  </si>
  <si>
    <t>RAMARIM</t>
  </si>
  <si>
    <t>FEM ESP SOCIAL MEDIO</t>
  </si>
  <si>
    <t>CLFMES030</t>
  </si>
  <si>
    <t>CLCHFM004</t>
  </si>
  <si>
    <t>OLIMPAK</t>
  </si>
  <si>
    <t>MNA 4A8 SHORTS JEANS</t>
  </si>
  <si>
    <t>COMA48052</t>
  </si>
  <si>
    <t>VENERI</t>
  </si>
  <si>
    <t>MNA 1A3 CONJUNTO MALHA REGATA</t>
  </si>
  <si>
    <t>COMA13022</t>
  </si>
  <si>
    <t>MELEVE</t>
  </si>
  <si>
    <t>COFMJV074</t>
  </si>
  <si>
    <t>BY RIO</t>
  </si>
  <si>
    <t>SANTINELLI</t>
  </si>
  <si>
    <t>AURORA JOAQUINA</t>
  </si>
  <si>
    <t>MD INT FEM SUTIA CONJUNTO</t>
  </si>
  <si>
    <t>MIFMMD018</t>
  </si>
  <si>
    <t>GENERALLE</t>
  </si>
  <si>
    <t>COMCCT001</t>
  </si>
  <si>
    <t>INVISION LOV</t>
  </si>
  <si>
    <t>MASC JEANS CALCA BAGGY</t>
  </si>
  <si>
    <t>BAGGY</t>
  </si>
  <si>
    <t>COMCJS011</t>
  </si>
  <si>
    <t>MASC PLUS CALCA JEANS BAGGY</t>
  </si>
  <si>
    <t>COMCPS052</t>
  </si>
  <si>
    <t>COFMCT047</t>
  </si>
  <si>
    <t>FEM TC PL CROPPED</t>
  </si>
  <si>
    <t>COFMJV078</t>
  </si>
  <si>
    <t>IDHOCK</t>
  </si>
  <si>
    <t>FEM PLUS TRICO REGATA</t>
  </si>
  <si>
    <t>COFMPS116</t>
  </si>
  <si>
    <t>MNO MOCHILA</t>
  </si>
  <si>
    <t>ACMOMO009</t>
  </si>
  <si>
    <t>MNA MOCHILA</t>
  </si>
  <si>
    <t>ACMAMA018</t>
  </si>
  <si>
    <t>MNO 1A3 CONJUNTO M/C</t>
  </si>
  <si>
    <t>COMO13024</t>
  </si>
  <si>
    <t>MASC FITNESS PARTE DE CIMA REGATA</t>
  </si>
  <si>
    <t>COMCFT004</t>
  </si>
  <si>
    <t>PRAIA MNA CONJUNTO</t>
  </si>
  <si>
    <t>PRAIA</t>
  </si>
  <si>
    <t>BIQUINI</t>
  </si>
  <si>
    <t>COSTAO</t>
  </si>
  <si>
    <t>MIMAPR002</t>
  </si>
  <si>
    <t>PRAIA MNA MAIO</t>
  </si>
  <si>
    <t>MAIO</t>
  </si>
  <si>
    <t>MIMAPR004</t>
  </si>
  <si>
    <t>PRAIA MNO SUNGA</t>
  </si>
  <si>
    <t>SUNGA</t>
  </si>
  <si>
    <t>SUNGAO</t>
  </si>
  <si>
    <t>MIMOPR008</t>
  </si>
  <si>
    <t>PRAIA MNO CONJUNTO</t>
  </si>
  <si>
    <t>MIMOPR009</t>
  </si>
  <si>
    <t>MODA INTIMA MENINO PRAIA CAMISETA</t>
  </si>
  <si>
    <t>MIMOPR004</t>
  </si>
  <si>
    <t>PRAIA MNO CAMISETA</t>
  </si>
  <si>
    <t>PRAIA FEM CONJUNTO</t>
  </si>
  <si>
    <t>SAL CORAL</t>
  </si>
  <si>
    <t>MIFMPR001</t>
  </si>
  <si>
    <t>FEM SNEAKER TENIS ANABELA</t>
  </si>
  <si>
    <t>CLFMSN007</t>
  </si>
  <si>
    <t>ART KAL</t>
  </si>
  <si>
    <t>DIVERSOS PAPELARIA LIVRO</t>
  </si>
  <si>
    <t>LIVRO</t>
  </si>
  <si>
    <t>CIRANDA CULTURAL</t>
  </si>
  <si>
    <t>NNDVPP007</t>
  </si>
  <si>
    <t>COFMJV069</t>
  </si>
  <si>
    <t>MASC PLUS BERMUDA AGUA/TACTEL</t>
  </si>
  <si>
    <t>COMCPS001</t>
  </si>
  <si>
    <t>FEM MALHA TOMARA QUE CAIA</t>
  </si>
  <si>
    <t>COFMJV081</t>
  </si>
  <si>
    <t xml:space="preserve"> EM MALHA BASICO REGATA</t>
  </si>
  <si>
    <t>CLEOMARA</t>
  </si>
  <si>
    <t>COFMCT011</t>
  </si>
  <si>
    <t>MURANO</t>
  </si>
  <si>
    <t>ANA JULIA</t>
  </si>
  <si>
    <t>MNO BB KIT</t>
  </si>
  <si>
    <t>COMOBB021</t>
  </si>
  <si>
    <t>SONHOS HOMEWEAR</t>
  </si>
  <si>
    <t>LICENCIADO REGATA</t>
  </si>
  <si>
    <t>COMAJN033</t>
  </si>
  <si>
    <t>MNA 4A8 CONJUNTO M/C</t>
  </si>
  <si>
    <t>COMA48017</t>
  </si>
  <si>
    <t>MD INT MNA CALCINHA LICENCIADO</t>
  </si>
  <si>
    <t>MIMAMA008</t>
  </si>
  <si>
    <t xml:space="preserve"> FEM CAMISA M/C</t>
  </si>
  <si>
    <t>MNA BB MALHA KIT</t>
  </si>
  <si>
    <t>COMABB005</t>
  </si>
  <si>
    <t>FEM MEIA AVULSO ALGODAO</t>
  </si>
  <si>
    <t>ACFMFM019</t>
  </si>
  <si>
    <t>DLP</t>
  </si>
  <si>
    <t>LULLI</t>
  </si>
  <si>
    <t>MNA MEIA AVULSO ALGODAO</t>
  </si>
  <si>
    <t>ACMAMA015</t>
  </si>
  <si>
    <t>MNO MEIA AVULSO ALGODAO</t>
  </si>
  <si>
    <t>ACMOMO007</t>
  </si>
  <si>
    <t>PRAIA MASC SUNGA</t>
  </si>
  <si>
    <t>MIMCPR002</t>
  </si>
  <si>
    <t>FEM SANDALIA RASTEIRA TRASEIRO FECHADO</t>
  </si>
  <si>
    <t>TRASEIRO FECHADO</t>
  </si>
  <si>
    <t>CLFMSD011</t>
  </si>
  <si>
    <t>ALLEXIA</t>
  </si>
  <si>
    <t>YUNIK</t>
  </si>
  <si>
    <t>AN</t>
  </si>
  <si>
    <t>PIZZARE</t>
  </si>
  <si>
    <t>EAGLE ROCK</t>
  </si>
  <si>
    <t>PERFUM MASC KIT PERFUMARIA</t>
  </si>
  <si>
    <t>NNPFMC006</t>
  </si>
  <si>
    <t>FEM CONJUNTO TC PL</t>
  </si>
  <si>
    <t>COFMCT012</t>
  </si>
  <si>
    <t>MASC PLUS BERMUDA HELANCA</t>
  </si>
  <si>
    <t>COMCPS049</t>
  </si>
  <si>
    <t>TILE E SUL</t>
  </si>
  <si>
    <t>ONCROSS</t>
  </si>
  <si>
    <t>MNA JUV SAIA SARJA</t>
  </si>
  <si>
    <t>COMAJN042</t>
  </si>
  <si>
    <t>BBR TOYS</t>
  </si>
  <si>
    <t>GIBIZINHO</t>
  </si>
  <si>
    <t>LUE-LUA</t>
  </si>
  <si>
    <t>CAA BRASIL</t>
  </si>
  <si>
    <t>MNA BOLSA</t>
  </si>
  <si>
    <t>ACMAMA008</t>
  </si>
  <si>
    <t>MASC JEANS CAMISA M/C</t>
  </si>
  <si>
    <t>COMCJS007</t>
  </si>
  <si>
    <t>MASC BERMUDA HELANCA</t>
  </si>
  <si>
    <t>COMCJV031</t>
  </si>
  <si>
    <t>MASC CALCA SARJA FASHION</t>
  </si>
  <si>
    <t>COMCJV007</t>
  </si>
  <si>
    <t>MAROTTA</t>
  </si>
  <si>
    <t>MNA BIJOUX COLAR</t>
  </si>
  <si>
    <t>COLAR</t>
  </si>
  <si>
    <t>ACMAMA003</t>
  </si>
  <si>
    <t>PRAIA FEM SAIDA DE BANHO</t>
  </si>
  <si>
    <t>SAIDA DE BANHO</t>
  </si>
  <si>
    <t>ESTAMPADA</t>
  </si>
  <si>
    <t>INDIA FASHION MODAS</t>
  </si>
  <si>
    <t>MIFMPR007</t>
  </si>
  <si>
    <t>FEM ACESSORIOS DE CABELO</t>
  </si>
  <si>
    <t>MASC PLUS FITNESS CALCA</t>
  </si>
  <si>
    <t>COMCPS046</t>
  </si>
  <si>
    <t>MASC JEANS CALCA JOGGER</t>
  </si>
  <si>
    <t>COMCJS004</t>
  </si>
  <si>
    <t>JZW FASHION</t>
  </si>
  <si>
    <t>FILA</t>
  </si>
  <si>
    <t>FEM JEANS JAQUETA</t>
  </si>
  <si>
    <t>COFMJS012</t>
  </si>
  <si>
    <t>BALBOA</t>
  </si>
  <si>
    <t>ITELY</t>
  </si>
  <si>
    <t>NEW BRAND</t>
  </si>
  <si>
    <t>BLITZ</t>
  </si>
  <si>
    <t>POLO IN</t>
  </si>
  <si>
    <t>Preço R$</t>
  </si>
  <si>
    <t>Vendas Mês</t>
  </si>
  <si>
    <t>Vendas Semana</t>
  </si>
  <si>
    <t>Faturamento Mês R$</t>
  </si>
  <si>
    <t>Qtd Estoque</t>
  </si>
  <si>
    <t>Estoque R$</t>
  </si>
  <si>
    <t>Giro Estoque</t>
  </si>
  <si>
    <t>Cobertura</t>
  </si>
  <si>
    <t>Idade Estoque (Dias)</t>
  </si>
  <si>
    <t>Status Produto</t>
  </si>
  <si>
    <t>Risco Capital Parado</t>
  </si>
  <si>
    <t>Alto Giro</t>
  </si>
  <si>
    <t>Giro Médio</t>
  </si>
  <si>
    <t>Baixo Giro</t>
  </si>
  <si>
    <t>inf</t>
  </si>
  <si>
    <t>All</t>
  </si>
  <si>
    <t>Soma de Faturamento Mês R$</t>
  </si>
  <si>
    <t>Rótulos de Linha</t>
  </si>
  <si>
    <t>Total Geral</t>
  </si>
  <si>
    <t xml:space="preserve"> Vendas Mês</t>
  </si>
  <si>
    <t>(Vários itens)</t>
  </si>
  <si>
    <t xml:space="preserve"> Risco Capital Parado</t>
  </si>
  <si>
    <t xml:space="preserve"> Estoque R$</t>
  </si>
  <si>
    <t>Soma de Vendas Mês</t>
  </si>
  <si>
    <t>Alerta Giro</t>
  </si>
  <si>
    <t>Soma de Alerta Giro</t>
  </si>
  <si>
    <t>Soma de Estoque R$</t>
  </si>
  <si>
    <t>Soma de Risco Capital Parado</t>
  </si>
  <si>
    <t>Soma de Vendas Semana</t>
  </si>
  <si>
    <t>Faturamento Samana R$</t>
  </si>
  <si>
    <t>Soma de Faturamento Samana R$</t>
  </si>
  <si>
    <t xml:space="preserve"> Faturamento Mês R$</t>
  </si>
  <si>
    <t>Total</t>
  </si>
  <si>
    <t>Top 10 Marcas por Faturamento no Mês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</si>
</sst>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R$&quot;\ #,##0.00"/>
    <numFmt numFmtId="165" formatCode="&quot;R$&quot;\ #,##0.0"/>
    <numFmt numFmtId="166" formatCode="&quot;R$&quot;\ #\ ##0.0&quot; mi&quot;;&quot;R$&quot;\ #\ ##0&quot; mil&quot;"/>
    <numFmt numFmtId="167" formatCode="&quot;R$&quot;#\ ##0.0&quot; mi&quot;;\ &quot;R$&quot;#\ ##0&quot; mil&quot;"/>
  </numFmts>
  <fonts count="6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80808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3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164" fontId="0" fillId="0" borderId="0" xfId="0" applyNumberFormat="1"/>
    <xf numFmtId="0" fontId="0" fillId="2" borderId="0" xfId="0" applyFill="1"/>
    <xf numFmtId="165" fontId="0" fillId="0" borderId="0" xfId="0" applyNumberFormat="1"/>
    <xf numFmtId="166" fontId="0" fillId="0" borderId="0" xfId="0" applyNumberFormat="1" applyAlignment="1">
      <alignment horizontal="center" vertical="center"/>
    </xf>
    <xf numFmtId="0" fontId="0" fillId="3" borderId="0" xfId="0" applyFill="1"/>
    <xf numFmtId="0" fontId="0" fillId="0" borderId="0" xfId="0" applyAlignment="1">
      <alignment horizontal="center" vertical="center"/>
    </xf>
    <xf numFmtId="164" fontId="1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horizontal="left"/>
    </xf>
    <xf numFmtId="2" fontId="0" fillId="0" borderId="0" xfId="0" applyNumberFormat="1"/>
    <xf numFmtId="0" fontId="0" fillId="4" borderId="0" xfId="0" applyFill="1"/>
    <xf numFmtId="167" fontId="0" fillId="0" borderId="0" xfId="0" applyNumberFormat="1"/>
    <xf numFmtId="9" fontId="0" fillId="0" borderId="0" xfId="1" applyFont="1"/>
    <xf numFmtId="9" fontId="0" fillId="0" borderId="0" xfId="1" applyFont="1" applyAlignment="1">
      <alignment horizontal="center"/>
    </xf>
    <xf numFmtId="0" fontId="4" fillId="0" borderId="0" xfId="0" applyFont="1"/>
    <xf numFmtId="167" fontId="0" fillId="0" borderId="0" xfId="0" applyNumberFormat="1" applyAlignment="1">
      <alignment horizontal="right"/>
    </xf>
    <xf numFmtId="0" fontId="0" fillId="0" borderId="0" xfId="0" applyAlignment="1">
      <alignment horizontal="right" vertical="center"/>
    </xf>
    <xf numFmtId="0" fontId="5" fillId="3" borderId="0" xfId="0" applyFont="1" applyFill="1" applyAlignment="1">
      <alignment horizontal="center"/>
    </xf>
    <xf numFmtId="0" fontId="0" fillId="0" borderId="0" xfId="0" applyNumberFormat="1"/>
    <xf numFmtId="0" fontId="0" fillId="0" borderId="0" xfId="0" pivotButton="1" applyNumberFormat="1"/>
  </cellXfs>
  <cellStyles count="2">
    <cellStyle name="Normal" xfId="0" builtinId="0"/>
    <cellStyle name="Porcentagem" xfId="1" builtinId="5"/>
  </cellStyles>
  <dxfs count="49">
    <dxf>
      <alignment horizontal="center" vertical="center" textRotation="0" wrapText="0" indent="0" justifyLastLine="0" shrinkToFit="0" readingOrder="0"/>
    </dxf>
    <dxf>
      <numFmt numFmtId="0" formatCode="General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&quot;R$&quot;\ #,##0.0"/>
    </dxf>
    <dxf>
      <numFmt numFmtId="167" formatCode="&quot;R$&quot;#\ ##0.0&quot; mi&quot;;\ &quot;R$&quot;#\ ##0&quot; mil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5" formatCode="&quot;R$&quot;\ #,##0.0"/>
    </dxf>
    <dxf>
      <numFmt numFmtId="167" formatCode="&quot;R$&quot;#\ ##0.0&quot; mi&quot;;\ &quot;R$&quot;#\ ##0&quot; mil&quot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R$&quot;\ #,##0.00"/>
    </dxf>
    <dxf>
      <numFmt numFmtId="167" formatCode="&quot;R$&quot;#\ ##0.0&quot; mi&quot;;\ &quot;R$&quot;#\ ##0&quot; mil&quot;"/>
    </dxf>
    <dxf>
      <numFmt numFmtId="2" formatCode="0.00"/>
    </dxf>
    <dxf>
      <numFmt numFmtId="0" formatCode="General"/>
    </dxf>
    <dxf>
      <numFmt numFmtId="164" formatCode="&quot;R$&quot;\ #,##0.00"/>
    </dxf>
    <dxf>
      <numFmt numFmtId="164" formatCode="&quot;R$&quot;\ #,##0.00"/>
    </dxf>
    <dxf>
      <numFmt numFmtId="0" formatCode="General"/>
    </dxf>
    <dxf>
      <numFmt numFmtId="164" formatCode="&quot;R$&quot;\ #,##0.00"/>
    </dxf>
    <dxf>
      <numFmt numFmtId="164" formatCode="&quot;R$&quot;\ #,##0.00"/>
    </dxf>
    <dxf>
      <numFmt numFmtId="164" formatCode="&quot;R$&quot;\ #,##0.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>
          <bgColor rgb="FF002060"/>
        </patternFill>
      </fill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fill>
        <patternFill>
          <bgColor theme="0" tint="-4.9989318521683403E-2"/>
        </patternFill>
      </fill>
    </dxf>
    <dxf>
      <font>
        <color theme="1"/>
      </font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  <dxf>
      <font>
        <color theme="0"/>
      </font>
      <fill>
        <patternFill>
          <bgColor theme="1" tint="0.34998626667073579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fill>
        <patternFill>
          <bgColor rgb="FF00206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theme="0"/>
      </font>
      <border diagonalUp="0" diagonalDown="0">
        <left/>
        <right/>
        <top/>
        <bottom/>
        <vertical/>
        <horizontal/>
      </border>
    </dxf>
    <dxf>
      <fill>
        <patternFill>
          <bgColor rgb="FF002060"/>
        </patternFill>
      </fill>
    </dxf>
    <dxf>
      <font>
        <b/>
        <i val="0"/>
        <sz val="10"/>
        <color theme="0" tint="-4.9989318521683403E-2"/>
      </font>
      <border diagonalUp="0" diagonalDown="0">
        <left/>
        <right/>
        <top/>
        <bottom/>
        <vertical/>
        <horizontal/>
      </border>
    </dxf>
    <dxf>
      <font>
        <sz val="14"/>
      </font>
      <fill>
        <patternFill>
          <fgColor theme="2"/>
          <bgColor rgb="FF002060"/>
        </patternFill>
      </fill>
      <border diagonalUp="0" diagonalDown="0">
        <left/>
        <right/>
        <top/>
        <bottom/>
        <vertical/>
        <horizontal/>
      </border>
    </dxf>
  </dxfs>
  <tableStyles count="3" defaultTableStyle="TableStyleMedium9" defaultPivotStyle="PivotStyleLight16">
    <tableStyle name="Estilo de Segmentação de Dados 1" pivot="0" table="0" count="10" xr9:uid="{8674DA91-B717-43AE-A221-0F4DAC5C1833}">
      <tableStyleElement type="wholeTable" dxfId="48"/>
      <tableStyleElement type="headerRow" dxfId="47"/>
    </tableStyle>
    <tableStyle name="Estilo de Tabela 1" pivot="0" count="9" xr9:uid="{E98E059A-0FA3-482B-9010-CEA907426F88}">
      <tableStyleElement type="wholeTable" dxfId="46"/>
      <tableStyleElement type="headerRow" dxfId="45"/>
      <tableStyleElement type="totalRow" dxfId="44"/>
      <tableStyleElement type="firstColumn" dxfId="43"/>
      <tableStyleElement type="lastColumn" dxfId="42"/>
      <tableStyleElement type="firstRowStripe" dxfId="41"/>
      <tableStyleElement type="secondRowStripe" dxfId="40"/>
      <tableStyleElement type="firstColumnStripe" dxfId="39"/>
      <tableStyleElement type="secondColumnStripe" dxfId="38"/>
    </tableStyle>
    <tableStyle name="Estilo de Tabela 2" pivot="0" count="1" xr9:uid="{67A9BCEB-8A3C-4EDF-843A-7A353FE14915}">
      <tableStyleElement type="wholeTable" dxfId="37"/>
    </tableStyle>
  </tableStyles>
  <colors>
    <mruColors>
      <color rgb="FFD51515"/>
      <color rgb="FF808080"/>
    </mruColors>
  </colors>
  <extLst>
    <ext xmlns:x14="http://schemas.microsoft.com/office/spreadsheetml/2009/9/main" uri="{46F421CA-312F-682f-3DD2-61675219B42D}">
      <x14:dxfs count="8">
        <dxf>
          <font>
            <color theme="1" tint="4.9989318521683403E-2"/>
          </font>
          <fill>
            <patternFill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4.9989318521683403E-2"/>
          </font>
          <fill>
            <patternFill>
              <bgColor rgb="FF80808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4.9989318521683403E-2"/>
          </font>
          <fill>
            <patternFill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 tint="4.9989318521683403E-2"/>
          </font>
          <fill>
            <patternFill>
              <bgColor rgb="FF80808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fill>
            <patternFill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fill>
            <patternFill>
              <bgColor theme="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fill>
            <patternFill>
              <bgColor rgb="FF808080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1"/>
          </font>
          <fill>
            <patternFill>
              <bgColor rgb="FF808080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9.xml"/><Relationship Id="rId18" Type="http://schemas.openxmlformats.org/officeDocument/2006/relationships/pivotCacheDefinition" Target="pivotCache/pivotCacheDefinition14.xml"/><Relationship Id="rId26" Type="http://schemas.openxmlformats.org/officeDocument/2006/relationships/powerPivotData" Target="model/item.data"/><Relationship Id="rId39" Type="http://schemas.openxmlformats.org/officeDocument/2006/relationships/customXml" Target="../customXml/item11.xml"/><Relationship Id="rId21" Type="http://schemas.openxmlformats.org/officeDocument/2006/relationships/theme" Target="theme/theme1.xml"/><Relationship Id="rId34" Type="http://schemas.openxmlformats.org/officeDocument/2006/relationships/customXml" Target="../customXml/item6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2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24" Type="http://schemas.openxmlformats.org/officeDocument/2006/relationships/sharedStrings" Target="sharedString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1.xml"/><Relationship Id="rId23" Type="http://schemas.openxmlformats.org/officeDocument/2006/relationships/styles" Target="style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10" Type="http://schemas.openxmlformats.org/officeDocument/2006/relationships/pivotCacheDefinition" Target="pivotCache/pivotCacheDefinition6.xml"/><Relationship Id="rId19" Type="http://schemas.microsoft.com/office/2007/relationships/slicerCache" Target="slicerCaches/slicerCache1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pivotCacheDefinition" Target="pivotCache/pivotCacheDefinition10.xml"/><Relationship Id="rId22" Type="http://schemas.openxmlformats.org/officeDocument/2006/relationships/connections" Target="connections.xml"/><Relationship Id="rId27" Type="http://schemas.microsoft.com/office/2017/10/relationships/person" Target="persons/person.xml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microsoft.com/office/2006/relationships/vbaProject" Target="vbaProject.bin"/><Relationship Id="rId8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8.xml"/><Relationship Id="rId17" Type="http://schemas.openxmlformats.org/officeDocument/2006/relationships/pivotCacheDefinition" Target="pivotCache/pivotCacheDefinition13.xml"/><Relationship Id="rId25" Type="http://schemas.openxmlformats.org/officeDocument/2006/relationships/sheetMetadata" Target="metadata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20" Type="http://schemas.microsoft.com/office/2007/relationships/slicerCache" Target="slicerCaches/slicerCache2.xml"/><Relationship Id="rId41" Type="http://schemas.openxmlformats.org/officeDocument/2006/relationships/customXml" Target="../customXml/item1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[DASHBOARD_ESTOQUE_MODELO_ANALITICO_KPI.xlsm]BASE!Tabela dinâmica5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200">
                <a:solidFill>
                  <a:schemeClr val="tx1"/>
                </a:solidFill>
              </a:rPr>
              <a:t>FATURAMENTO</a:t>
            </a:r>
            <a:r>
              <a:rPr lang="pt-BR" sz="1200" baseline="0">
                <a:solidFill>
                  <a:schemeClr val="tx1"/>
                </a:solidFill>
              </a:rPr>
              <a:t> MENSAL POR SEGMENTOS</a:t>
            </a:r>
            <a:endParaRPr lang="pt-BR" sz="12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.12959340706296824"/>
              <c:y val="-4.40972222222222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.12419368176867784"/>
              <c:y val="-4.40972222222222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.11591091097146333"/>
              <c:y val="-4.40972222222222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.11609409382724238"/>
              <c:y val="-4.40972222222222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9.9737295487073094E-2"/>
              <c:y val="-8.8194444444444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.10782410322926826"/>
              <c:y val="-4.409722222222222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8.9375703816062149E-2"/>
              <c:y val="-1.322916666666650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ln>
                    <a:noFill/>
                  </a:ln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.29158516589167843"/>
              <c:y val="-8.819444444444444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dLbl>
          <c:idx val="0"/>
          <c:layout>
            <c:manualLayout>
              <c:x val="0.27268612736166242"/>
              <c:y val="-4.4097222222222428E-3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stacked"/>
        <c:varyColors val="0"/>
        <c:ser>
          <c:idx val="0"/>
          <c:order val="0"/>
          <c:tx>
            <c:strRef>
              <c:f>BASE!$H$4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E28D-4B6D-9A50-2C6E3839F1B8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28D-4B6D-9A50-2C6E3839F1B8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E28D-4B6D-9A50-2C6E3839F1B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E28D-4B6D-9A50-2C6E3839F1B8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28D-4B6D-9A50-2C6E3839F1B8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5-E28D-4B6D-9A50-2C6E3839F1B8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28D-4B6D-9A50-2C6E3839F1B8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7-E28D-4B6D-9A50-2C6E3839F1B8}"/>
              </c:ext>
            </c:extLst>
          </c:dPt>
          <c:dLbls>
            <c:dLbl>
              <c:idx val="0"/>
              <c:layout>
                <c:manualLayout>
                  <c:x val="0.10782410322926826"/>
                  <c:y val="-4.40972222222222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28D-4B6D-9A50-2C6E3839F1B8}"/>
                </c:ext>
              </c:extLst>
            </c:dLbl>
            <c:dLbl>
              <c:idx val="1"/>
              <c:layout>
                <c:manualLayout>
                  <c:x val="9.9737295487073094E-2"/>
                  <c:y val="-8.8194444444444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28D-4B6D-9A50-2C6E3839F1B8}"/>
                </c:ext>
              </c:extLst>
            </c:dLbl>
            <c:dLbl>
              <c:idx val="2"/>
              <c:layout>
                <c:manualLayout>
                  <c:x val="0.11591091097146333"/>
                  <c:y val="-4.40972222222222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28D-4B6D-9A50-2C6E3839F1B8}"/>
                </c:ext>
              </c:extLst>
            </c:dLbl>
            <c:dLbl>
              <c:idx val="3"/>
              <c:layout>
                <c:manualLayout>
                  <c:x val="0.11609409382724238"/>
                  <c:y val="-4.40972222222222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D-4B6D-9A50-2C6E3839F1B8}"/>
                </c:ext>
              </c:extLst>
            </c:dLbl>
            <c:dLbl>
              <c:idx val="4"/>
              <c:layout>
                <c:manualLayout>
                  <c:x val="0.12419368176867784"/>
                  <c:y val="-4.40972222222222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28D-4B6D-9A50-2C6E3839F1B8}"/>
                </c:ext>
              </c:extLst>
            </c:dLbl>
            <c:dLbl>
              <c:idx val="5"/>
              <c:layout>
                <c:manualLayout>
                  <c:x val="0.12959340706296824"/>
                  <c:y val="-4.409722222222222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8D-4B6D-9A50-2C6E3839F1B8}"/>
                </c:ext>
              </c:extLst>
            </c:dLbl>
            <c:dLbl>
              <c:idx val="6"/>
              <c:layout>
                <c:manualLayout>
                  <c:x val="0.29158516589167843"/>
                  <c:y val="-8.819444444444444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28D-4B6D-9A50-2C6E3839F1B8}"/>
                </c:ext>
              </c:extLst>
            </c:dLbl>
            <c:dLbl>
              <c:idx val="7"/>
              <c:layout>
                <c:manualLayout>
                  <c:x val="0.27268612736166242"/>
                  <c:y val="-4.409722222222242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28D-4B6D-9A50-2C6E3839F1B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BASE!$G$5:$G$13</c:f>
              <c:strCache>
                <c:ptCount val="8"/>
                <c:pt idx="0">
                  <c:v>DIVERSOS</c:v>
                </c:pt>
                <c:pt idx="1">
                  <c:v>PERFUMARIA</c:v>
                </c:pt>
                <c:pt idx="2">
                  <c:v>TENIS</c:v>
                </c:pt>
                <c:pt idx="3">
                  <c:v>CHINELOS</c:v>
                </c:pt>
                <c:pt idx="4">
                  <c:v>MENINO</c:v>
                </c:pt>
                <c:pt idx="5">
                  <c:v>MENINA</c:v>
                </c:pt>
                <c:pt idx="6">
                  <c:v>MASCULINO</c:v>
                </c:pt>
                <c:pt idx="7">
                  <c:v>FEMININO</c:v>
                </c:pt>
              </c:strCache>
            </c:strRef>
          </c:cat>
          <c:val>
            <c:numRef>
              <c:f>BASE!$H$5:$H$13</c:f>
              <c:numCache>
                <c:formatCode>"R$"\ #,##0.0</c:formatCode>
                <c:ptCount val="8"/>
                <c:pt idx="0">
                  <c:v>5366.5599999999977</c:v>
                </c:pt>
                <c:pt idx="1">
                  <c:v>6328.0599999999995</c:v>
                </c:pt>
                <c:pt idx="2">
                  <c:v>12629.359999999999</c:v>
                </c:pt>
                <c:pt idx="3">
                  <c:v>26662.19999999999</c:v>
                </c:pt>
                <c:pt idx="4">
                  <c:v>38742.510000000009</c:v>
                </c:pt>
                <c:pt idx="5">
                  <c:v>49802.01</c:v>
                </c:pt>
                <c:pt idx="6">
                  <c:v>198590.80000000031</c:v>
                </c:pt>
                <c:pt idx="7">
                  <c:v>377529.03999999946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553-4E87-8B8E-CAD284283C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shape val="box"/>
        <c:axId val="790867583"/>
        <c:axId val="790867103"/>
        <c:axId val="0"/>
      </c:bar3DChart>
      <c:catAx>
        <c:axId val="7908675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90867103"/>
        <c:crosses val="autoZero"/>
        <c:auto val="1"/>
        <c:lblAlgn val="ctr"/>
        <c:lblOffset val="100"/>
        <c:noMultiLvlLbl val="0"/>
      </c:catAx>
      <c:valAx>
        <c:axId val="790867103"/>
        <c:scaling>
          <c:orientation val="minMax"/>
        </c:scaling>
        <c:delete val="1"/>
        <c:axPos val="b"/>
        <c:numFmt formatCode="&quot;R$&quot;\ #,##0.0" sourceLinked="1"/>
        <c:majorTickMark val="none"/>
        <c:minorTickMark val="none"/>
        <c:tickLblPos val="nextTo"/>
        <c:crossAx val="790867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6350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[DASHBOARD_ESTOQUE_MODELO_ANALITICO_KPI.xlsm]BASE!Tabela dinâmica16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200" b="1">
                <a:solidFill>
                  <a:schemeClr val="tx1"/>
                </a:solidFill>
              </a:rPr>
              <a:t>MARCAS</a:t>
            </a:r>
            <a:r>
              <a:rPr lang="pt-BR" sz="1200" b="1" baseline="0">
                <a:solidFill>
                  <a:schemeClr val="tx1"/>
                </a:solidFill>
              </a:rPr>
              <a:t> QUE MAIS IMOBILIZAM CAPITAL EM ESTOQUE</a:t>
            </a:r>
            <a:endParaRPr lang="pt-BR" sz="12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  <c:pivotFmt>
        <c:idx val="4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  <c:pivotFmt>
        <c:idx val="5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  <c:pivotFmt>
        <c:idx val="6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  <c:pivotFmt>
        <c:idx val="7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  <c:pivotFmt>
        <c:idx val="8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  <c:pivotFmt>
        <c:idx val="9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  <c:pivotFmt>
        <c:idx val="10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  <c:pivotFmt>
        <c:idx val="11"/>
        <c:spPr>
          <a:solidFill>
            <a:srgbClr val="C0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bar"/>
        <c:grouping val="clustered"/>
        <c:varyColors val="0"/>
        <c:ser>
          <c:idx val="0"/>
          <c:order val="0"/>
          <c:tx>
            <c:strRef>
              <c:f>BASE!$H$21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BASE!$G$22:$G$32</c:f>
              <c:strCache>
                <c:ptCount val="10"/>
                <c:pt idx="0">
                  <c:v>THE STYLE BOX</c:v>
                </c:pt>
                <c:pt idx="1">
                  <c:v>ROVITEX</c:v>
                </c:pt>
                <c:pt idx="2">
                  <c:v>SEA BRAZIL</c:v>
                </c:pt>
                <c:pt idx="3">
                  <c:v>JEZZIAN</c:v>
                </c:pt>
                <c:pt idx="4">
                  <c:v>BNB JEANS</c:v>
                </c:pt>
                <c:pt idx="5">
                  <c:v>LUNENDER</c:v>
                </c:pt>
                <c:pt idx="6">
                  <c:v>GANGSTER</c:v>
                </c:pt>
                <c:pt idx="7">
                  <c:v>LOCAL SURF</c:v>
                </c:pt>
                <c:pt idx="8">
                  <c:v>BOKKER</c:v>
                </c:pt>
                <c:pt idx="9">
                  <c:v>KULT JEANS</c:v>
                </c:pt>
              </c:strCache>
            </c:strRef>
          </c:cat>
          <c:val>
            <c:numRef>
              <c:f>BASE!$H$22:$H$32</c:f>
              <c:numCache>
                <c:formatCode>"R$"\ #,##0.00</c:formatCode>
                <c:ptCount val="10"/>
                <c:pt idx="0">
                  <c:v>53943.7</c:v>
                </c:pt>
                <c:pt idx="1">
                  <c:v>61838.22</c:v>
                </c:pt>
                <c:pt idx="2">
                  <c:v>68241.94</c:v>
                </c:pt>
                <c:pt idx="3">
                  <c:v>74352.73</c:v>
                </c:pt>
                <c:pt idx="4">
                  <c:v>76713.52</c:v>
                </c:pt>
                <c:pt idx="5">
                  <c:v>78048.06</c:v>
                </c:pt>
                <c:pt idx="6">
                  <c:v>84091.42</c:v>
                </c:pt>
                <c:pt idx="7">
                  <c:v>92997.34</c:v>
                </c:pt>
                <c:pt idx="8">
                  <c:v>111939.99</c:v>
                </c:pt>
                <c:pt idx="9">
                  <c:v>132567.62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379-418F-837C-8B91510FABD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585375776"/>
        <c:axId val="1585376256"/>
        <c:axId val="0"/>
      </c:bar3DChart>
      <c:catAx>
        <c:axId val="158537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5376256"/>
        <c:crosses val="autoZero"/>
        <c:auto val="1"/>
        <c:lblAlgn val="ctr"/>
        <c:lblOffset val="100"/>
        <c:noMultiLvlLbl val="0"/>
      </c:catAx>
      <c:valAx>
        <c:axId val="1585376256"/>
        <c:scaling>
          <c:orientation val="minMax"/>
        </c:scaling>
        <c:delete val="1"/>
        <c:axPos val="b"/>
        <c:numFmt formatCode="&quot;R$&quot;\ #,##0.00" sourceLinked="1"/>
        <c:majorTickMark val="none"/>
        <c:minorTickMark val="none"/>
        <c:tickLblPos val="nextTo"/>
        <c:crossAx val="1585375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[DASHBOARD_ESTOQUE_MODELO_ANALITICO_KPI.xlsm]BASE!Tabela dinâmica22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200">
                <a:solidFill>
                  <a:schemeClr val="tx1"/>
                </a:solidFill>
              </a:rPr>
              <a:t>PRODUTOS</a:t>
            </a:r>
            <a:r>
              <a:rPr lang="pt-BR" sz="1200" baseline="0">
                <a:solidFill>
                  <a:schemeClr val="tx1"/>
                </a:solidFill>
              </a:rPr>
              <a:t> MAIS VENDIDOS NO MÊS</a:t>
            </a:r>
            <a:endParaRPr lang="pt-BR" sz="120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stacked"/>
        <c:varyColors val="0"/>
        <c:ser>
          <c:idx val="0"/>
          <c:order val="0"/>
          <c:tx>
            <c:strRef>
              <c:f>BASE!$H$41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BASE!$G$42:$G$52</c:f>
              <c:strCache>
                <c:ptCount val="10"/>
                <c:pt idx="0">
                  <c:v>753657</c:v>
                </c:pt>
                <c:pt idx="1">
                  <c:v>745816</c:v>
                </c:pt>
                <c:pt idx="2">
                  <c:v>733799</c:v>
                </c:pt>
                <c:pt idx="3">
                  <c:v>753659</c:v>
                </c:pt>
                <c:pt idx="4">
                  <c:v>511524</c:v>
                </c:pt>
                <c:pt idx="5">
                  <c:v>511521</c:v>
                </c:pt>
                <c:pt idx="6">
                  <c:v>762284</c:v>
                </c:pt>
                <c:pt idx="7">
                  <c:v>762285</c:v>
                </c:pt>
                <c:pt idx="8">
                  <c:v>744104</c:v>
                </c:pt>
                <c:pt idx="9">
                  <c:v>713195</c:v>
                </c:pt>
              </c:strCache>
            </c:strRef>
          </c:cat>
          <c:val>
            <c:numRef>
              <c:f>BASE!$H$42:$H$52</c:f>
              <c:numCache>
                <c:formatCode>General</c:formatCode>
                <c:ptCount val="10"/>
                <c:pt idx="0">
                  <c:v>70</c:v>
                </c:pt>
                <c:pt idx="1">
                  <c:v>73</c:v>
                </c:pt>
                <c:pt idx="2">
                  <c:v>82</c:v>
                </c:pt>
                <c:pt idx="3">
                  <c:v>95</c:v>
                </c:pt>
                <c:pt idx="4">
                  <c:v>111</c:v>
                </c:pt>
                <c:pt idx="5">
                  <c:v>124</c:v>
                </c:pt>
                <c:pt idx="6">
                  <c:v>157</c:v>
                </c:pt>
                <c:pt idx="7">
                  <c:v>172</c:v>
                </c:pt>
                <c:pt idx="8">
                  <c:v>178</c:v>
                </c:pt>
                <c:pt idx="9">
                  <c:v>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27E-4D7A-8572-B9A2E5365AF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95"/>
        <c:gapDepth val="95"/>
        <c:shape val="box"/>
        <c:axId val="1342203776"/>
        <c:axId val="1342205696"/>
        <c:axId val="0"/>
      </c:bar3DChart>
      <c:catAx>
        <c:axId val="134220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42205696"/>
        <c:crosses val="autoZero"/>
        <c:auto val="1"/>
        <c:lblAlgn val="ctr"/>
        <c:lblOffset val="100"/>
        <c:noMultiLvlLbl val="0"/>
      </c:catAx>
      <c:valAx>
        <c:axId val="13422056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4220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[DASHBOARD_ESTOQUE_MODELO_ANALITICO_KPI.xlsm]BASE!Tabela dinâmica3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DISTRIBUIÇÃO DO GIRO DE ESTOQUE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6"/>
        <c:spPr>
          <a:solidFill>
            <a:srgbClr val="00B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dLbl>
          <c:idx val="0"/>
          <c:layout>
            <c:manualLayout>
              <c:x val="0.15264542170221893"/>
              <c:y val="-0.13670138888888891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rgbClr val="D51515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dLbl>
          <c:idx val="0"/>
          <c:layout>
            <c:manualLayout>
              <c:x val="0.21959516806284124"/>
              <c:y val="-7.0555555555555635E-2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8"/>
        <c:spPr>
          <a:solidFill>
            <a:srgbClr val="FFC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dLbl>
          <c:idx val="0"/>
          <c:layout>
            <c:manualLayout>
              <c:x val="-0.17139135068319319"/>
              <c:y val="-0.1322916666666667"/>
            </c:manualLayout>
          </c:layout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491752136752138"/>
          <c:y val="0.19038194444444445"/>
          <c:w val="0.47639957264957267"/>
          <c:h val="0.7741493055555555"/>
        </c:manualLayout>
      </c:layout>
      <c:doughnutChart>
        <c:varyColors val="1"/>
        <c:ser>
          <c:idx val="0"/>
          <c:order val="0"/>
          <c:tx>
            <c:strRef>
              <c:f>BASE!$L$25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6"/>
            <c:spPr>
              <a:solidFill>
                <a:srgbClr val="00B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DE-404B-AE83-3E6F7BFF771D}"/>
              </c:ext>
            </c:extLst>
          </c:dPt>
          <c:dPt>
            <c:idx val="1"/>
            <c:bubble3D val="0"/>
            <c:explosion val="5"/>
            <c:spPr>
              <a:solidFill>
                <a:srgbClr val="D51515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DE-404B-AE83-3E6F7BFF771D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DE-404B-AE83-3E6F7BFF771D}"/>
              </c:ext>
            </c:extLst>
          </c:dPt>
          <c:dLbls>
            <c:dLbl>
              <c:idx val="0"/>
              <c:layout>
                <c:manualLayout>
                  <c:x val="0.15264542170221893"/>
                  <c:y val="-0.13670138888888891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EDE-404B-AE83-3E6F7BFF771D}"/>
                </c:ext>
              </c:extLst>
            </c:dLbl>
            <c:dLbl>
              <c:idx val="1"/>
              <c:layout>
                <c:manualLayout>
                  <c:x val="0.21959516806284124"/>
                  <c:y val="-7.055555555555563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EDE-404B-AE83-3E6F7BFF771D}"/>
                </c:ext>
              </c:extLst>
            </c:dLbl>
            <c:dLbl>
              <c:idx val="2"/>
              <c:layout>
                <c:manualLayout>
                  <c:x val="-0.17139135068319319"/>
                  <c:y val="-0.1322916666666667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EDE-404B-AE83-3E6F7BFF771D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BASE!$K$26:$K$29</c:f>
              <c:strCache>
                <c:ptCount val="3"/>
                <c:pt idx="0">
                  <c:v>Alto Giro</c:v>
                </c:pt>
                <c:pt idx="1">
                  <c:v>Baixo Giro</c:v>
                </c:pt>
                <c:pt idx="2">
                  <c:v>Giro Médio</c:v>
                </c:pt>
              </c:strCache>
            </c:strRef>
          </c:cat>
          <c:val>
            <c:numRef>
              <c:f>BASE!$L$26:$L$29</c:f>
              <c:numCache>
                <c:formatCode>General</c:formatCode>
                <c:ptCount val="3"/>
                <c:pt idx="0">
                  <c:v>318</c:v>
                </c:pt>
                <c:pt idx="1">
                  <c:v>2286</c:v>
                </c:pt>
                <c:pt idx="2">
                  <c:v>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5C1-4EA1-B2DD-21CBF9D28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41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Data val="1"/>
        <c14:dropZoneSeries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chart" Target="../charts/chart4.xm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788894</xdr:colOff>
      <xdr:row>56</xdr:row>
      <xdr:rowOff>167529</xdr:rowOff>
    </xdr:from>
    <xdr:to>
      <xdr:col>4</xdr:col>
      <xdr:colOff>766482</xdr:colOff>
      <xdr:row>58</xdr:row>
      <xdr:rowOff>55471</xdr:rowOff>
    </xdr:to>
    <xdr:sp macro="" textlink="$A$61">
      <xdr:nvSpPr>
        <xdr:cNvPr id="6" name="CaixaDeTexto 5">
          <a:extLst>
            <a:ext uri="{FF2B5EF4-FFF2-40B4-BE49-F238E27FC236}">
              <a16:creationId xmlns:a16="http://schemas.microsoft.com/office/drawing/2014/main" id="{EE9DD4F1-1D70-4FF6-AD05-92CA2256EA82}"/>
            </a:ext>
          </a:extLst>
        </xdr:cNvPr>
        <xdr:cNvSpPr txBox="1"/>
      </xdr:nvSpPr>
      <xdr:spPr>
        <a:xfrm>
          <a:off x="5181600" y="10835529"/>
          <a:ext cx="941294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27DEEB2D-162E-4996-BCFA-301E3EDD68A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JEZZIAN</a:t>
          </a:fld>
          <a:endParaRPr lang="pt-BR" sz="1100"/>
        </a:p>
      </xdr:txBody>
    </xdr:sp>
    <xdr:clientData/>
  </xdr:twoCellAnchor>
  <xdr:twoCellAnchor>
    <xdr:from>
      <xdr:col>3</xdr:col>
      <xdr:colOff>788894</xdr:colOff>
      <xdr:row>59</xdr:row>
      <xdr:rowOff>178175</xdr:rowOff>
    </xdr:from>
    <xdr:to>
      <xdr:col>4</xdr:col>
      <xdr:colOff>766482</xdr:colOff>
      <xdr:row>61</xdr:row>
      <xdr:rowOff>66117</xdr:rowOff>
    </xdr:to>
    <xdr:sp macro="" textlink="$A$63">
      <xdr:nvSpPr>
        <xdr:cNvPr id="9" name="CaixaDeTexto 8">
          <a:extLst>
            <a:ext uri="{FF2B5EF4-FFF2-40B4-BE49-F238E27FC236}">
              <a16:creationId xmlns:a16="http://schemas.microsoft.com/office/drawing/2014/main" id="{F5FA87EF-9376-47CF-AFF8-B7BC58D12F45}"/>
            </a:ext>
          </a:extLst>
        </xdr:cNvPr>
        <xdr:cNvSpPr txBox="1"/>
      </xdr:nvSpPr>
      <xdr:spPr>
        <a:xfrm>
          <a:off x="5181600" y="11417675"/>
          <a:ext cx="941294" cy="2689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F1241461-6DE0-4747-B769-B1E9720D3C30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/>
            <a:t>SEA BRAZIL</a:t>
          </a:fld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4772</xdr:colOff>
      <xdr:row>0</xdr:row>
      <xdr:rowOff>0</xdr:rowOff>
    </xdr:from>
    <xdr:to>
      <xdr:col>23</xdr:col>
      <xdr:colOff>445840</xdr:colOff>
      <xdr:row>3</xdr:row>
      <xdr:rowOff>148500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Departamento 1">
              <a:extLst>
                <a:ext uri="{FF2B5EF4-FFF2-40B4-BE49-F238E27FC236}">
                  <a16:creationId xmlns:a16="http://schemas.microsoft.com/office/drawing/2014/main" id="{42E151AE-A7A2-4785-8DFF-13FDCC1CF64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parta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23181" y="0"/>
              <a:ext cx="14616000" cy="72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28916</xdr:colOff>
      <xdr:row>4</xdr:row>
      <xdr:rowOff>29933</xdr:rowOff>
    </xdr:from>
    <xdr:to>
      <xdr:col>6</xdr:col>
      <xdr:colOff>361430</xdr:colOff>
      <xdr:row>9</xdr:row>
      <xdr:rowOff>49433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6D15F57F-3106-70F2-9C64-8128D14E79DC}"/>
            </a:ext>
          </a:extLst>
        </xdr:cNvPr>
        <xdr:cNvGrpSpPr/>
      </xdr:nvGrpSpPr>
      <xdr:grpSpPr>
        <a:xfrm>
          <a:off x="1847325" y="791933"/>
          <a:ext cx="2150923" cy="972000"/>
          <a:chOff x="2223594" y="1085850"/>
          <a:chExt cx="2160000" cy="972000"/>
        </a:xfrm>
      </xdr:grpSpPr>
      <xdr:sp macro="" textlink="BASE!C5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D6E76260-79B7-2C73-3B06-899382CFF7FE}"/>
              </a:ext>
            </a:extLst>
          </xdr:cNvPr>
          <xdr:cNvSpPr/>
        </xdr:nvSpPr>
        <xdr:spPr>
          <a:xfrm>
            <a:off x="2223594" y="1085850"/>
            <a:ext cx="2160000" cy="972000"/>
          </a:xfrm>
          <a:prstGeom prst="roundRect">
            <a:avLst>
              <a:gd name="adj" fmla="val 7143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D0DF31EA-8C37-4F4F-9653-AA8D62289352}" type="TxLink">
              <a:rPr lang="en-US" sz="2400" b="0" i="0" u="none" strike="noStrike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chemeClr val="tx1">
                    <a:lumMod val="95000"/>
                    <a:lumOff val="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Calibri"/>
                <a:cs typeface="Calibri"/>
              </a:rPr>
              <a:pPr algn="ctr"/>
              <a:t>R$  716 mil</a:t>
            </a:fld>
            <a:endParaRPr lang="pt-BR" sz="4400" b="0" cap="none" spc="0">
              <a:ln w="0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" textlink="">
        <xdr:nvSpPr>
          <xdr:cNvPr id="3" name="Retângulo: Cantos Superiores Arredondados 2">
            <a:extLst>
              <a:ext uri="{FF2B5EF4-FFF2-40B4-BE49-F238E27FC236}">
                <a16:creationId xmlns:a16="http://schemas.microsoft.com/office/drawing/2014/main" id="{D0739933-A1D2-121B-4A65-DE7ECC5EB7CC}"/>
              </a:ext>
            </a:extLst>
          </xdr:cNvPr>
          <xdr:cNvSpPr/>
        </xdr:nvSpPr>
        <xdr:spPr>
          <a:xfrm>
            <a:off x="2223594" y="1085850"/>
            <a:ext cx="2160000" cy="2160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FATURAMENTO MENSAL</a:t>
            </a:r>
          </a:p>
        </xdr:txBody>
      </xdr:sp>
    </xdr:grpSp>
    <xdr:clientData/>
  </xdr:twoCellAnchor>
  <xdr:twoCellAnchor editAs="absolute">
    <xdr:from>
      <xdr:col>7</xdr:col>
      <xdr:colOff>33101</xdr:colOff>
      <xdr:row>4</xdr:row>
      <xdr:rowOff>29933</xdr:rowOff>
    </xdr:from>
    <xdr:to>
      <xdr:col>10</xdr:col>
      <xdr:colOff>359819</xdr:colOff>
      <xdr:row>9</xdr:row>
      <xdr:rowOff>49433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D0724A97-A5CF-4EFB-AD1D-C316EE6BD70C}"/>
            </a:ext>
          </a:extLst>
        </xdr:cNvPr>
        <xdr:cNvGrpSpPr/>
      </xdr:nvGrpSpPr>
      <xdr:grpSpPr>
        <a:xfrm>
          <a:off x="4276056" y="791933"/>
          <a:ext cx="2145127" cy="972000"/>
          <a:chOff x="2223594" y="1085850"/>
          <a:chExt cx="2160000" cy="972000"/>
        </a:xfrm>
      </xdr:grpSpPr>
      <xdr:sp macro="" textlink="BASE!C19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40D513A6-8841-8239-945A-70BE5E91CE41}"/>
              </a:ext>
            </a:extLst>
          </xdr:cNvPr>
          <xdr:cNvSpPr/>
        </xdr:nvSpPr>
        <xdr:spPr>
          <a:xfrm>
            <a:off x="2223594" y="1085850"/>
            <a:ext cx="2160000" cy="972000"/>
          </a:xfrm>
          <a:prstGeom prst="roundRect">
            <a:avLst>
              <a:gd name="adj" fmla="val 7143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05A6763-0B65-4AAE-8A4F-74426D8144F3}" type="TxLink">
              <a:rPr lang="en-US" sz="2000" b="0" i="0" u="none" strike="noStrike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Calibri"/>
                <a:cs typeface="Calibri"/>
              </a:rPr>
              <a:pPr algn="ctr"/>
              <a:t>R$  178,913 mil</a:t>
            </a:fld>
            <a:endParaRPr lang="pt-BR" sz="16600" b="0" cap="none" spc="0">
              <a:ln w="0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" textlink="">
        <xdr:nvSpPr>
          <xdr:cNvPr id="10" name="Retângulo: Cantos Superiores Arredondados 9">
            <a:extLst>
              <a:ext uri="{FF2B5EF4-FFF2-40B4-BE49-F238E27FC236}">
                <a16:creationId xmlns:a16="http://schemas.microsoft.com/office/drawing/2014/main" id="{FCD3C3C9-FE8C-7C28-45A0-F618A27E4ECF}"/>
              </a:ext>
            </a:extLst>
          </xdr:cNvPr>
          <xdr:cNvSpPr/>
        </xdr:nvSpPr>
        <xdr:spPr>
          <a:xfrm>
            <a:off x="2223594" y="1085850"/>
            <a:ext cx="2160000" cy="2160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FATURAMENTO SEMANAL</a:t>
            </a:r>
          </a:p>
        </xdr:txBody>
      </xdr:sp>
    </xdr:grpSp>
    <xdr:clientData/>
  </xdr:twoCellAnchor>
  <xdr:twoCellAnchor>
    <xdr:from>
      <xdr:col>10</xdr:col>
      <xdr:colOff>513632</xdr:colOff>
      <xdr:row>9</xdr:row>
      <xdr:rowOff>78824</xdr:rowOff>
    </xdr:from>
    <xdr:to>
      <xdr:col>18</xdr:col>
      <xdr:colOff>352690</xdr:colOff>
      <xdr:row>24</xdr:row>
      <xdr:rowOff>101324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1BDDDDAF-F408-4F04-BCA5-3DB641CD53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28915</xdr:colOff>
      <xdr:row>9</xdr:row>
      <xdr:rowOff>89407</xdr:rowOff>
    </xdr:from>
    <xdr:to>
      <xdr:col>10</xdr:col>
      <xdr:colOff>473092</xdr:colOff>
      <xdr:row>24</xdr:row>
      <xdr:rowOff>111907</xdr:rowOff>
    </xdr:to>
    <xdr:graphicFrame macro="">
      <xdr:nvGraphicFramePr>
        <xdr:cNvPr id="29" name="Gráfico 28">
          <a:extLst>
            <a:ext uri="{FF2B5EF4-FFF2-40B4-BE49-F238E27FC236}">
              <a16:creationId xmlns:a16="http://schemas.microsoft.com/office/drawing/2014/main" id="{8523154B-8E29-425B-92B4-2E84B211CE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18</xdr:col>
      <xdr:colOff>434099</xdr:colOff>
      <xdr:row>9</xdr:row>
      <xdr:rowOff>142236</xdr:rowOff>
    </xdr:from>
    <xdr:to>
      <xdr:col>20</xdr:col>
      <xdr:colOff>540791</xdr:colOff>
      <xdr:row>16</xdr:row>
      <xdr:rowOff>83136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B25BEA8A-6496-4DB4-8BBE-D67DEA33B800}"/>
            </a:ext>
          </a:extLst>
        </xdr:cNvPr>
        <xdr:cNvGrpSpPr/>
      </xdr:nvGrpSpPr>
      <xdr:grpSpPr>
        <a:xfrm>
          <a:off x="11344554" y="1856736"/>
          <a:ext cx="2020351" cy="1274400"/>
          <a:chOff x="2223594" y="810155"/>
          <a:chExt cx="2160000" cy="1247695"/>
        </a:xfrm>
      </xdr:grpSpPr>
      <xdr:sp macro="" textlink="BASE!M5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CD39DD97-D2A8-FC52-F6E0-7CF869A93CD9}"/>
              </a:ext>
            </a:extLst>
          </xdr:cNvPr>
          <xdr:cNvSpPr/>
        </xdr:nvSpPr>
        <xdr:spPr>
          <a:xfrm>
            <a:off x="2223594" y="1085850"/>
            <a:ext cx="2160000" cy="972000"/>
          </a:xfrm>
          <a:prstGeom prst="roundRect">
            <a:avLst>
              <a:gd name="adj" fmla="val 7143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8C07679-31AD-432F-AA4C-4B381662F260}" type="TxLink">
              <a:rPr lang="en-US" sz="2000" b="0" i="0" u="none" strike="noStrike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Calibri"/>
                <a:cs typeface="Calibri"/>
              </a:rPr>
              <a:pPr algn="ctr"/>
              <a:t>13746</a:t>
            </a:fld>
            <a:endParaRPr lang="pt-BR" sz="41300" b="0" cap="none" spc="0">
              <a:ln w="0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" textlink="">
        <xdr:nvSpPr>
          <xdr:cNvPr id="17" name="Retângulo: Cantos Superiores Arredondados 16">
            <a:extLst>
              <a:ext uri="{FF2B5EF4-FFF2-40B4-BE49-F238E27FC236}">
                <a16:creationId xmlns:a16="http://schemas.microsoft.com/office/drawing/2014/main" id="{3367A37B-9159-DCF7-A63E-363EE4B62065}"/>
              </a:ext>
            </a:extLst>
          </xdr:cNvPr>
          <xdr:cNvSpPr/>
        </xdr:nvSpPr>
        <xdr:spPr>
          <a:xfrm>
            <a:off x="2223594" y="810155"/>
            <a:ext cx="2160000" cy="4680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QUANTIDADE</a:t>
            </a:r>
            <a:r>
              <a:rPr lang="pt-BR" sz="1100" b="1" baseline="0">
                <a:solidFill>
                  <a:schemeClr val="bg1"/>
                </a:solidFill>
              </a:rPr>
              <a:t> VENDIDA NO MÊS</a:t>
            </a:r>
          </a:p>
        </xdr:txBody>
      </xdr:sp>
    </xdr:grpSp>
    <xdr:clientData/>
  </xdr:twoCellAnchor>
  <xdr:twoCellAnchor editAs="absolute">
    <xdr:from>
      <xdr:col>20</xdr:col>
      <xdr:colOff>620852</xdr:colOff>
      <xdr:row>9</xdr:row>
      <xdr:rowOff>142236</xdr:rowOff>
    </xdr:from>
    <xdr:to>
      <xdr:col>22</xdr:col>
      <xdr:colOff>151496</xdr:colOff>
      <xdr:row>16</xdr:row>
      <xdr:rowOff>81860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368EE050-F85E-460F-9359-A918D5679325}"/>
            </a:ext>
          </a:extLst>
        </xdr:cNvPr>
        <xdr:cNvGrpSpPr/>
      </xdr:nvGrpSpPr>
      <xdr:grpSpPr>
        <a:xfrm>
          <a:off x="13444966" y="1856736"/>
          <a:ext cx="2015803" cy="1273124"/>
          <a:chOff x="2223594" y="784726"/>
          <a:chExt cx="2160000" cy="1273124"/>
        </a:xfrm>
      </xdr:grpSpPr>
      <xdr:sp macro="" textlink="BASE!M11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D51B08C-ECCC-DAF3-61EF-176142758A2A}"/>
              </a:ext>
            </a:extLst>
          </xdr:cNvPr>
          <xdr:cNvSpPr/>
        </xdr:nvSpPr>
        <xdr:spPr>
          <a:xfrm>
            <a:off x="2223594" y="1085850"/>
            <a:ext cx="2160000" cy="972000"/>
          </a:xfrm>
          <a:prstGeom prst="roundRect">
            <a:avLst>
              <a:gd name="adj" fmla="val 7143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48F99403-BBB2-4008-AA29-716CF2E08B8F}" type="TxLink">
              <a:rPr lang="en-US" sz="2000" b="0" i="0" u="none" strike="noStrike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Calibri"/>
                <a:cs typeface="Calibri"/>
              </a:rPr>
              <a:pPr algn="ctr"/>
              <a:t>2955</a:t>
            </a:fld>
            <a:endParaRPr lang="pt-BR" sz="6600" b="0" cap="none" spc="0">
              <a:ln w="0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" textlink="">
        <xdr:nvSpPr>
          <xdr:cNvPr id="20" name="Retângulo: Cantos Superiores Arredondados 19">
            <a:extLst>
              <a:ext uri="{FF2B5EF4-FFF2-40B4-BE49-F238E27FC236}">
                <a16:creationId xmlns:a16="http://schemas.microsoft.com/office/drawing/2014/main" id="{A9E9511C-F9AC-6D9D-DA4D-BA9F09881408}"/>
              </a:ext>
            </a:extLst>
          </xdr:cNvPr>
          <xdr:cNvSpPr/>
        </xdr:nvSpPr>
        <xdr:spPr>
          <a:xfrm>
            <a:off x="2223594" y="784726"/>
            <a:ext cx="2160000" cy="4680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100" b="1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QUANTIDADE VENDIDA NA SEMANA</a:t>
            </a:r>
            <a:endParaRPr lang="pt-BR" sz="1100">
              <a:effectLst/>
            </a:endParaRPr>
          </a:p>
        </xdr:txBody>
      </xdr:sp>
    </xdr:grpSp>
    <xdr:clientData/>
  </xdr:twoCellAnchor>
  <xdr:twoCellAnchor editAs="absolute">
    <xdr:from>
      <xdr:col>11</xdr:col>
      <xdr:colOff>31490</xdr:colOff>
      <xdr:row>4</xdr:row>
      <xdr:rowOff>29933</xdr:rowOff>
    </xdr:from>
    <xdr:to>
      <xdr:col>14</xdr:col>
      <xdr:colOff>361672</xdr:colOff>
      <xdr:row>9</xdr:row>
      <xdr:rowOff>49433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29DB965D-AB56-4F87-AB00-E36B838D9374}"/>
            </a:ext>
          </a:extLst>
        </xdr:cNvPr>
        <xdr:cNvGrpSpPr/>
      </xdr:nvGrpSpPr>
      <xdr:grpSpPr>
        <a:xfrm>
          <a:off x="6698990" y="791933"/>
          <a:ext cx="2148591" cy="972000"/>
          <a:chOff x="2223594" y="1085850"/>
          <a:chExt cx="2160000" cy="972000"/>
        </a:xfrm>
      </xdr:grpSpPr>
      <xdr:sp macro="" textlink="BASE!C24">
        <xdr:nvSpPr>
          <xdr:cNvPr id="24" name="Retângulo: Cantos Arredondados 23">
            <a:extLst>
              <a:ext uri="{FF2B5EF4-FFF2-40B4-BE49-F238E27FC236}">
                <a16:creationId xmlns:a16="http://schemas.microsoft.com/office/drawing/2014/main" id="{7622A195-8825-49EF-5F8B-C4DFED8754E0}"/>
              </a:ext>
            </a:extLst>
          </xdr:cNvPr>
          <xdr:cNvSpPr/>
        </xdr:nvSpPr>
        <xdr:spPr>
          <a:xfrm>
            <a:off x="2223594" y="1085850"/>
            <a:ext cx="2160000" cy="972000"/>
          </a:xfrm>
          <a:prstGeom prst="roundRect">
            <a:avLst>
              <a:gd name="adj" fmla="val 7143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97EC87F-705B-4914-A5A3-519E5DF324D4}" type="TxLink">
              <a:rPr lang="en-US" sz="2000" b="0" i="0" u="none" strike="noStrike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Calibri"/>
                <a:cs typeface="Calibri"/>
              </a:rPr>
              <a:pPr algn="ctr"/>
              <a:t>R$  2,94 mi</a:t>
            </a:fld>
            <a:endParaRPr lang="pt-BR" sz="16600" b="0" cap="none" spc="0">
              <a:ln w="0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" textlink="">
        <xdr:nvSpPr>
          <xdr:cNvPr id="25" name="Retângulo: Cantos Superiores Arredondados 24">
            <a:extLst>
              <a:ext uri="{FF2B5EF4-FFF2-40B4-BE49-F238E27FC236}">
                <a16:creationId xmlns:a16="http://schemas.microsoft.com/office/drawing/2014/main" id="{E6FAA74B-55BA-32C7-A6D5-B3E6A7A5A2D8}"/>
              </a:ext>
            </a:extLst>
          </xdr:cNvPr>
          <xdr:cNvSpPr/>
        </xdr:nvSpPr>
        <xdr:spPr>
          <a:xfrm>
            <a:off x="2223594" y="1085850"/>
            <a:ext cx="2160000" cy="2160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VALOR</a:t>
            </a:r>
            <a:r>
              <a:rPr lang="pt-BR" sz="1100" b="1" baseline="0">
                <a:solidFill>
                  <a:schemeClr val="bg1"/>
                </a:solidFill>
              </a:rPr>
              <a:t> TOTAL DO ESTOQUE (R$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19</xdr:col>
      <xdr:colOff>430316</xdr:colOff>
      <xdr:row>4</xdr:row>
      <xdr:rowOff>29933</xdr:rowOff>
    </xdr:from>
    <xdr:to>
      <xdr:col>20</xdr:col>
      <xdr:colOff>1278861</xdr:colOff>
      <xdr:row>9</xdr:row>
      <xdr:rowOff>49433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27C3BADC-049D-4284-B358-9740290F7F09}"/>
            </a:ext>
          </a:extLst>
        </xdr:cNvPr>
        <xdr:cNvGrpSpPr/>
      </xdr:nvGrpSpPr>
      <xdr:grpSpPr>
        <a:xfrm>
          <a:off x="11946907" y="791933"/>
          <a:ext cx="2156068" cy="972000"/>
          <a:chOff x="2223594" y="1085850"/>
          <a:chExt cx="2160000" cy="972000"/>
        </a:xfrm>
      </xdr:grpSpPr>
      <xdr:sp macro="" textlink="BASE!C34">
        <xdr:nvSpPr>
          <xdr:cNvPr id="27" name="Retângulo: Cantos Arredondados 26">
            <a:extLst>
              <a:ext uri="{FF2B5EF4-FFF2-40B4-BE49-F238E27FC236}">
                <a16:creationId xmlns:a16="http://schemas.microsoft.com/office/drawing/2014/main" id="{F63DFA9E-D6B5-A1FC-B823-1FF7461F1805}"/>
              </a:ext>
            </a:extLst>
          </xdr:cNvPr>
          <xdr:cNvSpPr/>
        </xdr:nvSpPr>
        <xdr:spPr>
          <a:xfrm>
            <a:off x="2223594" y="1085850"/>
            <a:ext cx="2160000" cy="972000"/>
          </a:xfrm>
          <a:prstGeom prst="roundRect">
            <a:avLst>
              <a:gd name="adj" fmla="val 7143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0EE4A02-1127-4BBF-BF6B-64CB523C395C}" type="TxLink">
              <a:rPr lang="en-US" sz="2000" b="0" i="0" u="none" strike="noStrike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Calibri"/>
                <a:cs typeface="Calibri"/>
              </a:rPr>
              <a:pPr algn="ctr"/>
              <a:t>R$  2,43 mi</a:t>
            </a:fld>
            <a:endParaRPr lang="pt-BR" sz="41300" b="0" cap="none" spc="0">
              <a:ln w="0">
                <a:solidFill>
                  <a:schemeClr val="tx1">
                    <a:lumMod val="95000"/>
                    <a:lumOff val="5000"/>
                  </a:schemeClr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endParaRPr>
          </a:p>
        </xdr:txBody>
      </xdr:sp>
      <xdr:sp macro="" textlink="">
        <xdr:nvSpPr>
          <xdr:cNvPr id="28" name="Retângulo: Cantos Superiores Arredondados 27">
            <a:extLst>
              <a:ext uri="{FF2B5EF4-FFF2-40B4-BE49-F238E27FC236}">
                <a16:creationId xmlns:a16="http://schemas.microsoft.com/office/drawing/2014/main" id="{2BA066BC-5285-4175-675F-4E306CF2FDAB}"/>
              </a:ext>
            </a:extLst>
          </xdr:cNvPr>
          <xdr:cNvSpPr/>
        </xdr:nvSpPr>
        <xdr:spPr>
          <a:xfrm>
            <a:off x="2223594" y="1085850"/>
            <a:ext cx="2160000" cy="216000"/>
          </a:xfrm>
          <a:prstGeom prst="round2SameRect">
            <a:avLst/>
          </a:prstGeom>
          <a:solidFill>
            <a:srgbClr val="00206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VALOR</a:t>
            </a:r>
            <a:r>
              <a:rPr lang="pt-BR" sz="1100" b="1" baseline="0">
                <a:solidFill>
                  <a:schemeClr val="bg1"/>
                </a:solidFill>
              </a:rPr>
              <a:t> DE CAPITAL PARADO (R$)</a:t>
            </a:r>
            <a:endParaRPr lang="pt-BR" sz="11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10</xdr:col>
      <xdr:colOff>513632</xdr:colOff>
      <xdr:row>24</xdr:row>
      <xdr:rowOff>142564</xdr:rowOff>
    </xdr:from>
    <xdr:to>
      <xdr:col>18</xdr:col>
      <xdr:colOff>352690</xdr:colOff>
      <xdr:row>39</xdr:row>
      <xdr:rowOff>165064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6976AABA-326A-4717-8D3D-C9ABE17345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73364</xdr:colOff>
      <xdr:row>16</xdr:row>
      <xdr:rowOff>151183</xdr:rowOff>
    </xdr:from>
    <xdr:to>
      <xdr:col>21</xdr:col>
      <xdr:colOff>552449</xdr:colOff>
      <xdr:row>24</xdr:row>
      <xdr:rowOff>67183</xdr:rowOff>
    </xdr:to>
    <xdr:grpSp>
      <xdr:nvGrpSpPr>
        <xdr:cNvPr id="40" name="Agrupar 39">
          <a:extLst>
            <a:ext uri="{FF2B5EF4-FFF2-40B4-BE49-F238E27FC236}">
              <a16:creationId xmlns:a16="http://schemas.microsoft.com/office/drawing/2014/main" id="{640B92CD-8CBF-80A0-FC27-03F33F7E145F}"/>
            </a:ext>
          </a:extLst>
        </xdr:cNvPr>
        <xdr:cNvGrpSpPr/>
      </xdr:nvGrpSpPr>
      <xdr:grpSpPr>
        <a:xfrm>
          <a:off x="11589955" y="3199183"/>
          <a:ext cx="3587699" cy="1440000"/>
          <a:chOff x="13690618" y="1855882"/>
          <a:chExt cx="2158982" cy="1172618"/>
        </a:xfrm>
      </xdr:grpSpPr>
      <xdr:grpSp>
        <xdr:nvGrpSpPr>
          <xdr:cNvPr id="35" name="Agrupar 34">
            <a:extLst>
              <a:ext uri="{FF2B5EF4-FFF2-40B4-BE49-F238E27FC236}">
                <a16:creationId xmlns:a16="http://schemas.microsoft.com/office/drawing/2014/main" id="{26D33299-B8D1-46D1-96AD-0E1227ED8EC2}"/>
              </a:ext>
            </a:extLst>
          </xdr:cNvPr>
          <xdr:cNvGrpSpPr/>
        </xdr:nvGrpSpPr>
        <xdr:grpSpPr>
          <a:xfrm>
            <a:off x="13690618" y="1855882"/>
            <a:ext cx="2158982" cy="664792"/>
            <a:chOff x="2223594" y="1085849"/>
            <a:chExt cx="2160000" cy="972001"/>
          </a:xfrm>
        </xdr:grpSpPr>
        <xdr:sp macro="" textlink="BASE!C41">
          <xdr:nvSpPr>
            <xdr:cNvPr id="36" name="Retângulo: Cantos Arredondados 35">
              <a:extLst>
                <a:ext uri="{FF2B5EF4-FFF2-40B4-BE49-F238E27FC236}">
                  <a16:creationId xmlns:a16="http://schemas.microsoft.com/office/drawing/2014/main" id="{B0BD6116-0545-6B5E-16DC-BE2D134849D5}"/>
                </a:ext>
              </a:extLst>
            </xdr:cNvPr>
            <xdr:cNvSpPr/>
          </xdr:nvSpPr>
          <xdr:spPr>
            <a:xfrm>
              <a:off x="2223594" y="1085850"/>
              <a:ext cx="2160000" cy="972000"/>
            </a:xfrm>
            <a:prstGeom prst="roundRect">
              <a:avLst>
                <a:gd name="adj" fmla="val 7143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CB3BA814-5D39-4FA8-8B16-07EF9B34C79C}" type="TxLink">
                <a:rPr lang="en-US" sz="2000" b="0" i="0" u="none" strike="noStrike" cap="none" spc="0">
                  <a:ln w="0"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  <a:solidFill>
                    <a:srgbClr val="00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/>
                  <a:ea typeface="Calibri"/>
                  <a:cs typeface="Calibri"/>
                </a:rPr>
                <a:pPr algn="ctr"/>
                <a:t>FEMININO</a:t>
              </a:fld>
              <a:endParaRPr lang="pt-BR" sz="41300" b="0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chemeClr val="tx1">
                    <a:lumMod val="95000"/>
                    <a:lumOff val="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</a:endParaRPr>
            </a:p>
          </xdr:txBody>
        </xdr:sp>
        <xdr:sp macro="" textlink="">
          <xdr:nvSpPr>
            <xdr:cNvPr id="37" name="Retângulo: Cantos Superiores Arredondados 36">
              <a:extLst>
                <a:ext uri="{FF2B5EF4-FFF2-40B4-BE49-F238E27FC236}">
                  <a16:creationId xmlns:a16="http://schemas.microsoft.com/office/drawing/2014/main" id="{82DE5352-8027-8F23-3D03-A15E0C030AFD}"/>
                </a:ext>
              </a:extLst>
            </xdr:cNvPr>
            <xdr:cNvSpPr/>
          </xdr:nvSpPr>
          <xdr:spPr>
            <a:xfrm>
              <a:off x="2223594" y="1085849"/>
              <a:ext cx="2160000" cy="216000"/>
            </a:xfrm>
            <a:prstGeom prst="round2Same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aseline="0"/>
                <a:t>SEGMENETO COM MAIOR RISCO DE CAPITAL PARADO</a:t>
              </a:r>
            </a:p>
          </xdr:txBody>
        </xdr:sp>
      </xdr:grpSp>
      <xdr:grpSp>
        <xdr:nvGrpSpPr>
          <xdr:cNvPr id="32" name="Agrupar 31">
            <a:extLst>
              <a:ext uri="{FF2B5EF4-FFF2-40B4-BE49-F238E27FC236}">
                <a16:creationId xmlns:a16="http://schemas.microsoft.com/office/drawing/2014/main" id="{BED31FBE-2CFA-466D-B7E9-4D206B717A19}"/>
              </a:ext>
            </a:extLst>
          </xdr:cNvPr>
          <xdr:cNvGrpSpPr/>
        </xdr:nvGrpSpPr>
        <xdr:grpSpPr>
          <a:xfrm>
            <a:off x="13690619" y="2363709"/>
            <a:ext cx="2158981" cy="664791"/>
            <a:chOff x="2223594" y="1085850"/>
            <a:chExt cx="2160000" cy="972000"/>
          </a:xfrm>
        </xdr:grpSpPr>
        <xdr:sp macro="" textlink="BASE!C42">
          <xdr:nvSpPr>
            <xdr:cNvPr id="33" name="Retângulo: Cantos Arredondados 32">
              <a:extLst>
                <a:ext uri="{FF2B5EF4-FFF2-40B4-BE49-F238E27FC236}">
                  <a16:creationId xmlns:a16="http://schemas.microsoft.com/office/drawing/2014/main" id="{21DCBDDF-9FCB-6B8F-E119-2923038B44CD}"/>
                </a:ext>
              </a:extLst>
            </xdr:cNvPr>
            <xdr:cNvSpPr/>
          </xdr:nvSpPr>
          <xdr:spPr>
            <a:xfrm>
              <a:off x="2223594" y="1085850"/>
              <a:ext cx="2160000" cy="972000"/>
            </a:xfrm>
            <a:prstGeom prst="roundRect">
              <a:avLst>
                <a:gd name="adj" fmla="val 0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07C11FFF-0927-4E1F-9BE0-DA32D94F793B}" type="TxLink">
                <a:rPr lang="en-US" sz="2000" b="0" i="0" u="none" strike="noStrike" cap="none" spc="0">
                  <a:ln w="0">
                    <a:solidFill>
                      <a:schemeClr val="tx1">
                        <a:lumMod val="95000"/>
                        <a:lumOff val="5000"/>
                      </a:schemeClr>
                    </a:solidFill>
                  </a:ln>
                  <a:solidFill>
                    <a:srgbClr val="000000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Calibri"/>
                  <a:ea typeface="Calibri"/>
                  <a:cs typeface="Calibri"/>
                </a:rPr>
                <a:pPr algn="ctr"/>
                <a:t>R$  1,12 mi</a:t>
              </a:fld>
              <a:endParaRPr lang="pt-BR" sz="102800" b="0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chemeClr val="tx1">
                    <a:lumMod val="95000"/>
                    <a:lumOff val="5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+mn-lt"/>
              </a:endParaRPr>
            </a:p>
          </xdr:txBody>
        </xdr:sp>
        <xdr:sp macro="" textlink="">
          <xdr:nvSpPr>
            <xdr:cNvPr id="34" name="Retângulo: Cantos Superiores Arredondados 33">
              <a:extLst>
                <a:ext uri="{FF2B5EF4-FFF2-40B4-BE49-F238E27FC236}">
                  <a16:creationId xmlns:a16="http://schemas.microsoft.com/office/drawing/2014/main" id="{DFE975F5-06DD-895A-8EA4-8BB811D96A91}"/>
                </a:ext>
              </a:extLst>
            </xdr:cNvPr>
            <xdr:cNvSpPr/>
          </xdr:nvSpPr>
          <xdr:spPr>
            <a:xfrm>
              <a:off x="2223594" y="1085850"/>
              <a:ext cx="2160000" cy="216000"/>
            </a:xfrm>
            <a:prstGeom prst="round2SameRect">
              <a:avLst>
                <a:gd name="adj1" fmla="val 0"/>
                <a:gd name="adj2" fmla="val 0"/>
              </a:avLst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baseline="0">
                  <a:solidFill>
                    <a:schemeClr val="bg1"/>
                  </a:solidFill>
                </a:rPr>
                <a:t>CAPITAL PARADO POR SEGMENTO (R$) </a:t>
              </a:r>
              <a:endParaRPr lang="pt-BR" sz="11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>
    <xdr:from>
      <xdr:col>3</xdr:col>
      <xdr:colOff>28915</xdr:colOff>
      <xdr:row>24</xdr:row>
      <xdr:rowOff>142564</xdr:rowOff>
    </xdr:from>
    <xdr:to>
      <xdr:col>10</xdr:col>
      <xdr:colOff>473092</xdr:colOff>
      <xdr:row>39</xdr:row>
      <xdr:rowOff>165064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49F04BCE-5DC7-42B1-AF8A-43CC7275BD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0</xdr:row>
      <xdr:rowOff>11204</xdr:rowOff>
    </xdr:from>
    <xdr:to>
      <xdr:col>2</xdr:col>
      <xdr:colOff>466174</xdr:colOff>
      <xdr:row>14</xdr:row>
      <xdr:rowOff>80204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Seguimento 1">
              <a:extLst>
                <a:ext uri="{FF2B5EF4-FFF2-40B4-BE49-F238E27FC236}">
                  <a16:creationId xmlns:a16="http://schemas.microsoft.com/office/drawing/2014/main" id="{30CEAABB-3E7D-42B2-B024-7C0AE186F4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guimen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204"/>
              <a:ext cx="1676409" cy="273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15</xdr:col>
      <xdr:colOff>33321</xdr:colOff>
      <xdr:row>4</xdr:row>
      <xdr:rowOff>29933</xdr:rowOff>
    </xdr:from>
    <xdr:to>
      <xdr:col>19</xdr:col>
      <xdr:colOff>207065</xdr:colOff>
      <xdr:row>9</xdr:row>
      <xdr:rowOff>49433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1A9463B2-0B29-E3C5-17FE-65B2C3CD0E4C}"/>
            </a:ext>
          </a:extLst>
        </xdr:cNvPr>
        <xdr:cNvGrpSpPr/>
      </xdr:nvGrpSpPr>
      <xdr:grpSpPr>
        <a:xfrm>
          <a:off x="9125366" y="791933"/>
          <a:ext cx="2598290" cy="972000"/>
          <a:chOff x="12144375" y="4363641"/>
          <a:chExt cx="2149393" cy="972000"/>
        </a:xfrm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C9F3B501-01DF-44E0-AEC1-1C500E173995}"/>
              </a:ext>
            </a:extLst>
          </xdr:cNvPr>
          <xdr:cNvGrpSpPr/>
        </xdr:nvGrpSpPr>
        <xdr:grpSpPr>
          <a:xfrm>
            <a:off x="12144375" y="4363641"/>
            <a:ext cx="2149393" cy="972000"/>
            <a:chOff x="2223594" y="1085850"/>
            <a:chExt cx="2160001" cy="972000"/>
          </a:xfrm>
        </xdr:grpSpPr>
        <xdr:sp macro="" textlink="">
          <xdr:nvSpPr>
            <xdr:cNvPr id="47" name="Retângulo: Cantos Arredondados 46">
              <a:extLst>
                <a:ext uri="{FF2B5EF4-FFF2-40B4-BE49-F238E27FC236}">
                  <a16:creationId xmlns:a16="http://schemas.microsoft.com/office/drawing/2014/main" id="{951FD048-A327-9A77-980D-FC503CD665FA}"/>
                </a:ext>
              </a:extLst>
            </xdr:cNvPr>
            <xdr:cNvSpPr/>
          </xdr:nvSpPr>
          <xdr:spPr>
            <a:xfrm>
              <a:off x="2223595" y="1085850"/>
              <a:ext cx="2160000" cy="972000"/>
            </a:xfrm>
            <a:prstGeom prst="roundRect">
              <a:avLst>
                <a:gd name="adj" fmla="val 7143"/>
              </a:avLst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endParaRPr lang="en-US" sz="1100" b="0" i="0" u="none" strike="noStrike" cap="none" spc="0">
                <a:ln w="0">
                  <a:solidFill>
                    <a:schemeClr val="tx1">
                      <a:lumMod val="95000"/>
                      <a:lumOff val="5000"/>
                    </a:schemeClr>
                  </a:solidFill>
                </a:ln>
                <a:solidFill>
                  <a:srgbClr val="000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Calibri"/>
                <a:ea typeface="Calibri"/>
                <a:cs typeface="Calibri"/>
              </a:endParaRPr>
            </a:p>
          </xdr:txBody>
        </xdr:sp>
        <xdr:sp macro="" textlink="">
          <xdr:nvSpPr>
            <xdr:cNvPr id="48" name="Retângulo: Cantos Superiores Arredondados 47">
              <a:extLst>
                <a:ext uri="{FF2B5EF4-FFF2-40B4-BE49-F238E27FC236}">
                  <a16:creationId xmlns:a16="http://schemas.microsoft.com/office/drawing/2014/main" id="{6B343012-D371-077D-BE86-557A8F67D132}"/>
                </a:ext>
              </a:extLst>
            </xdr:cNvPr>
            <xdr:cNvSpPr/>
          </xdr:nvSpPr>
          <xdr:spPr>
            <a:xfrm>
              <a:off x="2223594" y="1085850"/>
              <a:ext cx="2159999" cy="216000"/>
            </a:xfrm>
            <a:prstGeom prst="round2SameRect">
              <a:avLst/>
            </a:prstGeom>
            <a:solidFill>
              <a:srgbClr val="00206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100" b="1" baseline="0">
                  <a:solidFill>
                    <a:schemeClr val="bg1"/>
                  </a:solidFill>
                </a:rPr>
                <a:t>STATUS DE GIRO DE ESTOQUE</a:t>
              </a:r>
            </a:p>
          </xdr:txBody>
        </xdr:sp>
      </xdr:grpSp>
      <xdr:sp macro="" textlink="BASE!O38">
        <xdr:nvSpPr>
          <xdr:cNvPr id="49" name="CaixaDeTexto 48">
            <a:extLst>
              <a:ext uri="{FF2B5EF4-FFF2-40B4-BE49-F238E27FC236}">
                <a16:creationId xmlns:a16="http://schemas.microsoft.com/office/drawing/2014/main" id="{DDCD40C8-D6B4-6C53-E886-A679D6061314}"/>
              </a:ext>
            </a:extLst>
          </xdr:cNvPr>
          <xdr:cNvSpPr txBox="1"/>
        </xdr:nvSpPr>
        <xdr:spPr>
          <a:xfrm>
            <a:off x="12171825" y="4590384"/>
            <a:ext cx="2121731" cy="27521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EFE227E-A070-49C1-B15E-90C5DBAB6D00}" type="TxLink">
              <a:rPr lang="en-US" sz="12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Alto nível de capital imobilizado</a:t>
            </a:fld>
            <a:endParaRPr lang="pt-BR" sz="1200" b="1"/>
          </a:p>
        </xdr:txBody>
      </xdr:sp>
      <xdr:sp macro="" textlink="BASE!O39">
        <xdr:nvSpPr>
          <xdr:cNvPr id="50" name="CaixaDeTexto 49">
            <a:extLst>
              <a:ext uri="{FF2B5EF4-FFF2-40B4-BE49-F238E27FC236}">
                <a16:creationId xmlns:a16="http://schemas.microsoft.com/office/drawing/2014/main" id="{01708DDE-4735-43C4-934E-E3FAB93074E0}"/>
              </a:ext>
            </a:extLst>
          </xdr:cNvPr>
          <xdr:cNvSpPr txBox="1"/>
        </xdr:nvSpPr>
        <xdr:spPr>
          <a:xfrm>
            <a:off x="13104201" y="4873820"/>
            <a:ext cx="895674" cy="3714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A0EB200-34D1-4FA2-A93F-CA2B4555EED2}" type="TxLink">
              <a:rPr lang="en-US" sz="1600" b="1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87%</a:t>
            </a:fld>
            <a:endParaRPr lang="pt-BR" sz="1600" b="1"/>
          </a:p>
        </xdr:txBody>
      </xdr:sp>
      <xdr:grpSp>
        <xdr:nvGrpSpPr>
          <xdr:cNvPr id="44" name="Agrupar 43">
            <a:extLst>
              <a:ext uri="{FF2B5EF4-FFF2-40B4-BE49-F238E27FC236}">
                <a16:creationId xmlns:a16="http://schemas.microsoft.com/office/drawing/2014/main" id="{A21F36D0-062A-4543-A8FD-8EAB9BAC0295}"/>
              </a:ext>
            </a:extLst>
          </xdr:cNvPr>
          <xdr:cNvGrpSpPr/>
        </xdr:nvGrpSpPr>
        <xdr:grpSpPr>
          <a:xfrm>
            <a:off x="12440383" y="4916682"/>
            <a:ext cx="464345" cy="285751"/>
            <a:chOff x="12576313" y="6380921"/>
            <a:chExt cx="914400" cy="914400"/>
          </a:xfrm>
        </xdr:grpSpPr>
        <xdr:pic macro="[0]!icons">
          <xdr:nvPicPr>
            <xdr:cNvPr id="51" name="Icon_Vermelho" descr="Bolas de Harvey 100% com preenchimento sólido">
              <a:extLst>
                <a:ext uri="{FF2B5EF4-FFF2-40B4-BE49-F238E27FC236}">
                  <a16:creationId xmlns:a16="http://schemas.microsoft.com/office/drawing/2014/main" id="{85CB9DB9-BAAB-26AF-6658-5605FA48BB6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>
              <a:extLs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2576313" y="6380921"/>
              <a:ext cx="914400" cy="914400"/>
            </a:xfrm>
            <a:prstGeom prst="rect">
              <a:avLst/>
            </a:prstGeom>
          </xdr:spPr>
        </xdr:pic>
        <xdr:pic macro="[0]!icons">
          <xdr:nvPicPr>
            <xdr:cNvPr id="52" name="Icon_Amarelo" descr="Bolas de Harvey 100% com preenchimento sólido" hidden="1">
              <a:extLst>
                <a:ext uri="{FF2B5EF4-FFF2-40B4-BE49-F238E27FC236}">
                  <a16:creationId xmlns:a16="http://schemas.microsoft.com/office/drawing/2014/main" id="{2E7AA442-1DCA-0BAB-8535-7531B08F7AC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>
              <a:extLs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12576313" y="6380921"/>
              <a:ext cx="914400" cy="914400"/>
            </a:xfrm>
            <a:prstGeom prst="rect">
              <a:avLst/>
            </a:prstGeom>
          </xdr:spPr>
        </xdr:pic>
        <xdr:pic macro="[0]!icons">
          <xdr:nvPicPr>
            <xdr:cNvPr id="45" name="Icon_Verde" descr="Bolas de Harvey 100% com preenchimento sólido" hidden="1">
              <a:extLst>
                <a:ext uri="{FF2B5EF4-FFF2-40B4-BE49-F238E27FC236}">
                  <a16:creationId xmlns:a16="http://schemas.microsoft.com/office/drawing/2014/main" id="{453CBE06-BC11-5052-12EB-C715C3AD415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>
              <a:extLs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12576313" y="6380921"/>
              <a:ext cx="914400" cy="914400"/>
            </a:xfrm>
            <a:prstGeom prst="rect">
              <a:avLst/>
            </a:prstGeom>
          </xdr:spPr>
        </xdr:pic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31989699071" createdVersion="8" refreshedVersion="8" minRefreshableVersion="3" recordCount="0" supportSubquery="1" supportAdvancedDrill="1" xr:uid="{FF8D234B-8CC5-4FF2-B5DC-0B4593779D31}">
  <cacheSource type="external" connectionId="3"/>
  <cacheFields count="4">
    <cacheField name="[Tabela2].[Seguimento].[Seguimento]" caption="Seguimento" numFmtId="0" hierarchy="17" level="1">
      <sharedItems containsSemiMixedTypes="0" containsNonDate="0" containsString="0"/>
    </cacheField>
    <cacheField name="[Measures].[Soma de Alerta Giro]" caption="Soma de Alerta Giro" numFmtId="0" hierarchy="35" level="32767"/>
    <cacheField name="[Tabela1].[Status Produto].[Status Produto]" caption="Status Produto" numFmtId="0" hierarchy="10" level="1">
      <sharedItems count="3">
        <s v="Alto Giro"/>
        <s v="Baixo Giro"/>
        <s v="Giro Médio"/>
      </sharedItems>
    </cacheField>
    <cacheField name="[Tabela1].[Qtd Estoque].[Qtd Estoque]" caption="Qtd Estoque" numFmtId="0" hierarchy="5" level="1">
      <sharedItems containsSemiMixedTypes="0" containsNonDate="0" containsString="0"/>
    </cacheField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2" memberValueDatatype="20" unbalanced="0">
      <fieldsUsage count="2">
        <fieldUsage x="-1"/>
        <fieldUsage x="3"/>
      </fieldsUsage>
    </cacheHierarchy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0" memberValueDatatype="130" unbalanced="0"/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49074075" createdVersion="8" refreshedVersion="8" minRefreshableVersion="3" recordCount="0" supportSubquery="1" supportAdvancedDrill="1" xr:uid="{C1D29896-F0E4-483C-BDD2-5DCA00CA9C2A}">
  <cacheSource type="external" connectionId="3"/>
  <cacheFields count="2">
    <cacheField name="[Tabela2].[Departamento].[Departamento]" caption="Departamento" numFmtId="0" hierarchy="16" level="1">
      <sharedItems containsSemiMixedTypes="0" containsNonDate="0" containsString="0"/>
    </cacheField>
    <cacheField name="[Measures].[Soma de Faturamento Mês R$]" caption="Soma de Faturamento Mês R$" numFmtId="0" hierarchy="27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0" memberValueDatatype="130" unbalanced="0"/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49305552" createdVersion="8" refreshedVersion="8" minRefreshableVersion="3" recordCount="0" supportSubquery="1" supportAdvancedDrill="1" xr:uid="{9A457E67-D168-4B91-B166-3D906667C353}">
  <cacheSource type="external" connectionId="3"/>
  <cacheFields count="2">
    <cacheField name="[Tabela2].[Departamento].[Departamento]" caption="Departamento" numFmtId="0" hierarchy="16" level="1">
      <sharedItems containsSemiMixedTypes="0" containsNonDate="0" containsString="0"/>
    </cacheField>
    <cacheField name="[Measures].[Soma de Faturamento Samana R$]" caption="Soma de Faturamento Samana R$" numFmtId="0" hierarchy="37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0" memberValueDatatype="130" unbalanced="0"/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4988426" createdVersion="8" refreshedVersion="8" minRefreshableVersion="3" recordCount="0" supportSubquery="1" supportAdvancedDrill="1" xr:uid="{D8FE3B38-B417-4E95-9390-77E7DD8A1DCD}">
  <cacheSource type="external" connectionId="3"/>
  <cacheFields count="3">
    <cacheField name="[Tabela2].[Departamento].[Departamento]" caption="Departamento" numFmtId="0" hierarchy="16" level="1">
      <sharedItems containsSemiMixedTypes="0" containsNonDate="0" containsString="0"/>
    </cacheField>
    <cacheField name="[Measures].[Soma de Faturamento Mês R$]" caption="Soma de Faturamento Mês R$" numFmtId="0" hierarchy="27" level="32767"/>
    <cacheField name="[Tabela2].[Seguimento].[Seguimento]" caption="Seguimento" numFmtId="0" hierarchy="17" level="1">
      <sharedItems count="8">
        <s v="CHINELOS"/>
        <s v="DIVERSOS"/>
        <s v="FEMININO"/>
        <s v="MASCULINO"/>
        <s v="MENINA"/>
        <s v="MENINO"/>
        <s v="PERFUMARIA"/>
        <s v="TENIS"/>
      </sharedItems>
    </cacheField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0" memberValueDatatype="130" unbalanced="0"/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>
      <fieldsUsage count="2">
        <fieldUsage x="-1"/>
        <fieldUsage x="2"/>
      </fieldsUsage>
    </cacheHierarchy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49999999" createdVersion="8" refreshedVersion="8" minRefreshableVersion="3" recordCount="0" supportSubquery="1" supportAdvancedDrill="1" xr:uid="{F554BEB1-765B-4C30-B30F-A6D81E0BC6E7}">
  <cacheSource type="external" connectionId="3"/>
  <cacheFields count="2">
    <cacheField name="[Tabela2].[Departamento].[Departamento]" caption="Departamento" numFmtId="0" hierarchy="16" level="1">
      <sharedItems containsSemiMixedTypes="0" containsNonDate="0" containsString="0"/>
    </cacheField>
    <cacheField name="[Measures].[Soma de Vendas Mês]" caption="Soma de Vendas Mês" numFmtId="0" hierarchy="30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0" memberValueDatatype="130" unbalanced="0"/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49999999" createdVersion="8" refreshedVersion="8" minRefreshableVersion="3" recordCount="0" supportSubquery="1" supportAdvancedDrill="1" xr:uid="{063E57AA-4AFD-490E-9910-5D181CF581DD}">
  <cacheSource type="external" connectionId="3"/>
  <cacheFields count="2">
    <cacheField name="[Tabela2].[Departamento].[Departamento]" caption="Departamento" numFmtId="0" hierarchy="16" level="1">
      <sharedItems containsSemiMixedTypes="0" containsNonDate="0" containsString="0"/>
    </cacheField>
    <cacheField name="[Measures].[Soma de Vendas Semana]" caption="Soma de Vendas Semana" numFmtId="0" hierarchy="26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0" memberValueDatatype="130" unbalanced="0"/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50231483" createdVersion="8" refreshedVersion="8" minRefreshableVersion="3" recordCount="0" supportSubquery="1" supportAdvancedDrill="1" xr:uid="{707B655D-C43C-47B0-A70E-A5DF02C72501}">
  <cacheSource type="external" connectionId="3"/>
  <cacheFields count="3">
    <cacheField name="[Tabela2].[Departamento].[Departamento]" caption="Departamento" numFmtId="0" hierarchy="16" level="1">
      <sharedItems containsSemiMixedTypes="0" containsNonDate="0" containsString="0"/>
    </cacheField>
    <cacheField name="[Tabela1].[Status Produto].[Status Produto]" caption="Status Produto" numFmtId="0" hierarchy="10" level="1">
      <sharedItems containsSemiMixedTypes="0" containsNonDate="0" containsString="0"/>
    </cacheField>
    <cacheField name="[Measures].[Soma de Estoque R$]" caption="Soma de Estoque R$" numFmtId="0" hierarchy="32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50694445" createdVersion="8" refreshedVersion="8" minRefreshableVersion="3" recordCount="0" supportSubquery="1" supportAdvancedDrill="1" xr:uid="{9EC6609B-E520-46D2-A1CC-D6B1C29B58FA}">
  <cacheSource type="external" connectionId="3"/>
  <cacheFields count="5">
    <cacheField name="[Tabela2].[Marca].[Marca]" caption="Marca" numFmtId="0" hierarchy="21" level="1">
      <sharedItems count="10">
        <s v="BNB JEANS"/>
        <s v="BOKKER"/>
        <s v="GANGSTER"/>
        <s v="JEZZIAN"/>
        <s v="KULT JEANS"/>
        <s v="LOCAL SURF"/>
        <s v="LUNENDER"/>
        <s v="ROVITEX"/>
        <s v="SEA BRAZIL"/>
        <s v="THE STYLE BOX"/>
      </sharedItems>
    </cacheField>
    <cacheField name="[Measures].[Soma de Risco Capital Parado]" caption="Soma de Risco Capital Parado" numFmtId="0" hierarchy="31" level="32767"/>
    <cacheField name="[Tabela1].[Status Produto].[Status Produto]" caption="Status Produto" numFmtId="0" hierarchy="10" level="1">
      <sharedItems containsSemiMixedTypes="0" containsNonDate="0" containsString="0"/>
    </cacheField>
    <cacheField name="[Tabela1].[Qtd Estoque].[Qtd Estoque]" caption="Qtd Estoque" numFmtId="0" hierarchy="5" level="1">
      <sharedItems containsSemiMixedTypes="0" containsNonDate="0" containsString="0"/>
    </cacheField>
    <cacheField name="[Tabela2].[Departamento].[Departamento]" caption="Departamento" numFmtId="0" hierarchy="16" level="1">
      <sharedItems containsSemiMixedTypes="0" containsNonDate="0" containsString="0"/>
    </cacheField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2" memberValueDatatype="20" unbalanced="0">
      <fieldsUsage count="2">
        <fieldUsage x="-1"/>
        <fieldUsage x="3"/>
      </fieldsUsage>
    </cacheHierarchy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4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50925922" createdVersion="8" refreshedVersion="8" minRefreshableVersion="3" recordCount="0" supportSubquery="1" supportAdvancedDrill="1" xr:uid="{7D1B9433-8CEB-4531-94C0-759EC8D0C980}">
  <cacheSource type="external" connectionId="3"/>
  <cacheFields count="4">
    <cacheField name="[Tabela2].[Departamento].[Departamento]" caption="Departamento" numFmtId="0" hierarchy="16" level="1">
      <sharedItems containsSemiMixedTypes="0" containsNonDate="0" containsString="0"/>
    </cacheField>
    <cacheField name="[Tabela1].[Status Produto].[Status Produto]" caption="Status Produto" numFmtId="0" hierarchy="10" level="1">
      <sharedItems containsSemiMixedTypes="0" containsNonDate="0" containsString="0"/>
    </cacheField>
    <cacheField name="[Measures].[Soma de Risco Capital Parado]" caption="Soma de Risco Capital Parado" numFmtId="0" hierarchy="31" level="32767"/>
    <cacheField name="[Tabela1].[Qtd Estoque].[Qtd Estoque]" caption="Qtd Estoque" numFmtId="0" hierarchy="5" level="1">
      <sharedItems containsSemiMixedTypes="0" containsNonDate="0" containsString="0"/>
    </cacheField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2" memberValueDatatype="20" unbalanced="0">
      <fieldsUsage count="2">
        <fieldUsage x="-1"/>
        <fieldUsage x="3"/>
      </fieldsUsage>
    </cacheHierarchy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51273146" createdVersion="8" refreshedVersion="8" minRefreshableVersion="3" recordCount="0" supportSubquery="1" supportAdvancedDrill="1" xr:uid="{AF8253C0-F166-4DA1-AC11-6B6C1428D60F}">
  <cacheSource type="external" connectionId="3"/>
  <cacheFields count="5">
    <cacheField name="[Tabela1].[Status Produto].[Status Produto]" caption="Status Produto" numFmtId="0" hierarchy="10" level="1">
      <sharedItems containsSemiMixedTypes="0" containsNonDate="0" containsString="0"/>
    </cacheField>
    <cacheField name="[Tabela1].[Qtd Estoque].[Qtd Estoque]" caption="Qtd Estoque" numFmtId="0" hierarchy="5" level="1">
      <sharedItems containsSemiMixedTypes="0" containsNonDate="0" containsString="0"/>
    </cacheField>
    <cacheField name="[Tabela2].[Departamento].[Departamento]" caption="Departamento" numFmtId="0" hierarchy="16" level="1">
      <sharedItems containsSemiMixedTypes="0" containsNonDate="0" containsString="0"/>
    </cacheField>
    <cacheField name="[Tabela1].[Material].[Material]" caption="Material" numFmtId="0" level="1">
      <sharedItems containsSemiMixedTypes="0" containsString="0" containsNumber="1" containsInteger="1" minValue="511521" maxValue="762285" count="10">
        <n v="511521"/>
        <n v="511524"/>
        <n v="713195"/>
        <n v="733799"/>
        <n v="744104"/>
        <n v="745816"/>
        <n v="753657"/>
        <n v="753659"/>
        <n v="762284"/>
        <n v="762285"/>
      </sharedItems>
      <extLst>
        <ext xmlns:x15="http://schemas.microsoft.com/office/spreadsheetml/2010/11/main" uri="{4F2E5C28-24EA-4eb8-9CBF-B6C8F9C3D259}">
          <x15:cachedUniqueNames>
            <x15:cachedUniqueName index="0" name="[Tabela1].[Material].&amp;[511521]"/>
            <x15:cachedUniqueName index="1" name="[Tabela1].[Material].&amp;[511524]"/>
            <x15:cachedUniqueName index="2" name="[Tabela1].[Material].&amp;[713195]"/>
            <x15:cachedUniqueName index="3" name="[Tabela1].[Material].&amp;[733799]"/>
            <x15:cachedUniqueName index="4" name="[Tabela1].[Material].&amp;[744104]"/>
            <x15:cachedUniqueName index="5" name="[Tabela1].[Material].&amp;[745816]"/>
            <x15:cachedUniqueName index="6" name="[Tabela1].[Material].&amp;[753657]"/>
            <x15:cachedUniqueName index="7" name="[Tabela1].[Material].&amp;[753659]"/>
            <x15:cachedUniqueName index="8" name="[Tabela1].[Material].&amp;[762284]"/>
            <x15:cachedUniqueName index="9" name="[Tabela1].[Material].&amp;[762285]"/>
          </x15:cachedUniqueNames>
        </ext>
      </extLst>
    </cacheField>
    <cacheField name="[Measures].[Soma de Vendas Mês]" caption="Soma de Vendas Mês" numFmtId="0" hierarchy="30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2" memberValueDatatype="20" unbalanced="0">
      <fieldsUsage count="2">
        <fieldUsage x="-1"/>
        <fieldUsage x="3"/>
      </fieldsUsage>
    </cacheHierarchy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2" memberValueDatatype="20" unbalanced="0">
      <fieldsUsage count="2">
        <fieldUsage x="-1"/>
        <fieldUsage x="1"/>
      </fieldsUsage>
    </cacheHierarchy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2" memberValueDatatype="130" unbalanced="0">
      <fieldsUsage count="2">
        <fieldUsage x="-1"/>
        <fieldUsage x="0"/>
      </fieldsUsage>
    </cacheHierarchy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2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51620369" createdVersion="8" refreshedVersion="8" minRefreshableVersion="3" recordCount="0" supportSubquery="1" supportAdvancedDrill="1" xr:uid="{3305EDE1-2D20-4D19-B112-E1CE9E291E19}">
  <cacheSource type="external" connectionId="3"/>
  <cacheFields count="5">
    <cacheField name="[Tabela2].[Departamento].[Departamento]" caption="Departamento" numFmtId="0" hierarchy="16" level="1">
      <sharedItems containsSemiMixedTypes="0" containsNonDate="0" containsString="0"/>
    </cacheField>
    <cacheField name="[Tabela1].[Status Produto].[Status Produto]" caption="Status Produto" numFmtId="0" hierarchy="10" level="1">
      <sharedItems containsSemiMixedTypes="0" containsNonDate="0" containsString="0"/>
    </cacheField>
    <cacheField name="[Tabela2].[Marca].[Marca]" caption="Marca" numFmtId="0" hierarchy="21" level="1">
      <sharedItems count="10">
        <s v="BNB JEANS"/>
        <s v="BOKKER"/>
        <s v="GANGSTER"/>
        <s v="JEZZIAN"/>
        <s v="KULT JEANS"/>
        <s v="LOCAL SURF"/>
        <s v="LUNENDER"/>
        <s v="ROVITEX"/>
        <s v="SEA BRAZIL"/>
        <s v="THE STYLE BOX"/>
      </sharedItems>
    </cacheField>
    <cacheField name="[Tabela2].[Seguimento].[Seguimento]" caption="Seguimento" numFmtId="0" hierarchy="17" level="1">
      <sharedItems count="8">
        <s v="CHINELOS"/>
        <s v="DIVERSOS"/>
        <s v="FEMININO"/>
        <s v="MASCULINO"/>
        <s v="MENINA"/>
        <s v="MENINO"/>
        <s v="PERFUMARIA"/>
        <s v="TENIS"/>
      </sharedItems>
    </cacheField>
    <cacheField name="[Measures].[Soma de Risco Capital Parado]" caption="Soma de Risco Capital Parado" numFmtId="0" hierarchy="31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>
      <fieldsUsage count="2">
        <fieldUsage x="-1"/>
        <fieldUsage x="3"/>
      </fieldsUsage>
    </cacheHierarchy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2" memberValueDatatype="130" unbalanced="0">
      <fieldsUsage count="2">
        <fieldUsage x="-1"/>
        <fieldUsage x="2"/>
      </fieldsUsage>
    </cacheHierarchy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52083331" createdVersion="8" refreshedVersion="8" minRefreshableVersion="3" recordCount="0" supportSubquery="1" supportAdvancedDrill="1" xr:uid="{A3B3FC0D-1488-4987-BAD1-A8D6A2B71F49}">
  <cacheSource type="external" connectionId="3"/>
  <cacheFields count="4">
    <cacheField name="[Tabela2].[Departamento].[Departamento]" caption="Departamento" numFmtId="0" hierarchy="16" level="1">
      <sharedItems containsSemiMixedTypes="0" containsNonDate="0" containsString="0"/>
    </cacheField>
    <cacheField name="[Measures].[Soma de Risco Capital Parado]" caption="Soma de Risco Capital Parado" numFmtId="0" hierarchy="31" level="32767"/>
    <cacheField name="[Tabela1].[Status Produto].[Status Produto]" caption="Status Produto" numFmtId="0" hierarchy="10" level="1">
      <sharedItems count="3">
        <s v="Alto Giro"/>
        <s v="Baixo Giro"/>
        <s v="Giro Médio"/>
      </sharedItems>
    </cacheField>
    <cacheField name="[Measures].[Soma de Estoque R$]" caption="Soma de Estoque R$" numFmtId="0" hierarchy="32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2" memberValueDatatype="130" unbalanced="0">
      <fieldsUsage count="2">
        <fieldUsage x="-1"/>
        <fieldUsage x="2"/>
      </fieldsUsage>
    </cacheHierarchy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99052430554" createdVersion="8" refreshedVersion="8" minRefreshableVersion="3" recordCount="0" supportSubquery="1" supportAdvancedDrill="1" xr:uid="{D3D5FDBE-196C-4F5D-83B0-4F04695B268D}">
  <cacheSource type="external" connectionId="3"/>
  <cacheFields count="5">
    <cacheField name="[Tabela2].[Marca].[Marca]" caption="Marca" numFmtId="0" hierarchy="21" level="1">
      <sharedItems count="10">
        <s v="BNB JEANS"/>
        <s v="BOKKER"/>
        <s v="GANGSTER"/>
        <s v="JEZZIAN"/>
        <s v="KULT JEANS"/>
        <s v="LOCAL SURF"/>
        <s v="LUNENDER"/>
        <s v="ROVITEX"/>
        <s v="SEA BRAZIL"/>
        <s v="THE STYLE BOX"/>
      </sharedItems>
    </cacheField>
    <cacheField name="[Tabela1].[Status Produto].[Status Produto]" caption="Status Produto" numFmtId="0" hierarchy="10" level="1">
      <sharedItems containsSemiMixedTypes="0" containsNonDate="0" containsString="0"/>
    </cacheField>
    <cacheField name="[Tabela1].[Qtd Estoque].[Qtd Estoque]" caption="Qtd Estoque" numFmtId="0" hierarchy="5" level="1">
      <sharedItems containsSemiMixedTypes="0" containsNonDate="0" containsString="0"/>
    </cacheField>
    <cacheField name="[Tabela2].[Departamento].[Departamento]" caption="Departamento" numFmtId="0" hierarchy="16" level="1">
      <sharedItems containsSemiMixedTypes="0" containsNonDate="0" containsString="0"/>
    </cacheField>
    <cacheField name="[Measures].[Soma de Faturamento Mês R$]" caption="Soma de Faturamento Mês R$" numFmtId="0" hierarchy="27" level="32767"/>
  </cacheFields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2" memberValueDatatype="20" unbalanced="0">
      <fieldsUsage count="2">
        <fieldUsage x="-1"/>
        <fieldUsage x="2"/>
      </fieldsUsage>
    </cacheHierarchy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2" memberValueDatatype="130" unbalanced="0">
      <fieldsUsage count="2">
        <fieldUsage x="-1"/>
        <fieldUsage x="1"/>
      </fieldsUsage>
    </cacheHierarchy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>
      <fieldsUsage count="2">
        <fieldUsage x="-1"/>
        <fieldUsage x="3"/>
      </fieldsUsage>
    </cacheHierarchy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2" memberValueDatatype="130" unbalanced="0">
      <fieldsUsage count="2">
        <fieldUsage x="-1"/>
        <fieldUsage x="0"/>
      </fieldsUsage>
    </cacheHierarchy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dimensions count="3">
    <dimension measure="1" name="Measures" uniqueName="[Measures]" caption="Measures"/>
    <dimension name="Tabela1" uniqueName="[Tabela1]" caption="Tabela1"/>
    <dimension name="Tabela2" uniqueName="[Tabela2]" caption="Tabela2"/>
  </dimensions>
  <measureGroups count="2">
    <measureGroup name="Tabela1" caption="Tabela1"/>
    <measureGroup name="Tabela2" caption="Tabela2"/>
  </measureGroups>
  <maps count="3">
    <map measureGroup="0" dimension="1"/>
    <map measureGroup="0" dimension="2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lisson Mello" refreshedDate="46055.431968865742" createdVersion="3" refreshedVersion="8" minRefreshableVersion="3" recordCount="0" supportSubquery="1" supportAdvancedDrill="1" xr:uid="{AC866346-D5B8-4722-8DC1-6BE8EFC6E696}">
  <cacheSource type="external" connectionId="3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8">
    <cacheHierarchy uniqueName="[Tabela1].[Material]" caption="Material" attribute="1" defaultMemberUniqueName="[Tabela1].[Material].[All]" allUniqueName="[Tabela1].[Material].[All]" dimensionUniqueName="[Tabela1]" displayFolder="" count="0" memberValueDatatype="20" unbalanced="0"/>
    <cacheHierarchy uniqueName="[Tabela1].[Preço R$]" caption="Preço R$" attribute="1" defaultMemberUniqueName="[Tabela1].[Preço R$].[All]" allUniqueName="[Tabela1].[Preço R$].[All]" dimensionUniqueName="[Tabela1]" displayFolder="" count="0" memberValueDatatype="5" unbalanced="0"/>
    <cacheHierarchy uniqueName="[Tabela1].[Vendas Mês]" caption="Vendas Mês" attribute="1" defaultMemberUniqueName="[Tabela1].[Vendas Mês].[All]" allUniqueName="[Tabela1].[Vendas Mês].[All]" dimensionUniqueName="[Tabela1]" displayFolder="" count="0" memberValueDatatype="20" unbalanced="0"/>
    <cacheHierarchy uniqueName="[Tabela1].[Vendas Semana]" caption="Vendas Semana" attribute="1" defaultMemberUniqueName="[Tabela1].[Vendas Semana].[All]" allUniqueName="[Tabela1].[Vendas Semana].[All]" dimensionUniqueName="[Tabela1]" displayFolder="" count="0" memberValueDatatype="20" unbalanced="0"/>
    <cacheHierarchy uniqueName="[Tabela1].[Faturamento Mês R$]" caption="Faturamento Mês R$" attribute="1" defaultMemberUniqueName="[Tabela1].[Faturamento Mês R$].[All]" allUniqueName="[Tabela1].[Faturamento Mês R$].[All]" dimensionUniqueName="[Tabela1]" displayFolder="" count="0" memberValueDatatype="5" unbalanced="0"/>
    <cacheHierarchy uniqueName="[Tabela1].[Qtd Estoque]" caption="Qtd Estoque" attribute="1" defaultMemberUniqueName="[Tabela1].[Qtd Estoque].[All]" allUniqueName="[Tabela1].[Qtd Estoque].[All]" dimensionUniqueName="[Tabela1]" displayFolder="" count="0" memberValueDatatype="20" unbalanced="0"/>
    <cacheHierarchy uniqueName="[Tabela1].[Estoque R$]" caption="Estoque R$" attribute="1" defaultMemberUniqueName="[Tabela1].[Estoque R$].[All]" allUniqueName="[Tabela1].[Estoque R$].[All]" dimensionUniqueName="[Tabela1]" displayFolder="" count="0" memberValueDatatype="5" unbalanced="0"/>
    <cacheHierarchy uniqueName="[Tabela1].[Giro Estoque]" caption="Giro Estoque" attribute="1" defaultMemberUniqueName="[Tabela1].[Giro Estoque].[All]" allUniqueName="[Tabela1].[Giro Estoque].[All]" dimensionUniqueName="[Tabela1]" displayFolder="" count="0" memberValueDatatype="130" unbalanced="0"/>
    <cacheHierarchy uniqueName="[Tabela1].[Cobertura]" caption="Cobertura" attribute="1" defaultMemberUniqueName="[Tabela1].[Cobertura].[All]" allUniqueName="[Tabela1].[Cobertura].[All]" dimensionUniqueName="[Tabela1]" displayFolder="" count="0" memberValueDatatype="5" unbalanced="0"/>
    <cacheHierarchy uniqueName="[Tabela1].[Idade Estoque (Dias)]" caption="Idade Estoque (Dias)" attribute="1" defaultMemberUniqueName="[Tabela1].[Idade Estoque (Dias)].[All]" allUniqueName="[Tabela1].[Idade Estoque (Dias)].[All]" dimensionUniqueName="[Tabela1]" displayFolder="" count="0" memberValueDatatype="5" unbalanced="0"/>
    <cacheHierarchy uniqueName="[Tabela1].[Status Produto]" caption="Status Produto" attribute="1" defaultMemberUniqueName="[Tabela1].[Status Produto].[All]" allUniqueName="[Tabela1].[Status Produto].[All]" dimensionUniqueName="[Tabela1]" displayFolder="" count="0" memberValueDatatype="130" unbalanced="0"/>
    <cacheHierarchy uniqueName="[Tabela1].[Alerta Giro]" caption="Alerta Giro" attribute="1" defaultMemberUniqueName="[Tabela1].[Alerta Giro].[All]" allUniqueName="[Tabela1].[Alerta Giro].[All]" dimensionUniqueName="[Tabela1]" displayFolder="" count="0" memberValueDatatype="20" unbalanced="0"/>
    <cacheHierarchy uniqueName="[Tabela1].[Risco Capital Parado]" caption="Risco Capital Parado" attribute="1" defaultMemberUniqueName="[Tabela1].[Risco Capital Parado].[All]" allUniqueName="[Tabela1].[Risco Capital Parado].[All]" dimensionUniqueName="[Tabela1]" displayFolder="" count="0" memberValueDatatype="5" unbalanced="0"/>
    <cacheHierarchy uniqueName="[Tabela1].[Faturamento Samana R$]" caption="Faturamento Samana R$" attribute="1" defaultMemberUniqueName="[Tabela1].[Faturamento Samana R$].[All]" allUniqueName="[Tabela1].[Faturamento Samana R$].[All]" dimensionUniqueName="[Tabela1]" displayFolder="" count="0" memberValueDatatype="5" unbalanced="0"/>
    <cacheHierarchy uniqueName="[Tabela2].[Material]" caption="Material" attribute="1" defaultMemberUniqueName="[Tabela2].[Material].[All]" allUniqueName="[Tabela2].[Material].[All]" dimensionUniqueName="[Tabela2]" displayFolder="" count="0" memberValueDatatype="20" unbalanced="0"/>
    <cacheHierarchy uniqueName="[Tabela2].[Descrição]" caption="Descrição" attribute="1" defaultMemberUniqueName="[Tabela2].[Descrição].[All]" allUniqueName="[Tabela2].[Descrição].[All]" dimensionUniqueName="[Tabela2]" displayFolder="" count="0" memberValueDatatype="130" unbalanced="0"/>
    <cacheHierarchy uniqueName="[Tabela2].[Departamento]" caption="Departamento" attribute="1" defaultMemberUniqueName="[Tabela2].[Departamento].[All]" allUniqueName="[Tabela2].[Departamento].[All]" dimensionUniqueName="[Tabela2]" displayFolder="" count="2" memberValueDatatype="130" unbalanced="0"/>
    <cacheHierarchy uniqueName="[Tabela2].[Seguimento]" caption="Seguimento" attribute="1" defaultMemberUniqueName="[Tabela2].[Seguimento].[All]" allUniqueName="[Tabela2].[Seguimento].[All]" dimensionUniqueName="[Tabela2]" displayFolder="" count="2" memberValueDatatype="130" unbalanced="0"/>
    <cacheHierarchy uniqueName="[Tabela2].[Mundo]" caption="Mundo" attribute="1" defaultMemberUniqueName="[Tabela2].[Mundo].[All]" allUniqueName="[Tabela2].[Mundo].[All]" dimensionUniqueName="[Tabela2]" displayFolder="" count="0" memberValueDatatype="130" unbalanced="0"/>
    <cacheHierarchy uniqueName="[Tabela2].[Seção]" caption="Seção" attribute="1" defaultMemberUniqueName="[Tabela2].[Seção].[All]" allUniqueName="[Tabela2].[Seção].[All]" dimensionUniqueName="[Tabela2]" displayFolder="" count="0" memberValueDatatype="130" unbalanced="0"/>
    <cacheHierarchy uniqueName="[Tabela2].[Espécie]" caption="Espécie" attribute="1" defaultMemberUniqueName="[Tabela2].[Espécie].[All]" allUniqueName="[Tabela2].[Espécie].[All]" dimensionUniqueName="[Tabela2]" displayFolder="" count="0" memberValueDatatype="130" unbalanced="0"/>
    <cacheHierarchy uniqueName="[Tabela2].[Marca]" caption="Marca" attribute="1" defaultMemberUniqueName="[Tabela2].[Marca].[All]" allUniqueName="[Tabela2].[Marca].[All]" dimensionUniqueName="[Tabela2]" displayFolder="" count="0" memberValueDatatype="130" unbalanced="0"/>
    <cacheHierarchy uniqueName="[Tabela2].[Grupo de mercadorias]" caption="Grupo de mercadorias" attribute="1" defaultMemberUniqueName="[Tabela2].[Grupo de mercadorias].[All]" allUniqueName="[Tabela2].[Grupo de mercadorias].[All]" dimensionUniqueName="[Tabela2]" displayFolder="" count="0" memberValueDatatype="130" unbalanced="0"/>
    <cacheHierarchy uniqueName="[Measures].[__XL_Count Tabela2]" caption="__XL_Count Tabela2" measure="1" displayFolder="" measureGroup="Tabela2" count="0" hidden="1"/>
    <cacheHierarchy uniqueName="[Measures].[__XL_Count Tabela1]" caption="__XL_Count Tabela1" measure="1" displayFolder="" measureGroup="Tabela1" count="0" hidden="1"/>
    <cacheHierarchy uniqueName="[Measures].[__No measures defined]" caption="__No measures defined" measure="1" displayFolder="" count="0" hidden="1"/>
    <cacheHierarchy uniqueName="[Measures].[Soma de Vendas Semana]" caption="Soma de Vendas Semana" measure="1" displayFolder="" measureGroup="Tabela1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oma de Faturamento Mês R$]" caption="Soma de Faturamento Mês R$" measure="1" displayFolder="" measureGroup="Tabela1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oma de Material]" caption="Soma de Material" measure="1" displayFolder="" measureGroup="Tabela1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Soma de Material 2]" caption="Soma de Material 2" measure="1" displayFolder="" measureGroup="Tabela2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Vendas Mês]" caption="Soma de Vendas Mês" measure="1" displayFolder="" measureGroup="Tabela1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oma de Risco Capital Parado]" caption="Som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Estoque R$]" caption="Soma de Estoque R$" measure="1" displayFolder="" measureGroup="Tabela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Qtd Estoque]" caption="Soma de Qtd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  <cacheHierarchy uniqueName="[Measures].[Contagem de Giro Estoque]" caption="Contagem de Giro Estoque" measure="1" displayFolder="" measureGroup="Tabela1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oma de Alerta Giro]" caption="Soma de Alerta Giro" measure="1" displayFolder="" measureGroup="Tabela1" count="0" hidden="1"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Média de Risco Capital Parado]" caption="Média de Risco Capital Parado" measure="1" displayFolder="" measureGroup="Tabela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oma de Faturamento Samana R$]" caption="Soma de Faturamento Samana R$" measure="1" displayFolder="" measureGroup="Tabela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73979497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7BD1C-5828-47BB-B3D1-82CFC81380E7}" name="Tabela dinâmica1" cacheId="44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>
  <location ref="A4:A5" firstHeaderRow="1" firstDataRow="1" firstDataCol="0" rowPageCount="1" colPageCount="1"/>
  <pivotFields count="2">
    <pivotField axis="axisPage"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pageFields count="1">
    <pageField fld="0" hier="16" name="[Tabela2].[Departamento].[All]" cap="All"/>
  </pageFields>
  <dataFields count="1">
    <dataField name="Soma de Faturamento Mês R$" fld="1" baseField="0" baseItem="0" numFmtId="165"/>
  </dataFields>
  <formats count="2">
    <format dxfId="7">
      <pivotArea outline="0" collapsedLevelsAreSubtotals="1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4B16DB-EA4C-411A-88F2-63A3FDFBC0D2}" name="Tabela dinâmica3" cacheId="1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4">
  <location ref="K25:L29" firstHeaderRow="1" firstDataRow="1" firstDataCol="1" rowPageCount="2" colPageCount="1"/>
  <pivotFields count="4"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3">
        <item s="1" x="0"/>
        <item s="1" x="1"/>
        <item s="1" x="2"/>
      </items>
    </pivotField>
    <pivotField axis="axisPage" allDrilled="1" subtotalTop="0" showAll="0" dataSourceSort="1" defaultSubtotal="0" defaultAttributeDrillState="1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pageFields count="2">
    <pageField fld="0" hier="17" name="[Tabela2].[Seguimento].[All]" cap="All"/>
    <pageField fld="3" hier="5" name="[Tabela1].[Qtd Estoque].[All]" cap="All"/>
  </pageFields>
  <dataFields count="1">
    <dataField name="Soma de Alerta Giro" fld="1" baseField="0" baseItem="0"/>
  </dataFields>
  <formats count="1">
    <format dxfId="8">
      <pivotArea collapsedLevelsAreSubtotals="1" fieldPosition="0">
        <references count="1">
          <reference field="2" count="0"/>
        </references>
      </pivotArea>
    </format>
  </formats>
  <conditionalFormats count="1">
    <conditionalFormat scope="data" priority="8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chartFormats count="8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32EECE-097F-48F4-992C-540B6DEEAF96}" name="Tabela dinâmica16" cacheId="466" applyNumberFormats="0" applyBorderFormats="0" applyFontFormats="0" applyPatternFormats="0" applyAlignmentFormats="0" applyWidthHeightFormats="1" dataCaption="Valores" tag="4ebeba9f-baa5-47dd-a25b-7263bffb2969" updatedVersion="8" minRefreshableVersion="3" useAutoFormatting="1" subtotalHiddenItems="1" itemPrintTitles="1" createdVersion="8" indent="0" outline="1" outlineData="1" multipleFieldFilters="0" chartFormat="8">
  <location ref="G21:H32" firstHeaderRow="1" firstDataRow="1" firstDataCol="1" rowPageCount="3" colPageCount="1"/>
  <pivotFields count="5"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11">
    <i>
      <x v="9"/>
    </i>
    <i>
      <x v="7"/>
    </i>
    <i>
      <x v="8"/>
    </i>
    <i>
      <x v="3"/>
    </i>
    <i>
      <x/>
    </i>
    <i>
      <x v="6"/>
    </i>
    <i>
      <x v="2"/>
    </i>
    <i>
      <x v="5"/>
    </i>
    <i>
      <x v="1"/>
    </i>
    <i>
      <x v="4"/>
    </i>
    <i t="grand">
      <x/>
    </i>
  </rowItems>
  <colItems count="1">
    <i/>
  </colItems>
  <pageFields count="3">
    <pageField fld="4" hier="16" name="[Tabela2].[Departamento].[All]" cap="All"/>
    <pageField fld="2" hier="10" name="[Tabela1].[Status Produto].[All]" cap="All"/>
    <pageField fld="3" hier="5" name="[Tabela1].[Qtd Estoque].&amp;[25]" cap="25"/>
  </pageFields>
  <dataFields count="1">
    <dataField name=" Risco Capital Parado" fld="1" baseField="0" baseItem="2" numFmtId="164"/>
  </dataFields>
  <chartFormats count="10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39" level="1">
        <member name="[Tabela1].[Qtd Estoque].&amp;[25]"/>
        <member name="[Tabela1].[Qtd Estoque].&amp;[26]"/>
        <member name="[Tabela1].[Qtd Estoque].&amp;[27]"/>
        <member name="[Tabela1].[Qtd Estoque].&amp;[28]"/>
        <member name="[Tabela1].[Qtd Estoque].&amp;[29]"/>
        <member name="[Tabela1].[Qtd Estoque].&amp;[30]"/>
        <member name="[Tabela1].[Qtd Estoque].&amp;[31]"/>
        <member name="[Tabela1].[Qtd Estoque].&amp;[32]"/>
        <member name="[Tabela1].[Qtd Estoque].&amp;[33]"/>
        <member name="[Tabela1].[Qtd Estoque].&amp;[34]"/>
        <member name="[Tabela1].[Qtd Estoque].&amp;[35]"/>
        <member name="[Tabela1].[Qtd Estoque].&amp;[36]"/>
        <member name="[Tabela1].[Qtd Estoque].&amp;[37]"/>
        <member name="[Tabela1].[Qtd Estoque].&amp;[38]"/>
        <member name="[Tabela1].[Qtd Estoque].&amp;[39]"/>
        <member name="[Tabela1].[Qtd Estoque].&amp;[40]"/>
        <member name="[Tabela1].[Qtd Estoque].&amp;[41]"/>
        <member name="[Tabela1].[Qtd Estoque].&amp;[42]"/>
        <member name="[Tabela1].[Qtd Estoque].&amp;[43]"/>
        <member name="[Tabela1].[Qtd Estoque].&amp;[44]"/>
        <member name="[Tabela1].[Qtd Estoque].&amp;[45]"/>
        <member name="[Tabela1].[Qtd Estoque].&amp;[46]"/>
        <member name="[Tabela1].[Qtd Estoque].&amp;[47]"/>
        <member name="[Tabela1].[Qtd Estoque].&amp;[48]"/>
        <member name="[Tabela1].[Qtd Estoque].&amp;[49]"/>
        <member name="[Tabela1].[Qtd Estoque].&amp;[50]"/>
        <member name="[Tabela1].[Qtd Estoque].&amp;[51]"/>
        <member name="[Tabela1].[Qtd Estoque].&amp;[52]"/>
        <member name="[Tabela1].[Qtd Estoque].&amp;[53]"/>
        <member name="[Tabela1].[Qtd Estoque].&amp;[54]"/>
        <member name="[Tabela1].[Qtd Estoque].&amp;[55]"/>
        <member name="[Tabela1].[Qtd Estoque].&amp;[56]"/>
        <member name="[Tabela1].[Qtd Estoque].&amp;[57]"/>
        <member name="[Tabela1].[Qtd Estoque].&amp;[58]"/>
        <member name="[Tabela1].[Qtd Estoque].&amp;[59]"/>
        <member name="[Tabela1].[Qtd Estoque].&amp;[60]"/>
        <member name="[Tabela1].[Qtd Estoque].&amp;[61]"/>
        <member name="[Tabela1].[Qtd Estoque].&amp;[62]"/>
        <member name="[Tabela1].[Qtd Estoque].&amp;[63]"/>
        <member name="[Tabela1].[Qtd Estoque].&amp;[64]"/>
        <member name="[Tabela1].[Qtd Estoque].&amp;[65]"/>
        <member name="[Tabela1].[Qtd Estoque].&amp;[66]"/>
        <member name="[Tabela1].[Qtd Estoque].&amp;[67]"/>
        <member name="[Tabela1].[Qtd Estoque].&amp;[68]"/>
        <member name="[Tabela1].[Qtd Estoque].&amp;[69]"/>
        <member name="[Tabela1].[Qtd Estoque].&amp;[70]"/>
        <member name="[Tabela1].[Qtd Estoque].&amp;[71]"/>
        <member name="[Tabela1].[Qtd Estoque].&amp;[72]"/>
        <member name="[Tabela1].[Qtd Estoque].&amp;[73]"/>
        <member name="[Tabela1].[Qtd Estoque].&amp;[74]"/>
        <member name="[Tabela1].[Qtd Estoque].&amp;[75]"/>
        <member name="[Tabela1].[Qtd Estoque].&amp;[76]"/>
        <member name="[Tabela1].[Qtd Estoque].&amp;[77]"/>
        <member name="[Tabela1].[Qtd Estoque].&amp;[78]"/>
        <member name="[Tabela1].[Qtd Estoque].&amp;[79]"/>
        <member name="[Tabela1].[Qtd Estoque].&amp;[80]"/>
        <member name="[Tabela1].[Qtd Estoque].&amp;[81]"/>
        <member name="[Tabela1].[Qtd Estoque].&amp;[82]"/>
        <member name="[Tabela1].[Qtd Estoque].&amp;[83]"/>
        <member name="[Tabela1].[Qtd Estoque].&amp;[84]"/>
        <member name="[Tabela1].[Qtd Estoque].&amp;[85]"/>
        <member name="[Tabela1].[Qtd Estoque].&amp;[86]"/>
        <member name="[Tabela1].[Qtd Estoque].&amp;[88]"/>
        <member name="[Tabela1].[Qtd Estoque].&amp;[90]"/>
        <member name="[Tabela1].[Qtd Estoque].&amp;[91]"/>
        <member name="[Tabela1].[Qtd Estoque].&amp;[92]"/>
        <member name="[Tabela1].[Qtd Estoque].&amp;[94]"/>
        <member name="[Tabela1].[Qtd Estoque].&amp;[95]"/>
        <member name="[Tabela1].[Qtd Estoque].&amp;[96]"/>
        <member name="[Tabela1].[Qtd Estoque].&amp;[97]"/>
        <member name="[Tabela1].[Qtd Estoque].&amp;[98]"/>
        <member name="[Tabela1].[Qtd Estoque].&amp;[100]"/>
        <member name="[Tabela1].[Qtd Estoque].&amp;[101]"/>
        <member name="[Tabela1].[Qtd Estoque].&amp;[102]"/>
        <member name="[Tabela1].[Qtd Estoque].&amp;[104]"/>
        <member name="[Tabela1].[Qtd Estoque].&amp;[105]"/>
        <member name="[Tabela1].[Qtd Estoque].&amp;[106]"/>
        <member name="[Tabela1].[Qtd Estoque].&amp;[107]"/>
        <member name="[Tabela1].[Qtd Estoque].&amp;[108]"/>
        <member name="[Tabela1].[Qtd Estoque].&amp;[109]"/>
        <member name="[Tabela1].[Qtd Estoque].&amp;[111]"/>
        <member name="[Tabela1].[Qtd Estoque].&amp;[112]"/>
        <member name="[Tabela1].[Qtd Estoque].&amp;[113]"/>
        <member name="[Tabela1].[Qtd Estoque].&amp;[115]"/>
        <member name="[Tabela1].[Qtd Estoque].&amp;[116]"/>
        <member name="[Tabela1].[Qtd Estoque].&amp;[117]"/>
        <member name="[Tabela1].[Qtd Estoque].&amp;[119]"/>
        <member name="[Tabela1].[Qtd Estoque].&amp;[121]"/>
        <member name="[Tabela1].[Qtd Estoque].&amp;[123]"/>
        <member name="[Tabela1].[Qtd Estoque].&amp;[124]"/>
        <member name="[Tabela1].[Qtd Estoque].&amp;[126]"/>
        <member name="[Tabela1].[Qtd Estoque].&amp;[127]"/>
        <member name="[Tabela1].[Qtd Estoque].&amp;[128]"/>
        <member name="[Tabela1].[Qtd Estoque].&amp;[130]"/>
        <member name="[Tabela1].[Qtd Estoque].&amp;[131]"/>
        <member name="[Tabela1].[Qtd Estoque].&amp;[132]"/>
        <member name="[Tabela1].[Qtd Estoque].&amp;[134]"/>
        <member name="[Tabela1].[Qtd Estoque].&amp;[136]"/>
        <member name="[Tabela1].[Qtd Estoque].&amp;[138]"/>
        <member name="[Tabela1].[Qtd Estoque].&amp;[139]"/>
        <member name="[Tabela1].[Qtd Estoque].&amp;[142]"/>
        <member name="[Tabela1].[Qtd Estoque].&amp;[143]"/>
        <member name="[Tabela1].[Qtd Estoque].&amp;[146]"/>
        <member name="[Tabela1].[Qtd Estoque].&amp;[148]"/>
        <member name="[Tabela1].[Qtd Estoque].&amp;[152]"/>
        <member name="[Tabela1].[Qtd Estoque].&amp;[153]"/>
        <member name="[Tabela1].[Qtd Estoque].&amp;[155]"/>
        <member name="[Tabela1].[Qtd Estoque].&amp;[157]"/>
        <member name="[Tabela1].[Qtd Estoque].&amp;[159]"/>
        <member name="[Tabela1].[Qtd Estoque].&amp;[160]"/>
        <member name="[Tabela1].[Qtd Estoque].&amp;[171]"/>
        <member name="[Tabela1].[Qtd Estoque].&amp;[172]"/>
        <member name="[Tabela1].[Qtd Estoque].&amp;[178]"/>
        <member name="[Tabela1].[Qtd Estoque].&amp;[188]"/>
        <member name="[Tabela1].[Qtd Estoque].&amp;[190]"/>
        <member name="[Tabela1].[Qtd Estoque].&amp;[193]"/>
        <member name="[Tabela1].[Qtd Estoque].&amp;[196]"/>
        <member name="[Tabela1].[Qtd Estoque].&amp;[197]"/>
        <member name="[Tabela1].[Qtd Estoque].&amp;[201]"/>
        <member name="[Tabela1].[Qtd Estoque].&amp;[202]"/>
        <member name="[Tabela1].[Qtd Estoque].&amp;[215]"/>
        <member name="[Tabela1].[Qtd Estoque].&amp;[221]"/>
        <member name="[Tabela1].[Qtd Estoque].&amp;[224]"/>
        <member name="[Tabela1].[Qtd Estoque].&amp;[233]"/>
        <member name="[Tabela1].[Qtd Estoque].&amp;[240]"/>
        <member name="[Tabela1].[Qtd Estoque].&amp;[241]"/>
        <member name="[Tabela1].[Qtd Estoque].&amp;[256]"/>
        <member name="[Tabela1].[Qtd Estoque].&amp;[259]"/>
        <member name="[Tabela1].[Qtd Estoque].&amp;[266]"/>
        <member name="[Tabela1].[Qtd Estoque].&amp;[271]"/>
        <member name="[Tabela1].[Qtd Estoque].&amp;[272]"/>
        <member name="[Tabela1].[Qtd Estoque].&amp;[273]"/>
        <member name="[Tabela1].[Qtd Estoque].&amp;[299]"/>
        <member name="[Tabela1].[Qtd Estoque].&amp;[304]"/>
        <member name="[Tabela1].[Qtd Estoque].&amp;[315]"/>
        <member name="[Tabela1].[Qtd Estoque].&amp;[376]"/>
        <member name="[Tabela1].[Qtd Estoque].&amp;[378]"/>
        <member name="[Tabela1].[Qtd Estoque].&amp;[383]"/>
        <member name="[Tabela1].[Qtd Estoque].&amp;[422]"/>
      </members>
    </pivotHierarchy>
    <pivotHierarchy dragToData="1"/>
    <pivotHierarchy dragToData="1"/>
    <pivotHierarchy dragToData="1"/>
    <pivotHierarchy dragToData="1"/>
    <pivotHierarchy dragToData="1">
      <members count="2" level="1">
        <member name=""/>
        <member name="[Tabela1].[Status Produto].&amp;[Baixo Giro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 Risco Capital Parad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9" iMeasureHier="31">
      <autoFilter ref="A1">
        <filterColumn colId="0">
          <top10 val="10" filterVal="10"/>
        </filterColumn>
      </autoFilter>
    </filter>
  </filter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C8CD0F-CEDB-42BE-ADE6-6463ADBE8931}" name="Tabela dinâmica22" cacheId="472" applyNumberFormats="0" applyBorderFormats="0" applyFontFormats="0" applyPatternFormats="0" applyAlignmentFormats="0" applyWidthHeightFormats="1" dataCaption="Valores" tag="7084e29f-c2fa-4feb-aa10-4673b91e507e" updatedVersion="8" minRefreshableVersion="3" useAutoFormatting="1" subtotalHiddenItems="1" itemPrintTitles="1" createdVersion="8" indent="0" outline="1" outlineData="1" multipleFieldFilters="0" chartFormat="19">
  <location ref="G41:H52" firstHeaderRow="1" firstDataRow="1" firstDataCol="1" rowPageCount="1" colPageCount="1"/>
  <pivotFields count="5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measureFilter="1" sortType="a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3"/>
  </rowFields>
  <rowItems count="11">
    <i>
      <x v="6"/>
    </i>
    <i>
      <x v="5"/>
    </i>
    <i>
      <x v="3"/>
    </i>
    <i>
      <x v="7"/>
    </i>
    <i>
      <x v="1"/>
    </i>
    <i>
      <x/>
    </i>
    <i>
      <x v="8"/>
    </i>
    <i>
      <x v="9"/>
    </i>
    <i>
      <x v="4"/>
    </i>
    <i>
      <x v="2"/>
    </i>
    <i t="grand">
      <x/>
    </i>
  </rowItems>
  <colItems count="1">
    <i/>
  </colItems>
  <pageFields count="1">
    <pageField fld="2" hier="16" name="[Tabela2].[Departamento].[All]" cap="All"/>
  </pageFields>
  <dataFields count="1">
    <dataField name="Soma de Vendas Mês" fld="4" baseField="0" baseItem="0"/>
  </dataFields>
  <chartFormats count="1">
    <chartFormat chart="11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39" level="1">
        <member name="[Tabela1].[Qtd Estoque].&amp;[25]"/>
        <member name="[Tabela1].[Qtd Estoque].&amp;[26]"/>
        <member name="[Tabela1].[Qtd Estoque].&amp;[27]"/>
        <member name="[Tabela1].[Qtd Estoque].&amp;[28]"/>
        <member name="[Tabela1].[Qtd Estoque].&amp;[29]"/>
        <member name="[Tabela1].[Qtd Estoque].&amp;[30]"/>
        <member name="[Tabela1].[Qtd Estoque].&amp;[31]"/>
        <member name="[Tabela1].[Qtd Estoque].&amp;[32]"/>
        <member name="[Tabela1].[Qtd Estoque].&amp;[33]"/>
        <member name="[Tabela1].[Qtd Estoque].&amp;[34]"/>
        <member name="[Tabela1].[Qtd Estoque].&amp;[35]"/>
        <member name="[Tabela1].[Qtd Estoque].&amp;[36]"/>
        <member name="[Tabela1].[Qtd Estoque].&amp;[37]"/>
        <member name="[Tabela1].[Qtd Estoque].&amp;[38]"/>
        <member name="[Tabela1].[Qtd Estoque].&amp;[39]"/>
        <member name="[Tabela1].[Qtd Estoque].&amp;[40]"/>
        <member name="[Tabela1].[Qtd Estoque].&amp;[41]"/>
        <member name="[Tabela1].[Qtd Estoque].&amp;[42]"/>
        <member name="[Tabela1].[Qtd Estoque].&amp;[43]"/>
        <member name="[Tabela1].[Qtd Estoque].&amp;[44]"/>
        <member name="[Tabela1].[Qtd Estoque].&amp;[45]"/>
        <member name="[Tabela1].[Qtd Estoque].&amp;[46]"/>
        <member name="[Tabela1].[Qtd Estoque].&amp;[47]"/>
        <member name="[Tabela1].[Qtd Estoque].&amp;[48]"/>
        <member name="[Tabela1].[Qtd Estoque].&amp;[49]"/>
        <member name="[Tabela1].[Qtd Estoque].&amp;[50]"/>
        <member name="[Tabela1].[Qtd Estoque].&amp;[51]"/>
        <member name="[Tabela1].[Qtd Estoque].&amp;[52]"/>
        <member name="[Tabela1].[Qtd Estoque].&amp;[53]"/>
        <member name="[Tabela1].[Qtd Estoque].&amp;[54]"/>
        <member name="[Tabela1].[Qtd Estoque].&amp;[55]"/>
        <member name="[Tabela1].[Qtd Estoque].&amp;[56]"/>
        <member name="[Tabela1].[Qtd Estoque].&amp;[57]"/>
        <member name="[Tabela1].[Qtd Estoque].&amp;[58]"/>
        <member name="[Tabela1].[Qtd Estoque].&amp;[59]"/>
        <member name="[Tabela1].[Qtd Estoque].&amp;[60]"/>
        <member name="[Tabela1].[Qtd Estoque].&amp;[61]"/>
        <member name="[Tabela1].[Qtd Estoque].&amp;[62]"/>
        <member name="[Tabela1].[Qtd Estoque].&amp;[63]"/>
        <member name="[Tabela1].[Qtd Estoque].&amp;[64]"/>
        <member name="[Tabela1].[Qtd Estoque].&amp;[65]"/>
        <member name="[Tabela1].[Qtd Estoque].&amp;[66]"/>
        <member name="[Tabela1].[Qtd Estoque].&amp;[67]"/>
        <member name="[Tabela1].[Qtd Estoque].&amp;[68]"/>
        <member name="[Tabela1].[Qtd Estoque].&amp;[69]"/>
        <member name="[Tabela1].[Qtd Estoque].&amp;[70]"/>
        <member name="[Tabela1].[Qtd Estoque].&amp;[71]"/>
        <member name="[Tabela1].[Qtd Estoque].&amp;[72]"/>
        <member name="[Tabela1].[Qtd Estoque].&amp;[73]"/>
        <member name="[Tabela1].[Qtd Estoque].&amp;[74]"/>
        <member name="[Tabela1].[Qtd Estoque].&amp;[75]"/>
        <member name="[Tabela1].[Qtd Estoque].&amp;[76]"/>
        <member name="[Tabela1].[Qtd Estoque].&amp;[77]"/>
        <member name="[Tabela1].[Qtd Estoque].&amp;[78]"/>
        <member name="[Tabela1].[Qtd Estoque].&amp;[79]"/>
        <member name="[Tabela1].[Qtd Estoque].&amp;[80]"/>
        <member name="[Tabela1].[Qtd Estoque].&amp;[81]"/>
        <member name="[Tabela1].[Qtd Estoque].&amp;[82]"/>
        <member name="[Tabela1].[Qtd Estoque].&amp;[83]"/>
        <member name="[Tabela1].[Qtd Estoque].&amp;[84]"/>
        <member name="[Tabela1].[Qtd Estoque].&amp;[85]"/>
        <member name="[Tabela1].[Qtd Estoque].&amp;[86]"/>
        <member name="[Tabela1].[Qtd Estoque].&amp;[88]"/>
        <member name="[Tabela1].[Qtd Estoque].&amp;[90]"/>
        <member name="[Tabela1].[Qtd Estoque].&amp;[91]"/>
        <member name="[Tabela1].[Qtd Estoque].&amp;[92]"/>
        <member name="[Tabela1].[Qtd Estoque].&amp;[94]"/>
        <member name="[Tabela1].[Qtd Estoque].&amp;[95]"/>
        <member name="[Tabela1].[Qtd Estoque].&amp;[96]"/>
        <member name="[Tabela1].[Qtd Estoque].&amp;[97]"/>
        <member name="[Tabela1].[Qtd Estoque].&amp;[98]"/>
        <member name="[Tabela1].[Qtd Estoque].&amp;[100]"/>
        <member name="[Tabela1].[Qtd Estoque].&amp;[101]"/>
        <member name="[Tabela1].[Qtd Estoque].&amp;[102]"/>
        <member name="[Tabela1].[Qtd Estoque].&amp;[104]"/>
        <member name="[Tabela1].[Qtd Estoque].&amp;[105]"/>
        <member name="[Tabela1].[Qtd Estoque].&amp;[106]"/>
        <member name="[Tabela1].[Qtd Estoque].&amp;[107]"/>
        <member name="[Tabela1].[Qtd Estoque].&amp;[108]"/>
        <member name="[Tabela1].[Qtd Estoque].&amp;[109]"/>
        <member name="[Tabela1].[Qtd Estoque].&amp;[111]"/>
        <member name="[Tabela1].[Qtd Estoque].&amp;[112]"/>
        <member name="[Tabela1].[Qtd Estoque].&amp;[113]"/>
        <member name="[Tabela1].[Qtd Estoque].&amp;[115]"/>
        <member name="[Tabela1].[Qtd Estoque].&amp;[116]"/>
        <member name="[Tabela1].[Qtd Estoque].&amp;[117]"/>
        <member name="[Tabela1].[Qtd Estoque].&amp;[119]"/>
        <member name="[Tabela1].[Qtd Estoque].&amp;[121]"/>
        <member name="[Tabela1].[Qtd Estoque].&amp;[123]"/>
        <member name="[Tabela1].[Qtd Estoque].&amp;[124]"/>
        <member name="[Tabela1].[Qtd Estoque].&amp;[126]"/>
        <member name="[Tabela1].[Qtd Estoque].&amp;[127]"/>
        <member name="[Tabela1].[Qtd Estoque].&amp;[128]"/>
        <member name="[Tabela1].[Qtd Estoque].&amp;[130]"/>
        <member name="[Tabela1].[Qtd Estoque].&amp;[131]"/>
        <member name="[Tabela1].[Qtd Estoque].&amp;[132]"/>
        <member name="[Tabela1].[Qtd Estoque].&amp;[134]"/>
        <member name="[Tabela1].[Qtd Estoque].&amp;[136]"/>
        <member name="[Tabela1].[Qtd Estoque].&amp;[138]"/>
        <member name="[Tabela1].[Qtd Estoque].&amp;[139]"/>
        <member name="[Tabela1].[Qtd Estoque].&amp;[142]"/>
        <member name="[Tabela1].[Qtd Estoque].&amp;[143]"/>
        <member name="[Tabela1].[Qtd Estoque].&amp;[146]"/>
        <member name="[Tabela1].[Qtd Estoque].&amp;[148]"/>
        <member name="[Tabela1].[Qtd Estoque].&amp;[152]"/>
        <member name="[Tabela1].[Qtd Estoque].&amp;[153]"/>
        <member name="[Tabela1].[Qtd Estoque].&amp;[155]"/>
        <member name="[Tabela1].[Qtd Estoque].&amp;[157]"/>
        <member name="[Tabela1].[Qtd Estoque].&amp;[159]"/>
        <member name="[Tabela1].[Qtd Estoque].&amp;[160]"/>
        <member name="[Tabela1].[Qtd Estoque].&amp;[171]"/>
        <member name="[Tabela1].[Qtd Estoque].&amp;[172]"/>
        <member name="[Tabela1].[Qtd Estoque].&amp;[178]"/>
        <member name="[Tabela1].[Qtd Estoque].&amp;[188]"/>
        <member name="[Tabela1].[Qtd Estoque].&amp;[190]"/>
        <member name="[Tabela1].[Qtd Estoque].&amp;[193]"/>
        <member name="[Tabela1].[Qtd Estoque].&amp;[196]"/>
        <member name="[Tabela1].[Qtd Estoque].&amp;[197]"/>
        <member name="[Tabela1].[Qtd Estoque].&amp;[201]"/>
        <member name="[Tabela1].[Qtd Estoque].&amp;[202]"/>
        <member name="[Tabela1].[Qtd Estoque].&amp;[215]"/>
        <member name="[Tabela1].[Qtd Estoque].&amp;[221]"/>
        <member name="[Tabela1].[Qtd Estoque].&amp;[224]"/>
        <member name="[Tabela1].[Qtd Estoque].&amp;[233]"/>
        <member name="[Tabela1].[Qtd Estoque].&amp;[240]"/>
        <member name="[Tabela1].[Qtd Estoque].&amp;[241]"/>
        <member name="[Tabela1].[Qtd Estoque].&amp;[256]"/>
        <member name="[Tabela1].[Qtd Estoque].&amp;[259]"/>
        <member name="[Tabela1].[Qtd Estoque].&amp;[266]"/>
        <member name="[Tabela1].[Qtd Estoque].&amp;[271]"/>
        <member name="[Tabela1].[Qtd Estoque].&amp;[272]"/>
        <member name="[Tabela1].[Qtd Estoque].&amp;[273]"/>
        <member name="[Tabela1].[Qtd Estoque].&amp;[299]"/>
        <member name="[Tabela1].[Qtd Estoque].&amp;[304]"/>
        <member name="[Tabela1].[Qtd Estoque].&amp;[315]"/>
        <member name="[Tabela1].[Qtd Estoque].&amp;[376]"/>
        <member name="[Tabela1].[Qtd Estoque].&amp;[378]"/>
        <member name="[Tabela1].[Qtd Estoque].&amp;[383]"/>
        <member name="[Tabela1].[Qtd Estoque].&amp;[422]"/>
      </members>
    </pivotHierarchy>
    <pivotHierarchy dragToData="1"/>
    <pivotHierarchy dragToData="1"/>
    <pivotHierarchy dragToData="1"/>
    <pivotHierarchy dragToData="1"/>
    <pivotHierarchy multipleItemSelectionAllowed="1" dragToData="1">
      <members count="2" level="1">
        <member name="[Tabela1].[Status Produto].&amp;[Sem Giro]"/>
        <member name="[Tabela1].[Status Produto].&amp;[Baixo Giro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 Risco Capital Parad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3" type="count" id="10" iMeasureHier="30">
      <autoFilter ref="A1">
        <filterColumn colId="0">
          <top10 val="10" filterVal="10"/>
        </filterColumn>
      </autoFilter>
    </filter>
  </filters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6A7AB3-3A0E-4891-9717-CA5B5A9F58A0}" name="Tabela dinâmica15" cacheId="469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>
  <location ref="A33:A34" firstHeaderRow="1" firstDataRow="1" firstDataCol="0" rowPageCount="3" colPageCount="1"/>
  <pivotFields count="4"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</pivotFields>
  <rowItems count="1">
    <i/>
  </rowItems>
  <colItems count="1">
    <i/>
  </colItems>
  <pageFields count="3">
    <pageField fld="0" hier="16" name="[Tabela2].[Departamento].[All]" cap="All"/>
    <pageField fld="1" hier="10" name="[Tabela1].[Status Produto].[All]" cap="All"/>
    <pageField fld="3" hier="5" name="[Tabela1].[Qtd Estoque].&amp;[25]" cap="25"/>
  </pageFields>
  <dataFields count="1">
    <dataField name=" Risco Capital Parado" fld="2" baseField="0" baseItem="0" numFmtId="164"/>
  </dataFields>
  <pivotHierarchies count="3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39" level="1">
        <member name="[Tabela1].[Qtd Estoque].&amp;[25]"/>
        <member name="[Tabela1].[Qtd Estoque].&amp;[26]"/>
        <member name="[Tabela1].[Qtd Estoque].&amp;[27]"/>
        <member name="[Tabela1].[Qtd Estoque].&amp;[28]"/>
        <member name="[Tabela1].[Qtd Estoque].&amp;[29]"/>
        <member name="[Tabela1].[Qtd Estoque].&amp;[30]"/>
        <member name="[Tabela1].[Qtd Estoque].&amp;[31]"/>
        <member name="[Tabela1].[Qtd Estoque].&amp;[32]"/>
        <member name="[Tabela1].[Qtd Estoque].&amp;[33]"/>
        <member name="[Tabela1].[Qtd Estoque].&amp;[34]"/>
        <member name="[Tabela1].[Qtd Estoque].&amp;[35]"/>
        <member name="[Tabela1].[Qtd Estoque].&amp;[36]"/>
        <member name="[Tabela1].[Qtd Estoque].&amp;[37]"/>
        <member name="[Tabela1].[Qtd Estoque].&amp;[38]"/>
        <member name="[Tabela1].[Qtd Estoque].&amp;[39]"/>
        <member name="[Tabela1].[Qtd Estoque].&amp;[40]"/>
        <member name="[Tabela1].[Qtd Estoque].&amp;[41]"/>
        <member name="[Tabela1].[Qtd Estoque].&amp;[42]"/>
        <member name="[Tabela1].[Qtd Estoque].&amp;[43]"/>
        <member name="[Tabela1].[Qtd Estoque].&amp;[44]"/>
        <member name="[Tabela1].[Qtd Estoque].&amp;[45]"/>
        <member name="[Tabela1].[Qtd Estoque].&amp;[46]"/>
        <member name="[Tabela1].[Qtd Estoque].&amp;[47]"/>
        <member name="[Tabela1].[Qtd Estoque].&amp;[48]"/>
        <member name="[Tabela1].[Qtd Estoque].&amp;[49]"/>
        <member name="[Tabela1].[Qtd Estoque].&amp;[50]"/>
        <member name="[Tabela1].[Qtd Estoque].&amp;[51]"/>
        <member name="[Tabela1].[Qtd Estoque].&amp;[52]"/>
        <member name="[Tabela1].[Qtd Estoque].&amp;[53]"/>
        <member name="[Tabela1].[Qtd Estoque].&amp;[54]"/>
        <member name="[Tabela1].[Qtd Estoque].&amp;[55]"/>
        <member name="[Tabela1].[Qtd Estoque].&amp;[56]"/>
        <member name="[Tabela1].[Qtd Estoque].&amp;[57]"/>
        <member name="[Tabela1].[Qtd Estoque].&amp;[58]"/>
        <member name="[Tabela1].[Qtd Estoque].&amp;[59]"/>
        <member name="[Tabela1].[Qtd Estoque].&amp;[60]"/>
        <member name="[Tabela1].[Qtd Estoque].&amp;[61]"/>
        <member name="[Tabela1].[Qtd Estoque].&amp;[62]"/>
        <member name="[Tabela1].[Qtd Estoque].&amp;[63]"/>
        <member name="[Tabela1].[Qtd Estoque].&amp;[64]"/>
        <member name="[Tabela1].[Qtd Estoque].&amp;[65]"/>
        <member name="[Tabela1].[Qtd Estoque].&amp;[66]"/>
        <member name="[Tabela1].[Qtd Estoque].&amp;[67]"/>
        <member name="[Tabela1].[Qtd Estoque].&amp;[68]"/>
        <member name="[Tabela1].[Qtd Estoque].&amp;[69]"/>
        <member name="[Tabela1].[Qtd Estoque].&amp;[70]"/>
        <member name="[Tabela1].[Qtd Estoque].&amp;[71]"/>
        <member name="[Tabela1].[Qtd Estoque].&amp;[72]"/>
        <member name="[Tabela1].[Qtd Estoque].&amp;[73]"/>
        <member name="[Tabela1].[Qtd Estoque].&amp;[74]"/>
        <member name="[Tabela1].[Qtd Estoque].&amp;[75]"/>
        <member name="[Tabela1].[Qtd Estoque].&amp;[76]"/>
        <member name="[Tabela1].[Qtd Estoque].&amp;[77]"/>
        <member name="[Tabela1].[Qtd Estoque].&amp;[78]"/>
        <member name="[Tabela1].[Qtd Estoque].&amp;[79]"/>
        <member name="[Tabela1].[Qtd Estoque].&amp;[80]"/>
        <member name="[Tabela1].[Qtd Estoque].&amp;[81]"/>
        <member name="[Tabela1].[Qtd Estoque].&amp;[82]"/>
        <member name="[Tabela1].[Qtd Estoque].&amp;[83]"/>
        <member name="[Tabela1].[Qtd Estoque].&amp;[84]"/>
        <member name="[Tabela1].[Qtd Estoque].&amp;[85]"/>
        <member name="[Tabela1].[Qtd Estoque].&amp;[86]"/>
        <member name="[Tabela1].[Qtd Estoque].&amp;[88]"/>
        <member name="[Tabela1].[Qtd Estoque].&amp;[90]"/>
        <member name="[Tabela1].[Qtd Estoque].&amp;[91]"/>
        <member name="[Tabela1].[Qtd Estoque].&amp;[92]"/>
        <member name="[Tabela1].[Qtd Estoque].&amp;[94]"/>
        <member name="[Tabela1].[Qtd Estoque].&amp;[95]"/>
        <member name="[Tabela1].[Qtd Estoque].&amp;[96]"/>
        <member name="[Tabela1].[Qtd Estoque].&amp;[97]"/>
        <member name="[Tabela1].[Qtd Estoque].&amp;[98]"/>
        <member name="[Tabela1].[Qtd Estoque].&amp;[100]"/>
        <member name="[Tabela1].[Qtd Estoque].&amp;[101]"/>
        <member name="[Tabela1].[Qtd Estoque].&amp;[102]"/>
        <member name="[Tabela1].[Qtd Estoque].&amp;[104]"/>
        <member name="[Tabela1].[Qtd Estoque].&amp;[105]"/>
        <member name="[Tabela1].[Qtd Estoque].&amp;[106]"/>
        <member name="[Tabela1].[Qtd Estoque].&amp;[107]"/>
        <member name="[Tabela1].[Qtd Estoque].&amp;[108]"/>
        <member name="[Tabela1].[Qtd Estoque].&amp;[109]"/>
        <member name="[Tabela1].[Qtd Estoque].&amp;[111]"/>
        <member name="[Tabela1].[Qtd Estoque].&amp;[112]"/>
        <member name="[Tabela1].[Qtd Estoque].&amp;[113]"/>
        <member name="[Tabela1].[Qtd Estoque].&amp;[115]"/>
        <member name="[Tabela1].[Qtd Estoque].&amp;[116]"/>
        <member name="[Tabela1].[Qtd Estoque].&amp;[117]"/>
        <member name="[Tabela1].[Qtd Estoque].&amp;[119]"/>
        <member name="[Tabela1].[Qtd Estoque].&amp;[121]"/>
        <member name="[Tabela1].[Qtd Estoque].&amp;[123]"/>
        <member name="[Tabela1].[Qtd Estoque].&amp;[124]"/>
        <member name="[Tabela1].[Qtd Estoque].&amp;[126]"/>
        <member name="[Tabela1].[Qtd Estoque].&amp;[127]"/>
        <member name="[Tabela1].[Qtd Estoque].&amp;[128]"/>
        <member name="[Tabela1].[Qtd Estoque].&amp;[130]"/>
        <member name="[Tabela1].[Qtd Estoque].&amp;[131]"/>
        <member name="[Tabela1].[Qtd Estoque].&amp;[132]"/>
        <member name="[Tabela1].[Qtd Estoque].&amp;[134]"/>
        <member name="[Tabela1].[Qtd Estoque].&amp;[136]"/>
        <member name="[Tabela1].[Qtd Estoque].&amp;[138]"/>
        <member name="[Tabela1].[Qtd Estoque].&amp;[139]"/>
        <member name="[Tabela1].[Qtd Estoque].&amp;[142]"/>
        <member name="[Tabela1].[Qtd Estoque].&amp;[143]"/>
        <member name="[Tabela1].[Qtd Estoque].&amp;[146]"/>
        <member name="[Tabela1].[Qtd Estoque].&amp;[148]"/>
        <member name="[Tabela1].[Qtd Estoque].&amp;[152]"/>
        <member name="[Tabela1].[Qtd Estoque].&amp;[153]"/>
        <member name="[Tabela1].[Qtd Estoque].&amp;[155]"/>
        <member name="[Tabela1].[Qtd Estoque].&amp;[157]"/>
        <member name="[Tabela1].[Qtd Estoque].&amp;[159]"/>
        <member name="[Tabela1].[Qtd Estoque].&amp;[160]"/>
        <member name="[Tabela1].[Qtd Estoque].&amp;[171]"/>
        <member name="[Tabela1].[Qtd Estoque].&amp;[172]"/>
        <member name="[Tabela1].[Qtd Estoque].&amp;[178]"/>
        <member name="[Tabela1].[Qtd Estoque].&amp;[188]"/>
        <member name="[Tabela1].[Qtd Estoque].&amp;[190]"/>
        <member name="[Tabela1].[Qtd Estoque].&amp;[193]"/>
        <member name="[Tabela1].[Qtd Estoque].&amp;[196]"/>
        <member name="[Tabela1].[Qtd Estoque].&amp;[197]"/>
        <member name="[Tabela1].[Qtd Estoque].&amp;[201]"/>
        <member name="[Tabela1].[Qtd Estoque].&amp;[202]"/>
        <member name="[Tabela1].[Qtd Estoque].&amp;[215]"/>
        <member name="[Tabela1].[Qtd Estoque].&amp;[221]"/>
        <member name="[Tabela1].[Qtd Estoque].&amp;[224]"/>
        <member name="[Tabela1].[Qtd Estoque].&amp;[233]"/>
        <member name="[Tabela1].[Qtd Estoque].&amp;[240]"/>
        <member name="[Tabela1].[Qtd Estoque].&amp;[241]"/>
        <member name="[Tabela1].[Qtd Estoque].&amp;[256]"/>
        <member name="[Tabela1].[Qtd Estoque].&amp;[259]"/>
        <member name="[Tabela1].[Qtd Estoque].&amp;[266]"/>
        <member name="[Tabela1].[Qtd Estoque].&amp;[271]"/>
        <member name="[Tabela1].[Qtd Estoque].&amp;[272]"/>
        <member name="[Tabela1].[Qtd Estoque].&amp;[273]"/>
        <member name="[Tabela1].[Qtd Estoque].&amp;[299]"/>
        <member name="[Tabela1].[Qtd Estoque].&amp;[304]"/>
        <member name="[Tabela1].[Qtd Estoque].&amp;[315]"/>
        <member name="[Tabela1].[Qtd Estoque].&amp;[376]"/>
        <member name="[Tabela1].[Qtd Estoque].&amp;[378]"/>
        <member name="[Tabela1].[Qtd Estoque].&amp;[383]"/>
        <member name="[Tabela1].[Qtd Estoque].&amp;[422]"/>
      </members>
    </pivotHierarchy>
    <pivotHierarchy dragToData="1"/>
    <pivotHierarchy dragToData="1"/>
    <pivotHierarchy dragToData="1"/>
    <pivotHierarchy dragToData="1"/>
    <pivotHierarchy dragToData="1">
      <members count="2" level="1">
        <member name=""/>
        <member name="[Tabela1].[Status Produto].&amp;[Baixo Giro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 Risco Capital Parad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D4C3D4-203C-40C0-9887-58995BA41B07}" name="Tabela dinâmica2" cacheId="45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>
  <location ref="A18:A19" firstHeaderRow="1" firstDataRow="1" firstDataCol="0" rowPageCount="1" colPageCount="1"/>
  <pivotFields count="2">
    <pivotField axis="axisPage"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pageFields count="1">
    <pageField fld="0" hier="16" name="[Tabela2].[Departamento].[All]" cap="All"/>
  </pageFields>
  <dataFields count="1">
    <dataField name="Soma de Faturamento Samana R$" fld="1" baseField="0" baseItem="0"/>
  </dataFields>
  <formats count="1">
    <format dxfId="9">
      <pivotArea outline="0" collapsedLevelsAreSubtotals="1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BB1746-0AED-439A-A911-C9FA9D383954}" name="Tabela dinâmica6" cacheId="457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>
  <location ref="K4:K5" firstHeaderRow="1" firstDataRow="1" firstDataCol="0" rowPageCount="1" colPageCount="1"/>
  <pivotFields count="2">
    <pivotField axis="axisPage"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pageFields count="1">
    <pageField fld="0" hier="16" name="[Tabela2].[Departamento].[All]" cap="All"/>
  </pageFields>
  <dataFields count="1">
    <dataField name=" Vendas Mês" fld="1" baseField="0" baseItem="0"/>
  </dataFields>
  <formats count="4"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0" type="button" dataOnly="0" labelOnly="1" outline="0" axis="axisPage" fieldPosition="0"/>
    </format>
    <format dxfId="10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Vendas Mê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EBEFE6-F188-40A7-B69F-C3F7CD8EF017}" name="Tabela dinâmica5" cacheId="454" applyNumberFormats="0" applyBorderFormats="0" applyFontFormats="0" applyPatternFormats="0" applyAlignmentFormats="0" applyWidthHeightFormats="1" dataCaption="Valores" tag="05443e9a-3f95-4447-8b70-da28f11a25b5" updatedVersion="8" minRefreshableVersion="3" useAutoFormatting="1" subtotalHiddenItems="1" itemPrintTitles="1" createdVersion="8" indent="0" outline="1" outlineData="1" chartFormat="14">
  <location ref="G4:H13" firstHeaderRow="1" firstDataRow="1" firstDataCol="1" rowPageCount="1" colPageCount="1"/>
  <pivotFields count="3"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sortType="ascending" defaultSubtotal="0" defaultAttributeDrillState="1">
      <items count="8">
        <item x="0"/>
        <item x="1"/>
        <item x="2"/>
        <item x="3"/>
        <item x="4"/>
        <item x="5"/>
        <item x="6"/>
        <item x="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2"/>
  </rowFields>
  <rowItems count="9">
    <i>
      <x v="1"/>
    </i>
    <i>
      <x v="6"/>
    </i>
    <i>
      <x v="7"/>
    </i>
    <i>
      <x/>
    </i>
    <i>
      <x v="5"/>
    </i>
    <i>
      <x v="4"/>
    </i>
    <i>
      <x v="3"/>
    </i>
    <i>
      <x v="2"/>
    </i>
    <i t="grand">
      <x/>
    </i>
  </rowItems>
  <colItems count="1">
    <i/>
  </colItems>
  <pageFields count="1">
    <pageField fld="0" hier="16" name="[Tabela2].[Departamento].[All]" cap="All"/>
  </pageFields>
  <dataFields count="1">
    <dataField name="Faturamento Mês R$" fld="1" baseField="2" baseItem="5" numFmtId="165"/>
  </dataFields>
  <formats count="2">
    <format dxfId="15">
      <pivotArea outline="0" collapsedLevelsAreSubtotals="1" fieldPosition="0"/>
    </format>
    <format dxfId="14">
      <pivotArea outline="0" fieldPosition="0">
        <references count="1">
          <reference field="4294967294" count="1">
            <x v="0"/>
          </reference>
        </references>
      </pivotArea>
    </format>
  </formats>
  <chartFormats count="10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Faturamento Mês R$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74F6C3-28E6-4785-BBC3-1BC4879C938B}" name="Tabela dinâmica7" cacheId="481" applyNumberFormats="0" applyBorderFormats="0" applyFontFormats="0" applyPatternFormats="0" applyAlignmentFormats="0" applyWidthHeightFormats="1" dataCaption="Valores" tag="4ebeba9f-baa5-47dd-a25b-7263bffb2969" updatedVersion="8" minRefreshableVersion="3" useAutoFormatting="1" subtotalHiddenItems="1" itemPrintTitles="1" createdVersion="8" indent="0" outline="1" outlineData="1" multipleFieldFilters="0" chartFormat="8">
  <location ref="A58:B69" firstHeaderRow="1" firstDataRow="1" firstDataCol="1" rowPageCount="1" colPageCount="1"/>
  <pivotFields count="5">
    <pivotField axis="axisRow" allDrilled="1" subtotalTop="0" showAll="0" measureFilter="1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11">
    <i>
      <x v="4"/>
    </i>
    <i>
      <x v="7"/>
    </i>
    <i>
      <x v="3"/>
    </i>
    <i>
      <x v="6"/>
    </i>
    <i>
      <x v="8"/>
    </i>
    <i>
      <x v="2"/>
    </i>
    <i>
      <x v="5"/>
    </i>
    <i>
      <x v="1"/>
    </i>
    <i>
      <x/>
    </i>
    <i>
      <x v="9"/>
    </i>
    <i t="grand">
      <x/>
    </i>
  </rowItems>
  <colItems count="1">
    <i/>
  </colItems>
  <pageFields count="1">
    <pageField fld="3" hier="16" name="[Tabela2].[Departamento].[All]" cap="All"/>
  </pageFields>
  <dataFields count="1">
    <dataField name=" Faturamento Mês R$" fld="4" baseField="0" baseItem="4" numFmtId="164"/>
  </dataFields>
  <pivotHierarchies count="38">
    <pivotHierarchy dragToData="1"/>
    <pivotHierarchy dragToData="1"/>
    <pivotHierarchy dragToData="1"/>
    <pivotHierarchy dragToData="1"/>
    <pivotHierarchy dragToData="1"/>
    <pivotHierarchy multipleItemSelectionAllowed="1" dragToData="1">
      <members count="139" level="1">
        <member name="[Tabela1].[Qtd Estoque].&amp;[25]"/>
        <member name="[Tabela1].[Qtd Estoque].&amp;[26]"/>
        <member name="[Tabela1].[Qtd Estoque].&amp;[27]"/>
        <member name="[Tabela1].[Qtd Estoque].&amp;[28]"/>
        <member name="[Tabela1].[Qtd Estoque].&amp;[29]"/>
        <member name="[Tabela1].[Qtd Estoque].&amp;[30]"/>
        <member name="[Tabela1].[Qtd Estoque].&amp;[31]"/>
        <member name="[Tabela1].[Qtd Estoque].&amp;[32]"/>
        <member name="[Tabela1].[Qtd Estoque].&amp;[33]"/>
        <member name="[Tabela1].[Qtd Estoque].&amp;[34]"/>
        <member name="[Tabela1].[Qtd Estoque].&amp;[35]"/>
        <member name="[Tabela1].[Qtd Estoque].&amp;[36]"/>
        <member name="[Tabela1].[Qtd Estoque].&amp;[37]"/>
        <member name="[Tabela1].[Qtd Estoque].&amp;[38]"/>
        <member name="[Tabela1].[Qtd Estoque].&amp;[39]"/>
        <member name="[Tabela1].[Qtd Estoque].&amp;[40]"/>
        <member name="[Tabela1].[Qtd Estoque].&amp;[41]"/>
        <member name="[Tabela1].[Qtd Estoque].&amp;[42]"/>
        <member name="[Tabela1].[Qtd Estoque].&amp;[43]"/>
        <member name="[Tabela1].[Qtd Estoque].&amp;[44]"/>
        <member name="[Tabela1].[Qtd Estoque].&amp;[45]"/>
        <member name="[Tabela1].[Qtd Estoque].&amp;[46]"/>
        <member name="[Tabela1].[Qtd Estoque].&amp;[47]"/>
        <member name="[Tabela1].[Qtd Estoque].&amp;[48]"/>
        <member name="[Tabela1].[Qtd Estoque].&amp;[49]"/>
        <member name="[Tabela1].[Qtd Estoque].&amp;[50]"/>
        <member name="[Tabela1].[Qtd Estoque].&amp;[51]"/>
        <member name="[Tabela1].[Qtd Estoque].&amp;[52]"/>
        <member name="[Tabela1].[Qtd Estoque].&amp;[53]"/>
        <member name="[Tabela1].[Qtd Estoque].&amp;[54]"/>
        <member name="[Tabela1].[Qtd Estoque].&amp;[55]"/>
        <member name="[Tabela1].[Qtd Estoque].&amp;[56]"/>
        <member name="[Tabela1].[Qtd Estoque].&amp;[57]"/>
        <member name="[Tabela1].[Qtd Estoque].&amp;[58]"/>
        <member name="[Tabela1].[Qtd Estoque].&amp;[59]"/>
        <member name="[Tabela1].[Qtd Estoque].&amp;[60]"/>
        <member name="[Tabela1].[Qtd Estoque].&amp;[61]"/>
        <member name="[Tabela1].[Qtd Estoque].&amp;[62]"/>
        <member name="[Tabela1].[Qtd Estoque].&amp;[63]"/>
        <member name="[Tabela1].[Qtd Estoque].&amp;[64]"/>
        <member name="[Tabela1].[Qtd Estoque].&amp;[65]"/>
        <member name="[Tabela1].[Qtd Estoque].&amp;[66]"/>
        <member name="[Tabela1].[Qtd Estoque].&amp;[67]"/>
        <member name="[Tabela1].[Qtd Estoque].&amp;[68]"/>
        <member name="[Tabela1].[Qtd Estoque].&amp;[69]"/>
        <member name="[Tabela1].[Qtd Estoque].&amp;[70]"/>
        <member name="[Tabela1].[Qtd Estoque].&amp;[71]"/>
        <member name="[Tabela1].[Qtd Estoque].&amp;[72]"/>
        <member name="[Tabela1].[Qtd Estoque].&amp;[73]"/>
        <member name="[Tabela1].[Qtd Estoque].&amp;[74]"/>
        <member name="[Tabela1].[Qtd Estoque].&amp;[75]"/>
        <member name="[Tabela1].[Qtd Estoque].&amp;[76]"/>
        <member name="[Tabela1].[Qtd Estoque].&amp;[77]"/>
        <member name="[Tabela1].[Qtd Estoque].&amp;[78]"/>
        <member name="[Tabela1].[Qtd Estoque].&amp;[79]"/>
        <member name="[Tabela1].[Qtd Estoque].&amp;[80]"/>
        <member name="[Tabela1].[Qtd Estoque].&amp;[81]"/>
        <member name="[Tabela1].[Qtd Estoque].&amp;[82]"/>
        <member name="[Tabela1].[Qtd Estoque].&amp;[83]"/>
        <member name="[Tabela1].[Qtd Estoque].&amp;[84]"/>
        <member name="[Tabela1].[Qtd Estoque].&amp;[85]"/>
        <member name="[Tabela1].[Qtd Estoque].&amp;[86]"/>
        <member name="[Tabela1].[Qtd Estoque].&amp;[88]"/>
        <member name="[Tabela1].[Qtd Estoque].&amp;[90]"/>
        <member name="[Tabela1].[Qtd Estoque].&amp;[91]"/>
        <member name="[Tabela1].[Qtd Estoque].&amp;[92]"/>
        <member name="[Tabela1].[Qtd Estoque].&amp;[94]"/>
        <member name="[Tabela1].[Qtd Estoque].&amp;[95]"/>
        <member name="[Tabela1].[Qtd Estoque].&amp;[96]"/>
        <member name="[Tabela1].[Qtd Estoque].&amp;[97]"/>
        <member name="[Tabela1].[Qtd Estoque].&amp;[98]"/>
        <member name="[Tabela1].[Qtd Estoque].&amp;[100]"/>
        <member name="[Tabela1].[Qtd Estoque].&amp;[101]"/>
        <member name="[Tabela1].[Qtd Estoque].&amp;[102]"/>
        <member name="[Tabela1].[Qtd Estoque].&amp;[104]"/>
        <member name="[Tabela1].[Qtd Estoque].&amp;[105]"/>
        <member name="[Tabela1].[Qtd Estoque].&amp;[106]"/>
        <member name="[Tabela1].[Qtd Estoque].&amp;[107]"/>
        <member name="[Tabela1].[Qtd Estoque].&amp;[108]"/>
        <member name="[Tabela1].[Qtd Estoque].&amp;[109]"/>
        <member name="[Tabela1].[Qtd Estoque].&amp;[111]"/>
        <member name="[Tabela1].[Qtd Estoque].&amp;[112]"/>
        <member name="[Tabela1].[Qtd Estoque].&amp;[113]"/>
        <member name="[Tabela1].[Qtd Estoque].&amp;[115]"/>
        <member name="[Tabela1].[Qtd Estoque].&amp;[116]"/>
        <member name="[Tabela1].[Qtd Estoque].&amp;[117]"/>
        <member name="[Tabela1].[Qtd Estoque].&amp;[119]"/>
        <member name="[Tabela1].[Qtd Estoque].&amp;[121]"/>
        <member name="[Tabela1].[Qtd Estoque].&amp;[123]"/>
        <member name="[Tabela1].[Qtd Estoque].&amp;[124]"/>
        <member name="[Tabela1].[Qtd Estoque].&amp;[126]"/>
        <member name="[Tabela1].[Qtd Estoque].&amp;[127]"/>
        <member name="[Tabela1].[Qtd Estoque].&amp;[128]"/>
        <member name="[Tabela1].[Qtd Estoque].&amp;[130]"/>
        <member name="[Tabela1].[Qtd Estoque].&amp;[131]"/>
        <member name="[Tabela1].[Qtd Estoque].&amp;[132]"/>
        <member name="[Tabela1].[Qtd Estoque].&amp;[134]"/>
        <member name="[Tabela1].[Qtd Estoque].&amp;[136]"/>
        <member name="[Tabela1].[Qtd Estoque].&amp;[138]"/>
        <member name="[Tabela1].[Qtd Estoque].&amp;[139]"/>
        <member name="[Tabela1].[Qtd Estoque].&amp;[142]"/>
        <member name="[Tabela1].[Qtd Estoque].&amp;[143]"/>
        <member name="[Tabela1].[Qtd Estoque].&amp;[146]"/>
        <member name="[Tabela1].[Qtd Estoque].&amp;[148]"/>
        <member name="[Tabela1].[Qtd Estoque].&amp;[152]"/>
        <member name="[Tabela1].[Qtd Estoque].&amp;[153]"/>
        <member name="[Tabela1].[Qtd Estoque].&amp;[155]"/>
        <member name="[Tabela1].[Qtd Estoque].&amp;[157]"/>
        <member name="[Tabela1].[Qtd Estoque].&amp;[159]"/>
        <member name="[Tabela1].[Qtd Estoque].&amp;[160]"/>
        <member name="[Tabela1].[Qtd Estoque].&amp;[171]"/>
        <member name="[Tabela1].[Qtd Estoque].&amp;[172]"/>
        <member name="[Tabela1].[Qtd Estoque].&amp;[178]"/>
        <member name="[Tabela1].[Qtd Estoque].&amp;[188]"/>
        <member name="[Tabela1].[Qtd Estoque].&amp;[190]"/>
        <member name="[Tabela1].[Qtd Estoque].&amp;[193]"/>
        <member name="[Tabela1].[Qtd Estoque].&amp;[196]"/>
        <member name="[Tabela1].[Qtd Estoque].&amp;[197]"/>
        <member name="[Tabela1].[Qtd Estoque].&amp;[201]"/>
        <member name="[Tabela1].[Qtd Estoque].&amp;[202]"/>
        <member name="[Tabela1].[Qtd Estoque].&amp;[215]"/>
        <member name="[Tabela1].[Qtd Estoque].&amp;[221]"/>
        <member name="[Tabela1].[Qtd Estoque].&amp;[224]"/>
        <member name="[Tabela1].[Qtd Estoque].&amp;[233]"/>
        <member name="[Tabela1].[Qtd Estoque].&amp;[240]"/>
        <member name="[Tabela1].[Qtd Estoque].&amp;[241]"/>
        <member name="[Tabela1].[Qtd Estoque].&amp;[256]"/>
        <member name="[Tabela1].[Qtd Estoque].&amp;[259]"/>
        <member name="[Tabela1].[Qtd Estoque].&amp;[266]"/>
        <member name="[Tabela1].[Qtd Estoque].&amp;[271]"/>
        <member name="[Tabela1].[Qtd Estoque].&amp;[272]"/>
        <member name="[Tabela1].[Qtd Estoque].&amp;[273]"/>
        <member name="[Tabela1].[Qtd Estoque].&amp;[299]"/>
        <member name="[Tabela1].[Qtd Estoque].&amp;[304]"/>
        <member name="[Tabela1].[Qtd Estoque].&amp;[315]"/>
        <member name="[Tabela1].[Qtd Estoque].&amp;[376]"/>
        <member name="[Tabela1].[Qtd Estoque].&amp;[378]"/>
        <member name="[Tabela1].[Qtd Estoque].&amp;[383]"/>
        <member name="[Tabela1].[Qtd Estoque].&amp;[422]"/>
      </members>
    </pivotHierarchy>
    <pivotHierarchy dragToData="1"/>
    <pivotHierarchy dragToData="1"/>
    <pivotHierarchy dragToData="1"/>
    <pivotHierarchy dragToData="1"/>
    <pivotHierarchy dragToData="1">
      <members count="2" level="1">
        <member name=""/>
        <member name="[Tabela1].[Status Produto].&amp;[Baixo Giro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 Faturamento Mês R$"/>
    <pivotHierarchy dragToData="1"/>
    <pivotHierarchy dragToData="1"/>
    <pivotHierarchy dragToData="1"/>
    <pivotHierarchy dragToData="1" caption=" Risco Capital Parad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9" iMeasureHier="31">
      <autoFilter ref="A1">
        <filterColumn colId="0">
          <top10 val="10" filterVal="10"/>
        </filterColumn>
      </autoFilter>
    </filter>
  </filters>
  <rowHierarchiesUsage count="1">
    <rowHierarchyUsage hierarchyUsage="2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7C2952-5404-4A45-9D2F-2F666BEFD548}" name="Tabela dinâmica23" cacheId="475" applyNumberFormats="0" applyBorderFormats="0" applyFontFormats="0" applyPatternFormats="0" applyAlignmentFormats="0" applyWidthHeightFormats="1" dataCaption="Valores" tag="616dc57d-fb3c-4ad7-9e75-8fa8c3c98d2a" updatedVersion="8" minRefreshableVersion="3" useAutoFormatting="1" subtotalHiddenItems="1" itemPrintTitles="1" createdVersion="8" indent="0" outline="1" outlineData="1">
  <location ref="A40:B49" firstHeaderRow="1" firstDataRow="1" firstDataCol="1" rowPageCount="1" colPageCount="1"/>
  <pivotFields count="5"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measureFilter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efaultSubtotal="0" defaultAttributeDrillState="1">
      <items count="8">
        <item x="2"/>
        <item x="3"/>
        <item x="4"/>
        <item x="5"/>
        <item x="0"/>
        <item x="1"/>
        <item x="6"/>
        <item x="7"/>
      </items>
    </pivotField>
    <pivotField dataField="1" subtotalTop="0" showAll="0" defaultSubtota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pageFields count="1">
    <pageField fld="0" hier="16" name="[Tabela2].[Departamento].[All]" cap="All"/>
  </pageFields>
  <dataFields count="1">
    <dataField name="Soma de Risco Capital Parado" fld="4" baseField="3" baseItem="1"/>
  </dataFields>
  <formats count="1">
    <format dxfId="16">
      <pivotArea outline="0" collapsedLevelsAreSubtotals="1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Tabela1].[Status Produto].&amp;[Sem Giro]"/>
        <member name="[Tabela1].[Status Produto].&amp;[Baixo Giro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oma de Risco Capital Parado"/>
    <pivotHierarchy dragToData="1" caption=" Estoque R$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2" type="count" id="1" iMeasureHier="32">
      <autoFilter ref="A1">
        <filterColumn colId="0">
          <top10 val="10" filterVal="10"/>
        </filterColumn>
      </autoFilter>
    </filter>
  </filters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6049BF-C0A1-46A3-B0C7-01C54D9DD306}" name="Tabela dinâmica8" cacheId="46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>
  <location ref="K10:K11" firstHeaderRow="1" firstDataRow="1" firstDataCol="0" rowPageCount="1" colPageCount="1"/>
  <pivotFields count="2">
    <pivotField axis="axisPage"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pageFields count="1">
    <pageField fld="0" hier="16" name="[Tabela2].[Departamento].[All]" cap="All"/>
  </pageFields>
  <dataFields count="1">
    <dataField name="Soma de Vendas Semana" fld="1" baseField="0" baseItem="0"/>
  </dataFields>
  <formats count="4"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0" type="button" dataOnly="0" labelOnly="1" outline="0" axis="axisPage" fieldPosition="0"/>
    </format>
    <format dxfId="17">
      <pivotArea dataOnly="0" labelOnly="1" outline="0" axis="axisValues" fieldPosition="0"/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 caption=" Vendas Mês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81FB54-34E4-4326-9DE9-E5AB977CC269}" name="Tabela dinâmica4" cacheId="47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>
  <location ref="K35:M39" firstHeaderRow="0" firstDataRow="1" firstDataCol="1" rowPageCount="1" colPageCount="1"/>
  <pivotFields count="4">
    <pivotField axis="axisPage" allDrilled="1" subtotalTop="0" showAll="0" dataSourceSort="1" defaultSubtotal="0" defaultAttributeDrillState="1"/>
    <pivotField dataField="1" subtotalTop="0" showAll="0" defaultSubtotal="0"/>
    <pivotField axis="axisRow" allDrilled="1" subtotalTop="0" showAll="0" dataSourceSort="1" defaultSubtotal="0" defaultAttributeDrillState="1">
      <items count="3">
        <item s="1" x="0"/>
        <item s="1" x="1"/>
        <item s="1" x="2"/>
      </items>
    </pivotField>
    <pivotField dataField="1" subtotalTop="0" showAll="0" defaultSubtota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0" hier="16" name="[Tabela2].[Departamento].[All]" cap="All"/>
  </pageFields>
  <dataFields count="2">
    <dataField name="Soma de Risco Capital Parado" fld="1" baseField="0" baseItem="1" numFmtId="164"/>
    <dataField name="Soma de Estoque R$" fld="3" baseField="0" baseItem="0"/>
  </dataFields>
  <formats count="2">
    <format dxfId="22">
      <pivotArea outline="0" collapsedLevelsAreSubtotals="1" fieldPosition="0"/>
    </format>
    <format dxfId="2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oma de Risco Capital Parado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1515F-3E85-439D-AF63-EF4100C4AFB3}" name="Tabela dinâmica10" cacheId="463" applyNumberFormats="0" applyBorderFormats="0" applyFontFormats="0" applyPatternFormats="0" applyAlignmentFormats="0" applyWidthHeightFormats="1" dataCaption="Valores" tag="4f47b5d8-1baf-4a11-ab85-60a10ea39a55" updatedVersion="8" minRefreshableVersion="3" useAutoFormatting="1" subtotalHiddenItems="1" itemPrintTitles="1" createdVersion="8" indent="0" outline="1" outlineData="1">
  <location ref="A23:A24" firstHeaderRow="1" firstDataRow="1" firstDataCol="0" rowPageCount="1" colPageCount="1"/>
  <pivotFields count="3">
    <pivotField axis="axisPage"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</pivotFields>
  <rowItems count="1">
    <i/>
  </rowItems>
  <colItems count="1">
    <i/>
  </colItems>
  <pageFields count="1">
    <pageField fld="0" hier="16" name="[Tabela2].[Departamento].[All]" cap="All"/>
  </pageFields>
  <dataFields count="1">
    <dataField name=" Estoque R$" fld="2" baseField="0" baseItem="0" numFmtId="2"/>
  </dataFields>
  <formats count="2">
    <format dxfId="24">
      <pivotArea outline="0" collapsedLevelsAreSubtotals="1" fieldPosition="0"/>
    </format>
    <format dxfId="23">
      <pivotArea outline="0" fieldPosition="0">
        <references count="1">
          <reference field="4294967294" count="1">
            <x v="0"/>
          </reference>
        </references>
      </pivotArea>
    </format>
  </formats>
  <pivotHierarchies count="38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Tabela1].[Status Produto].&amp;[Sem Giro]"/>
        <member name="[Tabela1].[Status Produto].&amp;[Baixo Giro]"/>
      </members>
    </pivotHierarchy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 Risco Capital Parado"/>
    <pivotHierarchy dragToData="1" caption=" Estoque R$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a2]"/>
        <x15:activeTabTopLevelEntity name="[Tabela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epartamento" xr10:uid="{781D9388-19FA-42E1-88BA-849BD4667815}" sourceName="[Tabela2].[Departamento]">
  <pivotTables>
    <pivotTable tabId="3" name="Tabela dinâmica1"/>
    <pivotTable tabId="3" name="Tabela dinâmica2"/>
    <pivotTable tabId="3" name="Tabela dinâmica5"/>
    <pivotTable tabId="3" name="Tabela dinâmica6"/>
    <pivotTable tabId="3" name="Tabela dinâmica8"/>
    <pivotTable tabId="3" name="Tabela dinâmica10"/>
    <pivotTable tabId="3" name="Tabela dinâmica16"/>
    <pivotTable tabId="3" name="Tabela dinâmica15"/>
    <pivotTable tabId="3" name="Tabela dinâmica22"/>
    <pivotTable tabId="3" name="Tabela dinâmica23"/>
    <pivotTable tabId="3" name="Tabela dinâmica4"/>
    <pivotTable tabId="3" name="Tabela dinâmica7"/>
  </pivotTables>
  <data>
    <olap pivotCacheId="73979497">
      <levels count="2">
        <level uniqueName="[Tabela2].[Departamento].[(All)]" sourceCaption="(All)" count="0"/>
        <level uniqueName="[Tabela2].[Departamento].[Departamento]" sourceCaption="Departamento" count="5">
          <ranges>
            <range startItem="0">
              <i n="[Tabela2].[Departamento].&amp;[ACESSORIOS]" c="ACESSORIOS"/>
              <i n="[Tabela2].[Departamento].&amp;[CALCADO]" c="CALCADO"/>
              <i n="[Tabela2].[Departamento].&amp;[CONFECCAO]" c="CONFECCAO"/>
              <i n="[Tabela2].[Departamento].&amp;[MODA INTIMA]" c="MODA INTIMA"/>
              <i n="[Tabela2].[Departamento].&amp;[NOVOS NEGOCIOS]" c="NOVOS NEGOCIOS"/>
            </range>
          </ranges>
        </level>
      </levels>
      <selections count="1">
        <selection n="[Tabela2].[Departament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guimento" xr10:uid="{33398DB3-536A-4AFB-989A-89E534D1D26A}" sourceName="[Tabela2].[Seguimento]">
  <pivotTables>
    <pivotTable tabId="3" name="Tabela dinâmica1"/>
    <pivotTable tabId="3" name="Tabela dinâmica10"/>
    <pivotTable tabId="3" name="Tabela dinâmica15"/>
    <pivotTable tabId="3" name="Tabela dinâmica16"/>
    <pivotTable tabId="3" name="Tabela dinâmica2"/>
    <pivotTable tabId="3" name="Tabela dinâmica22"/>
    <pivotTable tabId="3" name="Tabela dinâmica23"/>
    <pivotTable tabId="3" name="Tabela dinâmica3"/>
    <pivotTable tabId="3" name="Tabela dinâmica5"/>
    <pivotTable tabId="3" name="Tabela dinâmica6"/>
    <pivotTable tabId="3" name="Tabela dinâmica8"/>
    <pivotTable tabId="3" name="Tabela dinâmica4"/>
    <pivotTable tabId="3" name="Tabela dinâmica7"/>
  </pivotTables>
  <data>
    <olap pivotCacheId="73979497">
      <levels count="2">
        <level uniqueName="[Tabela2].[Seguimento].[(All)]" sourceCaption="(All)" count="0"/>
        <level uniqueName="[Tabela2].[Seguimento].[Seguimento]" sourceCaption="Seguimento" count="8">
          <ranges>
            <range startItem="0">
              <i n="[Tabela2].[Seguimento].&amp;[CHINELOS]" c="CHINELOS"/>
              <i n="[Tabela2].[Seguimento].&amp;[DIVERSOS]" c="DIVERSOS"/>
              <i n="[Tabela2].[Seguimento].&amp;[FEMININO]" c="FEMININO"/>
              <i n="[Tabela2].[Seguimento].&amp;[MASCULINO]" c="MASCULINO"/>
              <i n="[Tabela2].[Seguimento].&amp;[MENINA]" c="MENINA"/>
              <i n="[Tabela2].[Seguimento].&amp;[MENINO]" c="MENINO"/>
              <i n="[Tabela2].[Seguimento].&amp;[PERFUMARIA]" c="PERFUMARIA"/>
              <i n="[Tabela2].[Seguimento].&amp;[TENIS]" c="TENIS"/>
            </range>
          </ranges>
        </level>
      </levels>
      <selections count="1">
        <selection n="[Tabela2].[Seguiment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partamento 1" xr10:uid="{DD60025B-9FE4-43D4-AD8D-823DC5F9B4F3}" cache="SegmentaçãodeDados_Departamento" caption="Departamento" columnCount="5" level="1" style="Estilo de Segmentação de Dados 1" rowHeight="324000"/>
  <slicer name="Seguimento 1" xr10:uid="{3A2F730B-2489-4902-AB18-965A4FD8569E}" cache="SegmentaçãodeDados_Seguimento" caption="Seguimento" level="1" style="Estilo de Segmentação de Dad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67A262-2756-4B00-B48D-661BBBEE8445}" name="Tabela2" displayName="Tabela2" ref="A1:I3866" totalsRowShown="0" headerRowDxfId="36" headerRowBorderDxfId="35" tableBorderDxfId="34">
  <autoFilter ref="A1:I3866" xr:uid="{F467A262-2756-4B00-B48D-661BBBEE8445}"/>
  <tableColumns count="9">
    <tableColumn id="1" xr3:uid="{267E1FC4-F550-4EDA-87CB-51BE74F206C8}" name="Material"/>
    <tableColumn id="2" xr3:uid="{2292C6FC-1A10-4D85-A1E8-92BDA2CE90EF}" name="Descrição"/>
    <tableColumn id="3" xr3:uid="{7F569FB7-5F6A-48B6-A422-A577CCB6C1C3}" name="Departamento"/>
    <tableColumn id="4" xr3:uid="{D5F503BE-A6FE-43C4-8B83-E07CDD8C7624}" name="Seguimento"/>
    <tableColumn id="5" xr3:uid="{98DAD445-27C5-4181-932C-6D43DBDC29A7}" name="Mundo"/>
    <tableColumn id="6" xr3:uid="{F623C775-B4A0-43B2-8E60-9721C1149DA9}" name="Seção"/>
    <tableColumn id="7" xr3:uid="{2AD8B67C-EBFF-48D2-8CEE-2CC95B42094A}" name="Espécie"/>
    <tableColumn id="8" xr3:uid="{D433A2BE-7A02-4149-B7B5-3BDD116EA774}" name="Marca"/>
    <tableColumn id="9" xr3:uid="{9C1DD37E-B29C-4468-BD0A-40F4D08890CC}" name="Grupo de mercadorias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9B1474-C4EF-4166-92E4-231A7C76DA62}" name="Tabela1" displayName="Tabela1" ref="A1:N1685" totalsRowShown="0" headerRowDxfId="33" headerRowBorderDxfId="32" tableBorderDxfId="31">
  <autoFilter ref="A1:N1685" xr:uid="{819B1474-C4EF-4166-92E4-231A7C76DA62}"/>
  <tableColumns count="14">
    <tableColumn id="1" xr3:uid="{CC1830C3-B111-4835-A0E9-5BC2E7FC0156}" name="Material"/>
    <tableColumn id="2" xr3:uid="{9B41BBB6-9353-4083-A047-6036A739EA91}" name="Preço R$" dataDxfId="30"/>
    <tableColumn id="3" xr3:uid="{3E57D4C8-E1D1-428D-8845-CF27FE3D31DA}" name="Vendas Mês"/>
    <tableColumn id="4" xr3:uid="{F8D18C90-7F6F-4AD6-A358-10049E02ED5F}" name="Vendas Semana"/>
    <tableColumn id="5" xr3:uid="{AEE1D156-FDAC-4351-B9A4-C098780EAAFE}" name="Faturamento Mês R$" dataDxfId="29"/>
    <tableColumn id="6" xr3:uid="{719DE5F8-03DA-456E-A2B5-367160690325}" name="Qtd Estoque"/>
    <tableColumn id="7" xr3:uid="{EC3C2515-B62A-4A01-8AE9-11BBC136E1E0}" name="Estoque R$" dataDxfId="28"/>
    <tableColumn id="8" xr3:uid="{D4CDE5DF-0A85-42F4-A222-E34AB95109AE}" name="Giro Estoque"/>
    <tableColumn id="9" xr3:uid="{89CE9252-A7B4-4289-8069-8AD03E13D83A}" name="Cobertura"/>
    <tableColumn id="10" xr3:uid="{F91E1654-0021-4549-BD7E-00B825CEDA78}" name="Idade Estoque (Dias)"/>
    <tableColumn id="11" xr3:uid="{075767E6-CDB4-4023-A28F-E90CDAB7E324}" name="Status Produto"/>
    <tableColumn id="19" xr3:uid="{B3F3ED35-5EE6-47F9-AC5B-ED1BCE3850AB}" name="Alerta Giro" dataDxfId="27">
      <calculatedColumnFormula>IF(K2="Baixo Giro",3,IF(K2="Giro Médio",2,IF(K2="Alto Giro",1,0)))</calculatedColumnFormula>
    </tableColumn>
    <tableColumn id="12" xr3:uid="{C2422AAB-4F74-41A3-825C-DCA2E75892E2}" name="Risco Capital Parado" dataDxfId="26"/>
    <tableColumn id="14" xr3:uid="{52035C31-A28E-4C03-876C-0B21235F4F61}" name="Faturamento Samana R$" dataDxfId="25">
      <calculatedColumnFormula>Tabela1[[#This Row],[Faturamento Mês R$]]/4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39154F-0D4C-4AD8-912D-2F46D04A3104}" name="Tabela811" displayName="Tabela811" ref="T27:U38" totalsRowCount="1" headerRowDxfId="5" totalsRowDxfId="4">
  <autoFilter ref="T27:U37" xr:uid="{AE39154F-0D4C-4AD8-912D-2F46D04A3104}">
    <filterColumn colId="0" hiddenButton="1"/>
    <filterColumn colId="1" hiddenButton="1"/>
  </autoFilter>
  <tableColumns count="2">
    <tableColumn id="1" xr3:uid="{0F7998DF-E694-48E3-99A7-9383F8FE12D0}" name="Marca" totalsRowLabel="Total" dataDxfId="3" totalsRowDxfId="2">
      <calculatedColumnFormula>BASE!A59</calculatedColumnFormula>
    </tableColumn>
    <tableColumn id="2" xr3:uid="{856FDD34-628C-4C60-85E9-4E65F9DE5C98}" name="Faturamento Mês R$" totalsRowFunction="custom" dataDxfId="1" totalsRowDxfId="0">
      <calculatedColumnFormula>BASE!C59</calculatedColumnFormula>
      <totalsRowFormula>BASE!C69</totalsRowFormula>
    </tableColumn>
  </tableColumns>
  <tableStyleInfo name="Estilo de Tabela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866"/>
  <sheetViews>
    <sheetView workbookViewId="0">
      <selection activeCell="A476" sqref="A476:XFD1996"/>
    </sheetView>
  </sheetViews>
  <sheetFormatPr defaultRowHeight="15" x14ac:dyDescent="0.25"/>
  <cols>
    <col min="1" max="1" width="13.140625" bestFit="1" customWidth="1"/>
    <col min="2" max="2" width="42.7109375" bestFit="1" customWidth="1"/>
    <col min="3" max="3" width="16" customWidth="1"/>
    <col min="4" max="4" width="16.28515625" bestFit="1" customWidth="1"/>
    <col min="5" max="5" width="17.85546875" bestFit="1" customWidth="1"/>
    <col min="6" max="6" width="35.5703125" bestFit="1" customWidth="1"/>
    <col min="7" max="7" width="22.85546875" bestFit="1" customWidth="1"/>
    <col min="8" max="8" width="23.7109375" bestFit="1" customWidth="1"/>
    <col min="9" max="9" width="22.7109375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25">
      <c r="A2">
        <v>501782</v>
      </c>
      <c r="B2" t="s">
        <v>9</v>
      </c>
      <c r="C2" t="s">
        <v>10</v>
      </c>
      <c r="D2" t="s">
        <v>11</v>
      </c>
      <c r="E2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 x14ac:dyDescent="0.25">
      <c r="A3">
        <v>505522</v>
      </c>
      <c r="B3" t="s">
        <v>17</v>
      </c>
      <c r="C3" t="s">
        <v>10</v>
      </c>
      <c r="D3" t="s">
        <v>18</v>
      </c>
      <c r="E3" t="s">
        <v>12</v>
      </c>
      <c r="F3" t="s">
        <v>19</v>
      </c>
      <c r="G3" t="s">
        <v>20</v>
      </c>
      <c r="H3" t="s">
        <v>21</v>
      </c>
      <c r="I3" t="s">
        <v>22</v>
      </c>
    </row>
    <row r="4" spans="1:9" x14ac:dyDescent="0.25">
      <c r="A4">
        <v>505593</v>
      </c>
      <c r="B4" t="s">
        <v>23</v>
      </c>
      <c r="C4" t="s">
        <v>10</v>
      </c>
      <c r="D4" t="s">
        <v>18</v>
      </c>
      <c r="E4" t="s">
        <v>12</v>
      </c>
      <c r="F4" t="s">
        <v>13</v>
      </c>
      <c r="G4" t="s">
        <v>24</v>
      </c>
      <c r="H4" t="s">
        <v>25</v>
      </c>
      <c r="I4" t="s">
        <v>26</v>
      </c>
    </row>
    <row r="5" spans="1:9" x14ac:dyDescent="0.25">
      <c r="A5">
        <v>506810</v>
      </c>
      <c r="B5" t="s">
        <v>27</v>
      </c>
      <c r="C5" t="s">
        <v>10</v>
      </c>
      <c r="D5" t="s">
        <v>11</v>
      </c>
      <c r="E5" t="s">
        <v>28</v>
      </c>
      <c r="F5" t="s">
        <v>19</v>
      </c>
      <c r="G5" t="s">
        <v>29</v>
      </c>
      <c r="H5" t="s">
        <v>30</v>
      </c>
      <c r="I5" t="s">
        <v>31</v>
      </c>
    </row>
    <row r="6" spans="1:9" x14ac:dyDescent="0.25">
      <c r="A6">
        <v>506858</v>
      </c>
      <c r="B6" t="s">
        <v>32</v>
      </c>
      <c r="C6" t="s">
        <v>10</v>
      </c>
      <c r="D6" t="s">
        <v>11</v>
      </c>
      <c r="E6" t="s">
        <v>12</v>
      </c>
      <c r="F6" t="s">
        <v>19</v>
      </c>
      <c r="G6" t="s">
        <v>33</v>
      </c>
      <c r="H6" t="s">
        <v>34</v>
      </c>
      <c r="I6" t="s">
        <v>35</v>
      </c>
    </row>
    <row r="7" spans="1:9" x14ac:dyDescent="0.25">
      <c r="A7">
        <v>508050</v>
      </c>
      <c r="B7" t="s">
        <v>36</v>
      </c>
      <c r="C7" t="s">
        <v>37</v>
      </c>
      <c r="D7" t="s">
        <v>38</v>
      </c>
      <c r="E7" t="s">
        <v>11</v>
      </c>
      <c r="F7" t="s">
        <v>39</v>
      </c>
      <c r="G7" t="s">
        <v>40</v>
      </c>
      <c r="H7" t="s">
        <v>41</v>
      </c>
      <c r="I7" t="s">
        <v>42</v>
      </c>
    </row>
    <row r="8" spans="1:9" x14ac:dyDescent="0.25">
      <c r="A8">
        <v>508105</v>
      </c>
      <c r="B8" t="s">
        <v>36</v>
      </c>
      <c r="C8" t="s">
        <v>37</v>
      </c>
      <c r="D8" t="s">
        <v>38</v>
      </c>
      <c r="E8" t="s">
        <v>11</v>
      </c>
      <c r="F8" t="s">
        <v>39</v>
      </c>
      <c r="G8" t="s">
        <v>40</v>
      </c>
      <c r="H8" t="s">
        <v>41</v>
      </c>
      <c r="I8" t="s">
        <v>42</v>
      </c>
    </row>
    <row r="9" spans="1:9" x14ac:dyDescent="0.25">
      <c r="A9">
        <v>508165</v>
      </c>
      <c r="B9" t="s">
        <v>36</v>
      </c>
      <c r="C9" t="s">
        <v>37</v>
      </c>
      <c r="D9" t="s">
        <v>38</v>
      </c>
      <c r="E9" t="s">
        <v>11</v>
      </c>
      <c r="F9" t="s">
        <v>39</v>
      </c>
      <c r="G9" t="s">
        <v>40</v>
      </c>
      <c r="H9" t="s">
        <v>43</v>
      </c>
      <c r="I9" t="s">
        <v>42</v>
      </c>
    </row>
    <row r="10" spans="1:9" x14ac:dyDescent="0.25">
      <c r="A10">
        <v>508395</v>
      </c>
      <c r="B10" t="s">
        <v>44</v>
      </c>
      <c r="C10" t="s">
        <v>37</v>
      </c>
      <c r="D10" t="s">
        <v>45</v>
      </c>
      <c r="E10" t="s">
        <v>18</v>
      </c>
      <c r="F10" t="s">
        <v>46</v>
      </c>
      <c r="G10" t="s">
        <v>47</v>
      </c>
      <c r="H10" t="s">
        <v>48</v>
      </c>
      <c r="I10" t="s">
        <v>49</v>
      </c>
    </row>
    <row r="11" spans="1:9" x14ac:dyDescent="0.25">
      <c r="A11">
        <v>508779</v>
      </c>
      <c r="B11" t="s">
        <v>50</v>
      </c>
      <c r="C11" t="s">
        <v>51</v>
      </c>
      <c r="D11" t="s">
        <v>11</v>
      </c>
      <c r="E11" t="s">
        <v>11</v>
      </c>
      <c r="F11" t="s">
        <v>52</v>
      </c>
      <c r="G11" t="s">
        <v>52</v>
      </c>
      <c r="H11" t="s">
        <v>53</v>
      </c>
      <c r="I11" t="s">
        <v>54</v>
      </c>
    </row>
    <row r="12" spans="1:9" x14ac:dyDescent="0.25">
      <c r="A12">
        <v>508829</v>
      </c>
      <c r="B12" t="s">
        <v>55</v>
      </c>
      <c r="C12" t="s">
        <v>56</v>
      </c>
      <c r="D12" t="s">
        <v>11</v>
      </c>
      <c r="E12" t="s">
        <v>11</v>
      </c>
      <c r="F12" t="s">
        <v>57</v>
      </c>
      <c r="G12" t="s">
        <v>58</v>
      </c>
      <c r="H12" t="s">
        <v>59</v>
      </c>
      <c r="I12" t="s">
        <v>60</v>
      </c>
    </row>
    <row r="13" spans="1:9" x14ac:dyDescent="0.25">
      <c r="A13">
        <v>509016</v>
      </c>
      <c r="B13" t="s">
        <v>61</v>
      </c>
      <c r="C13" t="s">
        <v>51</v>
      </c>
      <c r="D13" t="s">
        <v>18</v>
      </c>
      <c r="E13" t="s">
        <v>18</v>
      </c>
      <c r="F13" t="s">
        <v>62</v>
      </c>
      <c r="G13" t="s">
        <v>63</v>
      </c>
      <c r="H13" t="s">
        <v>64</v>
      </c>
      <c r="I13" t="s">
        <v>65</v>
      </c>
    </row>
    <row r="14" spans="1:9" x14ac:dyDescent="0.25">
      <c r="A14">
        <v>509056</v>
      </c>
      <c r="B14" t="s">
        <v>66</v>
      </c>
      <c r="C14" t="s">
        <v>56</v>
      </c>
      <c r="D14" t="s">
        <v>18</v>
      </c>
      <c r="E14" t="s">
        <v>67</v>
      </c>
      <c r="F14" t="s">
        <v>68</v>
      </c>
      <c r="G14" t="s">
        <v>58</v>
      </c>
      <c r="H14" t="s">
        <v>69</v>
      </c>
      <c r="I14" t="s">
        <v>70</v>
      </c>
    </row>
    <row r="15" spans="1:9" x14ac:dyDescent="0.25">
      <c r="A15">
        <v>509456</v>
      </c>
      <c r="B15" t="s">
        <v>71</v>
      </c>
      <c r="C15" t="s">
        <v>51</v>
      </c>
      <c r="D15" t="s">
        <v>72</v>
      </c>
      <c r="E15" t="s">
        <v>72</v>
      </c>
      <c r="F15" t="s">
        <v>62</v>
      </c>
      <c r="G15" t="s">
        <v>63</v>
      </c>
      <c r="H15" t="s">
        <v>73</v>
      </c>
      <c r="I15" t="s">
        <v>74</v>
      </c>
    </row>
    <row r="16" spans="1:9" x14ac:dyDescent="0.25">
      <c r="A16">
        <v>509464</v>
      </c>
      <c r="B16" t="s">
        <v>75</v>
      </c>
      <c r="C16" t="s">
        <v>51</v>
      </c>
      <c r="D16" t="s">
        <v>76</v>
      </c>
      <c r="E16" t="s">
        <v>76</v>
      </c>
      <c r="F16" t="s">
        <v>62</v>
      </c>
      <c r="G16" t="s">
        <v>63</v>
      </c>
      <c r="H16" t="s">
        <v>73</v>
      </c>
      <c r="I16" t="s">
        <v>77</v>
      </c>
    </row>
    <row r="17" spans="1:9" x14ac:dyDescent="0.25">
      <c r="A17">
        <v>509474</v>
      </c>
      <c r="B17" t="s">
        <v>78</v>
      </c>
      <c r="C17" t="s">
        <v>56</v>
      </c>
      <c r="D17" t="s">
        <v>76</v>
      </c>
      <c r="E17" t="s">
        <v>76</v>
      </c>
      <c r="F17" t="s">
        <v>79</v>
      </c>
      <c r="G17" t="s">
        <v>80</v>
      </c>
      <c r="H17" t="s">
        <v>81</v>
      </c>
      <c r="I17" t="s">
        <v>82</v>
      </c>
    </row>
    <row r="18" spans="1:9" x14ac:dyDescent="0.25">
      <c r="A18">
        <v>509532</v>
      </c>
      <c r="B18" t="s">
        <v>83</v>
      </c>
      <c r="C18" t="s">
        <v>84</v>
      </c>
      <c r="D18" t="s">
        <v>85</v>
      </c>
      <c r="E18" t="s">
        <v>86</v>
      </c>
      <c r="F18" t="s">
        <v>87</v>
      </c>
      <c r="G18" t="s">
        <v>88</v>
      </c>
      <c r="H18" t="s">
        <v>89</v>
      </c>
      <c r="I18" t="s">
        <v>90</v>
      </c>
    </row>
    <row r="19" spans="1:9" x14ac:dyDescent="0.25">
      <c r="A19">
        <v>509536</v>
      </c>
      <c r="B19" t="s">
        <v>83</v>
      </c>
      <c r="C19" t="s">
        <v>84</v>
      </c>
      <c r="D19" t="s">
        <v>85</v>
      </c>
      <c r="E19" t="s">
        <v>86</v>
      </c>
      <c r="F19" t="s">
        <v>87</v>
      </c>
      <c r="G19" t="s">
        <v>88</v>
      </c>
      <c r="H19" t="s">
        <v>89</v>
      </c>
      <c r="I19" t="s">
        <v>90</v>
      </c>
    </row>
    <row r="20" spans="1:9" x14ac:dyDescent="0.25">
      <c r="A20">
        <v>509548</v>
      </c>
      <c r="B20" t="s">
        <v>91</v>
      </c>
      <c r="C20" t="s">
        <v>84</v>
      </c>
      <c r="D20" t="s">
        <v>85</v>
      </c>
      <c r="E20" t="s">
        <v>86</v>
      </c>
      <c r="F20" t="s">
        <v>87</v>
      </c>
      <c r="G20" t="s">
        <v>92</v>
      </c>
      <c r="H20" t="s">
        <v>89</v>
      </c>
      <c r="I20" t="s">
        <v>93</v>
      </c>
    </row>
    <row r="21" spans="1:9" x14ac:dyDescent="0.25">
      <c r="A21">
        <v>510566</v>
      </c>
      <c r="B21" t="s">
        <v>94</v>
      </c>
      <c r="C21" t="s">
        <v>10</v>
      </c>
      <c r="D21" t="s">
        <v>11</v>
      </c>
      <c r="E21" t="s">
        <v>12</v>
      </c>
      <c r="F21" t="s">
        <v>95</v>
      </c>
      <c r="G21" t="s">
        <v>96</v>
      </c>
      <c r="H21" t="s">
        <v>97</v>
      </c>
      <c r="I21" t="s">
        <v>98</v>
      </c>
    </row>
    <row r="22" spans="1:9" x14ac:dyDescent="0.25">
      <c r="A22">
        <v>510593</v>
      </c>
      <c r="B22" t="s">
        <v>99</v>
      </c>
      <c r="C22" t="s">
        <v>10</v>
      </c>
      <c r="D22" t="s">
        <v>11</v>
      </c>
      <c r="E22" t="s">
        <v>12</v>
      </c>
      <c r="F22" t="s">
        <v>19</v>
      </c>
      <c r="G22" t="s">
        <v>100</v>
      </c>
      <c r="H22" t="s">
        <v>101</v>
      </c>
      <c r="I22" t="s">
        <v>102</v>
      </c>
    </row>
    <row r="23" spans="1:9" x14ac:dyDescent="0.25">
      <c r="A23">
        <v>510723</v>
      </c>
      <c r="B23" t="s">
        <v>36</v>
      </c>
      <c r="C23" t="s">
        <v>37</v>
      </c>
      <c r="D23" t="s">
        <v>38</v>
      </c>
      <c r="E23" t="s">
        <v>11</v>
      </c>
      <c r="F23" t="s">
        <v>39</v>
      </c>
      <c r="G23" t="s">
        <v>40</v>
      </c>
      <c r="H23" t="s">
        <v>41</v>
      </c>
      <c r="I23" t="s">
        <v>42</v>
      </c>
    </row>
    <row r="24" spans="1:9" x14ac:dyDescent="0.25">
      <c r="A24">
        <v>510867</v>
      </c>
      <c r="B24" t="s">
        <v>103</v>
      </c>
      <c r="C24" t="s">
        <v>37</v>
      </c>
      <c r="D24" t="s">
        <v>18</v>
      </c>
      <c r="E24" t="s">
        <v>104</v>
      </c>
      <c r="F24" t="s">
        <v>38</v>
      </c>
      <c r="G24" t="s">
        <v>105</v>
      </c>
      <c r="H24" t="s">
        <v>106</v>
      </c>
      <c r="I24" t="s">
        <v>107</v>
      </c>
    </row>
    <row r="25" spans="1:9" x14ac:dyDescent="0.25">
      <c r="A25">
        <v>510971</v>
      </c>
      <c r="B25" t="s">
        <v>50</v>
      </c>
      <c r="C25" t="s">
        <v>51</v>
      </c>
      <c r="D25" t="s">
        <v>11</v>
      </c>
      <c r="E25" t="s">
        <v>11</v>
      </c>
      <c r="F25" t="s">
        <v>52</v>
      </c>
      <c r="G25" t="s">
        <v>52</v>
      </c>
      <c r="H25" t="s">
        <v>53</v>
      </c>
      <c r="I25" t="s">
        <v>54</v>
      </c>
    </row>
    <row r="26" spans="1:9" x14ac:dyDescent="0.25">
      <c r="A26">
        <v>510972</v>
      </c>
      <c r="B26" t="s">
        <v>50</v>
      </c>
      <c r="C26" t="s">
        <v>51</v>
      </c>
      <c r="D26" t="s">
        <v>11</v>
      </c>
      <c r="E26" t="s">
        <v>11</v>
      </c>
      <c r="F26" t="s">
        <v>52</v>
      </c>
      <c r="G26" t="s">
        <v>52</v>
      </c>
      <c r="H26" t="s">
        <v>53</v>
      </c>
      <c r="I26" t="s">
        <v>54</v>
      </c>
    </row>
    <row r="27" spans="1:9" x14ac:dyDescent="0.25">
      <c r="A27">
        <v>510973</v>
      </c>
      <c r="B27" t="s">
        <v>50</v>
      </c>
      <c r="C27" t="s">
        <v>51</v>
      </c>
      <c r="D27" t="s">
        <v>11</v>
      </c>
      <c r="E27" t="s">
        <v>11</v>
      </c>
      <c r="F27" t="s">
        <v>52</v>
      </c>
      <c r="G27" t="s">
        <v>52</v>
      </c>
      <c r="H27" t="s">
        <v>53</v>
      </c>
      <c r="I27" t="s">
        <v>54</v>
      </c>
    </row>
    <row r="28" spans="1:9" x14ac:dyDescent="0.25">
      <c r="A28">
        <v>510976</v>
      </c>
      <c r="B28" t="s">
        <v>50</v>
      </c>
      <c r="C28" t="s">
        <v>51</v>
      </c>
      <c r="D28" t="s">
        <v>11</v>
      </c>
      <c r="E28" t="s">
        <v>11</v>
      </c>
      <c r="F28" t="s">
        <v>52</v>
      </c>
      <c r="G28" t="s">
        <v>52</v>
      </c>
      <c r="H28" t="s">
        <v>53</v>
      </c>
      <c r="I28" t="s">
        <v>54</v>
      </c>
    </row>
    <row r="29" spans="1:9" x14ac:dyDescent="0.25">
      <c r="A29">
        <v>510983</v>
      </c>
      <c r="B29" t="s">
        <v>108</v>
      </c>
      <c r="C29" t="s">
        <v>51</v>
      </c>
      <c r="D29" t="s">
        <v>11</v>
      </c>
      <c r="E29" t="s">
        <v>11</v>
      </c>
      <c r="F29" t="s">
        <v>62</v>
      </c>
      <c r="G29" t="s">
        <v>63</v>
      </c>
      <c r="H29" t="s">
        <v>109</v>
      </c>
      <c r="I29" t="s">
        <v>110</v>
      </c>
    </row>
    <row r="30" spans="1:9" x14ac:dyDescent="0.25">
      <c r="A30">
        <v>510990</v>
      </c>
      <c r="B30" t="s">
        <v>108</v>
      </c>
      <c r="C30" t="s">
        <v>51</v>
      </c>
      <c r="D30" t="s">
        <v>11</v>
      </c>
      <c r="E30" t="s">
        <v>11</v>
      </c>
      <c r="F30" t="s">
        <v>62</v>
      </c>
      <c r="G30" t="s">
        <v>63</v>
      </c>
      <c r="H30" t="s">
        <v>111</v>
      </c>
      <c r="I30" t="s">
        <v>110</v>
      </c>
    </row>
    <row r="31" spans="1:9" x14ac:dyDescent="0.25">
      <c r="A31">
        <v>510991</v>
      </c>
      <c r="B31" t="s">
        <v>108</v>
      </c>
      <c r="C31" t="s">
        <v>51</v>
      </c>
      <c r="D31" t="s">
        <v>11</v>
      </c>
      <c r="E31" t="s">
        <v>11</v>
      </c>
      <c r="F31" t="s">
        <v>62</v>
      </c>
      <c r="G31" t="s">
        <v>63</v>
      </c>
      <c r="H31" t="s">
        <v>111</v>
      </c>
      <c r="I31" t="s">
        <v>110</v>
      </c>
    </row>
    <row r="32" spans="1:9" x14ac:dyDescent="0.25">
      <c r="A32">
        <v>510995</v>
      </c>
      <c r="B32" t="s">
        <v>108</v>
      </c>
      <c r="C32" t="s">
        <v>51</v>
      </c>
      <c r="D32" t="s">
        <v>11</v>
      </c>
      <c r="E32" t="s">
        <v>11</v>
      </c>
      <c r="F32" t="s">
        <v>62</v>
      </c>
      <c r="G32" t="s">
        <v>63</v>
      </c>
      <c r="H32" t="s">
        <v>64</v>
      </c>
      <c r="I32" t="s">
        <v>110</v>
      </c>
    </row>
    <row r="33" spans="1:9" x14ac:dyDescent="0.25">
      <c r="A33">
        <v>510996</v>
      </c>
      <c r="B33" t="s">
        <v>108</v>
      </c>
      <c r="C33" t="s">
        <v>51</v>
      </c>
      <c r="D33" t="s">
        <v>11</v>
      </c>
      <c r="E33" t="s">
        <v>11</v>
      </c>
      <c r="F33" t="s">
        <v>62</v>
      </c>
      <c r="G33" t="s">
        <v>63</v>
      </c>
      <c r="H33" t="s">
        <v>73</v>
      </c>
      <c r="I33" t="s">
        <v>110</v>
      </c>
    </row>
    <row r="34" spans="1:9" x14ac:dyDescent="0.25">
      <c r="A34">
        <v>511015</v>
      </c>
      <c r="B34" t="s">
        <v>112</v>
      </c>
      <c r="C34" t="s">
        <v>56</v>
      </c>
      <c r="D34" t="s">
        <v>11</v>
      </c>
      <c r="E34" t="s">
        <v>11</v>
      </c>
      <c r="F34" t="s">
        <v>57</v>
      </c>
      <c r="G34" t="s">
        <v>113</v>
      </c>
      <c r="H34" t="s">
        <v>114</v>
      </c>
      <c r="I34" t="s">
        <v>115</v>
      </c>
    </row>
    <row r="35" spans="1:9" x14ac:dyDescent="0.25">
      <c r="A35">
        <v>511016</v>
      </c>
      <c r="B35" t="s">
        <v>112</v>
      </c>
      <c r="C35" t="s">
        <v>56</v>
      </c>
      <c r="D35" t="s">
        <v>11</v>
      </c>
      <c r="E35" t="s">
        <v>11</v>
      </c>
      <c r="F35" t="s">
        <v>57</v>
      </c>
      <c r="G35" t="s">
        <v>113</v>
      </c>
      <c r="H35" t="s">
        <v>114</v>
      </c>
      <c r="I35" t="s">
        <v>115</v>
      </c>
    </row>
    <row r="36" spans="1:9" x14ac:dyDescent="0.25">
      <c r="A36">
        <v>511018</v>
      </c>
      <c r="B36" t="s">
        <v>112</v>
      </c>
      <c r="C36" t="s">
        <v>56</v>
      </c>
      <c r="D36" t="s">
        <v>11</v>
      </c>
      <c r="E36" t="s">
        <v>11</v>
      </c>
      <c r="F36" t="s">
        <v>57</v>
      </c>
      <c r="G36" t="s">
        <v>113</v>
      </c>
      <c r="H36" t="s">
        <v>114</v>
      </c>
      <c r="I36" t="s">
        <v>115</v>
      </c>
    </row>
    <row r="37" spans="1:9" x14ac:dyDescent="0.25">
      <c r="A37">
        <v>511031</v>
      </c>
      <c r="B37" t="s">
        <v>116</v>
      </c>
      <c r="C37" t="s">
        <v>51</v>
      </c>
      <c r="D37" t="s">
        <v>18</v>
      </c>
      <c r="E37" t="s">
        <v>18</v>
      </c>
      <c r="F37" t="s">
        <v>62</v>
      </c>
      <c r="G37" t="s">
        <v>117</v>
      </c>
      <c r="H37" t="s">
        <v>111</v>
      </c>
      <c r="I37" t="s">
        <v>118</v>
      </c>
    </row>
    <row r="38" spans="1:9" x14ac:dyDescent="0.25">
      <c r="A38">
        <v>511034</v>
      </c>
      <c r="B38" t="s">
        <v>61</v>
      </c>
      <c r="C38" t="s">
        <v>51</v>
      </c>
      <c r="D38" t="s">
        <v>18</v>
      </c>
      <c r="E38" t="s">
        <v>18</v>
      </c>
      <c r="F38" t="s">
        <v>62</v>
      </c>
      <c r="G38" t="s">
        <v>63</v>
      </c>
      <c r="H38" t="s">
        <v>119</v>
      </c>
      <c r="I38" t="s">
        <v>65</v>
      </c>
    </row>
    <row r="39" spans="1:9" x14ac:dyDescent="0.25">
      <c r="A39">
        <v>511036</v>
      </c>
      <c r="B39" t="s">
        <v>61</v>
      </c>
      <c r="C39" t="s">
        <v>51</v>
      </c>
      <c r="D39" t="s">
        <v>18</v>
      </c>
      <c r="E39" t="s">
        <v>18</v>
      </c>
      <c r="F39" t="s">
        <v>62</v>
      </c>
      <c r="G39" t="s">
        <v>63</v>
      </c>
      <c r="H39" t="s">
        <v>111</v>
      </c>
      <c r="I39" t="s">
        <v>65</v>
      </c>
    </row>
    <row r="40" spans="1:9" x14ac:dyDescent="0.25">
      <c r="A40">
        <v>511037</v>
      </c>
      <c r="B40" t="s">
        <v>61</v>
      </c>
      <c r="C40" t="s">
        <v>51</v>
      </c>
      <c r="D40" t="s">
        <v>18</v>
      </c>
      <c r="E40" t="s">
        <v>18</v>
      </c>
      <c r="F40" t="s">
        <v>62</v>
      </c>
      <c r="G40" t="s">
        <v>63</v>
      </c>
      <c r="H40" t="s">
        <v>73</v>
      </c>
      <c r="I40" t="s">
        <v>65</v>
      </c>
    </row>
    <row r="41" spans="1:9" x14ac:dyDescent="0.25">
      <c r="A41">
        <v>511038</v>
      </c>
      <c r="B41" t="s">
        <v>61</v>
      </c>
      <c r="C41" t="s">
        <v>51</v>
      </c>
      <c r="D41" t="s">
        <v>18</v>
      </c>
      <c r="E41" t="s">
        <v>18</v>
      </c>
      <c r="F41" t="s">
        <v>62</v>
      </c>
      <c r="G41" t="s">
        <v>63</v>
      </c>
      <c r="H41" t="s">
        <v>73</v>
      </c>
      <c r="I41" t="s">
        <v>65</v>
      </c>
    </row>
    <row r="42" spans="1:9" x14ac:dyDescent="0.25">
      <c r="A42">
        <v>511046</v>
      </c>
      <c r="B42" t="s">
        <v>120</v>
      </c>
      <c r="C42" t="s">
        <v>56</v>
      </c>
      <c r="D42" t="s">
        <v>18</v>
      </c>
      <c r="E42" t="s">
        <v>67</v>
      </c>
      <c r="F42" t="s">
        <v>121</v>
      </c>
      <c r="G42" t="s">
        <v>122</v>
      </c>
      <c r="H42" t="s">
        <v>123</v>
      </c>
      <c r="I42" t="s">
        <v>124</v>
      </c>
    </row>
    <row r="43" spans="1:9" x14ac:dyDescent="0.25">
      <c r="A43">
        <v>511082</v>
      </c>
      <c r="B43" t="s">
        <v>71</v>
      </c>
      <c r="C43" t="s">
        <v>51</v>
      </c>
      <c r="D43" t="s">
        <v>72</v>
      </c>
      <c r="E43" t="s">
        <v>72</v>
      </c>
      <c r="F43" t="s">
        <v>62</v>
      </c>
      <c r="G43" t="s">
        <v>63</v>
      </c>
      <c r="H43" t="s">
        <v>119</v>
      </c>
      <c r="I43" t="s">
        <v>74</v>
      </c>
    </row>
    <row r="44" spans="1:9" x14ac:dyDescent="0.25">
      <c r="A44">
        <v>511085</v>
      </c>
      <c r="B44" t="s">
        <v>75</v>
      </c>
      <c r="C44" t="s">
        <v>51</v>
      </c>
      <c r="D44" t="s">
        <v>76</v>
      </c>
      <c r="E44" t="s">
        <v>76</v>
      </c>
      <c r="F44" t="s">
        <v>62</v>
      </c>
      <c r="G44" t="s">
        <v>63</v>
      </c>
      <c r="H44" t="s">
        <v>119</v>
      </c>
      <c r="I44" t="s">
        <v>77</v>
      </c>
    </row>
    <row r="45" spans="1:9" x14ac:dyDescent="0.25">
      <c r="A45">
        <v>511096</v>
      </c>
      <c r="B45" t="s">
        <v>78</v>
      </c>
      <c r="C45" t="s">
        <v>56</v>
      </c>
      <c r="D45" t="s">
        <v>76</v>
      </c>
      <c r="E45" t="s">
        <v>76</v>
      </c>
      <c r="F45" t="s">
        <v>79</v>
      </c>
      <c r="G45" t="s">
        <v>80</v>
      </c>
      <c r="H45" t="s">
        <v>81</v>
      </c>
      <c r="I45" t="s">
        <v>82</v>
      </c>
    </row>
    <row r="46" spans="1:9" x14ac:dyDescent="0.25">
      <c r="A46">
        <v>511097</v>
      </c>
      <c r="B46" t="s">
        <v>125</v>
      </c>
      <c r="C46" t="s">
        <v>56</v>
      </c>
      <c r="D46" t="s">
        <v>76</v>
      </c>
      <c r="E46" t="s">
        <v>76</v>
      </c>
      <c r="F46" t="s">
        <v>79</v>
      </c>
      <c r="G46" t="s">
        <v>113</v>
      </c>
      <c r="H46" t="s">
        <v>114</v>
      </c>
      <c r="I46" t="s">
        <v>126</v>
      </c>
    </row>
    <row r="47" spans="1:9" x14ac:dyDescent="0.25">
      <c r="A47">
        <v>511100</v>
      </c>
      <c r="B47" t="s">
        <v>125</v>
      </c>
      <c r="C47" t="s">
        <v>56</v>
      </c>
      <c r="D47" t="s">
        <v>76</v>
      </c>
      <c r="E47" t="s">
        <v>76</v>
      </c>
      <c r="F47" t="s">
        <v>79</v>
      </c>
      <c r="G47" t="s">
        <v>113</v>
      </c>
      <c r="H47" t="s">
        <v>81</v>
      </c>
      <c r="I47" t="s">
        <v>126</v>
      </c>
    </row>
    <row r="48" spans="1:9" x14ac:dyDescent="0.25">
      <c r="A48">
        <v>511403</v>
      </c>
      <c r="B48" t="s">
        <v>127</v>
      </c>
      <c r="C48" t="s">
        <v>10</v>
      </c>
      <c r="D48" t="s">
        <v>18</v>
      </c>
      <c r="E48" t="s">
        <v>28</v>
      </c>
      <c r="F48" t="s">
        <v>128</v>
      </c>
      <c r="G48" t="s">
        <v>129</v>
      </c>
      <c r="H48" t="s">
        <v>130</v>
      </c>
      <c r="I48" t="s">
        <v>131</v>
      </c>
    </row>
    <row r="49" spans="1:9" x14ac:dyDescent="0.25">
      <c r="A49">
        <v>511427</v>
      </c>
      <c r="B49" t="s">
        <v>132</v>
      </c>
      <c r="C49" t="s">
        <v>10</v>
      </c>
      <c r="D49" t="s">
        <v>18</v>
      </c>
      <c r="E49" t="s">
        <v>67</v>
      </c>
      <c r="F49" t="s">
        <v>19</v>
      </c>
      <c r="G49" t="s">
        <v>20</v>
      </c>
      <c r="H49" t="s">
        <v>21</v>
      </c>
      <c r="I49" t="s">
        <v>133</v>
      </c>
    </row>
    <row r="50" spans="1:9" x14ac:dyDescent="0.25">
      <c r="A50">
        <v>511428</v>
      </c>
      <c r="B50" t="s">
        <v>132</v>
      </c>
      <c r="C50" t="s">
        <v>10</v>
      </c>
      <c r="D50" t="s">
        <v>18</v>
      </c>
      <c r="E50" t="s">
        <v>67</v>
      </c>
      <c r="F50" t="s">
        <v>19</v>
      </c>
      <c r="G50" t="s">
        <v>20</v>
      </c>
      <c r="H50" t="s">
        <v>21</v>
      </c>
      <c r="I50" t="s">
        <v>133</v>
      </c>
    </row>
    <row r="51" spans="1:9" x14ac:dyDescent="0.25">
      <c r="A51">
        <v>511429</v>
      </c>
      <c r="B51" t="s">
        <v>132</v>
      </c>
      <c r="C51" t="s">
        <v>10</v>
      </c>
      <c r="D51" t="s">
        <v>18</v>
      </c>
      <c r="E51" t="s">
        <v>67</v>
      </c>
      <c r="F51" t="s">
        <v>19</v>
      </c>
      <c r="G51" t="s">
        <v>20</v>
      </c>
      <c r="H51" t="s">
        <v>21</v>
      </c>
      <c r="I51" t="s">
        <v>133</v>
      </c>
    </row>
    <row r="52" spans="1:9" x14ac:dyDescent="0.25">
      <c r="A52">
        <v>511439</v>
      </c>
      <c r="B52" t="s">
        <v>132</v>
      </c>
      <c r="C52" t="s">
        <v>10</v>
      </c>
      <c r="D52" t="s">
        <v>18</v>
      </c>
      <c r="E52" t="s">
        <v>67</v>
      </c>
      <c r="F52" t="s">
        <v>19</v>
      </c>
      <c r="G52" t="s">
        <v>20</v>
      </c>
      <c r="H52" t="s">
        <v>21</v>
      </c>
      <c r="I52" t="s">
        <v>133</v>
      </c>
    </row>
    <row r="53" spans="1:9" x14ac:dyDescent="0.25">
      <c r="A53">
        <v>511486</v>
      </c>
      <c r="B53" t="s">
        <v>134</v>
      </c>
      <c r="C53" t="s">
        <v>10</v>
      </c>
      <c r="D53" t="s">
        <v>18</v>
      </c>
      <c r="E53" t="s">
        <v>12</v>
      </c>
      <c r="F53" t="s">
        <v>135</v>
      </c>
      <c r="G53" t="s">
        <v>67</v>
      </c>
      <c r="H53" t="s">
        <v>136</v>
      </c>
      <c r="I53" t="s">
        <v>137</v>
      </c>
    </row>
    <row r="54" spans="1:9" x14ac:dyDescent="0.25">
      <c r="A54">
        <v>511509</v>
      </c>
      <c r="B54" t="s">
        <v>27</v>
      </c>
      <c r="C54" t="s">
        <v>10</v>
      </c>
      <c r="D54" t="s">
        <v>11</v>
      </c>
      <c r="E54" t="s">
        <v>28</v>
      </c>
      <c r="F54" t="s">
        <v>19</v>
      </c>
      <c r="G54" t="s">
        <v>100</v>
      </c>
      <c r="H54" t="s">
        <v>101</v>
      </c>
      <c r="I54" t="s">
        <v>138</v>
      </c>
    </row>
    <row r="55" spans="1:9" x14ac:dyDescent="0.25">
      <c r="A55">
        <v>511513</v>
      </c>
      <c r="B55" t="s">
        <v>139</v>
      </c>
      <c r="C55" t="s">
        <v>10</v>
      </c>
      <c r="D55" t="s">
        <v>11</v>
      </c>
      <c r="E55" t="s">
        <v>140</v>
      </c>
      <c r="F55" t="s">
        <v>19</v>
      </c>
      <c r="G55" t="s">
        <v>33</v>
      </c>
      <c r="H55" t="s">
        <v>34</v>
      </c>
      <c r="I55" t="s">
        <v>141</v>
      </c>
    </row>
    <row r="56" spans="1:9" x14ac:dyDescent="0.25">
      <c r="A56">
        <v>511519</v>
      </c>
      <c r="B56" t="s">
        <v>142</v>
      </c>
      <c r="C56" t="s">
        <v>10</v>
      </c>
      <c r="D56" t="s">
        <v>11</v>
      </c>
      <c r="E56" t="s">
        <v>28</v>
      </c>
      <c r="F56" t="s">
        <v>19</v>
      </c>
      <c r="G56" t="s">
        <v>143</v>
      </c>
      <c r="H56" t="s">
        <v>101</v>
      </c>
      <c r="I56" t="s">
        <v>144</v>
      </c>
    </row>
    <row r="57" spans="1:9" x14ac:dyDescent="0.25">
      <c r="A57">
        <v>511521</v>
      </c>
      <c r="B57" t="s">
        <v>145</v>
      </c>
      <c r="C57" t="s">
        <v>10</v>
      </c>
      <c r="D57" t="s">
        <v>11</v>
      </c>
      <c r="E57" t="s">
        <v>67</v>
      </c>
      <c r="F57" t="s">
        <v>19</v>
      </c>
      <c r="G57" t="s">
        <v>146</v>
      </c>
      <c r="H57" t="s">
        <v>34</v>
      </c>
      <c r="I57" t="s">
        <v>147</v>
      </c>
    </row>
    <row r="58" spans="1:9" x14ac:dyDescent="0.25">
      <c r="A58">
        <v>511524</v>
      </c>
      <c r="B58" t="s">
        <v>145</v>
      </c>
      <c r="C58" t="s">
        <v>10</v>
      </c>
      <c r="D58" t="s">
        <v>11</v>
      </c>
      <c r="E58" t="s">
        <v>67</v>
      </c>
      <c r="F58" t="s">
        <v>19</v>
      </c>
      <c r="G58" t="s">
        <v>146</v>
      </c>
      <c r="H58" t="s">
        <v>34</v>
      </c>
      <c r="I58" t="s">
        <v>147</v>
      </c>
    </row>
    <row r="59" spans="1:9" x14ac:dyDescent="0.25">
      <c r="A59">
        <v>511543</v>
      </c>
      <c r="B59" t="s">
        <v>148</v>
      </c>
      <c r="C59" t="s">
        <v>10</v>
      </c>
      <c r="D59" t="s">
        <v>11</v>
      </c>
      <c r="E59" t="s">
        <v>149</v>
      </c>
      <c r="F59" t="s">
        <v>135</v>
      </c>
      <c r="G59" t="s">
        <v>67</v>
      </c>
      <c r="H59" t="s">
        <v>15</v>
      </c>
      <c r="I59" t="s">
        <v>150</v>
      </c>
    </row>
    <row r="60" spans="1:9" x14ac:dyDescent="0.25">
      <c r="A60">
        <v>511589</v>
      </c>
      <c r="B60" t="s">
        <v>36</v>
      </c>
      <c r="C60" t="s">
        <v>37</v>
      </c>
      <c r="D60" t="s">
        <v>38</v>
      </c>
      <c r="E60" t="s">
        <v>11</v>
      </c>
      <c r="F60" t="s">
        <v>39</v>
      </c>
      <c r="G60" t="s">
        <v>40</v>
      </c>
      <c r="H60" t="s">
        <v>41</v>
      </c>
      <c r="I60" t="s">
        <v>42</v>
      </c>
    </row>
    <row r="61" spans="1:9" x14ac:dyDescent="0.25">
      <c r="A61">
        <v>511624</v>
      </c>
      <c r="B61" t="s">
        <v>151</v>
      </c>
      <c r="C61" t="s">
        <v>51</v>
      </c>
      <c r="D61" t="s">
        <v>11</v>
      </c>
      <c r="E61" t="s">
        <v>11</v>
      </c>
      <c r="F61" t="s">
        <v>62</v>
      </c>
      <c r="G61" t="s">
        <v>152</v>
      </c>
      <c r="H61" t="s">
        <v>119</v>
      </c>
      <c r="I61" t="s">
        <v>153</v>
      </c>
    </row>
    <row r="62" spans="1:9" x14ac:dyDescent="0.25">
      <c r="A62">
        <v>511625</v>
      </c>
      <c r="B62" t="s">
        <v>108</v>
      </c>
      <c r="C62" t="s">
        <v>51</v>
      </c>
      <c r="D62" t="s">
        <v>11</v>
      </c>
      <c r="E62" t="s">
        <v>11</v>
      </c>
      <c r="F62" t="s">
        <v>62</v>
      </c>
      <c r="G62" t="s">
        <v>63</v>
      </c>
      <c r="H62" t="s">
        <v>64</v>
      </c>
      <c r="I62" t="s">
        <v>110</v>
      </c>
    </row>
    <row r="63" spans="1:9" x14ac:dyDescent="0.25">
      <c r="A63">
        <v>511626</v>
      </c>
      <c r="B63" t="s">
        <v>55</v>
      </c>
      <c r="C63" t="s">
        <v>56</v>
      </c>
      <c r="D63" t="s">
        <v>11</v>
      </c>
      <c r="E63" t="s">
        <v>11</v>
      </c>
      <c r="F63" t="s">
        <v>57</v>
      </c>
      <c r="G63" t="s">
        <v>58</v>
      </c>
      <c r="H63" t="s">
        <v>114</v>
      </c>
      <c r="I63" t="s">
        <v>60</v>
      </c>
    </row>
    <row r="64" spans="1:9" x14ac:dyDescent="0.25">
      <c r="A64">
        <v>511630</v>
      </c>
      <c r="B64" t="s">
        <v>61</v>
      </c>
      <c r="C64" t="s">
        <v>51</v>
      </c>
      <c r="D64" t="s">
        <v>18</v>
      </c>
      <c r="E64" t="s">
        <v>18</v>
      </c>
      <c r="F64" t="s">
        <v>62</v>
      </c>
      <c r="G64" t="s">
        <v>63</v>
      </c>
      <c r="H64" t="s">
        <v>119</v>
      </c>
      <c r="I64" t="s">
        <v>65</v>
      </c>
    </row>
    <row r="65" spans="1:9" x14ac:dyDescent="0.25">
      <c r="A65">
        <v>511632</v>
      </c>
      <c r="B65" t="s">
        <v>61</v>
      </c>
      <c r="C65" t="s">
        <v>51</v>
      </c>
      <c r="D65" t="s">
        <v>18</v>
      </c>
      <c r="E65" t="s">
        <v>18</v>
      </c>
      <c r="F65" t="s">
        <v>62</v>
      </c>
      <c r="G65" t="s">
        <v>63</v>
      </c>
      <c r="H65" t="s">
        <v>64</v>
      </c>
      <c r="I65" t="s">
        <v>65</v>
      </c>
    </row>
    <row r="66" spans="1:9" x14ac:dyDescent="0.25">
      <c r="A66">
        <v>511947</v>
      </c>
      <c r="B66" t="s">
        <v>78</v>
      </c>
      <c r="C66" t="s">
        <v>56</v>
      </c>
      <c r="D66" t="s">
        <v>76</v>
      </c>
      <c r="E66" t="s">
        <v>76</v>
      </c>
      <c r="F66" t="s">
        <v>79</v>
      </c>
      <c r="G66" t="s">
        <v>80</v>
      </c>
      <c r="H66" t="s">
        <v>81</v>
      </c>
      <c r="I66" t="s">
        <v>82</v>
      </c>
    </row>
    <row r="67" spans="1:9" x14ac:dyDescent="0.25">
      <c r="A67">
        <v>512346</v>
      </c>
      <c r="B67" t="s">
        <v>50</v>
      </c>
      <c r="C67" t="s">
        <v>51</v>
      </c>
      <c r="D67" t="s">
        <v>11</v>
      </c>
      <c r="E67" t="s">
        <v>11</v>
      </c>
      <c r="F67" t="s">
        <v>52</v>
      </c>
      <c r="G67" t="s">
        <v>52</v>
      </c>
      <c r="H67" t="s">
        <v>53</v>
      </c>
      <c r="I67" t="s">
        <v>54</v>
      </c>
    </row>
    <row r="68" spans="1:9" x14ac:dyDescent="0.25">
      <c r="A68">
        <v>512347</v>
      </c>
      <c r="B68" t="s">
        <v>50</v>
      </c>
      <c r="C68" t="s">
        <v>51</v>
      </c>
      <c r="D68" t="s">
        <v>11</v>
      </c>
      <c r="E68" t="s">
        <v>11</v>
      </c>
      <c r="F68" t="s">
        <v>52</v>
      </c>
      <c r="G68" t="s">
        <v>52</v>
      </c>
      <c r="H68" t="s">
        <v>53</v>
      </c>
      <c r="I68" t="s">
        <v>54</v>
      </c>
    </row>
    <row r="69" spans="1:9" x14ac:dyDescent="0.25">
      <c r="A69">
        <v>512506</v>
      </c>
      <c r="B69" t="s">
        <v>154</v>
      </c>
      <c r="C69" t="s">
        <v>56</v>
      </c>
      <c r="D69" t="s">
        <v>18</v>
      </c>
      <c r="E69" t="s">
        <v>67</v>
      </c>
      <c r="F69" t="s">
        <v>79</v>
      </c>
      <c r="G69" t="s">
        <v>63</v>
      </c>
      <c r="H69" t="s">
        <v>155</v>
      </c>
      <c r="I69" t="s">
        <v>156</v>
      </c>
    </row>
    <row r="70" spans="1:9" x14ac:dyDescent="0.25">
      <c r="A70">
        <v>512508</v>
      </c>
      <c r="B70" t="s">
        <v>154</v>
      </c>
      <c r="C70" t="s">
        <v>56</v>
      </c>
      <c r="D70" t="s">
        <v>18</v>
      </c>
      <c r="E70" t="s">
        <v>67</v>
      </c>
      <c r="F70" t="s">
        <v>79</v>
      </c>
      <c r="G70" t="s">
        <v>63</v>
      </c>
      <c r="H70" t="s">
        <v>155</v>
      </c>
      <c r="I70" t="s">
        <v>156</v>
      </c>
    </row>
    <row r="71" spans="1:9" x14ac:dyDescent="0.25">
      <c r="A71">
        <v>528282</v>
      </c>
      <c r="B71" t="s">
        <v>157</v>
      </c>
      <c r="C71" t="s">
        <v>10</v>
      </c>
      <c r="D71" t="s">
        <v>18</v>
      </c>
      <c r="E71" t="s">
        <v>67</v>
      </c>
      <c r="F71" t="s">
        <v>19</v>
      </c>
      <c r="G71" t="s">
        <v>146</v>
      </c>
      <c r="H71" t="s">
        <v>158</v>
      </c>
      <c r="I71" t="s">
        <v>159</v>
      </c>
    </row>
    <row r="72" spans="1:9" x14ac:dyDescent="0.25">
      <c r="A72">
        <v>528283</v>
      </c>
      <c r="B72" t="s">
        <v>157</v>
      </c>
      <c r="C72" t="s">
        <v>10</v>
      </c>
      <c r="D72" t="s">
        <v>18</v>
      </c>
      <c r="E72" t="s">
        <v>67</v>
      </c>
      <c r="F72" t="s">
        <v>19</v>
      </c>
      <c r="G72" t="s">
        <v>146</v>
      </c>
      <c r="H72" t="s">
        <v>158</v>
      </c>
      <c r="I72" t="s">
        <v>159</v>
      </c>
    </row>
    <row r="73" spans="1:9" x14ac:dyDescent="0.25">
      <c r="A73">
        <v>532114</v>
      </c>
      <c r="B73" t="s">
        <v>50</v>
      </c>
      <c r="C73" t="s">
        <v>51</v>
      </c>
      <c r="D73" t="s">
        <v>11</v>
      </c>
      <c r="E73" t="s">
        <v>11</v>
      </c>
      <c r="F73" t="s">
        <v>52</v>
      </c>
      <c r="G73" t="s">
        <v>52</v>
      </c>
      <c r="H73" t="s">
        <v>53</v>
      </c>
      <c r="I73" t="s">
        <v>54</v>
      </c>
    </row>
    <row r="74" spans="1:9" x14ac:dyDescent="0.25">
      <c r="A74">
        <v>532160</v>
      </c>
      <c r="B74" t="s">
        <v>108</v>
      </c>
      <c r="C74" t="s">
        <v>51</v>
      </c>
      <c r="D74" t="s">
        <v>11</v>
      </c>
      <c r="E74" t="s">
        <v>11</v>
      </c>
      <c r="F74" t="s">
        <v>62</v>
      </c>
      <c r="G74" t="s">
        <v>63</v>
      </c>
      <c r="H74" t="s">
        <v>111</v>
      </c>
      <c r="I74" t="s">
        <v>110</v>
      </c>
    </row>
    <row r="75" spans="1:9" x14ac:dyDescent="0.25">
      <c r="A75">
        <v>532335</v>
      </c>
      <c r="B75" t="s">
        <v>116</v>
      </c>
      <c r="C75" t="s">
        <v>51</v>
      </c>
      <c r="D75" t="s">
        <v>18</v>
      </c>
      <c r="E75" t="s">
        <v>18</v>
      </c>
      <c r="F75" t="s">
        <v>62</v>
      </c>
      <c r="G75" t="s">
        <v>117</v>
      </c>
      <c r="H75" t="s">
        <v>111</v>
      </c>
      <c r="I75" t="s">
        <v>118</v>
      </c>
    </row>
    <row r="76" spans="1:9" x14ac:dyDescent="0.25">
      <c r="A76">
        <v>534427</v>
      </c>
      <c r="B76" t="s">
        <v>160</v>
      </c>
      <c r="C76" t="s">
        <v>10</v>
      </c>
      <c r="D76" t="s">
        <v>11</v>
      </c>
      <c r="E76" t="s">
        <v>28</v>
      </c>
      <c r="F76" t="s">
        <v>122</v>
      </c>
      <c r="G76" t="s">
        <v>161</v>
      </c>
      <c r="H76" t="s">
        <v>162</v>
      </c>
      <c r="I76" t="s">
        <v>163</v>
      </c>
    </row>
    <row r="77" spans="1:9" x14ac:dyDescent="0.25">
      <c r="A77">
        <v>534466</v>
      </c>
      <c r="B77" t="s">
        <v>164</v>
      </c>
      <c r="C77" t="s">
        <v>37</v>
      </c>
      <c r="D77" t="s">
        <v>38</v>
      </c>
      <c r="E77" t="s">
        <v>11</v>
      </c>
      <c r="F77" t="s">
        <v>165</v>
      </c>
      <c r="G77" t="s">
        <v>166</v>
      </c>
      <c r="H77" t="s">
        <v>43</v>
      </c>
      <c r="I77" t="s">
        <v>167</v>
      </c>
    </row>
    <row r="78" spans="1:9" x14ac:dyDescent="0.25">
      <c r="A78">
        <v>538449</v>
      </c>
      <c r="B78" t="s">
        <v>168</v>
      </c>
      <c r="C78" t="s">
        <v>56</v>
      </c>
      <c r="D78" t="s">
        <v>72</v>
      </c>
      <c r="E78" t="s">
        <v>72</v>
      </c>
      <c r="F78" t="s">
        <v>57</v>
      </c>
      <c r="G78" t="s">
        <v>58</v>
      </c>
      <c r="H78" t="s">
        <v>109</v>
      </c>
      <c r="I78" t="s">
        <v>169</v>
      </c>
    </row>
    <row r="79" spans="1:9" x14ac:dyDescent="0.25">
      <c r="A79">
        <v>538797</v>
      </c>
      <c r="B79" t="s">
        <v>170</v>
      </c>
      <c r="C79" t="s">
        <v>37</v>
      </c>
      <c r="D79" t="s">
        <v>45</v>
      </c>
      <c r="E79" t="s">
        <v>11</v>
      </c>
      <c r="F79" t="s">
        <v>46</v>
      </c>
      <c r="G79" t="s">
        <v>171</v>
      </c>
      <c r="H79" t="s">
        <v>172</v>
      </c>
      <c r="I79" t="s">
        <v>173</v>
      </c>
    </row>
    <row r="80" spans="1:9" x14ac:dyDescent="0.25">
      <c r="A80">
        <v>552644</v>
      </c>
      <c r="B80" t="s">
        <v>108</v>
      </c>
      <c r="C80" t="s">
        <v>51</v>
      </c>
      <c r="D80" t="s">
        <v>11</v>
      </c>
      <c r="E80" t="s">
        <v>11</v>
      </c>
      <c r="F80" t="s">
        <v>62</v>
      </c>
      <c r="G80" t="s">
        <v>63</v>
      </c>
      <c r="H80" t="s">
        <v>174</v>
      </c>
      <c r="I80" t="s">
        <v>110</v>
      </c>
    </row>
    <row r="81" spans="1:9" x14ac:dyDescent="0.25">
      <c r="A81">
        <v>557175</v>
      </c>
      <c r="B81" t="s">
        <v>145</v>
      </c>
      <c r="C81" t="s">
        <v>10</v>
      </c>
      <c r="D81" t="s">
        <v>11</v>
      </c>
      <c r="E81" t="s">
        <v>67</v>
      </c>
      <c r="F81" t="s">
        <v>19</v>
      </c>
      <c r="G81" t="s">
        <v>146</v>
      </c>
      <c r="H81" t="s">
        <v>175</v>
      </c>
      <c r="I81" t="s">
        <v>147</v>
      </c>
    </row>
    <row r="82" spans="1:9" x14ac:dyDescent="0.25">
      <c r="A82">
        <v>558909</v>
      </c>
      <c r="B82" t="s">
        <v>176</v>
      </c>
      <c r="C82" t="s">
        <v>37</v>
      </c>
      <c r="D82" t="s">
        <v>45</v>
      </c>
      <c r="E82" t="s">
        <v>18</v>
      </c>
      <c r="F82" t="s">
        <v>177</v>
      </c>
      <c r="G82" t="s">
        <v>171</v>
      </c>
      <c r="H82" t="s">
        <v>178</v>
      </c>
      <c r="I82" t="s">
        <v>179</v>
      </c>
    </row>
    <row r="83" spans="1:9" x14ac:dyDescent="0.25">
      <c r="A83">
        <v>559791</v>
      </c>
      <c r="B83" t="s">
        <v>180</v>
      </c>
      <c r="C83" t="s">
        <v>37</v>
      </c>
      <c r="D83" t="s">
        <v>72</v>
      </c>
      <c r="E83" t="s">
        <v>181</v>
      </c>
      <c r="F83" t="s">
        <v>182</v>
      </c>
      <c r="G83" t="s">
        <v>183</v>
      </c>
      <c r="H83" t="s">
        <v>184</v>
      </c>
      <c r="I83" t="s">
        <v>185</v>
      </c>
    </row>
    <row r="84" spans="1:9" x14ac:dyDescent="0.25">
      <c r="A84">
        <v>565851</v>
      </c>
      <c r="B84" t="s">
        <v>186</v>
      </c>
      <c r="C84" t="s">
        <v>10</v>
      </c>
      <c r="D84" t="s">
        <v>18</v>
      </c>
      <c r="E84" t="s">
        <v>140</v>
      </c>
      <c r="F84" t="s">
        <v>13</v>
      </c>
      <c r="G84" t="s">
        <v>24</v>
      </c>
      <c r="H84" t="s">
        <v>25</v>
      </c>
      <c r="I84" t="s">
        <v>187</v>
      </c>
    </row>
    <row r="85" spans="1:9" x14ac:dyDescent="0.25">
      <c r="A85">
        <v>567917</v>
      </c>
      <c r="B85" t="s">
        <v>44</v>
      </c>
      <c r="C85" t="s">
        <v>37</v>
      </c>
      <c r="D85" t="s">
        <v>45</v>
      </c>
      <c r="E85" t="s">
        <v>18</v>
      </c>
      <c r="F85" t="s">
        <v>46</v>
      </c>
      <c r="G85" t="s">
        <v>171</v>
      </c>
      <c r="H85" t="s">
        <v>188</v>
      </c>
      <c r="I85" t="s">
        <v>189</v>
      </c>
    </row>
    <row r="86" spans="1:9" x14ac:dyDescent="0.25">
      <c r="A86">
        <v>569393</v>
      </c>
      <c r="B86" t="s">
        <v>170</v>
      </c>
      <c r="C86" t="s">
        <v>37</v>
      </c>
      <c r="D86" t="s">
        <v>45</v>
      </c>
      <c r="E86" t="s">
        <v>11</v>
      </c>
      <c r="F86" t="s">
        <v>46</v>
      </c>
      <c r="G86" t="s">
        <v>171</v>
      </c>
      <c r="H86" t="s">
        <v>190</v>
      </c>
      <c r="I86" t="s">
        <v>173</v>
      </c>
    </row>
    <row r="87" spans="1:9" x14ac:dyDescent="0.25">
      <c r="A87">
        <v>571588</v>
      </c>
      <c r="B87" t="s">
        <v>191</v>
      </c>
      <c r="C87" t="s">
        <v>51</v>
      </c>
      <c r="D87" t="s">
        <v>72</v>
      </c>
      <c r="E87" t="s">
        <v>72</v>
      </c>
      <c r="F87" t="s">
        <v>192</v>
      </c>
      <c r="G87" t="s">
        <v>192</v>
      </c>
      <c r="H87" t="s">
        <v>193</v>
      </c>
      <c r="I87" t="s">
        <v>194</v>
      </c>
    </row>
    <row r="88" spans="1:9" x14ac:dyDescent="0.25">
      <c r="A88">
        <v>574085</v>
      </c>
      <c r="B88" t="s">
        <v>180</v>
      </c>
      <c r="C88" t="s">
        <v>37</v>
      </c>
      <c r="D88" t="s">
        <v>72</v>
      </c>
      <c r="E88" t="s">
        <v>181</v>
      </c>
      <c r="F88" t="s">
        <v>182</v>
      </c>
      <c r="G88" t="s">
        <v>183</v>
      </c>
      <c r="H88" t="s">
        <v>195</v>
      </c>
      <c r="I88" t="s">
        <v>185</v>
      </c>
    </row>
    <row r="89" spans="1:9" x14ac:dyDescent="0.25">
      <c r="A89">
        <v>576499</v>
      </c>
      <c r="B89" t="s">
        <v>108</v>
      </c>
      <c r="C89" t="s">
        <v>51</v>
      </c>
      <c r="D89" t="s">
        <v>11</v>
      </c>
      <c r="E89" t="s">
        <v>11</v>
      </c>
      <c r="F89" t="s">
        <v>62</v>
      </c>
      <c r="G89" t="s">
        <v>63</v>
      </c>
      <c r="H89" t="s">
        <v>43</v>
      </c>
      <c r="I89" t="s">
        <v>110</v>
      </c>
    </row>
    <row r="90" spans="1:9" x14ac:dyDescent="0.25">
      <c r="A90">
        <v>577057</v>
      </c>
      <c r="B90" t="s">
        <v>61</v>
      </c>
      <c r="C90" t="s">
        <v>51</v>
      </c>
      <c r="D90" t="s">
        <v>18</v>
      </c>
      <c r="E90" t="s">
        <v>18</v>
      </c>
      <c r="F90" t="s">
        <v>62</v>
      </c>
      <c r="G90" t="s">
        <v>63</v>
      </c>
      <c r="H90" t="s">
        <v>43</v>
      </c>
      <c r="I90" t="s">
        <v>65</v>
      </c>
    </row>
    <row r="91" spans="1:9" x14ac:dyDescent="0.25">
      <c r="A91">
        <v>577504</v>
      </c>
      <c r="B91" t="s">
        <v>55</v>
      </c>
      <c r="C91" t="s">
        <v>56</v>
      </c>
      <c r="D91" t="s">
        <v>11</v>
      </c>
      <c r="E91" t="s">
        <v>11</v>
      </c>
      <c r="F91" t="s">
        <v>57</v>
      </c>
      <c r="G91" t="s">
        <v>58</v>
      </c>
      <c r="H91" t="s">
        <v>114</v>
      </c>
      <c r="I91" t="s">
        <v>60</v>
      </c>
    </row>
    <row r="92" spans="1:9" x14ac:dyDescent="0.25">
      <c r="A92">
        <v>577568</v>
      </c>
      <c r="B92" t="s">
        <v>50</v>
      </c>
      <c r="C92" t="s">
        <v>51</v>
      </c>
      <c r="D92" t="s">
        <v>11</v>
      </c>
      <c r="E92" t="s">
        <v>11</v>
      </c>
      <c r="F92" t="s">
        <v>52</v>
      </c>
      <c r="G92" t="s">
        <v>52</v>
      </c>
      <c r="H92" t="s">
        <v>196</v>
      </c>
      <c r="I92" t="s">
        <v>54</v>
      </c>
    </row>
    <row r="93" spans="1:9" x14ac:dyDescent="0.25">
      <c r="A93">
        <v>577581</v>
      </c>
      <c r="B93" t="s">
        <v>50</v>
      </c>
      <c r="C93" t="s">
        <v>51</v>
      </c>
      <c r="D93" t="s">
        <v>11</v>
      </c>
      <c r="E93" t="s">
        <v>11</v>
      </c>
      <c r="F93" t="s">
        <v>52</v>
      </c>
      <c r="G93" t="s">
        <v>52</v>
      </c>
      <c r="H93" t="s">
        <v>196</v>
      </c>
      <c r="I93" t="s">
        <v>54</v>
      </c>
    </row>
    <row r="94" spans="1:9" x14ac:dyDescent="0.25">
      <c r="A94">
        <v>578367</v>
      </c>
      <c r="B94" t="s">
        <v>197</v>
      </c>
      <c r="C94" t="s">
        <v>10</v>
      </c>
      <c r="D94" t="s">
        <v>18</v>
      </c>
      <c r="E94" t="s">
        <v>12</v>
      </c>
      <c r="F94" t="s">
        <v>19</v>
      </c>
      <c r="G94" t="s">
        <v>146</v>
      </c>
      <c r="H94" t="s">
        <v>21</v>
      </c>
      <c r="I94" t="s">
        <v>198</v>
      </c>
    </row>
    <row r="95" spans="1:9" x14ac:dyDescent="0.25">
      <c r="A95">
        <v>578997</v>
      </c>
      <c r="B95" t="s">
        <v>199</v>
      </c>
      <c r="C95" t="s">
        <v>10</v>
      </c>
      <c r="D95" t="s">
        <v>18</v>
      </c>
      <c r="E95" t="s">
        <v>67</v>
      </c>
      <c r="F95" t="s">
        <v>19</v>
      </c>
      <c r="G95" t="s">
        <v>200</v>
      </c>
      <c r="H95" t="s">
        <v>201</v>
      </c>
      <c r="I95" t="s">
        <v>202</v>
      </c>
    </row>
    <row r="96" spans="1:9" x14ac:dyDescent="0.25">
      <c r="A96">
        <v>580766</v>
      </c>
      <c r="B96" t="s">
        <v>203</v>
      </c>
      <c r="C96" t="s">
        <v>10</v>
      </c>
      <c r="D96" t="s">
        <v>11</v>
      </c>
      <c r="E96" t="s">
        <v>12</v>
      </c>
      <c r="F96" t="s">
        <v>19</v>
      </c>
      <c r="G96" t="s">
        <v>146</v>
      </c>
      <c r="H96" t="s">
        <v>34</v>
      </c>
      <c r="I96" t="s">
        <v>204</v>
      </c>
    </row>
    <row r="97" spans="1:9" x14ac:dyDescent="0.25">
      <c r="A97">
        <v>581223</v>
      </c>
      <c r="B97" t="s">
        <v>170</v>
      </c>
      <c r="C97" t="s">
        <v>37</v>
      </c>
      <c r="D97" t="s">
        <v>45</v>
      </c>
      <c r="E97" t="s">
        <v>11</v>
      </c>
      <c r="F97" t="s">
        <v>46</v>
      </c>
      <c r="G97" t="s">
        <v>171</v>
      </c>
      <c r="H97" t="s">
        <v>205</v>
      </c>
      <c r="I97" t="s">
        <v>173</v>
      </c>
    </row>
    <row r="98" spans="1:9" x14ac:dyDescent="0.25">
      <c r="A98">
        <v>583779</v>
      </c>
      <c r="B98" t="s">
        <v>206</v>
      </c>
      <c r="C98" t="s">
        <v>84</v>
      </c>
      <c r="D98" t="s">
        <v>85</v>
      </c>
      <c r="E98" t="s">
        <v>207</v>
      </c>
      <c r="F98" t="s">
        <v>208</v>
      </c>
      <c r="G98" t="s">
        <v>11</v>
      </c>
      <c r="H98" t="s">
        <v>209</v>
      </c>
      <c r="I98" t="s">
        <v>210</v>
      </c>
    </row>
    <row r="99" spans="1:9" x14ac:dyDescent="0.25">
      <c r="A99">
        <v>587222</v>
      </c>
      <c r="B99" t="s">
        <v>55</v>
      </c>
      <c r="C99" t="s">
        <v>56</v>
      </c>
      <c r="D99" t="s">
        <v>11</v>
      </c>
      <c r="E99" t="s">
        <v>11</v>
      </c>
      <c r="F99" t="s">
        <v>57</v>
      </c>
      <c r="G99" t="s">
        <v>58</v>
      </c>
      <c r="H99" t="s">
        <v>64</v>
      </c>
      <c r="I99" t="s">
        <v>60</v>
      </c>
    </row>
    <row r="100" spans="1:9" x14ac:dyDescent="0.25">
      <c r="A100">
        <v>588211</v>
      </c>
      <c r="B100" t="s">
        <v>211</v>
      </c>
      <c r="C100" t="s">
        <v>56</v>
      </c>
      <c r="D100" t="s">
        <v>18</v>
      </c>
      <c r="E100" t="s">
        <v>67</v>
      </c>
      <c r="F100" t="s">
        <v>68</v>
      </c>
      <c r="G100" t="s">
        <v>113</v>
      </c>
      <c r="H100" t="s">
        <v>155</v>
      </c>
      <c r="I100" t="s">
        <v>212</v>
      </c>
    </row>
    <row r="101" spans="1:9" x14ac:dyDescent="0.25">
      <c r="A101">
        <v>588284</v>
      </c>
      <c r="B101" t="s">
        <v>213</v>
      </c>
      <c r="C101" t="s">
        <v>56</v>
      </c>
      <c r="D101" t="s">
        <v>18</v>
      </c>
      <c r="E101" t="s">
        <v>67</v>
      </c>
      <c r="F101" t="s">
        <v>79</v>
      </c>
      <c r="G101" t="s">
        <v>214</v>
      </c>
      <c r="H101" t="s">
        <v>155</v>
      </c>
      <c r="I101" t="s">
        <v>215</v>
      </c>
    </row>
    <row r="102" spans="1:9" x14ac:dyDescent="0.25">
      <c r="A102">
        <v>588321</v>
      </c>
      <c r="B102" t="s">
        <v>213</v>
      </c>
      <c r="C102" t="s">
        <v>56</v>
      </c>
      <c r="D102" t="s">
        <v>18</v>
      </c>
      <c r="E102" t="s">
        <v>67</v>
      </c>
      <c r="F102" t="s">
        <v>79</v>
      </c>
      <c r="G102" t="s">
        <v>214</v>
      </c>
      <c r="H102" t="s">
        <v>155</v>
      </c>
      <c r="I102" t="s">
        <v>215</v>
      </c>
    </row>
    <row r="103" spans="1:9" x14ac:dyDescent="0.25">
      <c r="A103">
        <v>588372</v>
      </c>
      <c r="B103" t="s">
        <v>213</v>
      </c>
      <c r="C103" t="s">
        <v>56</v>
      </c>
      <c r="D103" t="s">
        <v>18</v>
      </c>
      <c r="E103" t="s">
        <v>67</v>
      </c>
      <c r="F103" t="s">
        <v>79</v>
      </c>
      <c r="G103" t="s">
        <v>214</v>
      </c>
      <c r="H103" t="s">
        <v>155</v>
      </c>
      <c r="I103" t="s">
        <v>215</v>
      </c>
    </row>
    <row r="104" spans="1:9" x14ac:dyDescent="0.25">
      <c r="A104">
        <v>589010</v>
      </c>
      <c r="B104" t="s">
        <v>216</v>
      </c>
      <c r="C104" t="s">
        <v>56</v>
      </c>
      <c r="D104" t="s">
        <v>18</v>
      </c>
      <c r="E104" t="s">
        <v>67</v>
      </c>
      <c r="F104" t="s">
        <v>68</v>
      </c>
      <c r="G104" t="s">
        <v>217</v>
      </c>
      <c r="H104" t="s">
        <v>123</v>
      </c>
      <c r="I104" t="s">
        <v>218</v>
      </c>
    </row>
    <row r="105" spans="1:9" x14ac:dyDescent="0.25">
      <c r="A105">
        <v>589067</v>
      </c>
      <c r="B105" t="s">
        <v>120</v>
      </c>
      <c r="C105" t="s">
        <v>56</v>
      </c>
      <c r="D105" t="s">
        <v>18</v>
      </c>
      <c r="E105" t="s">
        <v>67</v>
      </c>
      <c r="F105" t="s">
        <v>121</v>
      </c>
      <c r="G105" t="s">
        <v>122</v>
      </c>
      <c r="H105" t="s">
        <v>111</v>
      </c>
      <c r="I105" t="s">
        <v>124</v>
      </c>
    </row>
    <row r="106" spans="1:9" x14ac:dyDescent="0.25">
      <c r="A106">
        <v>589084</v>
      </c>
      <c r="B106" t="s">
        <v>219</v>
      </c>
      <c r="C106" t="s">
        <v>10</v>
      </c>
      <c r="D106" t="s">
        <v>18</v>
      </c>
      <c r="E106" t="s">
        <v>220</v>
      </c>
      <c r="F106" t="s">
        <v>220</v>
      </c>
      <c r="G106" t="s">
        <v>221</v>
      </c>
      <c r="H106" t="s">
        <v>64</v>
      </c>
      <c r="I106" t="s">
        <v>222</v>
      </c>
    </row>
    <row r="107" spans="1:9" x14ac:dyDescent="0.25">
      <c r="A107">
        <v>589094</v>
      </c>
      <c r="B107" t="s">
        <v>219</v>
      </c>
      <c r="C107" t="s">
        <v>10</v>
      </c>
      <c r="D107" t="s">
        <v>18</v>
      </c>
      <c r="E107" t="s">
        <v>220</v>
      </c>
      <c r="F107" t="s">
        <v>220</v>
      </c>
      <c r="G107" t="s">
        <v>221</v>
      </c>
      <c r="H107" t="s">
        <v>64</v>
      </c>
      <c r="I107" t="s">
        <v>222</v>
      </c>
    </row>
    <row r="108" spans="1:9" x14ac:dyDescent="0.25">
      <c r="A108">
        <v>589776</v>
      </c>
      <c r="B108" t="s">
        <v>112</v>
      </c>
      <c r="C108" t="s">
        <v>56</v>
      </c>
      <c r="D108" t="s">
        <v>11</v>
      </c>
      <c r="E108" t="s">
        <v>11</v>
      </c>
      <c r="F108" t="s">
        <v>57</v>
      </c>
      <c r="G108" t="s">
        <v>113</v>
      </c>
      <c r="H108" t="s">
        <v>114</v>
      </c>
      <c r="I108" t="s">
        <v>115</v>
      </c>
    </row>
    <row r="109" spans="1:9" x14ac:dyDescent="0.25">
      <c r="A109">
        <v>589820</v>
      </c>
      <c r="B109" t="s">
        <v>223</v>
      </c>
      <c r="C109" t="s">
        <v>56</v>
      </c>
      <c r="D109" t="s">
        <v>72</v>
      </c>
      <c r="E109" t="s">
        <v>72</v>
      </c>
      <c r="F109" t="s">
        <v>57</v>
      </c>
      <c r="G109" t="s">
        <v>113</v>
      </c>
      <c r="H109" t="s">
        <v>114</v>
      </c>
      <c r="I109" t="s">
        <v>224</v>
      </c>
    </row>
    <row r="110" spans="1:9" x14ac:dyDescent="0.25">
      <c r="A110">
        <v>592233</v>
      </c>
      <c r="B110" t="s">
        <v>44</v>
      </c>
      <c r="C110" t="s">
        <v>37</v>
      </c>
      <c r="D110" t="s">
        <v>45</v>
      </c>
      <c r="E110" t="s">
        <v>18</v>
      </c>
      <c r="F110" t="s">
        <v>46</v>
      </c>
      <c r="G110" t="s">
        <v>171</v>
      </c>
      <c r="H110" t="s">
        <v>225</v>
      </c>
      <c r="I110" t="s">
        <v>189</v>
      </c>
    </row>
    <row r="111" spans="1:9" x14ac:dyDescent="0.25">
      <c r="A111">
        <v>593526</v>
      </c>
      <c r="B111" t="s">
        <v>226</v>
      </c>
      <c r="C111" t="s">
        <v>10</v>
      </c>
      <c r="D111" t="s">
        <v>11</v>
      </c>
      <c r="E111" t="s">
        <v>28</v>
      </c>
      <c r="F111" t="s">
        <v>227</v>
      </c>
      <c r="G111" t="s">
        <v>228</v>
      </c>
      <c r="H111" t="s">
        <v>229</v>
      </c>
      <c r="I111" t="s">
        <v>230</v>
      </c>
    </row>
    <row r="112" spans="1:9" x14ac:dyDescent="0.25">
      <c r="A112">
        <v>593900</v>
      </c>
      <c r="B112" t="s">
        <v>170</v>
      </c>
      <c r="C112" t="s">
        <v>37</v>
      </c>
      <c r="D112" t="s">
        <v>45</v>
      </c>
      <c r="E112" t="s">
        <v>11</v>
      </c>
      <c r="F112" t="s">
        <v>46</v>
      </c>
      <c r="G112" t="s">
        <v>171</v>
      </c>
      <c r="H112" t="s">
        <v>205</v>
      </c>
      <c r="I112" t="s">
        <v>173</v>
      </c>
    </row>
    <row r="113" spans="1:9" x14ac:dyDescent="0.25">
      <c r="A113">
        <v>595589</v>
      </c>
      <c r="B113" t="s">
        <v>231</v>
      </c>
      <c r="C113" t="s">
        <v>10</v>
      </c>
      <c r="D113" t="s">
        <v>11</v>
      </c>
      <c r="E113" t="s">
        <v>12</v>
      </c>
      <c r="F113" t="s">
        <v>135</v>
      </c>
      <c r="G113" t="s">
        <v>232</v>
      </c>
      <c r="H113" t="s">
        <v>233</v>
      </c>
      <c r="I113" t="s">
        <v>234</v>
      </c>
    </row>
    <row r="114" spans="1:9" x14ac:dyDescent="0.25">
      <c r="A114">
        <v>595594</v>
      </c>
      <c r="B114" t="s">
        <v>235</v>
      </c>
      <c r="C114" t="s">
        <v>10</v>
      </c>
      <c r="D114" t="s">
        <v>11</v>
      </c>
      <c r="E114" t="s">
        <v>149</v>
      </c>
      <c r="F114" t="s">
        <v>135</v>
      </c>
      <c r="G114" t="s">
        <v>232</v>
      </c>
      <c r="H114" t="s">
        <v>233</v>
      </c>
      <c r="I114" t="s">
        <v>236</v>
      </c>
    </row>
    <row r="115" spans="1:9" x14ac:dyDescent="0.25">
      <c r="A115">
        <v>596508</v>
      </c>
      <c r="B115" t="s">
        <v>157</v>
      </c>
      <c r="C115" t="s">
        <v>10</v>
      </c>
      <c r="D115" t="s">
        <v>18</v>
      </c>
      <c r="E115" t="s">
        <v>67</v>
      </c>
      <c r="F115" t="s">
        <v>19</v>
      </c>
      <c r="G115" t="s">
        <v>146</v>
      </c>
      <c r="H115" t="s">
        <v>201</v>
      </c>
      <c r="I115" t="s">
        <v>159</v>
      </c>
    </row>
    <row r="116" spans="1:9" x14ac:dyDescent="0.25">
      <c r="A116">
        <v>596542</v>
      </c>
      <c r="B116" t="s">
        <v>157</v>
      </c>
      <c r="C116" t="s">
        <v>10</v>
      </c>
      <c r="D116" t="s">
        <v>18</v>
      </c>
      <c r="E116" t="s">
        <v>67</v>
      </c>
      <c r="F116" t="s">
        <v>19</v>
      </c>
      <c r="G116" t="s">
        <v>146</v>
      </c>
      <c r="H116" t="s">
        <v>201</v>
      </c>
      <c r="I116" t="s">
        <v>159</v>
      </c>
    </row>
    <row r="117" spans="1:9" x14ac:dyDescent="0.25">
      <c r="A117">
        <v>596559</v>
      </c>
      <c r="B117" t="s">
        <v>132</v>
      </c>
      <c r="C117" t="s">
        <v>10</v>
      </c>
      <c r="D117" t="s">
        <v>18</v>
      </c>
      <c r="E117" t="s">
        <v>67</v>
      </c>
      <c r="F117" t="s">
        <v>19</v>
      </c>
      <c r="G117" t="s">
        <v>20</v>
      </c>
      <c r="H117" t="s">
        <v>201</v>
      </c>
      <c r="I117" t="s">
        <v>133</v>
      </c>
    </row>
    <row r="118" spans="1:9" x14ac:dyDescent="0.25">
      <c r="A118">
        <v>596566</v>
      </c>
      <c r="B118" t="s">
        <v>132</v>
      </c>
      <c r="C118" t="s">
        <v>10</v>
      </c>
      <c r="D118" t="s">
        <v>18</v>
      </c>
      <c r="E118" t="s">
        <v>67</v>
      </c>
      <c r="F118" t="s">
        <v>19</v>
      </c>
      <c r="G118" t="s">
        <v>20</v>
      </c>
      <c r="H118" t="s">
        <v>201</v>
      </c>
      <c r="I118" t="s">
        <v>133</v>
      </c>
    </row>
    <row r="119" spans="1:9" x14ac:dyDescent="0.25">
      <c r="A119">
        <v>596582</v>
      </c>
      <c r="B119" t="s">
        <v>197</v>
      </c>
      <c r="C119" t="s">
        <v>10</v>
      </c>
      <c r="D119" t="s">
        <v>18</v>
      </c>
      <c r="E119" t="s">
        <v>12</v>
      </c>
      <c r="F119" t="s">
        <v>19</v>
      </c>
      <c r="G119" t="s">
        <v>146</v>
      </c>
      <c r="H119" t="s">
        <v>201</v>
      </c>
      <c r="I119" t="s">
        <v>198</v>
      </c>
    </row>
    <row r="120" spans="1:9" x14ac:dyDescent="0.25">
      <c r="A120">
        <v>596633</v>
      </c>
      <c r="B120" t="s">
        <v>17</v>
      </c>
      <c r="C120" t="s">
        <v>10</v>
      </c>
      <c r="D120" t="s">
        <v>18</v>
      </c>
      <c r="E120" t="s">
        <v>12</v>
      </c>
      <c r="F120" t="s">
        <v>19</v>
      </c>
      <c r="G120" t="s">
        <v>20</v>
      </c>
      <c r="H120" t="s">
        <v>201</v>
      </c>
      <c r="I120" t="s">
        <v>22</v>
      </c>
    </row>
    <row r="121" spans="1:9" x14ac:dyDescent="0.25">
      <c r="A121">
        <v>596661</v>
      </c>
      <c r="B121" t="s">
        <v>197</v>
      </c>
      <c r="C121" t="s">
        <v>10</v>
      </c>
      <c r="D121" t="s">
        <v>18</v>
      </c>
      <c r="E121" t="s">
        <v>12</v>
      </c>
      <c r="F121" t="s">
        <v>19</v>
      </c>
      <c r="G121" t="s">
        <v>146</v>
      </c>
      <c r="H121" t="s">
        <v>201</v>
      </c>
      <c r="I121" t="s">
        <v>198</v>
      </c>
    </row>
    <row r="122" spans="1:9" x14ac:dyDescent="0.25">
      <c r="A122">
        <v>597360</v>
      </c>
      <c r="B122" t="s">
        <v>157</v>
      </c>
      <c r="C122" t="s">
        <v>10</v>
      </c>
      <c r="D122" t="s">
        <v>18</v>
      </c>
      <c r="E122" t="s">
        <v>67</v>
      </c>
      <c r="F122" t="s">
        <v>19</v>
      </c>
      <c r="G122" t="s">
        <v>146</v>
      </c>
      <c r="H122" t="s">
        <v>21</v>
      </c>
      <c r="I122" t="s">
        <v>159</v>
      </c>
    </row>
    <row r="123" spans="1:9" x14ac:dyDescent="0.25">
      <c r="A123">
        <v>597363</v>
      </c>
      <c r="B123" t="s">
        <v>237</v>
      </c>
      <c r="C123" t="s">
        <v>10</v>
      </c>
      <c r="D123" t="s">
        <v>18</v>
      </c>
      <c r="E123" t="s">
        <v>28</v>
      </c>
      <c r="F123" t="s">
        <v>19</v>
      </c>
      <c r="G123" t="s">
        <v>100</v>
      </c>
      <c r="H123" t="s">
        <v>21</v>
      </c>
      <c r="I123" t="s">
        <v>238</v>
      </c>
    </row>
    <row r="124" spans="1:9" x14ac:dyDescent="0.25">
      <c r="A124">
        <v>599170</v>
      </c>
      <c r="B124" t="s">
        <v>134</v>
      </c>
      <c r="C124" t="s">
        <v>10</v>
      </c>
      <c r="D124" t="s">
        <v>18</v>
      </c>
      <c r="E124" t="s">
        <v>12</v>
      </c>
      <c r="F124" t="s">
        <v>135</v>
      </c>
      <c r="G124" t="s">
        <v>67</v>
      </c>
      <c r="H124" t="s">
        <v>239</v>
      </c>
      <c r="I124" t="s">
        <v>137</v>
      </c>
    </row>
    <row r="125" spans="1:9" x14ac:dyDescent="0.25">
      <c r="A125">
        <v>599661</v>
      </c>
      <c r="B125" t="s">
        <v>139</v>
      </c>
      <c r="C125" t="s">
        <v>10</v>
      </c>
      <c r="D125" t="s">
        <v>11</v>
      </c>
      <c r="E125" t="s">
        <v>140</v>
      </c>
      <c r="F125" t="s">
        <v>19</v>
      </c>
      <c r="G125" t="s">
        <v>33</v>
      </c>
      <c r="H125" t="s">
        <v>34</v>
      </c>
      <c r="I125" t="s">
        <v>141</v>
      </c>
    </row>
    <row r="126" spans="1:9" x14ac:dyDescent="0.25">
      <c r="A126">
        <v>599663</v>
      </c>
      <c r="B126" t="s">
        <v>32</v>
      </c>
      <c r="C126" t="s">
        <v>10</v>
      </c>
      <c r="D126" t="s">
        <v>11</v>
      </c>
      <c r="E126" t="s">
        <v>12</v>
      </c>
      <c r="F126" t="s">
        <v>19</v>
      </c>
      <c r="G126" t="s">
        <v>33</v>
      </c>
      <c r="H126" t="s">
        <v>34</v>
      </c>
      <c r="I126" t="s">
        <v>35</v>
      </c>
    </row>
    <row r="127" spans="1:9" x14ac:dyDescent="0.25">
      <c r="A127">
        <v>599697</v>
      </c>
      <c r="B127" t="s">
        <v>240</v>
      </c>
      <c r="C127" t="s">
        <v>37</v>
      </c>
      <c r="D127" t="s">
        <v>18</v>
      </c>
      <c r="E127" t="s">
        <v>241</v>
      </c>
      <c r="F127" t="s">
        <v>241</v>
      </c>
      <c r="G127" t="s">
        <v>242</v>
      </c>
      <c r="H127" t="s">
        <v>243</v>
      </c>
      <c r="I127" t="s">
        <v>244</v>
      </c>
    </row>
    <row r="128" spans="1:9" x14ac:dyDescent="0.25">
      <c r="A128">
        <v>601303</v>
      </c>
      <c r="B128" t="s">
        <v>245</v>
      </c>
      <c r="C128" t="s">
        <v>37</v>
      </c>
      <c r="D128" t="s">
        <v>18</v>
      </c>
      <c r="E128" t="s">
        <v>182</v>
      </c>
      <c r="F128" t="s">
        <v>246</v>
      </c>
      <c r="G128" t="s">
        <v>247</v>
      </c>
      <c r="H128" t="s">
        <v>106</v>
      </c>
      <c r="I128" t="s">
        <v>248</v>
      </c>
    </row>
    <row r="129" spans="1:9" x14ac:dyDescent="0.25">
      <c r="A129">
        <v>601391</v>
      </c>
      <c r="B129" t="s">
        <v>249</v>
      </c>
      <c r="C129" t="s">
        <v>37</v>
      </c>
      <c r="D129" t="s">
        <v>18</v>
      </c>
      <c r="E129" t="s">
        <v>182</v>
      </c>
      <c r="F129" t="s">
        <v>250</v>
      </c>
      <c r="G129" t="s">
        <v>251</v>
      </c>
      <c r="H129" t="s">
        <v>106</v>
      </c>
      <c r="I129" t="s">
        <v>252</v>
      </c>
    </row>
    <row r="130" spans="1:9" x14ac:dyDescent="0.25">
      <c r="A130">
        <v>601600</v>
      </c>
      <c r="B130" t="s">
        <v>253</v>
      </c>
      <c r="C130" t="s">
        <v>37</v>
      </c>
      <c r="D130" t="s">
        <v>76</v>
      </c>
      <c r="E130" t="s">
        <v>86</v>
      </c>
      <c r="F130" t="s">
        <v>254</v>
      </c>
      <c r="G130" t="s">
        <v>46</v>
      </c>
      <c r="H130" t="s">
        <v>255</v>
      </c>
      <c r="I130" t="s">
        <v>256</v>
      </c>
    </row>
    <row r="131" spans="1:9" x14ac:dyDescent="0.25">
      <c r="A131">
        <v>604356</v>
      </c>
      <c r="B131" t="s">
        <v>108</v>
      </c>
      <c r="C131" t="s">
        <v>51</v>
      </c>
      <c r="D131" t="s">
        <v>11</v>
      </c>
      <c r="E131" t="s">
        <v>11</v>
      </c>
      <c r="F131" t="s">
        <v>62</v>
      </c>
      <c r="G131" t="s">
        <v>63</v>
      </c>
      <c r="H131" t="s">
        <v>64</v>
      </c>
      <c r="I131" t="s">
        <v>110</v>
      </c>
    </row>
    <row r="132" spans="1:9" x14ac:dyDescent="0.25">
      <c r="A132">
        <v>605813</v>
      </c>
      <c r="B132" t="s">
        <v>257</v>
      </c>
      <c r="C132" t="s">
        <v>37</v>
      </c>
      <c r="D132" t="s">
        <v>18</v>
      </c>
      <c r="E132" t="s">
        <v>182</v>
      </c>
      <c r="F132" t="s">
        <v>250</v>
      </c>
      <c r="G132" t="s">
        <v>247</v>
      </c>
      <c r="H132" t="s">
        <v>106</v>
      </c>
      <c r="I132" t="s">
        <v>258</v>
      </c>
    </row>
    <row r="133" spans="1:9" x14ac:dyDescent="0.25">
      <c r="A133">
        <v>608672</v>
      </c>
      <c r="B133" t="s">
        <v>259</v>
      </c>
      <c r="C133" t="s">
        <v>37</v>
      </c>
      <c r="D133" t="s">
        <v>18</v>
      </c>
      <c r="E133" t="s">
        <v>260</v>
      </c>
      <c r="F133" t="s">
        <v>261</v>
      </c>
      <c r="G133" t="s">
        <v>262</v>
      </c>
      <c r="H133" t="s">
        <v>106</v>
      </c>
      <c r="I133" t="s">
        <v>263</v>
      </c>
    </row>
    <row r="134" spans="1:9" x14ac:dyDescent="0.25">
      <c r="A134">
        <v>610038</v>
      </c>
      <c r="B134" t="s">
        <v>61</v>
      </c>
      <c r="C134" t="s">
        <v>51</v>
      </c>
      <c r="D134" t="s">
        <v>18</v>
      </c>
      <c r="E134" t="s">
        <v>18</v>
      </c>
      <c r="F134" t="s">
        <v>62</v>
      </c>
      <c r="G134" t="s">
        <v>63</v>
      </c>
      <c r="H134" t="s">
        <v>111</v>
      </c>
      <c r="I134" t="s">
        <v>65</v>
      </c>
    </row>
    <row r="135" spans="1:9" x14ac:dyDescent="0.25">
      <c r="A135">
        <v>610045</v>
      </c>
      <c r="B135" t="s">
        <v>61</v>
      </c>
      <c r="C135" t="s">
        <v>51</v>
      </c>
      <c r="D135" t="s">
        <v>18</v>
      </c>
      <c r="E135" t="s">
        <v>18</v>
      </c>
      <c r="F135" t="s">
        <v>62</v>
      </c>
      <c r="G135" t="s">
        <v>63</v>
      </c>
      <c r="H135" t="s">
        <v>64</v>
      </c>
      <c r="I135" t="s">
        <v>65</v>
      </c>
    </row>
    <row r="136" spans="1:9" x14ac:dyDescent="0.25">
      <c r="A136">
        <v>610472</v>
      </c>
      <c r="B136" t="s">
        <v>264</v>
      </c>
      <c r="C136" t="s">
        <v>84</v>
      </c>
      <c r="D136" t="s">
        <v>85</v>
      </c>
      <c r="E136" t="s">
        <v>265</v>
      </c>
      <c r="F136" t="s">
        <v>266</v>
      </c>
      <c r="G136" t="s">
        <v>267</v>
      </c>
      <c r="H136" t="s">
        <v>268</v>
      </c>
      <c r="I136" t="s">
        <v>269</v>
      </c>
    </row>
    <row r="137" spans="1:9" x14ac:dyDescent="0.25">
      <c r="A137">
        <v>612394</v>
      </c>
      <c r="B137" t="s">
        <v>270</v>
      </c>
      <c r="C137" t="s">
        <v>84</v>
      </c>
      <c r="D137" t="s">
        <v>271</v>
      </c>
      <c r="E137" t="s">
        <v>18</v>
      </c>
      <c r="F137" t="s">
        <v>272</v>
      </c>
      <c r="G137" t="s">
        <v>272</v>
      </c>
      <c r="H137" t="s">
        <v>273</v>
      </c>
      <c r="I137" t="s">
        <v>274</v>
      </c>
    </row>
    <row r="138" spans="1:9" x14ac:dyDescent="0.25">
      <c r="A138">
        <v>612396</v>
      </c>
      <c r="B138" t="s">
        <v>270</v>
      </c>
      <c r="C138" t="s">
        <v>84</v>
      </c>
      <c r="D138" t="s">
        <v>271</v>
      </c>
      <c r="E138" t="s">
        <v>18</v>
      </c>
      <c r="F138" t="s">
        <v>272</v>
      </c>
      <c r="G138" t="s">
        <v>272</v>
      </c>
      <c r="H138" t="s">
        <v>273</v>
      </c>
      <c r="I138" t="s">
        <v>274</v>
      </c>
    </row>
    <row r="139" spans="1:9" x14ac:dyDescent="0.25">
      <c r="A139">
        <v>613189</v>
      </c>
      <c r="B139" t="s">
        <v>249</v>
      </c>
      <c r="C139" t="s">
        <v>37</v>
      </c>
      <c r="D139" t="s">
        <v>18</v>
      </c>
      <c r="E139" t="s">
        <v>182</v>
      </c>
      <c r="F139" t="s">
        <v>250</v>
      </c>
      <c r="G139" t="s">
        <v>251</v>
      </c>
      <c r="H139" t="s">
        <v>106</v>
      </c>
      <c r="I139" t="s">
        <v>252</v>
      </c>
    </row>
    <row r="140" spans="1:9" x14ac:dyDescent="0.25">
      <c r="A140">
        <v>615171</v>
      </c>
      <c r="B140" t="s">
        <v>275</v>
      </c>
      <c r="C140" t="s">
        <v>51</v>
      </c>
      <c r="D140" t="s">
        <v>11</v>
      </c>
      <c r="E140" t="s">
        <v>11</v>
      </c>
      <c r="F140" t="s">
        <v>276</v>
      </c>
      <c r="G140" t="s">
        <v>276</v>
      </c>
      <c r="H140" t="s">
        <v>277</v>
      </c>
      <c r="I140" t="s">
        <v>278</v>
      </c>
    </row>
    <row r="141" spans="1:9" x14ac:dyDescent="0.25">
      <c r="A141">
        <v>615305</v>
      </c>
      <c r="B141" t="s">
        <v>203</v>
      </c>
      <c r="C141" t="s">
        <v>10</v>
      </c>
      <c r="D141" t="s">
        <v>11</v>
      </c>
      <c r="E141" t="s">
        <v>12</v>
      </c>
      <c r="F141" t="s">
        <v>19</v>
      </c>
      <c r="G141" t="s">
        <v>146</v>
      </c>
      <c r="H141" t="s">
        <v>175</v>
      </c>
      <c r="I141" t="s">
        <v>204</v>
      </c>
    </row>
    <row r="142" spans="1:9" x14ac:dyDescent="0.25">
      <c r="A142">
        <v>618453</v>
      </c>
      <c r="B142" t="s">
        <v>279</v>
      </c>
      <c r="C142" t="s">
        <v>10</v>
      </c>
      <c r="D142" t="s">
        <v>18</v>
      </c>
      <c r="E142" t="s">
        <v>12</v>
      </c>
      <c r="F142" t="s">
        <v>19</v>
      </c>
      <c r="G142" t="s">
        <v>200</v>
      </c>
      <c r="H142" t="s">
        <v>201</v>
      </c>
      <c r="I142" t="s">
        <v>280</v>
      </c>
    </row>
    <row r="143" spans="1:9" x14ac:dyDescent="0.25">
      <c r="A143">
        <v>618805</v>
      </c>
      <c r="B143" t="s">
        <v>199</v>
      </c>
      <c r="C143" t="s">
        <v>10</v>
      </c>
      <c r="D143" t="s">
        <v>18</v>
      </c>
      <c r="E143" t="s">
        <v>67</v>
      </c>
      <c r="F143" t="s">
        <v>19</v>
      </c>
      <c r="G143" t="s">
        <v>200</v>
      </c>
      <c r="H143" t="s">
        <v>21</v>
      </c>
      <c r="I143" t="s">
        <v>202</v>
      </c>
    </row>
    <row r="144" spans="1:9" x14ac:dyDescent="0.25">
      <c r="A144">
        <v>620717</v>
      </c>
      <c r="B144" t="s">
        <v>148</v>
      </c>
      <c r="C144" t="s">
        <v>10</v>
      </c>
      <c r="D144" t="s">
        <v>11</v>
      </c>
      <c r="E144" t="s">
        <v>149</v>
      </c>
      <c r="F144" t="s">
        <v>135</v>
      </c>
      <c r="G144" t="s">
        <v>67</v>
      </c>
      <c r="H144" t="s">
        <v>281</v>
      </c>
      <c r="I144" t="s">
        <v>150</v>
      </c>
    </row>
    <row r="145" spans="1:9" x14ac:dyDescent="0.25">
      <c r="A145">
        <v>620718</v>
      </c>
      <c r="B145" t="s">
        <v>148</v>
      </c>
      <c r="C145" t="s">
        <v>10</v>
      </c>
      <c r="D145" t="s">
        <v>11</v>
      </c>
      <c r="E145" t="s">
        <v>149</v>
      </c>
      <c r="F145" t="s">
        <v>135</v>
      </c>
      <c r="G145" t="s">
        <v>67</v>
      </c>
      <c r="H145" t="s">
        <v>281</v>
      </c>
      <c r="I145" t="s">
        <v>150</v>
      </c>
    </row>
    <row r="146" spans="1:9" x14ac:dyDescent="0.25">
      <c r="A146">
        <v>620719</v>
      </c>
      <c r="B146" t="s">
        <v>148</v>
      </c>
      <c r="C146" t="s">
        <v>10</v>
      </c>
      <c r="D146" t="s">
        <v>11</v>
      </c>
      <c r="E146" t="s">
        <v>149</v>
      </c>
      <c r="F146" t="s">
        <v>135</v>
      </c>
      <c r="G146" t="s">
        <v>67</v>
      </c>
      <c r="H146" t="s">
        <v>281</v>
      </c>
      <c r="I146" t="s">
        <v>150</v>
      </c>
    </row>
    <row r="147" spans="1:9" x14ac:dyDescent="0.25">
      <c r="A147">
        <v>621232</v>
      </c>
      <c r="B147" t="s">
        <v>282</v>
      </c>
      <c r="C147" t="s">
        <v>84</v>
      </c>
      <c r="D147" t="s">
        <v>271</v>
      </c>
      <c r="E147" t="s">
        <v>18</v>
      </c>
      <c r="F147" t="s">
        <v>283</v>
      </c>
      <c r="G147" t="s">
        <v>284</v>
      </c>
      <c r="H147" t="s">
        <v>285</v>
      </c>
      <c r="I147" t="s">
        <v>286</v>
      </c>
    </row>
    <row r="148" spans="1:9" x14ac:dyDescent="0.25">
      <c r="A148">
        <v>621233</v>
      </c>
      <c r="B148" t="s">
        <v>287</v>
      </c>
      <c r="C148" t="s">
        <v>84</v>
      </c>
      <c r="D148" t="s">
        <v>271</v>
      </c>
      <c r="E148" t="s">
        <v>18</v>
      </c>
      <c r="F148" t="s">
        <v>288</v>
      </c>
      <c r="G148" t="s">
        <v>288</v>
      </c>
      <c r="H148" t="s">
        <v>285</v>
      </c>
      <c r="I148" t="s">
        <v>289</v>
      </c>
    </row>
    <row r="149" spans="1:9" x14ac:dyDescent="0.25">
      <c r="A149">
        <v>621420</v>
      </c>
      <c r="B149" t="s">
        <v>108</v>
      </c>
      <c r="C149" t="s">
        <v>51</v>
      </c>
      <c r="D149" t="s">
        <v>11</v>
      </c>
      <c r="E149" t="s">
        <v>11</v>
      </c>
      <c r="F149" t="s">
        <v>62</v>
      </c>
      <c r="G149" t="s">
        <v>63</v>
      </c>
      <c r="H149" t="s">
        <v>290</v>
      </c>
      <c r="I149" t="s">
        <v>110</v>
      </c>
    </row>
    <row r="150" spans="1:9" x14ac:dyDescent="0.25">
      <c r="A150">
        <v>621980</v>
      </c>
      <c r="B150" t="s">
        <v>61</v>
      </c>
      <c r="C150" t="s">
        <v>51</v>
      </c>
      <c r="D150" t="s">
        <v>18</v>
      </c>
      <c r="E150" t="s">
        <v>18</v>
      </c>
      <c r="F150" t="s">
        <v>62</v>
      </c>
      <c r="G150" t="s">
        <v>63</v>
      </c>
      <c r="H150" t="s">
        <v>64</v>
      </c>
      <c r="I150" t="s">
        <v>65</v>
      </c>
    </row>
    <row r="151" spans="1:9" x14ac:dyDescent="0.25">
      <c r="A151">
        <v>622021</v>
      </c>
      <c r="B151" t="s">
        <v>291</v>
      </c>
      <c r="C151" t="s">
        <v>37</v>
      </c>
      <c r="D151" t="s">
        <v>18</v>
      </c>
      <c r="E151" t="s">
        <v>104</v>
      </c>
      <c r="F151" t="s">
        <v>292</v>
      </c>
      <c r="G151" t="s">
        <v>293</v>
      </c>
      <c r="H151" t="s">
        <v>294</v>
      </c>
      <c r="I151" t="s">
        <v>295</v>
      </c>
    </row>
    <row r="152" spans="1:9" x14ac:dyDescent="0.25">
      <c r="A152">
        <v>622593</v>
      </c>
      <c r="B152" t="s">
        <v>296</v>
      </c>
      <c r="C152" t="s">
        <v>10</v>
      </c>
      <c r="D152" t="s">
        <v>18</v>
      </c>
      <c r="E152" t="s">
        <v>149</v>
      </c>
      <c r="F152" t="s">
        <v>135</v>
      </c>
      <c r="G152" t="s">
        <v>297</v>
      </c>
      <c r="H152" t="s">
        <v>298</v>
      </c>
      <c r="I152" t="s">
        <v>299</v>
      </c>
    </row>
    <row r="153" spans="1:9" x14ac:dyDescent="0.25">
      <c r="A153">
        <v>623813</v>
      </c>
      <c r="B153" t="s">
        <v>199</v>
      </c>
      <c r="C153" t="s">
        <v>10</v>
      </c>
      <c r="D153" t="s">
        <v>18</v>
      </c>
      <c r="E153" t="s">
        <v>67</v>
      </c>
      <c r="F153" t="s">
        <v>19</v>
      </c>
      <c r="G153" t="s">
        <v>200</v>
      </c>
      <c r="H153" t="s">
        <v>300</v>
      </c>
      <c r="I153" t="s">
        <v>202</v>
      </c>
    </row>
    <row r="154" spans="1:9" x14ac:dyDescent="0.25">
      <c r="A154">
        <v>623955</v>
      </c>
      <c r="B154" t="s">
        <v>301</v>
      </c>
      <c r="C154" t="s">
        <v>10</v>
      </c>
      <c r="D154" t="s">
        <v>76</v>
      </c>
      <c r="E154" t="s">
        <v>302</v>
      </c>
      <c r="F154" t="s">
        <v>303</v>
      </c>
      <c r="G154" t="s">
        <v>304</v>
      </c>
      <c r="H154" t="s">
        <v>305</v>
      </c>
      <c r="I154" t="s">
        <v>306</v>
      </c>
    </row>
    <row r="155" spans="1:9" x14ac:dyDescent="0.25">
      <c r="A155">
        <v>623956</v>
      </c>
      <c r="B155" t="s">
        <v>307</v>
      </c>
      <c r="C155" t="s">
        <v>10</v>
      </c>
      <c r="D155" t="s">
        <v>76</v>
      </c>
      <c r="E155" t="s">
        <v>308</v>
      </c>
      <c r="F155" t="s">
        <v>303</v>
      </c>
      <c r="G155" t="s">
        <v>304</v>
      </c>
      <c r="H155" t="s">
        <v>305</v>
      </c>
      <c r="I155" t="s">
        <v>309</v>
      </c>
    </row>
    <row r="156" spans="1:9" x14ac:dyDescent="0.25">
      <c r="A156">
        <v>624105</v>
      </c>
      <c r="B156" t="s">
        <v>275</v>
      </c>
      <c r="C156" t="s">
        <v>51</v>
      </c>
      <c r="D156" t="s">
        <v>11</v>
      </c>
      <c r="E156" t="s">
        <v>11</v>
      </c>
      <c r="F156" t="s">
        <v>276</v>
      </c>
      <c r="G156" t="s">
        <v>276</v>
      </c>
      <c r="H156" t="s">
        <v>43</v>
      </c>
      <c r="I156" t="s">
        <v>278</v>
      </c>
    </row>
    <row r="157" spans="1:9" x14ac:dyDescent="0.25">
      <c r="A157">
        <v>624349</v>
      </c>
      <c r="B157" t="s">
        <v>275</v>
      </c>
      <c r="C157" t="s">
        <v>51</v>
      </c>
      <c r="D157" t="s">
        <v>11</v>
      </c>
      <c r="E157" t="s">
        <v>11</v>
      </c>
      <c r="F157" t="s">
        <v>276</v>
      </c>
      <c r="G157" t="s">
        <v>276</v>
      </c>
      <c r="H157" t="s">
        <v>43</v>
      </c>
      <c r="I157" t="s">
        <v>278</v>
      </c>
    </row>
    <row r="158" spans="1:9" x14ac:dyDescent="0.25">
      <c r="A158">
        <v>624967</v>
      </c>
      <c r="B158" t="s">
        <v>310</v>
      </c>
      <c r="C158" t="s">
        <v>56</v>
      </c>
      <c r="D158" t="s">
        <v>18</v>
      </c>
      <c r="E158" t="s">
        <v>67</v>
      </c>
      <c r="F158" t="s">
        <v>311</v>
      </c>
      <c r="G158" t="s">
        <v>312</v>
      </c>
      <c r="H158" t="s">
        <v>313</v>
      </c>
      <c r="I158" t="s">
        <v>314</v>
      </c>
    </row>
    <row r="159" spans="1:9" x14ac:dyDescent="0.25">
      <c r="A159">
        <v>626077</v>
      </c>
      <c r="B159" t="s">
        <v>264</v>
      </c>
      <c r="C159" t="s">
        <v>84</v>
      </c>
      <c r="D159" t="s">
        <v>85</v>
      </c>
      <c r="E159" t="s">
        <v>265</v>
      </c>
      <c r="F159" t="s">
        <v>266</v>
      </c>
      <c r="G159" t="s">
        <v>267</v>
      </c>
      <c r="H159" t="s">
        <v>268</v>
      </c>
      <c r="I159" t="s">
        <v>269</v>
      </c>
    </row>
    <row r="160" spans="1:9" x14ac:dyDescent="0.25">
      <c r="A160">
        <v>626416</v>
      </c>
      <c r="B160" t="s">
        <v>132</v>
      </c>
      <c r="C160" t="s">
        <v>10</v>
      </c>
      <c r="D160" t="s">
        <v>18</v>
      </c>
      <c r="E160" t="s">
        <v>67</v>
      </c>
      <c r="F160" t="s">
        <v>19</v>
      </c>
      <c r="G160" t="s">
        <v>20</v>
      </c>
      <c r="H160" t="s">
        <v>21</v>
      </c>
      <c r="I160" t="s">
        <v>133</v>
      </c>
    </row>
    <row r="161" spans="1:9" x14ac:dyDescent="0.25">
      <c r="A161">
        <v>626418</v>
      </c>
      <c r="B161" t="s">
        <v>132</v>
      </c>
      <c r="C161" t="s">
        <v>10</v>
      </c>
      <c r="D161" t="s">
        <v>18</v>
      </c>
      <c r="E161" t="s">
        <v>67</v>
      </c>
      <c r="F161" t="s">
        <v>19</v>
      </c>
      <c r="G161" t="s">
        <v>20</v>
      </c>
      <c r="H161" t="s">
        <v>21</v>
      </c>
      <c r="I161" t="s">
        <v>133</v>
      </c>
    </row>
    <row r="162" spans="1:9" x14ac:dyDescent="0.25">
      <c r="A162">
        <v>626627</v>
      </c>
      <c r="B162" t="s">
        <v>315</v>
      </c>
      <c r="C162" t="s">
        <v>84</v>
      </c>
      <c r="D162" t="s">
        <v>271</v>
      </c>
      <c r="E162" t="s">
        <v>18</v>
      </c>
      <c r="F162" t="s">
        <v>316</v>
      </c>
      <c r="G162" t="s">
        <v>316</v>
      </c>
      <c r="H162" t="s">
        <v>273</v>
      </c>
      <c r="I162" t="s">
        <v>317</v>
      </c>
    </row>
    <row r="163" spans="1:9" x14ac:dyDescent="0.25">
      <c r="A163">
        <v>628829</v>
      </c>
      <c r="B163" t="s">
        <v>318</v>
      </c>
      <c r="C163" t="s">
        <v>37</v>
      </c>
      <c r="D163" t="s">
        <v>38</v>
      </c>
      <c r="E163" t="s">
        <v>18</v>
      </c>
      <c r="F163" t="s">
        <v>39</v>
      </c>
      <c r="G163" t="s">
        <v>292</v>
      </c>
      <c r="H163" t="s">
        <v>319</v>
      </c>
      <c r="I163" t="s">
        <v>320</v>
      </c>
    </row>
    <row r="164" spans="1:9" x14ac:dyDescent="0.25">
      <c r="A164">
        <v>629438</v>
      </c>
      <c r="B164" t="s">
        <v>321</v>
      </c>
      <c r="C164" t="s">
        <v>37</v>
      </c>
      <c r="D164" t="s">
        <v>11</v>
      </c>
      <c r="E164" t="s">
        <v>322</v>
      </c>
      <c r="F164" t="s">
        <v>323</v>
      </c>
      <c r="G164" t="s">
        <v>322</v>
      </c>
      <c r="H164" t="s">
        <v>324</v>
      </c>
      <c r="I164" t="s">
        <v>325</v>
      </c>
    </row>
    <row r="165" spans="1:9" x14ac:dyDescent="0.25">
      <c r="A165">
        <v>629439</v>
      </c>
      <c r="B165" t="s">
        <v>321</v>
      </c>
      <c r="C165" t="s">
        <v>37</v>
      </c>
      <c r="D165" t="s">
        <v>11</v>
      </c>
      <c r="E165" t="s">
        <v>322</v>
      </c>
      <c r="F165" t="s">
        <v>323</v>
      </c>
      <c r="G165" t="s">
        <v>322</v>
      </c>
      <c r="H165" t="s">
        <v>324</v>
      </c>
      <c r="I165" t="s">
        <v>325</v>
      </c>
    </row>
    <row r="166" spans="1:9" x14ac:dyDescent="0.25">
      <c r="A166">
        <v>629984</v>
      </c>
      <c r="B166" t="s">
        <v>326</v>
      </c>
      <c r="C166" t="s">
        <v>37</v>
      </c>
      <c r="D166" t="s">
        <v>38</v>
      </c>
      <c r="E166" t="s">
        <v>11</v>
      </c>
      <c r="F166" t="s">
        <v>165</v>
      </c>
      <c r="G166" t="s">
        <v>327</v>
      </c>
      <c r="H166" t="s">
        <v>328</v>
      </c>
      <c r="I166" t="s">
        <v>329</v>
      </c>
    </row>
    <row r="167" spans="1:9" x14ac:dyDescent="0.25">
      <c r="A167">
        <v>632906</v>
      </c>
      <c r="B167" t="s">
        <v>132</v>
      </c>
      <c r="C167" t="s">
        <v>10</v>
      </c>
      <c r="D167" t="s">
        <v>18</v>
      </c>
      <c r="E167" t="s">
        <v>67</v>
      </c>
      <c r="F167" t="s">
        <v>19</v>
      </c>
      <c r="G167" t="s">
        <v>20</v>
      </c>
      <c r="H167" t="s">
        <v>330</v>
      </c>
      <c r="I167" t="s">
        <v>133</v>
      </c>
    </row>
    <row r="168" spans="1:9" x14ac:dyDescent="0.25">
      <c r="A168">
        <v>633844</v>
      </c>
      <c r="B168" t="s">
        <v>331</v>
      </c>
      <c r="C168" t="s">
        <v>37</v>
      </c>
      <c r="D168" t="s">
        <v>18</v>
      </c>
      <c r="E168" t="s">
        <v>104</v>
      </c>
      <c r="F168" t="s">
        <v>38</v>
      </c>
      <c r="G168" t="s">
        <v>332</v>
      </c>
      <c r="H168" t="s">
        <v>333</v>
      </c>
      <c r="I168" t="s">
        <v>334</v>
      </c>
    </row>
    <row r="169" spans="1:9" x14ac:dyDescent="0.25">
      <c r="A169">
        <v>634976</v>
      </c>
      <c r="B169" t="s">
        <v>36</v>
      </c>
      <c r="C169" t="s">
        <v>37</v>
      </c>
      <c r="D169" t="s">
        <v>38</v>
      </c>
      <c r="E169" t="s">
        <v>11</v>
      </c>
      <c r="F169" t="s">
        <v>39</v>
      </c>
      <c r="G169" t="s">
        <v>40</v>
      </c>
      <c r="H169" t="s">
        <v>335</v>
      </c>
      <c r="I169" t="s">
        <v>42</v>
      </c>
    </row>
    <row r="170" spans="1:9" x14ac:dyDescent="0.25">
      <c r="A170">
        <v>637606</v>
      </c>
      <c r="B170" t="s">
        <v>55</v>
      </c>
      <c r="C170" t="s">
        <v>56</v>
      </c>
      <c r="D170" t="s">
        <v>11</v>
      </c>
      <c r="E170" t="s">
        <v>11</v>
      </c>
      <c r="F170" t="s">
        <v>57</v>
      </c>
      <c r="G170" t="s">
        <v>58</v>
      </c>
      <c r="H170" t="s">
        <v>111</v>
      </c>
      <c r="I170" t="s">
        <v>60</v>
      </c>
    </row>
    <row r="171" spans="1:9" x14ac:dyDescent="0.25">
      <c r="A171">
        <v>637609</v>
      </c>
      <c r="B171" t="s">
        <v>112</v>
      </c>
      <c r="C171" t="s">
        <v>56</v>
      </c>
      <c r="D171" t="s">
        <v>11</v>
      </c>
      <c r="E171" t="s">
        <v>11</v>
      </c>
      <c r="F171" t="s">
        <v>57</v>
      </c>
      <c r="G171" t="s">
        <v>113</v>
      </c>
      <c r="H171" t="s">
        <v>111</v>
      </c>
      <c r="I171" t="s">
        <v>115</v>
      </c>
    </row>
    <row r="172" spans="1:9" x14ac:dyDescent="0.25">
      <c r="A172">
        <v>637611</v>
      </c>
      <c r="B172" t="s">
        <v>55</v>
      </c>
      <c r="C172" t="s">
        <v>56</v>
      </c>
      <c r="D172" t="s">
        <v>11</v>
      </c>
      <c r="E172" t="s">
        <v>11</v>
      </c>
      <c r="F172" t="s">
        <v>57</v>
      </c>
      <c r="G172" t="s">
        <v>58</v>
      </c>
      <c r="H172" t="s">
        <v>111</v>
      </c>
      <c r="I172" t="s">
        <v>60</v>
      </c>
    </row>
    <row r="173" spans="1:9" x14ac:dyDescent="0.25">
      <c r="A173">
        <v>638329</v>
      </c>
      <c r="B173" t="s">
        <v>44</v>
      </c>
      <c r="C173" t="s">
        <v>37</v>
      </c>
      <c r="D173" t="s">
        <v>45</v>
      </c>
      <c r="E173" t="s">
        <v>18</v>
      </c>
      <c r="F173" t="s">
        <v>46</v>
      </c>
      <c r="G173" t="s">
        <v>171</v>
      </c>
      <c r="H173" t="s">
        <v>225</v>
      </c>
      <c r="I173" t="s">
        <v>189</v>
      </c>
    </row>
    <row r="174" spans="1:9" x14ac:dyDescent="0.25">
      <c r="A174">
        <v>638334</v>
      </c>
      <c r="B174" t="s">
        <v>44</v>
      </c>
      <c r="C174" t="s">
        <v>37</v>
      </c>
      <c r="D174" t="s">
        <v>45</v>
      </c>
      <c r="E174" t="s">
        <v>18</v>
      </c>
      <c r="F174" t="s">
        <v>46</v>
      </c>
      <c r="G174" t="s">
        <v>171</v>
      </c>
      <c r="H174" t="s">
        <v>225</v>
      </c>
      <c r="I174" t="s">
        <v>189</v>
      </c>
    </row>
    <row r="175" spans="1:9" x14ac:dyDescent="0.25">
      <c r="A175">
        <v>638461</v>
      </c>
      <c r="B175" t="s">
        <v>154</v>
      </c>
      <c r="C175" t="s">
        <v>56</v>
      </c>
      <c r="D175" t="s">
        <v>18</v>
      </c>
      <c r="E175" t="s">
        <v>67</v>
      </c>
      <c r="F175" t="s">
        <v>79</v>
      </c>
      <c r="G175" t="s">
        <v>63</v>
      </c>
      <c r="H175" t="s">
        <v>155</v>
      </c>
      <c r="I175" t="s">
        <v>156</v>
      </c>
    </row>
    <row r="176" spans="1:9" x14ac:dyDescent="0.25">
      <c r="A176">
        <v>638464</v>
      </c>
      <c r="B176" t="s">
        <v>154</v>
      </c>
      <c r="C176" t="s">
        <v>56</v>
      </c>
      <c r="D176" t="s">
        <v>18</v>
      </c>
      <c r="E176" t="s">
        <v>67</v>
      </c>
      <c r="F176" t="s">
        <v>79</v>
      </c>
      <c r="G176" t="s">
        <v>63</v>
      </c>
      <c r="H176" t="s">
        <v>155</v>
      </c>
      <c r="I176" t="s">
        <v>156</v>
      </c>
    </row>
    <row r="177" spans="1:9" x14ac:dyDescent="0.25">
      <c r="A177">
        <v>638712</v>
      </c>
      <c r="B177" t="s">
        <v>336</v>
      </c>
      <c r="C177" t="s">
        <v>37</v>
      </c>
      <c r="D177" t="s">
        <v>18</v>
      </c>
      <c r="E177" t="s">
        <v>241</v>
      </c>
      <c r="F177" t="s">
        <v>241</v>
      </c>
      <c r="G177" t="s">
        <v>337</v>
      </c>
      <c r="H177" t="s">
        <v>333</v>
      </c>
      <c r="I177" t="s">
        <v>338</v>
      </c>
    </row>
    <row r="178" spans="1:9" x14ac:dyDescent="0.25">
      <c r="A178">
        <v>639121</v>
      </c>
      <c r="B178" t="s">
        <v>339</v>
      </c>
      <c r="C178" t="s">
        <v>84</v>
      </c>
      <c r="D178" t="s">
        <v>271</v>
      </c>
      <c r="E178" t="s">
        <v>18</v>
      </c>
      <c r="F178" t="s">
        <v>288</v>
      </c>
      <c r="G178" t="s">
        <v>288</v>
      </c>
      <c r="H178" t="s">
        <v>285</v>
      </c>
      <c r="I178" t="s">
        <v>289</v>
      </c>
    </row>
    <row r="179" spans="1:9" x14ac:dyDescent="0.25">
      <c r="A179">
        <v>643902</v>
      </c>
      <c r="B179" t="s">
        <v>340</v>
      </c>
      <c r="C179" t="s">
        <v>51</v>
      </c>
      <c r="D179" t="s">
        <v>18</v>
      </c>
      <c r="E179" t="s">
        <v>18</v>
      </c>
      <c r="F179" t="s">
        <v>341</v>
      </c>
      <c r="G179" t="s">
        <v>342</v>
      </c>
      <c r="H179" t="s">
        <v>343</v>
      </c>
      <c r="I179" t="s">
        <v>344</v>
      </c>
    </row>
    <row r="180" spans="1:9" x14ac:dyDescent="0.25">
      <c r="A180">
        <v>644652</v>
      </c>
      <c r="B180" t="s">
        <v>345</v>
      </c>
      <c r="C180" t="s">
        <v>10</v>
      </c>
      <c r="D180" t="s">
        <v>18</v>
      </c>
      <c r="E180" t="s">
        <v>12</v>
      </c>
      <c r="F180" t="s">
        <v>220</v>
      </c>
      <c r="G180" t="s">
        <v>312</v>
      </c>
      <c r="H180" t="s">
        <v>346</v>
      </c>
      <c r="I180" t="s">
        <v>347</v>
      </c>
    </row>
    <row r="181" spans="1:9" x14ac:dyDescent="0.25">
      <c r="A181">
        <v>644951</v>
      </c>
      <c r="B181" t="s">
        <v>348</v>
      </c>
      <c r="C181" t="s">
        <v>10</v>
      </c>
      <c r="D181" t="s">
        <v>72</v>
      </c>
      <c r="E181" t="s">
        <v>308</v>
      </c>
      <c r="F181" t="s">
        <v>312</v>
      </c>
      <c r="G181" t="s">
        <v>24</v>
      </c>
      <c r="H181" t="s">
        <v>349</v>
      </c>
      <c r="I181" t="s">
        <v>350</v>
      </c>
    </row>
    <row r="182" spans="1:9" x14ac:dyDescent="0.25">
      <c r="A182">
        <v>645826</v>
      </c>
      <c r="B182" t="s">
        <v>237</v>
      </c>
      <c r="C182" t="s">
        <v>10</v>
      </c>
      <c r="D182" t="s">
        <v>18</v>
      </c>
      <c r="E182" t="s">
        <v>140</v>
      </c>
      <c r="F182" t="s">
        <v>19</v>
      </c>
      <c r="G182" t="s">
        <v>100</v>
      </c>
      <c r="H182" t="s">
        <v>300</v>
      </c>
      <c r="I182" t="s">
        <v>351</v>
      </c>
    </row>
    <row r="183" spans="1:9" x14ac:dyDescent="0.25">
      <c r="A183">
        <v>646574</v>
      </c>
      <c r="B183" t="s">
        <v>264</v>
      </c>
      <c r="C183" t="s">
        <v>84</v>
      </c>
      <c r="D183" t="s">
        <v>85</v>
      </c>
      <c r="E183" t="s">
        <v>265</v>
      </c>
      <c r="F183" t="s">
        <v>266</v>
      </c>
      <c r="G183" t="s">
        <v>267</v>
      </c>
      <c r="H183" t="s">
        <v>268</v>
      </c>
      <c r="I183" t="s">
        <v>269</v>
      </c>
    </row>
    <row r="184" spans="1:9" x14ac:dyDescent="0.25">
      <c r="A184">
        <v>646956</v>
      </c>
      <c r="B184" t="s">
        <v>352</v>
      </c>
      <c r="C184" t="s">
        <v>56</v>
      </c>
      <c r="D184" t="s">
        <v>18</v>
      </c>
      <c r="E184" t="s">
        <v>67</v>
      </c>
      <c r="F184" t="s">
        <v>79</v>
      </c>
      <c r="G184" t="s">
        <v>58</v>
      </c>
      <c r="H184" t="s">
        <v>73</v>
      </c>
      <c r="I184" t="s">
        <v>353</v>
      </c>
    </row>
    <row r="185" spans="1:9" x14ac:dyDescent="0.25">
      <c r="A185">
        <v>647750</v>
      </c>
      <c r="B185" t="s">
        <v>151</v>
      </c>
      <c r="C185" t="s">
        <v>51</v>
      </c>
      <c r="D185" t="s">
        <v>11</v>
      </c>
      <c r="E185" t="s">
        <v>11</v>
      </c>
      <c r="F185" t="s">
        <v>62</v>
      </c>
      <c r="G185" t="s">
        <v>152</v>
      </c>
      <c r="H185" t="s">
        <v>354</v>
      </c>
      <c r="I185" t="s">
        <v>153</v>
      </c>
    </row>
    <row r="186" spans="1:9" x14ac:dyDescent="0.25">
      <c r="A186">
        <v>648169</v>
      </c>
      <c r="B186" t="s">
        <v>120</v>
      </c>
      <c r="C186" t="s">
        <v>56</v>
      </c>
      <c r="D186" t="s">
        <v>18</v>
      </c>
      <c r="E186" t="s">
        <v>67</v>
      </c>
      <c r="F186" t="s">
        <v>121</v>
      </c>
      <c r="G186" t="s">
        <v>122</v>
      </c>
      <c r="H186" t="s">
        <v>123</v>
      </c>
      <c r="I186" t="s">
        <v>124</v>
      </c>
    </row>
    <row r="187" spans="1:9" x14ac:dyDescent="0.25">
      <c r="A187">
        <v>648180</v>
      </c>
      <c r="B187" t="s">
        <v>120</v>
      </c>
      <c r="C187" t="s">
        <v>56</v>
      </c>
      <c r="D187" t="s">
        <v>18</v>
      </c>
      <c r="E187" t="s">
        <v>67</v>
      </c>
      <c r="F187" t="s">
        <v>121</v>
      </c>
      <c r="G187" t="s">
        <v>122</v>
      </c>
      <c r="H187" t="s">
        <v>123</v>
      </c>
      <c r="I187" t="s">
        <v>124</v>
      </c>
    </row>
    <row r="188" spans="1:9" x14ac:dyDescent="0.25">
      <c r="A188">
        <v>649738</v>
      </c>
      <c r="B188" t="s">
        <v>355</v>
      </c>
      <c r="C188" t="s">
        <v>51</v>
      </c>
      <c r="D188" t="s">
        <v>18</v>
      </c>
      <c r="E188" t="s">
        <v>18</v>
      </c>
      <c r="F188" t="s">
        <v>356</v>
      </c>
      <c r="G188" t="s">
        <v>356</v>
      </c>
      <c r="H188" t="s">
        <v>357</v>
      </c>
      <c r="I188" t="s">
        <v>358</v>
      </c>
    </row>
    <row r="189" spans="1:9" x14ac:dyDescent="0.25">
      <c r="A189">
        <v>650647</v>
      </c>
      <c r="B189" t="s">
        <v>359</v>
      </c>
      <c r="C189" t="s">
        <v>10</v>
      </c>
      <c r="D189" t="s">
        <v>18</v>
      </c>
      <c r="E189" t="s">
        <v>220</v>
      </c>
      <c r="F189" t="s">
        <v>220</v>
      </c>
      <c r="G189" t="s">
        <v>161</v>
      </c>
      <c r="H189" t="s">
        <v>360</v>
      </c>
      <c r="I189" t="s">
        <v>361</v>
      </c>
    </row>
    <row r="190" spans="1:9" x14ac:dyDescent="0.25">
      <c r="A190">
        <v>650913</v>
      </c>
      <c r="B190" t="s">
        <v>362</v>
      </c>
      <c r="C190" t="s">
        <v>10</v>
      </c>
      <c r="D190" t="s">
        <v>72</v>
      </c>
      <c r="E190" t="s">
        <v>363</v>
      </c>
      <c r="F190" t="s">
        <v>19</v>
      </c>
      <c r="G190" t="s">
        <v>100</v>
      </c>
      <c r="H190" t="s">
        <v>101</v>
      </c>
      <c r="I190" t="s">
        <v>364</v>
      </c>
    </row>
    <row r="191" spans="1:9" x14ac:dyDescent="0.25">
      <c r="A191">
        <v>650914</v>
      </c>
      <c r="B191" t="s">
        <v>365</v>
      </c>
      <c r="C191" t="s">
        <v>10</v>
      </c>
      <c r="D191" t="s">
        <v>72</v>
      </c>
      <c r="E191" t="s">
        <v>363</v>
      </c>
      <c r="F191" t="s">
        <v>19</v>
      </c>
      <c r="G191" t="s">
        <v>143</v>
      </c>
      <c r="H191" t="s">
        <v>101</v>
      </c>
      <c r="I191" t="s">
        <v>366</v>
      </c>
    </row>
    <row r="192" spans="1:9" x14ac:dyDescent="0.25">
      <c r="A192">
        <v>651054</v>
      </c>
      <c r="B192" t="s">
        <v>367</v>
      </c>
      <c r="C192" t="s">
        <v>10</v>
      </c>
      <c r="D192" t="s">
        <v>11</v>
      </c>
      <c r="E192" t="s">
        <v>140</v>
      </c>
      <c r="F192" t="s">
        <v>95</v>
      </c>
      <c r="G192" t="s">
        <v>96</v>
      </c>
      <c r="H192" t="s">
        <v>368</v>
      </c>
      <c r="I192" t="s">
        <v>369</v>
      </c>
    </row>
    <row r="193" spans="1:9" x14ac:dyDescent="0.25">
      <c r="A193">
        <v>651492</v>
      </c>
      <c r="B193" t="s">
        <v>370</v>
      </c>
      <c r="C193" t="s">
        <v>37</v>
      </c>
      <c r="D193" t="s">
        <v>76</v>
      </c>
      <c r="E193" t="s">
        <v>86</v>
      </c>
      <c r="F193" t="s">
        <v>38</v>
      </c>
      <c r="G193" t="s">
        <v>39</v>
      </c>
      <c r="H193" t="s">
        <v>371</v>
      </c>
      <c r="I193" t="s">
        <v>372</v>
      </c>
    </row>
    <row r="194" spans="1:9" x14ac:dyDescent="0.25">
      <c r="A194">
        <v>651496</v>
      </c>
      <c r="B194" t="s">
        <v>373</v>
      </c>
      <c r="C194" t="s">
        <v>37</v>
      </c>
      <c r="D194" t="s">
        <v>76</v>
      </c>
      <c r="E194" t="s">
        <v>86</v>
      </c>
      <c r="F194" t="s">
        <v>38</v>
      </c>
      <c r="G194" t="s">
        <v>374</v>
      </c>
      <c r="H194" t="s">
        <v>371</v>
      </c>
      <c r="I194" t="s">
        <v>375</v>
      </c>
    </row>
    <row r="195" spans="1:9" x14ac:dyDescent="0.25">
      <c r="A195">
        <v>651567</v>
      </c>
      <c r="B195" t="s">
        <v>270</v>
      </c>
      <c r="C195" t="s">
        <v>84</v>
      </c>
      <c r="D195" t="s">
        <v>271</v>
      </c>
      <c r="E195" t="s">
        <v>18</v>
      </c>
      <c r="F195" t="s">
        <v>272</v>
      </c>
      <c r="G195" t="s">
        <v>272</v>
      </c>
      <c r="H195" t="s">
        <v>376</v>
      </c>
      <c r="I195" t="s">
        <v>274</v>
      </c>
    </row>
    <row r="196" spans="1:9" x14ac:dyDescent="0.25">
      <c r="A196">
        <v>651571</v>
      </c>
      <c r="B196" t="s">
        <v>270</v>
      </c>
      <c r="C196" t="s">
        <v>84</v>
      </c>
      <c r="D196" t="s">
        <v>271</v>
      </c>
      <c r="E196" t="s">
        <v>18</v>
      </c>
      <c r="F196" t="s">
        <v>272</v>
      </c>
      <c r="G196" t="s">
        <v>272</v>
      </c>
      <c r="H196" t="s">
        <v>376</v>
      </c>
      <c r="I196" t="s">
        <v>274</v>
      </c>
    </row>
    <row r="197" spans="1:9" x14ac:dyDescent="0.25">
      <c r="A197">
        <v>651601</v>
      </c>
      <c r="B197" t="s">
        <v>66</v>
      </c>
      <c r="C197" t="s">
        <v>56</v>
      </c>
      <c r="D197" t="s">
        <v>18</v>
      </c>
      <c r="E197" t="s">
        <v>67</v>
      </c>
      <c r="F197" t="s">
        <v>68</v>
      </c>
      <c r="G197" t="s">
        <v>58</v>
      </c>
      <c r="H197" t="s">
        <v>73</v>
      </c>
      <c r="I197" t="s">
        <v>70</v>
      </c>
    </row>
    <row r="198" spans="1:9" x14ac:dyDescent="0.25">
      <c r="A198">
        <v>651605</v>
      </c>
      <c r="B198" t="s">
        <v>66</v>
      </c>
      <c r="C198" t="s">
        <v>56</v>
      </c>
      <c r="D198" t="s">
        <v>18</v>
      </c>
      <c r="E198" t="s">
        <v>67</v>
      </c>
      <c r="F198" t="s">
        <v>68</v>
      </c>
      <c r="G198" t="s">
        <v>58</v>
      </c>
      <c r="H198" t="s">
        <v>73</v>
      </c>
      <c r="I198" t="s">
        <v>70</v>
      </c>
    </row>
    <row r="199" spans="1:9" x14ac:dyDescent="0.25">
      <c r="A199">
        <v>652196</v>
      </c>
      <c r="B199" t="s">
        <v>377</v>
      </c>
      <c r="C199" t="s">
        <v>56</v>
      </c>
      <c r="D199" t="s">
        <v>76</v>
      </c>
      <c r="E199" t="s">
        <v>76</v>
      </c>
      <c r="F199" t="s">
        <v>68</v>
      </c>
      <c r="G199" t="s">
        <v>58</v>
      </c>
      <c r="H199" t="s">
        <v>155</v>
      </c>
      <c r="I199" t="s">
        <v>378</v>
      </c>
    </row>
    <row r="200" spans="1:9" x14ac:dyDescent="0.25">
      <c r="A200">
        <v>652198</v>
      </c>
      <c r="B200" t="s">
        <v>125</v>
      </c>
      <c r="C200" t="s">
        <v>56</v>
      </c>
      <c r="D200" t="s">
        <v>76</v>
      </c>
      <c r="E200" t="s">
        <v>76</v>
      </c>
      <c r="F200" t="s">
        <v>79</v>
      </c>
      <c r="G200" t="s">
        <v>113</v>
      </c>
      <c r="H200" t="s">
        <v>155</v>
      </c>
      <c r="I200" t="s">
        <v>126</v>
      </c>
    </row>
    <row r="201" spans="1:9" x14ac:dyDescent="0.25">
      <c r="A201">
        <v>652733</v>
      </c>
      <c r="B201" t="s">
        <v>379</v>
      </c>
      <c r="C201" t="s">
        <v>84</v>
      </c>
      <c r="D201" t="s">
        <v>271</v>
      </c>
      <c r="E201" t="s">
        <v>18</v>
      </c>
      <c r="F201" t="s">
        <v>380</v>
      </c>
      <c r="G201" t="s">
        <v>380</v>
      </c>
      <c r="H201" t="s">
        <v>381</v>
      </c>
      <c r="I201" t="s">
        <v>382</v>
      </c>
    </row>
    <row r="202" spans="1:9" x14ac:dyDescent="0.25">
      <c r="A202">
        <v>653263</v>
      </c>
      <c r="B202" t="s">
        <v>237</v>
      </c>
      <c r="C202" t="s">
        <v>10</v>
      </c>
      <c r="D202" t="s">
        <v>18</v>
      </c>
      <c r="E202" t="s">
        <v>28</v>
      </c>
      <c r="F202" t="s">
        <v>19</v>
      </c>
      <c r="G202" t="s">
        <v>100</v>
      </c>
      <c r="H202" t="s">
        <v>383</v>
      </c>
      <c r="I202" t="s">
        <v>238</v>
      </c>
    </row>
    <row r="203" spans="1:9" x14ac:dyDescent="0.25">
      <c r="A203">
        <v>653890</v>
      </c>
      <c r="B203" t="s">
        <v>345</v>
      </c>
      <c r="C203" t="s">
        <v>10</v>
      </c>
      <c r="D203" t="s">
        <v>18</v>
      </c>
      <c r="E203" t="s">
        <v>12</v>
      </c>
      <c r="F203" t="s">
        <v>220</v>
      </c>
      <c r="G203" t="s">
        <v>312</v>
      </c>
      <c r="H203" t="s">
        <v>384</v>
      </c>
      <c r="I203" t="s">
        <v>347</v>
      </c>
    </row>
    <row r="204" spans="1:9" x14ac:dyDescent="0.25">
      <c r="A204">
        <v>653896</v>
      </c>
      <c r="B204" t="s">
        <v>385</v>
      </c>
      <c r="C204" t="s">
        <v>10</v>
      </c>
      <c r="D204" t="s">
        <v>18</v>
      </c>
      <c r="E204" t="s">
        <v>220</v>
      </c>
      <c r="F204" t="s">
        <v>220</v>
      </c>
      <c r="G204" t="s">
        <v>312</v>
      </c>
      <c r="H204" t="s">
        <v>384</v>
      </c>
      <c r="I204" t="s">
        <v>386</v>
      </c>
    </row>
    <row r="205" spans="1:9" x14ac:dyDescent="0.25">
      <c r="A205">
        <v>654182</v>
      </c>
      <c r="B205" t="s">
        <v>186</v>
      </c>
      <c r="C205" t="s">
        <v>10</v>
      </c>
      <c r="D205" t="s">
        <v>18</v>
      </c>
      <c r="E205" t="s">
        <v>28</v>
      </c>
      <c r="F205" t="s">
        <v>13</v>
      </c>
      <c r="G205" t="s">
        <v>24</v>
      </c>
      <c r="H205" t="s">
        <v>298</v>
      </c>
      <c r="I205" t="s">
        <v>387</v>
      </c>
    </row>
    <row r="206" spans="1:9" x14ac:dyDescent="0.25">
      <c r="A206">
        <v>655410</v>
      </c>
      <c r="B206" t="s">
        <v>164</v>
      </c>
      <c r="C206" t="s">
        <v>37</v>
      </c>
      <c r="D206" t="s">
        <v>38</v>
      </c>
      <c r="E206" t="s">
        <v>11</v>
      </c>
      <c r="F206" t="s">
        <v>165</v>
      </c>
      <c r="G206" t="s">
        <v>166</v>
      </c>
      <c r="H206" t="s">
        <v>43</v>
      </c>
      <c r="I206" t="s">
        <v>167</v>
      </c>
    </row>
    <row r="207" spans="1:9" x14ac:dyDescent="0.25">
      <c r="A207">
        <v>655523</v>
      </c>
      <c r="B207" t="s">
        <v>367</v>
      </c>
      <c r="C207" t="s">
        <v>10</v>
      </c>
      <c r="D207" t="s">
        <v>11</v>
      </c>
      <c r="E207" t="s">
        <v>140</v>
      </c>
      <c r="F207" t="s">
        <v>95</v>
      </c>
      <c r="G207" t="s">
        <v>96</v>
      </c>
      <c r="H207" t="s">
        <v>388</v>
      </c>
      <c r="I207" t="s">
        <v>369</v>
      </c>
    </row>
    <row r="208" spans="1:9" x14ac:dyDescent="0.25">
      <c r="A208">
        <v>655755</v>
      </c>
      <c r="B208" t="s">
        <v>389</v>
      </c>
      <c r="C208" t="s">
        <v>37</v>
      </c>
      <c r="D208" t="s">
        <v>45</v>
      </c>
      <c r="E208" t="s">
        <v>11</v>
      </c>
      <c r="F208" t="s">
        <v>177</v>
      </c>
      <c r="G208" t="s">
        <v>171</v>
      </c>
      <c r="H208" t="s">
        <v>390</v>
      </c>
      <c r="I208" t="s">
        <v>391</v>
      </c>
    </row>
    <row r="209" spans="1:9" x14ac:dyDescent="0.25">
      <c r="A209">
        <v>655872</v>
      </c>
      <c r="B209" t="s">
        <v>164</v>
      </c>
      <c r="C209" t="s">
        <v>37</v>
      </c>
      <c r="D209" t="s">
        <v>38</v>
      </c>
      <c r="E209" t="s">
        <v>11</v>
      </c>
      <c r="F209" t="s">
        <v>165</v>
      </c>
      <c r="G209" t="s">
        <v>166</v>
      </c>
      <c r="H209" t="s">
        <v>43</v>
      </c>
      <c r="I209" t="s">
        <v>167</v>
      </c>
    </row>
    <row r="210" spans="1:9" x14ac:dyDescent="0.25">
      <c r="A210">
        <v>655875</v>
      </c>
      <c r="B210" t="s">
        <v>392</v>
      </c>
      <c r="C210" t="s">
        <v>37</v>
      </c>
      <c r="D210" t="s">
        <v>38</v>
      </c>
      <c r="E210" t="s">
        <v>18</v>
      </c>
      <c r="F210" t="s">
        <v>165</v>
      </c>
      <c r="G210" t="s">
        <v>166</v>
      </c>
      <c r="H210" t="s">
        <v>43</v>
      </c>
      <c r="I210" t="s">
        <v>393</v>
      </c>
    </row>
    <row r="211" spans="1:9" x14ac:dyDescent="0.25">
      <c r="A211">
        <v>656162</v>
      </c>
      <c r="B211" t="s">
        <v>279</v>
      </c>
      <c r="C211" t="s">
        <v>10</v>
      </c>
      <c r="D211" t="s">
        <v>18</v>
      </c>
      <c r="E211" t="s">
        <v>12</v>
      </c>
      <c r="F211" t="s">
        <v>19</v>
      </c>
      <c r="G211" t="s">
        <v>200</v>
      </c>
      <c r="H211" t="s">
        <v>394</v>
      </c>
      <c r="I211" t="s">
        <v>280</v>
      </c>
    </row>
    <row r="212" spans="1:9" x14ac:dyDescent="0.25">
      <c r="A212">
        <v>657177</v>
      </c>
      <c r="B212" t="s">
        <v>395</v>
      </c>
      <c r="C212" t="s">
        <v>37</v>
      </c>
      <c r="D212" t="s">
        <v>18</v>
      </c>
      <c r="E212" t="s">
        <v>241</v>
      </c>
      <c r="F212" t="s">
        <v>241</v>
      </c>
      <c r="G212" t="s">
        <v>396</v>
      </c>
      <c r="H212" t="s">
        <v>106</v>
      </c>
      <c r="I212" t="s">
        <v>397</v>
      </c>
    </row>
    <row r="213" spans="1:9" x14ac:dyDescent="0.25">
      <c r="A213">
        <v>657774</v>
      </c>
      <c r="B213" t="s">
        <v>112</v>
      </c>
      <c r="C213" t="s">
        <v>56</v>
      </c>
      <c r="D213" t="s">
        <v>11</v>
      </c>
      <c r="E213" t="s">
        <v>11</v>
      </c>
      <c r="F213" t="s">
        <v>57</v>
      </c>
      <c r="G213" t="s">
        <v>113</v>
      </c>
      <c r="H213" t="s">
        <v>155</v>
      </c>
      <c r="I213" t="s">
        <v>115</v>
      </c>
    </row>
    <row r="214" spans="1:9" x14ac:dyDescent="0.25">
      <c r="A214">
        <v>657784</v>
      </c>
      <c r="B214" t="s">
        <v>168</v>
      </c>
      <c r="C214" t="s">
        <v>56</v>
      </c>
      <c r="D214" t="s">
        <v>72</v>
      </c>
      <c r="E214" t="s">
        <v>72</v>
      </c>
      <c r="F214" t="s">
        <v>57</v>
      </c>
      <c r="G214" t="s">
        <v>58</v>
      </c>
      <c r="H214" t="s">
        <v>155</v>
      </c>
      <c r="I214" t="s">
        <v>169</v>
      </c>
    </row>
    <row r="215" spans="1:9" x14ac:dyDescent="0.25">
      <c r="A215">
        <v>657785</v>
      </c>
      <c r="B215" t="s">
        <v>223</v>
      </c>
      <c r="C215" t="s">
        <v>56</v>
      </c>
      <c r="D215" t="s">
        <v>72</v>
      </c>
      <c r="E215" t="s">
        <v>72</v>
      </c>
      <c r="F215" t="s">
        <v>57</v>
      </c>
      <c r="G215" t="s">
        <v>113</v>
      </c>
      <c r="H215" t="s">
        <v>155</v>
      </c>
      <c r="I215" t="s">
        <v>224</v>
      </c>
    </row>
    <row r="216" spans="1:9" x14ac:dyDescent="0.25">
      <c r="A216">
        <v>658154</v>
      </c>
      <c r="B216" t="s">
        <v>398</v>
      </c>
      <c r="C216" t="s">
        <v>10</v>
      </c>
      <c r="D216" t="s">
        <v>18</v>
      </c>
      <c r="E216" t="s">
        <v>149</v>
      </c>
      <c r="F216" t="s">
        <v>135</v>
      </c>
      <c r="G216" t="s">
        <v>67</v>
      </c>
      <c r="H216" t="s">
        <v>399</v>
      </c>
      <c r="I216" t="s">
        <v>400</v>
      </c>
    </row>
    <row r="217" spans="1:9" x14ac:dyDescent="0.25">
      <c r="A217">
        <v>658157</v>
      </c>
      <c r="B217" t="s">
        <v>401</v>
      </c>
      <c r="C217" t="s">
        <v>10</v>
      </c>
      <c r="D217" t="s">
        <v>18</v>
      </c>
      <c r="E217" t="s">
        <v>149</v>
      </c>
      <c r="F217" t="s">
        <v>135</v>
      </c>
      <c r="G217" t="s">
        <v>402</v>
      </c>
      <c r="H217" t="s">
        <v>399</v>
      </c>
      <c r="I217" t="s">
        <v>403</v>
      </c>
    </row>
    <row r="218" spans="1:9" x14ac:dyDescent="0.25">
      <c r="A218">
        <v>658407</v>
      </c>
      <c r="B218" t="s">
        <v>108</v>
      </c>
      <c r="C218" t="s">
        <v>51</v>
      </c>
      <c r="D218" t="s">
        <v>11</v>
      </c>
      <c r="E218" t="s">
        <v>11</v>
      </c>
      <c r="F218" t="s">
        <v>62</v>
      </c>
      <c r="G218" t="s">
        <v>63</v>
      </c>
      <c r="H218" t="s">
        <v>290</v>
      </c>
      <c r="I218" t="s">
        <v>110</v>
      </c>
    </row>
    <row r="219" spans="1:9" x14ac:dyDescent="0.25">
      <c r="A219">
        <v>658948</v>
      </c>
      <c r="B219" t="s">
        <v>55</v>
      </c>
      <c r="C219" t="s">
        <v>56</v>
      </c>
      <c r="D219" t="s">
        <v>11</v>
      </c>
      <c r="E219" t="s">
        <v>11</v>
      </c>
      <c r="F219" t="s">
        <v>57</v>
      </c>
      <c r="G219" t="s">
        <v>58</v>
      </c>
      <c r="H219" t="s">
        <v>59</v>
      </c>
      <c r="I219" t="s">
        <v>60</v>
      </c>
    </row>
    <row r="220" spans="1:9" x14ac:dyDescent="0.25">
      <c r="A220">
        <v>658949</v>
      </c>
      <c r="B220" t="s">
        <v>168</v>
      </c>
      <c r="C220" t="s">
        <v>56</v>
      </c>
      <c r="D220" t="s">
        <v>72</v>
      </c>
      <c r="E220" t="s">
        <v>72</v>
      </c>
      <c r="F220" t="s">
        <v>57</v>
      </c>
      <c r="G220" t="s">
        <v>58</v>
      </c>
      <c r="H220" t="s">
        <v>59</v>
      </c>
      <c r="I220" t="s">
        <v>169</v>
      </c>
    </row>
    <row r="221" spans="1:9" x14ac:dyDescent="0.25">
      <c r="A221">
        <v>659020</v>
      </c>
      <c r="B221" t="s">
        <v>148</v>
      </c>
      <c r="C221" t="s">
        <v>10</v>
      </c>
      <c r="D221" t="s">
        <v>11</v>
      </c>
      <c r="E221" t="s">
        <v>149</v>
      </c>
      <c r="F221" t="s">
        <v>135</v>
      </c>
      <c r="G221" t="s">
        <v>67</v>
      </c>
      <c r="H221" t="s">
        <v>239</v>
      </c>
      <c r="I221" t="s">
        <v>150</v>
      </c>
    </row>
    <row r="222" spans="1:9" x14ac:dyDescent="0.25">
      <c r="A222">
        <v>659048</v>
      </c>
      <c r="B222" t="s">
        <v>240</v>
      </c>
      <c r="C222" t="s">
        <v>37</v>
      </c>
      <c r="D222" t="s">
        <v>18</v>
      </c>
      <c r="E222" t="s">
        <v>241</v>
      </c>
      <c r="F222" t="s">
        <v>241</v>
      </c>
      <c r="G222" t="s">
        <v>242</v>
      </c>
      <c r="H222" t="s">
        <v>404</v>
      </c>
      <c r="I222" t="s">
        <v>244</v>
      </c>
    </row>
    <row r="223" spans="1:9" x14ac:dyDescent="0.25">
      <c r="A223">
        <v>659316</v>
      </c>
      <c r="B223" t="s">
        <v>405</v>
      </c>
      <c r="C223" t="s">
        <v>37</v>
      </c>
      <c r="D223" t="s">
        <v>72</v>
      </c>
      <c r="E223" t="s">
        <v>86</v>
      </c>
      <c r="F223" t="s">
        <v>38</v>
      </c>
      <c r="G223" t="s">
        <v>293</v>
      </c>
      <c r="H223" t="s">
        <v>406</v>
      </c>
      <c r="I223" t="s">
        <v>407</v>
      </c>
    </row>
    <row r="224" spans="1:9" x14ac:dyDescent="0.25">
      <c r="A224">
        <v>659321</v>
      </c>
      <c r="B224" t="s">
        <v>408</v>
      </c>
      <c r="C224" t="s">
        <v>37</v>
      </c>
      <c r="D224" t="s">
        <v>76</v>
      </c>
      <c r="E224" t="s">
        <v>86</v>
      </c>
      <c r="F224" t="s">
        <v>38</v>
      </c>
      <c r="G224" t="s">
        <v>293</v>
      </c>
      <c r="H224" t="s">
        <v>406</v>
      </c>
      <c r="I224" t="s">
        <v>409</v>
      </c>
    </row>
    <row r="225" spans="1:9" x14ac:dyDescent="0.25">
      <c r="A225">
        <v>659357</v>
      </c>
      <c r="B225" t="s">
        <v>94</v>
      </c>
      <c r="C225" t="s">
        <v>10</v>
      </c>
      <c r="D225" t="s">
        <v>11</v>
      </c>
      <c r="E225" t="s">
        <v>12</v>
      </c>
      <c r="F225" t="s">
        <v>95</v>
      </c>
      <c r="G225" t="s">
        <v>96</v>
      </c>
      <c r="H225" t="s">
        <v>410</v>
      </c>
      <c r="I225" t="s">
        <v>98</v>
      </c>
    </row>
    <row r="226" spans="1:9" x14ac:dyDescent="0.25">
      <c r="A226">
        <v>659511</v>
      </c>
      <c r="B226" t="s">
        <v>411</v>
      </c>
      <c r="C226" t="s">
        <v>84</v>
      </c>
      <c r="D226" t="s">
        <v>85</v>
      </c>
      <c r="E226" t="s">
        <v>86</v>
      </c>
      <c r="F226" t="s">
        <v>87</v>
      </c>
      <c r="G226" t="s">
        <v>87</v>
      </c>
      <c r="H226" t="s">
        <v>89</v>
      </c>
      <c r="I226" t="s">
        <v>412</v>
      </c>
    </row>
    <row r="227" spans="1:9" x14ac:dyDescent="0.25">
      <c r="A227">
        <v>659719</v>
      </c>
      <c r="B227" t="s">
        <v>413</v>
      </c>
      <c r="C227" t="s">
        <v>10</v>
      </c>
      <c r="D227" t="s">
        <v>76</v>
      </c>
      <c r="E227" t="s">
        <v>363</v>
      </c>
      <c r="F227" t="s">
        <v>312</v>
      </c>
      <c r="G227" t="s">
        <v>24</v>
      </c>
      <c r="H227" t="s">
        <v>414</v>
      </c>
      <c r="I227" t="s">
        <v>415</v>
      </c>
    </row>
    <row r="228" spans="1:9" x14ac:dyDescent="0.25">
      <c r="A228">
        <v>659734</v>
      </c>
      <c r="B228" t="s">
        <v>168</v>
      </c>
      <c r="C228" t="s">
        <v>56</v>
      </c>
      <c r="D228" t="s">
        <v>72</v>
      </c>
      <c r="E228" t="s">
        <v>72</v>
      </c>
      <c r="F228" t="s">
        <v>57</v>
      </c>
      <c r="G228" t="s">
        <v>58</v>
      </c>
      <c r="H228" t="s">
        <v>59</v>
      </c>
      <c r="I228" t="s">
        <v>169</v>
      </c>
    </row>
    <row r="229" spans="1:9" x14ac:dyDescent="0.25">
      <c r="A229">
        <v>659885</v>
      </c>
      <c r="B229" t="s">
        <v>416</v>
      </c>
      <c r="C229" t="s">
        <v>10</v>
      </c>
      <c r="D229" t="s">
        <v>72</v>
      </c>
      <c r="E229" t="s">
        <v>302</v>
      </c>
      <c r="F229" t="s">
        <v>312</v>
      </c>
      <c r="G229" t="s">
        <v>149</v>
      </c>
      <c r="H229" t="s">
        <v>281</v>
      </c>
      <c r="I229" t="s">
        <v>417</v>
      </c>
    </row>
    <row r="230" spans="1:9" x14ac:dyDescent="0.25">
      <c r="A230">
        <v>659981</v>
      </c>
      <c r="B230" t="s">
        <v>66</v>
      </c>
      <c r="C230" t="s">
        <v>56</v>
      </c>
      <c r="D230" t="s">
        <v>18</v>
      </c>
      <c r="E230" t="s">
        <v>67</v>
      </c>
      <c r="F230" t="s">
        <v>68</v>
      </c>
      <c r="G230" t="s">
        <v>58</v>
      </c>
      <c r="H230" t="s">
        <v>73</v>
      </c>
      <c r="I230" t="s">
        <v>70</v>
      </c>
    </row>
    <row r="231" spans="1:9" x14ac:dyDescent="0.25">
      <c r="A231">
        <v>660116</v>
      </c>
      <c r="B231" t="s">
        <v>418</v>
      </c>
      <c r="C231" t="s">
        <v>10</v>
      </c>
      <c r="D231" t="s">
        <v>18</v>
      </c>
      <c r="E231" t="s">
        <v>149</v>
      </c>
      <c r="F231" t="s">
        <v>135</v>
      </c>
      <c r="G231" t="s">
        <v>419</v>
      </c>
      <c r="H231" t="s">
        <v>420</v>
      </c>
      <c r="I231" t="s">
        <v>421</v>
      </c>
    </row>
    <row r="232" spans="1:9" x14ac:dyDescent="0.25">
      <c r="A232">
        <v>660490</v>
      </c>
      <c r="B232" t="s">
        <v>213</v>
      </c>
      <c r="C232" t="s">
        <v>56</v>
      </c>
      <c r="D232" t="s">
        <v>18</v>
      </c>
      <c r="E232" t="s">
        <v>67</v>
      </c>
      <c r="F232" t="s">
        <v>79</v>
      </c>
      <c r="G232" t="s">
        <v>214</v>
      </c>
      <c r="H232" t="s">
        <v>155</v>
      </c>
      <c r="I232" t="s">
        <v>215</v>
      </c>
    </row>
    <row r="233" spans="1:9" x14ac:dyDescent="0.25">
      <c r="A233">
        <v>660695</v>
      </c>
      <c r="B233" t="s">
        <v>422</v>
      </c>
      <c r="C233" t="s">
        <v>10</v>
      </c>
      <c r="D233" t="s">
        <v>76</v>
      </c>
      <c r="E233" t="s">
        <v>363</v>
      </c>
      <c r="F233" t="s">
        <v>19</v>
      </c>
      <c r="G233" t="s">
        <v>96</v>
      </c>
      <c r="H233" t="s">
        <v>423</v>
      </c>
      <c r="I233" t="s">
        <v>424</v>
      </c>
    </row>
    <row r="234" spans="1:9" x14ac:dyDescent="0.25">
      <c r="A234">
        <v>660738</v>
      </c>
      <c r="B234" t="s">
        <v>425</v>
      </c>
      <c r="C234" t="s">
        <v>84</v>
      </c>
      <c r="D234" t="s">
        <v>271</v>
      </c>
      <c r="E234" t="s">
        <v>18</v>
      </c>
      <c r="F234" t="s">
        <v>426</v>
      </c>
      <c r="G234" t="s">
        <v>426</v>
      </c>
      <c r="H234" t="s">
        <v>285</v>
      </c>
      <c r="I234" t="s">
        <v>427</v>
      </c>
    </row>
    <row r="235" spans="1:9" x14ac:dyDescent="0.25">
      <c r="A235">
        <v>660750</v>
      </c>
      <c r="B235" t="s">
        <v>428</v>
      </c>
      <c r="C235" t="s">
        <v>84</v>
      </c>
      <c r="D235" t="s">
        <v>271</v>
      </c>
      <c r="E235" t="s">
        <v>18</v>
      </c>
      <c r="F235" t="s">
        <v>283</v>
      </c>
      <c r="G235" t="s">
        <v>284</v>
      </c>
      <c r="H235" t="s">
        <v>285</v>
      </c>
      <c r="I235" t="s">
        <v>286</v>
      </c>
    </row>
    <row r="236" spans="1:9" x14ac:dyDescent="0.25">
      <c r="A236">
        <v>661080</v>
      </c>
      <c r="B236" t="s">
        <v>132</v>
      </c>
      <c r="C236" t="s">
        <v>10</v>
      </c>
      <c r="D236" t="s">
        <v>18</v>
      </c>
      <c r="E236" t="s">
        <v>67</v>
      </c>
      <c r="F236" t="s">
        <v>19</v>
      </c>
      <c r="G236" t="s">
        <v>20</v>
      </c>
      <c r="H236" t="s">
        <v>130</v>
      </c>
      <c r="I236" t="s">
        <v>133</v>
      </c>
    </row>
    <row r="237" spans="1:9" x14ac:dyDescent="0.25">
      <c r="A237">
        <v>661082</v>
      </c>
      <c r="B237" t="s">
        <v>199</v>
      </c>
      <c r="C237" t="s">
        <v>10</v>
      </c>
      <c r="D237" t="s">
        <v>18</v>
      </c>
      <c r="E237" t="s">
        <v>67</v>
      </c>
      <c r="F237" t="s">
        <v>19</v>
      </c>
      <c r="G237" t="s">
        <v>200</v>
      </c>
      <c r="H237" t="s">
        <v>130</v>
      </c>
      <c r="I237" t="s">
        <v>202</v>
      </c>
    </row>
    <row r="238" spans="1:9" x14ac:dyDescent="0.25">
      <c r="A238">
        <v>661326</v>
      </c>
      <c r="B238" t="s">
        <v>395</v>
      </c>
      <c r="C238" t="s">
        <v>37</v>
      </c>
      <c r="D238" t="s">
        <v>18</v>
      </c>
      <c r="E238" t="s">
        <v>241</v>
      </c>
      <c r="F238" t="s">
        <v>241</v>
      </c>
      <c r="G238" t="s">
        <v>396</v>
      </c>
      <c r="H238" t="s">
        <v>429</v>
      </c>
      <c r="I238" t="s">
        <v>397</v>
      </c>
    </row>
    <row r="239" spans="1:9" x14ac:dyDescent="0.25">
      <c r="A239">
        <v>661433</v>
      </c>
      <c r="B239" t="s">
        <v>430</v>
      </c>
      <c r="C239" t="s">
        <v>10</v>
      </c>
      <c r="D239" t="s">
        <v>76</v>
      </c>
      <c r="E239" t="s">
        <v>308</v>
      </c>
      <c r="F239" t="s">
        <v>19</v>
      </c>
      <c r="G239" t="s">
        <v>96</v>
      </c>
      <c r="H239" t="s">
        <v>431</v>
      </c>
      <c r="I239" t="s">
        <v>432</v>
      </c>
    </row>
    <row r="240" spans="1:9" x14ac:dyDescent="0.25">
      <c r="A240">
        <v>661587</v>
      </c>
      <c r="B240" t="s">
        <v>132</v>
      </c>
      <c r="C240" t="s">
        <v>10</v>
      </c>
      <c r="D240" t="s">
        <v>18</v>
      </c>
      <c r="E240" t="s">
        <v>67</v>
      </c>
      <c r="F240" t="s">
        <v>19</v>
      </c>
      <c r="G240" t="s">
        <v>20</v>
      </c>
      <c r="H240" t="s">
        <v>394</v>
      </c>
      <c r="I240" t="s">
        <v>133</v>
      </c>
    </row>
    <row r="241" spans="1:9" x14ac:dyDescent="0.25">
      <c r="A241">
        <v>661589</v>
      </c>
      <c r="B241" t="s">
        <v>237</v>
      </c>
      <c r="C241" t="s">
        <v>10</v>
      </c>
      <c r="D241" t="s">
        <v>18</v>
      </c>
      <c r="E241" t="s">
        <v>140</v>
      </c>
      <c r="F241" t="s">
        <v>19</v>
      </c>
      <c r="G241" t="s">
        <v>100</v>
      </c>
      <c r="H241" t="s">
        <v>394</v>
      </c>
      <c r="I241" t="s">
        <v>351</v>
      </c>
    </row>
    <row r="242" spans="1:9" x14ac:dyDescent="0.25">
      <c r="A242">
        <v>661842</v>
      </c>
      <c r="B242" t="s">
        <v>170</v>
      </c>
      <c r="C242" t="s">
        <v>37</v>
      </c>
      <c r="D242" t="s">
        <v>45</v>
      </c>
      <c r="E242" t="s">
        <v>11</v>
      </c>
      <c r="F242" t="s">
        <v>46</v>
      </c>
      <c r="G242" t="s">
        <v>171</v>
      </c>
      <c r="H242" t="s">
        <v>225</v>
      </c>
      <c r="I242" t="s">
        <v>173</v>
      </c>
    </row>
    <row r="243" spans="1:9" x14ac:dyDescent="0.25">
      <c r="A243">
        <v>661843</v>
      </c>
      <c r="B243" t="s">
        <v>170</v>
      </c>
      <c r="C243" t="s">
        <v>37</v>
      </c>
      <c r="D243" t="s">
        <v>45</v>
      </c>
      <c r="E243" t="s">
        <v>11</v>
      </c>
      <c r="F243" t="s">
        <v>46</v>
      </c>
      <c r="G243" t="s">
        <v>171</v>
      </c>
      <c r="H243" t="s">
        <v>225</v>
      </c>
      <c r="I243" t="s">
        <v>173</v>
      </c>
    </row>
    <row r="244" spans="1:9" x14ac:dyDescent="0.25">
      <c r="A244">
        <v>661876</v>
      </c>
      <c r="B244" t="s">
        <v>170</v>
      </c>
      <c r="C244" t="s">
        <v>37</v>
      </c>
      <c r="D244" t="s">
        <v>45</v>
      </c>
      <c r="E244" t="s">
        <v>11</v>
      </c>
      <c r="F244" t="s">
        <v>46</v>
      </c>
      <c r="G244" t="s">
        <v>171</v>
      </c>
      <c r="H244" t="s">
        <v>225</v>
      </c>
      <c r="I244" t="s">
        <v>173</v>
      </c>
    </row>
    <row r="245" spans="1:9" x14ac:dyDescent="0.25">
      <c r="A245">
        <v>661882</v>
      </c>
      <c r="B245" t="s">
        <v>170</v>
      </c>
      <c r="C245" t="s">
        <v>37</v>
      </c>
      <c r="D245" t="s">
        <v>45</v>
      </c>
      <c r="E245" t="s">
        <v>11</v>
      </c>
      <c r="F245" t="s">
        <v>46</v>
      </c>
      <c r="G245" t="s">
        <v>171</v>
      </c>
      <c r="H245" t="s">
        <v>225</v>
      </c>
      <c r="I245" t="s">
        <v>173</v>
      </c>
    </row>
    <row r="246" spans="1:9" x14ac:dyDescent="0.25">
      <c r="A246">
        <v>661885</v>
      </c>
      <c r="B246" t="s">
        <v>170</v>
      </c>
      <c r="C246" t="s">
        <v>37</v>
      </c>
      <c r="D246" t="s">
        <v>45</v>
      </c>
      <c r="E246" t="s">
        <v>11</v>
      </c>
      <c r="F246" t="s">
        <v>46</v>
      </c>
      <c r="G246" t="s">
        <v>171</v>
      </c>
      <c r="H246" t="s">
        <v>225</v>
      </c>
      <c r="I246" t="s">
        <v>173</v>
      </c>
    </row>
    <row r="247" spans="1:9" x14ac:dyDescent="0.25">
      <c r="A247">
        <v>661984</v>
      </c>
      <c r="B247" t="s">
        <v>170</v>
      </c>
      <c r="C247" t="s">
        <v>37</v>
      </c>
      <c r="D247" t="s">
        <v>45</v>
      </c>
      <c r="E247" t="s">
        <v>11</v>
      </c>
      <c r="F247" t="s">
        <v>46</v>
      </c>
      <c r="G247" t="s">
        <v>171</v>
      </c>
      <c r="H247" t="s">
        <v>205</v>
      </c>
      <c r="I247" t="s">
        <v>173</v>
      </c>
    </row>
    <row r="248" spans="1:9" x14ac:dyDescent="0.25">
      <c r="A248">
        <v>662231</v>
      </c>
      <c r="B248" t="s">
        <v>219</v>
      </c>
      <c r="C248" t="s">
        <v>10</v>
      </c>
      <c r="D248" t="s">
        <v>18</v>
      </c>
      <c r="E248" t="s">
        <v>220</v>
      </c>
      <c r="F248" t="s">
        <v>220</v>
      </c>
      <c r="G248" t="s">
        <v>221</v>
      </c>
      <c r="H248" t="s">
        <v>155</v>
      </c>
      <c r="I248" t="s">
        <v>222</v>
      </c>
    </row>
    <row r="249" spans="1:9" x14ac:dyDescent="0.25">
      <c r="A249">
        <v>662232</v>
      </c>
      <c r="B249" t="s">
        <v>433</v>
      </c>
      <c r="C249" t="s">
        <v>10</v>
      </c>
      <c r="D249" t="s">
        <v>18</v>
      </c>
      <c r="E249" t="s">
        <v>220</v>
      </c>
      <c r="F249" t="s">
        <v>220</v>
      </c>
      <c r="G249" t="s">
        <v>100</v>
      </c>
      <c r="H249" t="s">
        <v>155</v>
      </c>
      <c r="I249" t="s">
        <v>434</v>
      </c>
    </row>
    <row r="250" spans="1:9" x14ac:dyDescent="0.25">
      <c r="A250">
        <v>662233</v>
      </c>
      <c r="B250" t="s">
        <v>385</v>
      </c>
      <c r="C250" t="s">
        <v>10</v>
      </c>
      <c r="D250" t="s">
        <v>18</v>
      </c>
      <c r="E250" t="s">
        <v>220</v>
      </c>
      <c r="F250" t="s">
        <v>220</v>
      </c>
      <c r="G250" t="s">
        <v>312</v>
      </c>
      <c r="H250" t="s">
        <v>155</v>
      </c>
      <c r="I250" t="s">
        <v>386</v>
      </c>
    </row>
    <row r="251" spans="1:9" x14ac:dyDescent="0.25">
      <c r="A251">
        <v>662279</v>
      </c>
      <c r="B251" t="s">
        <v>435</v>
      </c>
      <c r="C251" t="s">
        <v>10</v>
      </c>
      <c r="D251" t="s">
        <v>18</v>
      </c>
      <c r="E251" t="s">
        <v>140</v>
      </c>
      <c r="F251" t="s">
        <v>436</v>
      </c>
      <c r="G251" t="s">
        <v>128</v>
      </c>
      <c r="H251" t="s">
        <v>420</v>
      </c>
      <c r="I251" t="s">
        <v>437</v>
      </c>
    </row>
    <row r="252" spans="1:9" x14ac:dyDescent="0.25">
      <c r="A252">
        <v>662527</v>
      </c>
      <c r="B252" t="s">
        <v>275</v>
      </c>
      <c r="C252" t="s">
        <v>51</v>
      </c>
      <c r="D252" t="s">
        <v>11</v>
      </c>
      <c r="E252" t="s">
        <v>11</v>
      </c>
      <c r="F252" t="s">
        <v>276</v>
      </c>
      <c r="G252" t="s">
        <v>276</v>
      </c>
      <c r="H252" t="s">
        <v>43</v>
      </c>
      <c r="I252" t="s">
        <v>278</v>
      </c>
    </row>
    <row r="253" spans="1:9" x14ac:dyDescent="0.25">
      <c r="A253">
        <v>662572</v>
      </c>
      <c r="B253" t="s">
        <v>44</v>
      </c>
      <c r="C253" t="s">
        <v>37</v>
      </c>
      <c r="D253" t="s">
        <v>45</v>
      </c>
      <c r="E253" t="s">
        <v>18</v>
      </c>
      <c r="F253" t="s">
        <v>46</v>
      </c>
      <c r="G253" t="s">
        <v>171</v>
      </c>
      <c r="H253" t="s">
        <v>225</v>
      </c>
      <c r="I253" t="s">
        <v>189</v>
      </c>
    </row>
    <row r="254" spans="1:9" x14ac:dyDescent="0.25">
      <c r="A254">
        <v>663088</v>
      </c>
      <c r="B254" t="s">
        <v>438</v>
      </c>
      <c r="C254" t="s">
        <v>10</v>
      </c>
      <c r="D254" t="s">
        <v>11</v>
      </c>
      <c r="E254" t="s">
        <v>220</v>
      </c>
      <c r="F254" t="s">
        <v>220</v>
      </c>
      <c r="G254" t="s">
        <v>312</v>
      </c>
      <c r="H254" t="s">
        <v>162</v>
      </c>
      <c r="I254" t="s">
        <v>439</v>
      </c>
    </row>
    <row r="255" spans="1:9" x14ac:dyDescent="0.25">
      <c r="A255">
        <v>663104</v>
      </c>
      <c r="B255" t="s">
        <v>348</v>
      </c>
      <c r="C255" t="s">
        <v>10</v>
      </c>
      <c r="D255" t="s">
        <v>72</v>
      </c>
      <c r="E255" t="s">
        <v>308</v>
      </c>
      <c r="F255" t="s">
        <v>312</v>
      </c>
      <c r="G255" t="s">
        <v>24</v>
      </c>
      <c r="H255" t="s">
        <v>440</v>
      </c>
      <c r="I255" t="s">
        <v>350</v>
      </c>
    </row>
    <row r="256" spans="1:9" x14ac:dyDescent="0.25">
      <c r="A256">
        <v>663107</v>
      </c>
      <c r="B256" t="s">
        <v>348</v>
      </c>
      <c r="C256" t="s">
        <v>10</v>
      </c>
      <c r="D256" t="s">
        <v>72</v>
      </c>
      <c r="E256" t="s">
        <v>308</v>
      </c>
      <c r="F256" t="s">
        <v>312</v>
      </c>
      <c r="G256" t="s">
        <v>24</v>
      </c>
      <c r="H256" t="s">
        <v>440</v>
      </c>
      <c r="I256" t="s">
        <v>350</v>
      </c>
    </row>
    <row r="257" spans="1:9" x14ac:dyDescent="0.25">
      <c r="A257">
        <v>663760</v>
      </c>
      <c r="B257" t="s">
        <v>441</v>
      </c>
      <c r="C257" t="s">
        <v>37</v>
      </c>
      <c r="D257" t="s">
        <v>18</v>
      </c>
      <c r="E257" t="s">
        <v>182</v>
      </c>
      <c r="F257" t="s">
        <v>442</v>
      </c>
      <c r="G257" t="s">
        <v>443</v>
      </c>
      <c r="H257" t="s">
        <v>106</v>
      </c>
      <c r="I257" t="s">
        <v>444</v>
      </c>
    </row>
    <row r="258" spans="1:9" x14ac:dyDescent="0.25">
      <c r="A258">
        <v>664124</v>
      </c>
      <c r="B258" t="s">
        <v>405</v>
      </c>
      <c r="C258" t="s">
        <v>37</v>
      </c>
      <c r="D258" t="s">
        <v>72</v>
      </c>
      <c r="E258" t="s">
        <v>86</v>
      </c>
      <c r="F258" t="s">
        <v>38</v>
      </c>
      <c r="G258" t="s">
        <v>293</v>
      </c>
      <c r="H258" t="s">
        <v>445</v>
      </c>
      <c r="I258" t="s">
        <v>407</v>
      </c>
    </row>
    <row r="259" spans="1:9" x14ac:dyDescent="0.25">
      <c r="A259">
        <v>664202</v>
      </c>
      <c r="B259" t="s">
        <v>237</v>
      </c>
      <c r="C259" t="s">
        <v>10</v>
      </c>
      <c r="D259" t="s">
        <v>18</v>
      </c>
      <c r="E259" t="s">
        <v>28</v>
      </c>
      <c r="F259" t="s">
        <v>19</v>
      </c>
      <c r="G259" t="s">
        <v>100</v>
      </c>
      <c r="H259" t="s">
        <v>446</v>
      </c>
      <c r="I259" t="s">
        <v>238</v>
      </c>
    </row>
    <row r="260" spans="1:9" x14ac:dyDescent="0.25">
      <c r="A260">
        <v>665278</v>
      </c>
      <c r="B260" t="s">
        <v>385</v>
      </c>
      <c r="C260" t="s">
        <v>10</v>
      </c>
      <c r="D260" t="s">
        <v>18</v>
      </c>
      <c r="E260" t="s">
        <v>220</v>
      </c>
      <c r="F260" t="s">
        <v>220</v>
      </c>
      <c r="G260" t="s">
        <v>312</v>
      </c>
      <c r="H260" t="s">
        <v>111</v>
      </c>
      <c r="I260" t="s">
        <v>386</v>
      </c>
    </row>
    <row r="261" spans="1:9" x14ac:dyDescent="0.25">
      <c r="A261">
        <v>665421</v>
      </c>
      <c r="B261" t="s">
        <v>447</v>
      </c>
      <c r="C261" t="s">
        <v>37</v>
      </c>
      <c r="D261" t="s">
        <v>11</v>
      </c>
      <c r="E261" t="s">
        <v>39</v>
      </c>
      <c r="F261" t="s">
        <v>448</v>
      </c>
      <c r="G261" t="s">
        <v>449</v>
      </c>
      <c r="H261" t="s">
        <v>335</v>
      </c>
      <c r="I261" t="s">
        <v>450</v>
      </c>
    </row>
    <row r="262" spans="1:9" x14ac:dyDescent="0.25">
      <c r="A262">
        <v>665422</v>
      </c>
      <c r="B262" t="s">
        <v>447</v>
      </c>
      <c r="C262" t="s">
        <v>37</v>
      </c>
      <c r="D262" t="s">
        <v>11</v>
      </c>
      <c r="E262" t="s">
        <v>39</v>
      </c>
      <c r="F262" t="s">
        <v>448</v>
      </c>
      <c r="G262" t="s">
        <v>449</v>
      </c>
      <c r="H262" t="s">
        <v>335</v>
      </c>
      <c r="I262" t="s">
        <v>450</v>
      </c>
    </row>
    <row r="263" spans="1:9" x14ac:dyDescent="0.25">
      <c r="A263">
        <v>665529</v>
      </c>
      <c r="B263" t="s">
        <v>451</v>
      </c>
      <c r="C263" t="s">
        <v>37</v>
      </c>
      <c r="D263" t="s">
        <v>72</v>
      </c>
      <c r="E263" t="s">
        <v>86</v>
      </c>
      <c r="F263" t="s">
        <v>38</v>
      </c>
      <c r="G263" t="s">
        <v>452</v>
      </c>
      <c r="H263" t="s">
        <v>335</v>
      </c>
      <c r="I263" t="s">
        <v>453</v>
      </c>
    </row>
    <row r="264" spans="1:9" x14ac:dyDescent="0.25">
      <c r="A264">
        <v>665711</v>
      </c>
      <c r="B264" t="s">
        <v>170</v>
      </c>
      <c r="C264" t="s">
        <v>37</v>
      </c>
      <c r="D264" t="s">
        <v>45</v>
      </c>
      <c r="E264" t="s">
        <v>11</v>
      </c>
      <c r="F264" t="s">
        <v>46</v>
      </c>
      <c r="G264" t="s">
        <v>171</v>
      </c>
      <c r="H264" t="s">
        <v>454</v>
      </c>
      <c r="I264" t="s">
        <v>173</v>
      </c>
    </row>
    <row r="265" spans="1:9" x14ac:dyDescent="0.25">
      <c r="A265">
        <v>665951</v>
      </c>
      <c r="B265" t="s">
        <v>455</v>
      </c>
      <c r="C265" t="s">
        <v>10</v>
      </c>
      <c r="D265" t="s">
        <v>18</v>
      </c>
      <c r="E265" t="s">
        <v>149</v>
      </c>
      <c r="F265" t="s">
        <v>135</v>
      </c>
      <c r="G265" t="s">
        <v>67</v>
      </c>
      <c r="H265" t="s">
        <v>136</v>
      </c>
      <c r="I265" t="s">
        <v>400</v>
      </c>
    </row>
    <row r="266" spans="1:9" x14ac:dyDescent="0.25">
      <c r="A266">
        <v>666032</v>
      </c>
      <c r="B266" t="s">
        <v>456</v>
      </c>
      <c r="C266" t="s">
        <v>10</v>
      </c>
      <c r="D266" t="s">
        <v>11</v>
      </c>
      <c r="E266" t="s">
        <v>149</v>
      </c>
      <c r="F266" t="s">
        <v>135</v>
      </c>
      <c r="G266" t="s">
        <v>297</v>
      </c>
      <c r="H266" t="s">
        <v>368</v>
      </c>
      <c r="I266" t="s">
        <v>457</v>
      </c>
    </row>
    <row r="267" spans="1:9" x14ac:dyDescent="0.25">
      <c r="A267">
        <v>667132</v>
      </c>
      <c r="B267" t="s">
        <v>112</v>
      </c>
      <c r="C267" t="s">
        <v>56</v>
      </c>
      <c r="D267" t="s">
        <v>11</v>
      </c>
      <c r="E267" t="s">
        <v>11</v>
      </c>
      <c r="F267" t="s">
        <v>57</v>
      </c>
      <c r="G267" t="s">
        <v>113</v>
      </c>
      <c r="H267" t="s">
        <v>59</v>
      </c>
      <c r="I267" t="s">
        <v>115</v>
      </c>
    </row>
    <row r="268" spans="1:9" x14ac:dyDescent="0.25">
      <c r="A268">
        <v>667156</v>
      </c>
      <c r="B268" t="s">
        <v>458</v>
      </c>
      <c r="C268" t="s">
        <v>37</v>
      </c>
      <c r="D268" t="s">
        <v>38</v>
      </c>
      <c r="E268" t="s">
        <v>11</v>
      </c>
      <c r="F268" t="s">
        <v>165</v>
      </c>
      <c r="G268" t="s">
        <v>452</v>
      </c>
      <c r="H268" t="s">
        <v>335</v>
      </c>
      <c r="I268" t="s">
        <v>459</v>
      </c>
    </row>
    <row r="269" spans="1:9" x14ac:dyDescent="0.25">
      <c r="A269">
        <v>667174</v>
      </c>
      <c r="B269" t="s">
        <v>139</v>
      </c>
      <c r="C269" t="s">
        <v>10</v>
      </c>
      <c r="D269" t="s">
        <v>11</v>
      </c>
      <c r="E269" t="s">
        <v>140</v>
      </c>
      <c r="F269" t="s">
        <v>19</v>
      </c>
      <c r="G269" t="s">
        <v>33</v>
      </c>
      <c r="H269" t="s">
        <v>460</v>
      </c>
      <c r="I269" t="s">
        <v>141</v>
      </c>
    </row>
    <row r="270" spans="1:9" x14ac:dyDescent="0.25">
      <c r="A270">
        <v>667208</v>
      </c>
      <c r="B270" t="s">
        <v>389</v>
      </c>
      <c r="C270" t="s">
        <v>37</v>
      </c>
      <c r="D270" t="s">
        <v>45</v>
      </c>
      <c r="E270" t="s">
        <v>11</v>
      </c>
      <c r="F270" t="s">
        <v>177</v>
      </c>
      <c r="G270" t="s">
        <v>171</v>
      </c>
      <c r="H270" t="s">
        <v>190</v>
      </c>
      <c r="I270" t="s">
        <v>391</v>
      </c>
    </row>
    <row r="271" spans="1:9" x14ac:dyDescent="0.25">
      <c r="A271">
        <v>667255</v>
      </c>
      <c r="B271" t="s">
        <v>103</v>
      </c>
      <c r="C271" t="s">
        <v>37</v>
      </c>
      <c r="D271" t="s">
        <v>18</v>
      </c>
      <c r="E271" t="s">
        <v>104</v>
      </c>
      <c r="F271" t="s">
        <v>38</v>
      </c>
      <c r="G271" t="s">
        <v>105</v>
      </c>
      <c r="H271" t="s">
        <v>333</v>
      </c>
      <c r="I271" t="s">
        <v>107</v>
      </c>
    </row>
    <row r="272" spans="1:9" x14ac:dyDescent="0.25">
      <c r="A272">
        <v>667292</v>
      </c>
      <c r="B272" t="s">
        <v>270</v>
      </c>
      <c r="C272" t="s">
        <v>84</v>
      </c>
      <c r="D272" t="s">
        <v>271</v>
      </c>
      <c r="E272" t="s">
        <v>18</v>
      </c>
      <c r="F272" t="s">
        <v>272</v>
      </c>
      <c r="G272" t="s">
        <v>272</v>
      </c>
      <c r="H272" t="s">
        <v>461</v>
      </c>
      <c r="I272" t="s">
        <v>274</v>
      </c>
    </row>
    <row r="273" spans="1:9" x14ac:dyDescent="0.25">
      <c r="A273">
        <v>667483</v>
      </c>
      <c r="B273" t="s">
        <v>318</v>
      </c>
      <c r="C273" t="s">
        <v>37</v>
      </c>
      <c r="D273" t="s">
        <v>38</v>
      </c>
      <c r="E273" t="s">
        <v>18</v>
      </c>
      <c r="F273" t="s">
        <v>39</v>
      </c>
      <c r="G273" t="s">
        <v>292</v>
      </c>
      <c r="H273" t="s">
        <v>319</v>
      </c>
      <c r="I273" t="s">
        <v>320</v>
      </c>
    </row>
    <row r="274" spans="1:9" x14ac:dyDescent="0.25">
      <c r="A274">
        <v>667792</v>
      </c>
      <c r="B274" t="s">
        <v>462</v>
      </c>
      <c r="C274" t="s">
        <v>84</v>
      </c>
      <c r="D274" t="s">
        <v>271</v>
      </c>
      <c r="E274" t="s">
        <v>11</v>
      </c>
      <c r="F274" t="s">
        <v>272</v>
      </c>
      <c r="G274" t="s">
        <v>272</v>
      </c>
      <c r="H274" t="s">
        <v>463</v>
      </c>
      <c r="I274" t="s">
        <v>464</v>
      </c>
    </row>
    <row r="275" spans="1:9" x14ac:dyDescent="0.25">
      <c r="A275">
        <v>667796</v>
      </c>
      <c r="B275" t="s">
        <v>462</v>
      </c>
      <c r="C275" t="s">
        <v>84</v>
      </c>
      <c r="D275" t="s">
        <v>271</v>
      </c>
      <c r="E275" t="s">
        <v>11</v>
      </c>
      <c r="F275" t="s">
        <v>272</v>
      </c>
      <c r="G275" t="s">
        <v>272</v>
      </c>
      <c r="H275" t="s">
        <v>463</v>
      </c>
      <c r="I275" t="s">
        <v>464</v>
      </c>
    </row>
    <row r="276" spans="1:9" x14ac:dyDescent="0.25">
      <c r="A276">
        <v>668046</v>
      </c>
      <c r="B276" t="s">
        <v>465</v>
      </c>
      <c r="C276" t="s">
        <v>10</v>
      </c>
      <c r="D276" t="s">
        <v>18</v>
      </c>
      <c r="E276" t="s">
        <v>140</v>
      </c>
      <c r="F276" t="s">
        <v>303</v>
      </c>
      <c r="G276" t="s">
        <v>143</v>
      </c>
      <c r="H276" t="s">
        <v>130</v>
      </c>
      <c r="I276" t="s">
        <v>466</v>
      </c>
    </row>
    <row r="277" spans="1:9" x14ac:dyDescent="0.25">
      <c r="A277">
        <v>668586</v>
      </c>
      <c r="B277" t="s">
        <v>467</v>
      </c>
      <c r="C277" t="s">
        <v>10</v>
      </c>
      <c r="D277" t="s">
        <v>11</v>
      </c>
      <c r="E277" t="s">
        <v>12</v>
      </c>
      <c r="F277" t="s">
        <v>135</v>
      </c>
      <c r="G277" t="s">
        <v>67</v>
      </c>
      <c r="H277" t="s">
        <v>399</v>
      </c>
      <c r="I277" t="s">
        <v>468</v>
      </c>
    </row>
    <row r="278" spans="1:9" x14ac:dyDescent="0.25">
      <c r="A278">
        <v>668683</v>
      </c>
      <c r="B278" t="s">
        <v>469</v>
      </c>
      <c r="C278" t="s">
        <v>51</v>
      </c>
      <c r="D278" t="s">
        <v>18</v>
      </c>
      <c r="E278" t="s">
        <v>18</v>
      </c>
      <c r="F278" t="s">
        <v>52</v>
      </c>
      <c r="G278" t="s">
        <v>52</v>
      </c>
      <c r="H278" t="s">
        <v>196</v>
      </c>
      <c r="I278" t="s">
        <v>470</v>
      </c>
    </row>
    <row r="279" spans="1:9" x14ac:dyDescent="0.25">
      <c r="A279">
        <v>668688</v>
      </c>
      <c r="B279" t="s">
        <v>469</v>
      </c>
      <c r="C279" t="s">
        <v>51</v>
      </c>
      <c r="D279" t="s">
        <v>18</v>
      </c>
      <c r="E279" t="s">
        <v>18</v>
      </c>
      <c r="F279" t="s">
        <v>52</v>
      </c>
      <c r="G279" t="s">
        <v>52</v>
      </c>
      <c r="H279" t="s">
        <v>196</v>
      </c>
      <c r="I279" t="s">
        <v>470</v>
      </c>
    </row>
    <row r="280" spans="1:9" x14ac:dyDescent="0.25">
      <c r="A280">
        <v>668690</v>
      </c>
      <c r="B280" t="s">
        <v>469</v>
      </c>
      <c r="C280" t="s">
        <v>51</v>
      </c>
      <c r="D280" t="s">
        <v>18</v>
      </c>
      <c r="E280" t="s">
        <v>18</v>
      </c>
      <c r="F280" t="s">
        <v>52</v>
      </c>
      <c r="G280" t="s">
        <v>52</v>
      </c>
      <c r="H280" t="s">
        <v>196</v>
      </c>
      <c r="I280" t="s">
        <v>470</v>
      </c>
    </row>
    <row r="281" spans="1:9" x14ac:dyDescent="0.25">
      <c r="A281">
        <v>669350</v>
      </c>
      <c r="B281" t="s">
        <v>55</v>
      </c>
      <c r="C281" t="s">
        <v>56</v>
      </c>
      <c r="D281" t="s">
        <v>11</v>
      </c>
      <c r="E281" t="s">
        <v>11</v>
      </c>
      <c r="F281" t="s">
        <v>57</v>
      </c>
      <c r="G281" t="s">
        <v>58</v>
      </c>
      <c r="H281" t="s">
        <v>114</v>
      </c>
      <c r="I281" t="s">
        <v>60</v>
      </c>
    </row>
    <row r="282" spans="1:9" x14ac:dyDescent="0.25">
      <c r="A282">
        <v>669503</v>
      </c>
      <c r="B282" t="s">
        <v>471</v>
      </c>
      <c r="C282" t="s">
        <v>37</v>
      </c>
      <c r="D282" t="s">
        <v>18</v>
      </c>
      <c r="E282" t="s">
        <v>182</v>
      </c>
      <c r="F282" t="s">
        <v>472</v>
      </c>
      <c r="G282" t="s">
        <v>177</v>
      </c>
      <c r="H282" t="s">
        <v>106</v>
      </c>
      <c r="I282" t="s">
        <v>473</v>
      </c>
    </row>
    <row r="283" spans="1:9" x14ac:dyDescent="0.25">
      <c r="A283">
        <v>669531</v>
      </c>
      <c r="B283" t="s">
        <v>249</v>
      </c>
      <c r="C283" t="s">
        <v>37</v>
      </c>
      <c r="D283" t="s">
        <v>18</v>
      </c>
      <c r="E283" t="s">
        <v>182</v>
      </c>
      <c r="F283" t="s">
        <v>250</v>
      </c>
      <c r="G283" t="s">
        <v>251</v>
      </c>
      <c r="H283" t="s">
        <v>106</v>
      </c>
      <c r="I283" t="s">
        <v>252</v>
      </c>
    </row>
    <row r="284" spans="1:9" x14ac:dyDescent="0.25">
      <c r="A284">
        <v>669654</v>
      </c>
      <c r="B284" t="s">
        <v>441</v>
      </c>
      <c r="C284" t="s">
        <v>37</v>
      </c>
      <c r="D284" t="s">
        <v>18</v>
      </c>
      <c r="E284" t="s">
        <v>182</v>
      </c>
      <c r="F284" t="s">
        <v>442</v>
      </c>
      <c r="G284" t="s">
        <v>443</v>
      </c>
      <c r="H284" t="s">
        <v>429</v>
      </c>
      <c r="I284" t="s">
        <v>444</v>
      </c>
    </row>
    <row r="285" spans="1:9" x14ac:dyDescent="0.25">
      <c r="A285">
        <v>670219</v>
      </c>
      <c r="B285" t="s">
        <v>44</v>
      </c>
      <c r="C285" t="s">
        <v>37</v>
      </c>
      <c r="D285" t="s">
        <v>45</v>
      </c>
      <c r="E285" t="s">
        <v>18</v>
      </c>
      <c r="F285" t="s">
        <v>46</v>
      </c>
      <c r="G285" t="s">
        <v>171</v>
      </c>
      <c r="H285" t="s">
        <v>225</v>
      </c>
      <c r="I285" t="s">
        <v>189</v>
      </c>
    </row>
    <row r="286" spans="1:9" x14ac:dyDescent="0.25">
      <c r="A286">
        <v>670238</v>
      </c>
      <c r="B286" t="s">
        <v>44</v>
      </c>
      <c r="C286" t="s">
        <v>37</v>
      </c>
      <c r="D286" t="s">
        <v>45</v>
      </c>
      <c r="E286" t="s">
        <v>18</v>
      </c>
      <c r="F286" t="s">
        <v>46</v>
      </c>
      <c r="G286" t="s">
        <v>171</v>
      </c>
      <c r="H286" t="s">
        <v>225</v>
      </c>
      <c r="I286" t="s">
        <v>189</v>
      </c>
    </row>
    <row r="287" spans="1:9" x14ac:dyDescent="0.25">
      <c r="A287">
        <v>670610</v>
      </c>
      <c r="B287" t="s">
        <v>474</v>
      </c>
      <c r="C287" t="s">
        <v>10</v>
      </c>
      <c r="D287" t="s">
        <v>18</v>
      </c>
      <c r="E287" t="s">
        <v>140</v>
      </c>
      <c r="F287" t="s">
        <v>19</v>
      </c>
      <c r="G287" t="s">
        <v>143</v>
      </c>
      <c r="H287" t="s">
        <v>300</v>
      </c>
      <c r="I287" t="s">
        <v>475</v>
      </c>
    </row>
    <row r="288" spans="1:9" x14ac:dyDescent="0.25">
      <c r="A288">
        <v>671075</v>
      </c>
      <c r="B288" t="s">
        <v>240</v>
      </c>
      <c r="C288" t="s">
        <v>37</v>
      </c>
      <c r="D288" t="s">
        <v>18</v>
      </c>
      <c r="E288" t="s">
        <v>241</v>
      </c>
      <c r="F288" t="s">
        <v>241</v>
      </c>
      <c r="G288" t="s">
        <v>242</v>
      </c>
      <c r="H288" t="s">
        <v>243</v>
      </c>
      <c r="I288" t="s">
        <v>244</v>
      </c>
    </row>
    <row r="289" spans="1:9" x14ac:dyDescent="0.25">
      <c r="A289">
        <v>671515</v>
      </c>
      <c r="B289" t="s">
        <v>476</v>
      </c>
      <c r="C289" t="s">
        <v>37</v>
      </c>
      <c r="D289" t="s">
        <v>18</v>
      </c>
      <c r="E289" t="s">
        <v>104</v>
      </c>
      <c r="F289" t="s">
        <v>38</v>
      </c>
      <c r="G289" t="s">
        <v>293</v>
      </c>
      <c r="H289" t="s">
        <v>477</v>
      </c>
      <c r="I289" t="s">
        <v>478</v>
      </c>
    </row>
    <row r="290" spans="1:9" x14ac:dyDescent="0.25">
      <c r="A290">
        <v>671569</v>
      </c>
      <c r="B290" t="s">
        <v>479</v>
      </c>
      <c r="C290" t="s">
        <v>56</v>
      </c>
      <c r="D290" t="s">
        <v>18</v>
      </c>
      <c r="E290" t="s">
        <v>67</v>
      </c>
      <c r="F290" t="s">
        <v>79</v>
      </c>
      <c r="G290" t="s">
        <v>214</v>
      </c>
      <c r="H290" t="s">
        <v>73</v>
      </c>
      <c r="I290" t="s">
        <v>215</v>
      </c>
    </row>
    <row r="291" spans="1:9" x14ac:dyDescent="0.25">
      <c r="A291">
        <v>671917</v>
      </c>
      <c r="B291" t="s">
        <v>480</v>
      </c>
      <c r="C291" t="s">
        <v>10</v>
      </c>
      <c r="D291" t="s">
        <v>18</v>
      </c>
      <c r="E291" t="s">
        <v>140</v>
      </c>
      <c r="F291" t="s">
        <v>481</v>
      </c>
      <c r="G291" t="s">
        <v>19</v>
      </c>
      <c r="H291" t="s">
        <v>383</v>
      </c>
      <c r="I291" t="s">
        <v>482</v>
      </c>
    </row>
    <row r="292" spans="1:9" x14ac:dyDescent="0.25">
      <c r="A292">
        <v>671918</v>
      </c>
      <c r="B292" t="s">
        <v>483</v>
      </c>
      <c r="C292" t="s">
        <v>10</v>
      </c>
      <c r="D292" t="s">
        <v>18</v>
      </c>
      <c r="E292" t="s">
        <v>12</v>
      </c>
      <c r="F292" t="s">
        <v>481</v>
      </c>
      <c r="G292" t="s">
        <v>19</v>
      </c>
      <c r="H292" t="s">
        <v>383</v>
      </c>
      <c r="I292" t="s">
        <v>484</v>
      </c>
    </row>
    <row r="293" spans="1:9" x14ac:dyDescent="0.25">
      <c r="A293">
        <v>671922</v>
      </c>
      <c r="B293" t="s">
        <v>237</v>
      </c>
      <c r="C293" t="s">
        <v>10</v>
      </c>
      <c r="D293" t="s">
        <v>18</v>
      </c>
      <c r="E293" t="s">
        <v>140</v>
      </c>
      <c r="F293" t="s">
        <v>19</v>
      </c>
      <c r="G293" t="s">
        <v>100</v>
      </c>
      <c r="H293" t="s">
        <v>383</v>
      </c>
      <c r="I293" t="s">
        <v>351</v>
      </c>
    </row>
    <row r="294" spans="1:9" x14ac:dyDescent="0.25">
      <c r="A294">
        <v>672084</v>
      </c>
      <c r="B294" t="s">
        <v>485</v>
      </c>
      <c r="C294" t="s">
        <v>84</v>
      </c>
      <c r="D294" t="s">
        <v>85</v>
      </c>
      <c r="E294" t="s">
        <v>265</v>
      </c>
      <c r="F294" t="s">
        <v>266</v>
      </c>
      <c r="G294" t="s">
        <v>486</v>
      </c>
      <c r="H294" t="s">
        <v>268</v>
      </c>
      <c r="I294" t="s">
        <v>487</v>
      </c>
    </row>
    <row r="295" spans="1:9" x14ac:dyDescent="0.25">
      <c r="A295">
        <v>672088</v>
      </c>
      <c r="B295" t="s">
        <v>264</v>
      </c>
      <c r="C295" t="s">
        <v>84</v>
      </c>
      <c r="D295" t="s">
        <v>85</v>
      </c>
      <c r="E295" t="s">
        <v>265</v>
      </c>
      <c r="F295" t="s">
        <v>266</v>
      </c>
      <c r="G295" t="s">
        <v>267</v>
      </c>
      <c r="H295" t="s">
        <v>268</v>
      </c>
      <c r="I295" t="s">
        <v>269</v>
      </c>
    </row>
    <row r="296" spans="1:9" x14ac:dyDescent="0.25">
      <c r="A296">
        <v>672146</v>
      </c>
      <c r="B296" t="s">
        <v>157</v>
      </c>
      <c r="C296" t="s">
        <v>10</v>
      </c>
      <c r="D296" t="s">
        <v>18</v>
      </c>
      <c r="E296" t="s">
        <v>67</v>
      </c>
      <c r="F296" t="s">
        <v>19</v>
      </c>
      <c r="G296" t="s">
        <v>146</v>
      </c>
      <c r="H296" t="s">
        <v>21</v>
      </c>
      <c r="I296" t="s">
        <v>159</v>
      </c>
    </row>
    <row r="297" spans="1:9" x14ac:dyDescent="0.25">
      <c r="A297">
        <v>672168</v>
      </c>
      <c r="B297" t="s">
        <v>132</v>
      </c>
      <c r="C297" t="s">
        <v>10</v>
      </c>
      <c r="D297" t="s">
        <v>18</v>
      </c>
      <c r="E297" t="s">
        <v>67</v>
      </c>
      <c r="F297" t="s">
        <v>19</v>
      </c>
      <c r="G297" t="s">
        <v>20</v>
      </c>
      <c r="H297" t="s">
        <v>21</v>
      </c>
      <c r="I297" t="s">
        <v>133</v>
      </c>
    </row>
    <row r="298" spans="1:9" x14ac:dyDescent="0.25">
      <c r="A298">
        <v>672294</v>
      </c>
      <c r="B298" t="s">
        <v>488</v>
      </c>
      <c r="C298" t="s">
        <v>10</v>
      </c>
      <c r="D298" t="s">
        <v>18</v>
      </c>
      <c r="E298" t="s">
        <v>67</v>
      </c>
      <c r="F298" t="s">
        <v>19</v>
      </c>
      <c r="G298" t="s">
        <v>146</v>
      </c>
      <c r="H298" t="s">
        <v>394</v>
      </c>
      <c r="I298" t="s">
        <v>159</v>
      </c>
    </row>
    <row r="299" spans="1:9" x14ac:dyDescent="0.25">
      <c r="A299">
        <v>672296</v>
      </c>
      <c r="B299" t="s">
        <v>157</v>
      </c>
      <c r="C299" t="s">
        <v>10</v>
      </c>
      <c r="D299" t="s">
        <v>18</v>
      </c>
      <c r="E299" t="s">
        <v>67</v>
      </c>
      <c r="F299" t="s">
        <v>19</v>
      </c>
      <c r="G299" t="s">
        <v>146</v>
      </c>
      <c r="H299" t="s">
        <v>394</v>
      </c>
      <c r="I299" t="s">
        <v>159</v>
      </c>
    </row>
    <row r="300" spans="1:9" x14ac:dyDescent="0.25">
      <c r="A300">
        <v>672298</v>
      </c>
      <c r="B300" t="s">
        <v>132</v>
      </c>
      <c r="C300" t="s">
        <v>10</v>
      </c>
      <c r="D300" t="s">
        <v>18</v>
      </c>
      <c r="E300" t="s">
        <v>67</v>
      </c>
      <c r="F300" t="s">
        <v>19</v>
      </c>
      <c r="G300" t="s">
        <v>20</v>
      </c>
      <c r="H300" t="s">
        <v>394</v>
      </c>
      <c r="I300" t="s">
        <v>133</v>
      </c>
    </row>
    <row r="301" spans="1:9" x14ac:dyDescent="0.25">
      <c r="A301">
        <v>672804</v>
      </c>
      <c r="B301" t="s">
        <v>489</v>
      </c>
      <c r="C301" t="s">
        <v>10</v>
      </c>
      <c r="D301" t="s">
        <v>76</v>
      </c>
      <c r="E301" t="s">
        <v>308</v>
      </c>
      <c r="F301" t="s">
        <v>303</v>
      </c>
      <c r="G301" t="s">
        <v>490</v>
      </c>
      <c r="H301" t="s">
        <v>305</v>
      </c>
      <c r="I301" t="s">
        <v>491</v>
      </c>
    </row>
    <row r="302" spans="1:9" x14ac:dyDescent="0.25">
      <c r="A302">
        <v>672912</v>
      </c>
      <c r="B302" t="s">
        <v>492</v>
      </c>
      <c r="C302" t="s">
        <v>10</v>
      </c>
      <c r="D302" t="s">
        <v>72</v>
      </c>
      <c r="E302" t="s">
        <v>363</v>
      </c>
      <c r="F302" t="s">
        <v>122</v>
      </c>
      <c r="G302" t="s">
        <v>227</v>
      </c>
      <c r="H302" t="s">
        <v>493</v>
      </c>
      <c r="I302" t="s">
        <v>494</v>
      </c>
    </row>
    <row r="303" spans="1:9" x14ac:dyDescent="0.25">
      <c r="A303">
        <v>672913</v>
      </c>
      <c r="B303" t="s">
        <v>492</v>
      </c>
      <c r="C303" t="s">
        <v>10</v>
      </c>
      <c r="D303" t="s">
        <v>72</v>
      </c>
      <c r="E303" t="s">
        <v>363</v>
      </c>
      <c r="F303" t="s">
        <v>122</v>
      </c>
      <c r="G303" t="s">
        <v>227</v>
      </c>
      <c r="H303" t="s">
        <v>493</v>
      </c>
      <c r="I303" t="s">
        <v>494</v>
      </c>
    </row>
    <row r="304" spans="1:9" x14ac:dyDescent="0.25">
      <c r="A304">
        <v>673025</v>
      </c>
      <c r="B304" t="s">
        <v>170</v>
      </c>
      <c r="C304" t="s">
        <v>37</v>
      </c>
      <c r="D304" t="s">
        <v>45</v>
      </c>
      <c r="E304" t="s">
        <v>11</v>
      </c>
      <c r="F304" t="s">
        <v>46</v>
      </c>
      <c r="G304" t="s">
        <v>171</v>
      </c>
      <c r="H304" t="s">
        <v>190</v>
      </c>
      <c r="I304" t="s">
        <v>173</v>
      </c>
    </row>
    <row r="305" spans="1:9" x14ac:dyDescent="0.25">
      <c r="A305">
        <v>673050</v>
      </c>
      <c r="B305" t="s">
        <v>495</v>
      </c>
      <c r="C305" t="s">
        <v>37</v>
      </c>
      <c r="D305" t="s">
        <v>76</v>
      </c>
      <c r="E305" t="s">
        <v>86</v>
      </c>
      <c r="F305" t="s">
        <v>182</v>
      </c>
      <c r="G305" t="s">
        <v>250</v>
      </c>
      <c r="H305" t="s">
        <v>496</v>
      </c>
      <c r="I305" t="s">
        <v>497</v>
      </c>
    </row>
    <row r="306" spans="1:9" x14ac:dyDescent="0.25">
      <c r="A306">
        <v>673182</v>
      </c>
      <c r="B306" t="s">
        <v>498</v>
      </c>
      <c r="C306" t="s">
        <v>10</v>
      </c>
      <c r="D306" t="s">
        <v>11</v>
      </c>
      <c r="E306" t="s">
        <v>12</v>
      </c>
      <c r="F306" t="s">
        <v>122</v>
      </c>
      <c r="G306" t="s">
        <v>227</v>
      </c>
      <c r="H306" t="s">
        <v>493</v>
      </c>
      <c r="I306" t="s">
        <v>499</v>
      </c>
    </row>
    <row r="307" spans="1:9" x14ac:dyDescent="0.25">
      <c r="A307">
        <v>673184</v>
      </c>
      <c r="B307" t="s">
        <v>498</v>
      </c>
      <c r="C307" t="s">
        <v>10</v>
      </c>
      <c r="D307" t="s">
        <v>11</v>
      </c>
      <c r="E307" t="s">
        <v>12</v>
      </c>
      <c r="F307" t="s">
        <v>122</v>
      </c>
      <c r="G307" t="s">
        <v>227</v>
      </c>
      <c r="H307" t="s">
        <v>493</v>
      </c>
      <c r="I307" t="s">
        <v>499</v>
      </c>
    </row>
    <row r="308" spans="1:9" x14ac:dyDescent="0.25">
      <c r="A308">
        <v>673225</v>
      </c>
      <c r="B308" t="s">
        <v>270</v>
      </c>
      <c r="C308" t="s">
        <v>84</v>
      </c>
      <c r="D308" t="s">
        <v>271</v>
      </c>
      <c r="E308" t="s">
        <v>18</v>
      </c>
      <c r="F308" t="s">
        <v>272</v>
      </c>
      <c r="G308" t="s">
        <v>272</v>
      </c>
      <c r="H308" t="s">
        <v>376</v>
      </c>
      <c r="I308" t="s">
        <v>274</v>
      </c>
    </row>
    <row r="309" spans="1:9" x14ac:dyDescent="0.25">
      <c r="A309">
        <v>673303</v>
      </c>
      <c r="B309" t="s">
        <v>139</v>
      </c>
      <c r="C309" t="s">
        <v>10</v>
      </c>
      <c r="D309" t="s">
        <v>11</v>
      </c>
      <c r="E309" t="s">
        <v>140</v>
      </c>
      <c r="F309" t="s">
        <v>19</v>
      </c>
      <c r="G309" t="s">
        <v>33</v>
      </c>
      <c r="H309" t="s">
        <v>500</v>
      </c>
      <c r="I309" t="s">
        <v>141</v>
      </c>
    </row>
    <row r="310" spans="1:9" x14ac:dyDescent="0.25">
      <c r="A310">
        <v>673304</v>
      </c>
      <c r="B310" t="s">
        <v>139</v>
      </c>
      <c r="C310" t="s">
        <v>10</v>
      </c>
      <c r="D310" t="s">
        <v>11</v>
      </c>
      <c r="E310" t="s">
        <v>140</v>
      </c>
      <c r="F310" t="s">
        <v>19</v>
      </c>
      <c r="G310" t="s">
        <v>33</v>
      </c>
      <c r="H310" t="s">
        <v>500</v>
      </c>
      <c r="I310" t="s">
        <v>141</v>
      </c>
    </row>
    <row r="311" spans="1:9" x14ac:dyDescent="0.25">
      <c r="A311">
        <v>673419</v>
      </c>
      <c r="B311" t="s">
        <v>501</v>
      </c>
      <c r="C311" t="s">
        <v>37</v>
      </c>
      <c r="D311" t="s">
        <v>38</v>
      </c>
      <c r="E311" t="s">
        <v>11</v>
      </c>
      <c r="F311" t="s">
        <v>165</v>
      </c>
      <c r="G311" t="s">
        <v>502</v>
      </c>
      <c r="H311" t="s">
        <v>43</v>
      </c>
      <c r="I311" t="s">
        <v>503</v>
      </c>
    </row>
    <row r="312" spans="1:9" x14ac:dyDescent="0.25">
      <c r="A312">
        <v>673430</v>
      </c>
      <c r="B312" t="s">
        <v>504</v>
      </c>
      <c r="C312" t="s">
        <v>37</v>
      </c>
      <c r="D312" t="s">
        <v>38</v>
      </c>
      <c r="E312" t="s">
        <v>18</v>
      </c>
      <c r="F312" t="s">
        <v>165</v>
      </c>
      <c r="G312" t="s">
        <v>502</v>
      </c>
      <c r="H312" t="s">
        <v>43</v>
      </c>
      <c r="I312" t="s">
        <v>505</v>
      </c>
    </row>
    <row r="313" spans="1:9" x14ac:dyDescent="0.25">
      <c r="A313">
        <v>673748</v>
      </c>
      <c r="B313" t="s">
        <v>506</v>
      </c>
      <c r="C313" t="s">
        <v>10</v>
      </c>
      <c r="D313" t="s">
        <v>76</v>
      </c>
      <c r="E313" t="s">
        <v>363</v>
      </c>
      <c r="F313" t="s">
        <v>19</v>
      </c>
      <c r="G313" t="s">
        <v>143</v>
      </c>
      <c r="H313" t="s">
        <v>507</v>
      </c>
      <c r="I313" t="s">
        <v>508</v>
      </c>
    </row>
    <row r="314" spans="1:9" x14ac:dyDescent="0.25">
      <c r="A314">
        <v>673749</v>
      </c>
      <c r="B314" t="s">
        <v>509</v>
      </c>
      <c r="C314" t="s">
        <v>10</v>
      </c>
      <c r="D314" t="s">
        <v>76</v>
      </c>
      <c r="E314" t="s">
        <v>363</v>
      </c>
      <c r="F314" t="s">
        <v>19</v>
      </c>
      <c r="G314" t="s">
        <v>100</v>
      </c>
      <c r="H314" t="s">
        <v>507</v>
      </c>
      <c r="I314" t="s">
        <v>510</v>
      </c>
    </row>
    <row r="315" spans="1:9" x14ac:dyDescent="0.25">
      <c r="A315">
        <v>674302</v>
      </c>
      <c r="B315" t="s">
        <v>511</v>
      </c>
      <c r="C315" t="s">
        <v>37</v>
      </c>
      <c r="D315" t="s">
        <v>76</v>
      </c>
      <c r="E315" t="s">
        <v>181</v>
      </c>
      <c r="F315" t="s">
        <v>182</v>
      </c>
      <c r="G315" t="s">
        <v>472</v>
      </c>
      <c r="H315" t="s">
        <v>512</v>
      </c>
      <c r="I315" t="s">
        <v>513</v>
      </c>
    </row>
    <row r="316" spans="1:9" x14ac:dyDescent="0.25">
      <c r="A316">
        <v>674424</v>
      </c>
      <c r="B316" t="s">
        <v>514</v>
      </c>
      <c r="C316" t="s">
        <v>10</v>
      </c>
      <c r="D316" t="s">
        <v>18</v>
      </c>
      <c r="E316" t="s">
        <v>12</v>
      </c>
      <c r="F316" t="s">
        <v>436</v>
      </c>
      <c r="G316" t="s">
        <v>128</v>
      </c>
      <c r="H316" t="s">
        <v>130</v>
      </c>
      <c r="I316" t="s">
        <v>515</v>
      </c>
    </row>
    <row r="317" spans="1:9" x14ac:dyDescent="0.25">
      <c r="A317">
        <v>674425</v>
      </c>
      <c r="B317" t="s">
        <v>516</v>
      </c>
      <c r="C317" t="s">
        <v>10</v>
      </c>
      <c r="D317" t="s">
        <v>18</v>
      </c>
      <c r="E317" t="s">
        <v>12</v>
      </c>
      <c r="F317" t="s">
        <v>161</v>
      </c>
      <c r="G317" t="s">
        <v>128</v>
      </c>
      <c r="H317" t="s">
        <v>130</v>
      </c>
      <c r="I317" t="s">
        <v>517</v>
      </c>
    </row>
    <row r="318" spans="1:9" x14ac:dyDescent="0.25">
      <c r="A318">
        <v>674429</v>
      </c>
      <c r="B318" t="s">
        <v>518</v>
      </c>
      <c r="C318" t="s">
        <v>10</v>
      </c>
      <c r="D318" t="s">
        <v>18</v>
      </c>
      <c r="E318" t="s">
        <v>12</v>
      </c>
      <c r="F318" t="s">
        <v>303</v>
      </c>
      <c r="G318" t="s">
        <v>143</v>
      </c>
      <c r="H318" t="s">
        <v>130</v>
      </c>
      <c r="I318" t="s">
        <v>519</v>
      </c>
    </row>
    <row r="319" spans="1:9" x14ac:dyDescent="0.25">
      <c r="A319">
        <v>674493</v>
      </c>
      <c r="B319" t="s">
        <v>520</v>
      </c>
      <c r="C319" t="s">
        <v>37</v>
      </c>
      <c r="D319" t="s">
        <v>11</v>
      </c>
      <c r="E319" t="s">
        <v>39</v>
      </c>
      <c r="F319" t="s">
        <v>323</v>
      </c>
      <c r="G319" t="s">
        <v>521</v>
      </c>
      <c r="H319" t="s">
        <v>522</v>
      </c>
      <c r="I319" t="s">
        <v>523</v>
      </c>
    </row>
    <row r="320" spans="1:9" x14ac:dyDescent="0.25">
      <c r="A320">
        <v>674546</v>
      </c>
      <c r="B320" t="s">
        <v>524</v>
      </c>
      <c r="C320" t="s">
        <v>10</v>
      </c>
      <c r="D320" t="s">
        <v>18</v>
      </c>
      <c r="E320" t="s">
        <v>140</v>
      </c>
      <c r="F320" t="s">
        <v>161</v>
      </c>
      <c r="G320" t="s">
        <v>128</v>
      </c>
      <c r="H320" t="s">
        <v>130</v>
      </c>
      <c r="I320" t="s">
        <v>525</v>
      </c>
    </row>
    <row r="321" spans="1:9" x14ac:dyDescent="0.25">
      <c r="A321">
        <v>674547</v>
      </c>
      <c r="B321" t="s">
        <v>526</v>
      </c>
      <c r="C321" t="s">
        <v>10</v>
      </c>
      <c r="D321" t="s">
        <v>18</v>
      </c>
      <c r="E321" t="s">
        <v>140</v>
      </c>
      <c r="F321" t="s">
        <v>128</v>
      </c>
      <c r="G321" t="s">
        <v>100</v>
      </c>
      <c r="H321" t="s">
        <v>130</v>
      </c>
      <c r="I321" t="s">
        <v>527</v>
      </c>
    </row>
    <row r="322" spans="1:9" x14ac:dyDescent="0.25">
      <c r="A322">
        <v>674548</v>
      </c>
      <c r="B322" t="s">
        <v>127</v>
      </c>
      <c r="C322" t="s">
        <v>10</v>
      </c>
      <c r="D322" t="s">
        <v>18</v>
      </c>
      <c r="E322" t="s">
        <v>140</v>
      </c>
      <c r="F322" t="s">
        <v>128</v>
      </c>
      <c r="G322" t="s">
        <v>129</v>
      </c>
      <c r="H322" t="s">
        <v>130</v>
      </c>
      <c r="I322" t="s">
        <v>528</v>
      </c>
    </row>
    <row r="323" spans="1:9" x14ac:dyDescent="0.25">
      <c r="A323">
        <v>674560</v>
      </c>
      <c r="B323" t="s">
        <v>526</v>
      </c>
      <c r="C323" t="s">
        <v>10</v>
      </c>
      <c r="D323" t="s">
        <v>18</v>
      </c>
      <c r="E323" t="s">
        <v>140</v>
      </c>
      <c r="F323" t="s">
        <v>128</v>
      </c>
      <c r="G323" t="s">
        <v>100</v>
      </c>
      <c r="H323" t="s">
        <v>130</v>
      </c>
      <c r="I323" t="s">
        <v>527</v>
      </c>
    </row>
    <row r="324" spans="1:9" x14ac:dyDescent="0.25">
      <c r="A324">
        <v>674598</v>
      </c>
      <c r="B324" t="s">
        <v>132</v>
      </c>
      <c r="C324" t="s">
        <v>10</v>
      </c>
      <c r="D324" t="s">
        <v>18</v>
      </c>
      <c r="E324" t="s">
        <v>67</v>
      </c>
      <c r="F324" t="s">
        <v>19</v>
      </c>
      <c r="G324" t="s">
        <v>20</v>
      </c>
      <c r="H324" t="s">
        <v>529</v>
      </c>
      <c r="I324" t="s">
        <v>133</v>
      </c>
    </row>
    <row r="325" spans="1:9" x14ac:dyDescent="0.25">
      <c r="A325">
        <v>675015</v>
      </c>
      <c r="B325" t="s">
        <v>132</v>
      </c>
      <c r="C325" t="s">
        <v>10</v>
      </c>
      <c r="D325" t="s">
        <v>18</v>
      </c>
      <c r="E325" t="s">
        <v>67</v>
      </c>
      <c r="F325" t="s">
        <v>19</v>
      </c>
      <c r="G325" t="s">
        <v>20</v>
      </c>
      <c r="H325" t="s">
        <v>446</v>
      </c>
      <c r="I325" t="s">
        <v>133</v>
      </c>
    </row>
    <row r="326" spans="1:9" x14ac:dyDescent="0.25">
      <c r="A326">
        <v>675151</v>
      </c>
      <c r="B326" t="s">
        <v>154</v>
      </c>
      <c r="C326" t="s">
        <v>56</v>
      </c>
      <c r="D326" t="s">
        <v>18</v>
      </c>
      <c r="E326" t="s">
        <v>67</v>
      </c>
      <c r="F326" t="s">
        <v>79</v>
      </c>
      <c r="G326" t="s">
        <v>63</v>
      </c>
      <c r="H326" t="s">
        <v>155</v>
      </c>
      <c r="I326" t="s">
        <v>156</v>
      </c>
    </row>
    <row r="327" spans="1:9" x14ac:dyDescent="0.25">
      <c r="A327">
        <v>675154</v>
      </c>
      <c r="B327" t="s">
        <v>211</v>
      </c>
      <c r="C327" t="s">
        <v>56</v>
      </c>
      <c r="D327" t="s">
        <v>18</v>
      </c>
      <c r="E327" t="s">
        <v>67</v>
      </c>
      <c r="F327" t="s">
        <v>68</v>
      </c>
      <c r="G327" t="s">
        <v>113</v>
      </c>
      <c r="H327" t="s">
        <v>155</v>
      </c>
      <c r="I327" t="s">
        <v>212</v>
      </c>
    </row>
    <row r="328" spans="1:9" x14ac:dyDescent="0.25">
      <c r="A328">
        <v>675325</v>
      </c>
      <c r="B328" t="s">
        <v>530</v>
      </c>
      <c r="C328" t="s">
        <v>10</v>
      </c>
      <c r="D328" t="s">
        <v>11</v>
      </c>
      <c r="E328" t="s">
        <v>28</v>
      </c>
      <c r="F328" t="s">
        <v>122</v>
      </c>
      <c r="G328" t="s">
        <v>227</v>
      </c>
      <c r="H328" t="s">
        <v>493</v>
      </c>
      <c r="I328" t="s">
        <v>531</v>
      </c>
    </row>
    <row r="329" spans="1:9" x14ac:dyDescent="0.25">
      <c r="A329">
        <v>675897</v>
      </c>
      <c r="B329" t="s">
        <v>532</v>
      </c>
      <c r="C329" t="s">
        <v>84</v>
      </c>
      <c r="D329" t="s">
        <v>271</v>
      </c>
      <c r="E329" t="s">
        <v>18</v>
      </c>
      <c r="F329" t="s">
        <v>533</v>
      </c>
      <c r="G329" t="s">
        <v>113</v>
      </c>
      <c r="H329" t="s">
        <v>285</v>
      </c>
      <c r="I329" t="s">
        <v>534</v>
      </c>
    </row>
    <row r="330" spans="1:9" x14ac:dyDescent="0.25">
      <c r="A330">
        <v>676103</v>
      </c>
      <c r="B330" t="s">
        <v>139</v>
      </c>
      <c r="C330" t="s">
        <v>10</v>
      </c>
      <c r="D330" t="s">
        <v>11</v>
      </c>
      <c r="E330" t="s">
        <v>140</v>
      </c>
      <c r="F330" t="s">
        <v>19</v>
      </c>
      <c r="G330" t="s">
        <v>33</v>
      </c>
      <c r="H330" t="s">
        <v>535</v>
      </c>
      <c r="I330" t="s">
        <v>141</v>
      </c>
    </row>
    <row r="331" spans="1:9" x14ac:dyDescent="0.25">
      <c r="A331">
        <v>676318</v>
      </c>
      <c r="B331" t="s">
        <v>536</v>
      </c>
      <c r="C331" t="s">
        <v>10</v>
      </c>
      <c r="D331" t="s">
        <v>76</v>
      </c>
      <c r="E331" t="s">
        <v>181</v>
      </c>
      <c r="F331" t="s">
        <v>19</v>
      </c>
      <c r="G331" t="s">
        <v>537</v>
      </c>
      <c r="H331" t="s">
        <v>538</v>
      </c>
      <c r="I331" t="s">
        <v>539</v>
      </c>
    </row>
    <row r="332" spans="1:9" x14ac:dyDescent="0.25">
      <c r="A332">
        <v>676344</v>
      </c>
      <c r="B332" t="s">
        <v>540</v>
      </c>
      <c r="C332" t="s">
        <v>10</v>
      </c>
      <c r="D332" t="s">
        <v>72</v>
      </c>
      <c r="E332" t="s">
        <v>181</v>
      </c>
      <c r="F332" t="s">
        <v>19</v>
      </c>
      <c r="G332" t="s">
        <v>537</v>
      </c>
      <c r="H332" t="s">
        <v>538</v>
      </c>
      <c r="I332" t="s">
        <v>541</v>
      </c>
    </row>
    <row r="333" spans="1:9" x14ac:dyDescent="0.25">
      <c r="A333">
        <v>677211</v>
      </c>
      <c r="B333" t="s">
        <v>542</v>
      </c>
      <c r="C333" t="s">
        <v>10</v>
      </c>
      <c r="D333" t="s">
        <v>76</v>
      </c>
      <c r="E333" t="s">
        <v>308</v>
      </c>
      <c r="F333" t="s">
        <v>80</v>
      </c>
      <c r="G333" t="s">
        <v>490</v>
      </c>
      <c r="H333" t="s">
        <v>305</v>
      </c>
      <c r="I333" t="s">
        <v>543</v>
      </c>
    </row>
    <row r="334" spans="1:9" x14ac:dyDescent="0.25">
      <c r="A334">
        <v>677212</v>
      </c>
      <c r="B334" t="s">
        <v>544</v>
      </c>
      <c r="C334" t="s">
        <v>10</v>
      </c>
      <c r="D334" t="s">
        <v>76</v>
      </c>
      <c r="E334" t="s">
        <v>302</v>
      </c>
      <c r="F334" t="s">
        <v>80</v>
      </c>
      <c r="G334" t="s">
        <v>490</v>
      </c>
      <c r="H334" t="s">
        <v>305</v>
      </c>
      <c r="I334" t="s">
        <v>545</v>
      </c>
    </row>
    <row r="335" spans="1:9" x14ac:dyDescent="0.25">
      <c r="A335">
        <v>677918</v>
      </c>
      <c r="B335" t="s">
        <v>546</v>
      </c>
      <c r="C335" t="s">
        <v>10</v>
      </c>
      <c r="D335" t="s">
        <v>72</v>
      </c>
      <c r="E335" t="s">
        <v>363</v>
      </c>
      <c r="F335" t="s">
        <v>312</v>
      </c>
      <c r="G335" t="s">
        <v>547</v>
      </c>
      <c r="H335" t="s">
        <v>548</v>
      </c>
      <c r="I335" t="s">
        <v>549</v>
      </c>
    </row>
    <row r="336" spans="1:9" x14ac:dyDescent="0.25">
      <c r="A336">
        <v>678359</v>
      </c>
      <c r="B336" t="s">
        <v>498</v>
      </c>
      <c r="C336" t="s">
        <v>10</v>
      </c>
      <c r="D336" t="s">
        <v>11</v>
      </c>
      <c r="E336" t="s">
        <v>12</v>
      </c>
      <c r="F336" t="s">
        <v>122</v>
      </c>
      <c r="G336" t="s">
        <v>227</v>
      </c>
      <c r="H336" t="s">
        <v>21</v>
      </c>
      <c r="I336" t="s">
        <v>499</v>
      </c>
    </row>
    <row r="337" spans="1:9" x14ac:dyDescent="0.25">
      <c r="A337">
        <v>679101</v>
      </c>
      <c r="B337" t="s">
        <v>550</v>
      </c>
      <c r="C337" t="s">
        <v>37</v>
      </c>
      <c r="D337" t="s">
        <v>18</v>
      </c>
      <c r="E337" t="s">
        <v>182</v>
      </c>
      <c r="F337" t="s">
        <v>472</v>
      </c>
      <c r="G337" t="s">
        <v>551</v>
      </c>
      <c r="H337" t="s">
        <v>429</v>
      </c>
      <c r="I337" t="s">
        <v>552</v>
      </c>
    </row>
    <row r="338" spans="1:9" x14ac:dyDescent="0.25">
      <c r="A338">
        <v>679102</v>
      </c>
      <c r="B338" t="s">
        <v>550</v>
      </c>
      <c r="C338" t="s">
        <v>37</v>
      </c>
      <c r="D338" t="s">
        <v>18</v>
      </c>
      <c r="E338" t="s">
        <v>182</v>
      </c>
      <c r="F338" t="s">
        <v>472</v>
      </c>
      <c r="G338" t="s">
        <v>551</v>
      </c>
      <c r="H338" t="s">
        <v>429</v>
      </c>
      <c r="I338" t="s">
        <v>552</v>
      </c>
    </row>
    <row r="339" spans="1:9" x14ac:dyDescent="0.25">
      <c r="A339">
        <v>679366</v>
      </c>
      <c r="B339" t="s">
        <v>553</v>
      </c>
      <c r="C339" t="s">
        <v>10</v>
      </c>
      <c r="D339" t="s">
        <v>11</v>
      </c>
      <c r="E339" t="s">
        <v>12</v>
      </c>
      <c r="F339" t="s">
        <v>122</v>
      </c>
      <c r="G339" t="s">
        <v>161</v>
      </c>
      <c r="H339" t="s">
        <v>162</v>
      </c>
      <c r="I339" t="s">
        <v>554</v>
      </c>
    </row>
    <row r="340" spans="1:9" x14ac:dyDescent="0.25">
      <c r="A340">
        <v>679460</v>
      </c>
      <c r="B340" t="s">
        <v>555</v>
      </c>
      <c r="C340" t="s">
        <v>10</v>
      </c>
      <c r="D340" t="s">
        <v>72</v>
      </c>
      <c r="E340" t="s">
        <v>308</v>
      </c>
      <c r="F340" t="s">
        <v>122</v>
      </c>
      <c r="G340" t="s">
        <v>24</v>
      </c>
      <c r="H340" t="s">
        <v>440</v>
      </c>
      <c r="I340" t="s">
        <v>556</v>
      </c>
    </row>
    <row r="341" spans="1:9" x14ac:dyDescent="0.25">
      <c r="A341">
        <v>679909</v>
      </c>
      <c r="B341" t="s">
        <v>557</v>
      </c>
      <c r="C341" t="s">
        <v>10</v>
      </c>
      <c r="D341" t="s">
        <v>72</v>
      </c>
      <c r="E341" t="s">
        <v>363</v>
      </c>
      <c r="F341" t="s">
        <v>312</v>
      </c>
      <c r="G341" t="s">
        <v>24</v>
      </c>
      <c r="H341" t="s">
        <v>558</v>
      </c>
      <c r="I341" t="s">
        <v>559</v>
      </c>
    </row>
    <row r="342" spans="1:9" x14ac:dyDescent="0.25">
      <c r="A342">
        <v>680010</v>
      </c>
      <c r="B342" t="s">
        <v>435</v>
      </c>
      <c r="C342" t="s">
        <v>10</v>
      </c>
      <c r="D342" t="s">
        <v>18</v>
      </c>
      <c r="E342" t="s">
        <v>140</v>
      </c>
      <c r="F342" t="s">
        <v>436</v>
      </c>
      <c r="G342" t="s">
        <v>128</v>
      </c>
      <c r="H342" t="s">
        <v>560</v>
      </c>
      <c r="I342" t="s">
        <v>437</v>
      </c>
    </row>
    <row r="343" spans="1:9" x14ac:dyDescent="0.25">
      <c r="A343">
        <v>680309</v>
      </c>
      <c r="B343" t="s">
        <v>270</v>
      </c>
      <c r="C343" t="s">
        <v>84</v>
      </c>
      <c r="D343" t="s">
        <v>271</v>
      </c>
      <c r="E343" t="s">
        <v>18</v>
      </c>
      <c r="F343" t="s">
        <v>272</v>
      </c>
      <c r="G343" t="s">
        <v>272</v>
      </c>
      <c r="H343" t="s">
        <v>561</v>
      </c>
      <c r="I343" t="s">
        <v>274</v>
      </c>
    </row>
    <row r="344" spans="1:9" x14ac:dyDescent="0.25">
      <c r="A344">
        <v>680401</v>
      </c>
      <c r="B344" t="s">
        <v>562</v>
      </c>
      <c r="C344" t="s">
        <v>84</v>
      </c>
      <c r="D344" t="s">
        <v>271</v>
      </c>
      <c r="E344" t="s">
        <v>76</v>
      </c>
      <c r="F344" t="s">
        <v>272</v>
      </c>
      <c r="G344" t="s">
        <v>272</v>
      </c>
      <c r="H344" t="s">
        <v>563</v>
      </c>
      <c r="I344" t="s">
        <v>564</v>
      </c>
    </row>
    <row r="345" spans="1:9" x14ac:dyDescent="0.25">
      <c r="A345">
        <v>680431</v>
      </c>
      <c r="B345" t="s">
        <v>562</v>
      </c>
      <c r="C345" t="s">
        <v>84</v>
      </c>
      <c r="D345" t="s">
        <v>271</v>
      </c>
      <c r="E345" t="s">
        <v>76</v>
      </c>
      <c r="F345" t="s">
        <v>272</v>
      </c>
      <c r="G345" t="s">
        <v>272</v>
      </c>
      <c r="H345" t="s">
        <v>563</v>
      </c>
      <c r="I345" t="s">
        <v>564</v>
      </c>
    </row>
    <row r="346" spans="1:9" x14ac:dyDescent="0.25">
      <c r="A346">
        <v>680432</v>
      </c>
      <c r="B346" t="s">
        <v>565</v>
      </c>
      <c r="C346" t="s">
        <v>84</v>
      </c>
      <c r="D346" t="s">
        <v>271</v>
      </c>
      <c r="E346" t="s">
        <v>72</v>
      </c>
      <c r="F346" t="s">
        <v>272</v>
      </c>
      <c r="G346" t="s">
        <v>272</v>
      </c>
      <c r="H346" t="s">
        <v>563</v>
      </c>
      <c r="I346" t="s">
        <v>566</v>
      </c>
    </row>
    <row r="347" spans="1:9" x14ac:dyDescent="0.25">
      <c r="A347">
        <v>681082</v>
      </c>
      <c r="B347" t="s">
        <v>157</v>
      </c>
      <c r="C347" t="s">
        <v>10</v>
      </c>
      <c r="D347" t="s">
        <v>18</v>
      </c>
      <c r="E347" t="s">
        <v>67</v>
      </c>
      <c r="F347" t="s">
        <v>19</v>
      </c>
      <c r="G347" t="s">
        <v>146</v>
      </c>
      <c r="H347" t="s">
        <v>158</v>
      </c>
      <c r="I347" t="s">
        <v>159</v>
      </c>
    </row>
    <row r="348" spans="1:9" x14ac:dyDescent="0.25">
      <c r="A348">
        <v>681242</v>
      </c>
      <c r="B348" t="s">
        <v>567</v>
      </c>
      <c r="C348" t="s">
        <v>56</v>
      </c>
      <c r="D348" t="s">
        <v>18</v>
      </c>
      <c r="E348" t="s">
        <v>67</v>
      </c>
      <c r="F348" t="s">
        <v>311</v>
      </c>
      <c r="G348" t="s">
        <v>568</v>
      </c>
      <c r="H348" t="s">
        <v>313</v>
      </c>
      <c r="I348" t="s">
        <v>569</v>
      </c>
    </row>
    <row r="349" spans="1:9" x14ac:dyDescent="0.25">
      <c r="A349">
        <v>682027</v>
      </c>
      <c r="B349" t="s">
        <v>91</v>
      </c>
      <c r="C349" t="s">
        <v>84</v>
      </c>
      <c r="D349" t="s">
        <v>85</v>
      </c>
      <c r="E349" t="s">
        <v>86</v>
      </c>
      <c r="F349" t="s">
        <v>87</v>
      </c>
      <c r="G349" t="s">
        <v>92</v>
      </c>
      <c r="H349" t="s">
        <v>89</v>
      </c>
      <c r="I349" t="s">
        <v>93</v>
      </c>
    </row>
    <row r="350" spans="1:9" x14ac:dyDescent="0.25">
      <c r="A350">
        <v>682511</v>
      </c>
      <c r="B350" t="s">
        <v>570</v>
      </c>
      <c r="C350" t="s">
        <v>10</v>
      </c>
      <c r="D350" t="s">
        <v>18</v>
      </c>
      <c r="E350" t="s">
        <v>12</v>
      </c>
      <c r="F350" t="s">
        <v>161</v>
      </c>
      <c r="G350" t="s">
        <v>149</v>
      </c>
      <c r="H350" t="s">
        <v>136</v>
      </c>
      <c r="I350" t="s">
        <v>571</v>
      </c>
    </row>
    <row r="351" spans="1:9" x14ac:dyDescent="0.25">
      <c r="A351">
        <v>682512</v>
      </c>
      <c r="B351" t="s">
        <v>572</v>
      </c>
      <c r="C351" t="s">
        <v>10</v>
      </c>
      <c r="D351" t="s">
        <v>18</v>
      </c>
      <c r="E351" t="s">
        <v>149</v>
      </c>
      <c r="F351" t="s">
        <v>161</v>
      </c>
      <c r="G351" t="s">
        <v>67</v>
      </c>
      <c r="H351" t="s">
        <v>136</v>
      </c>
      <c r="I351" t="s">
        <v>573</v>
      </c>
    </row>
    <row r="352" spans="1:9" x14ac:dyDescent="0.25">
      <c r="A352">
        <v>682534</v>
      </c>
      <c r="B352" t="s">
        <v>474</v>
      </c>
      <c r="C352" t="s">
        <v>10</v>
      </c>
      <c r="D352" t="s">
        <v>18</v>
      </c>
      <c r="E352" t="s">
        <v>140</v>
      </c>
      <c r="F352" t="s">
        <v>19</v>
      </c>
      <c r="G352" t="s">
        <v>143</v>
      </c>
      <c r="H352" t="s">
        <v>394</v>
      </c>
      <c r="I352" t="s">
        <v>475</v>
      </c>
    </row>
    <row r="353" spans="1:9" x14ac:dyDescent="0.25">
      <c r="A353">
        <v>682644</v>
      </c>
      <c r="B353" t="s">
        <v>145</v>
      </c>
      <c r="C353" t="s">
        <v>10</v>
      </c>
      <c r="D353" t="s">
        <v>11</v>
      </c>
      <c r="E353" t="s">
        <v>67</v>
      </c>
      <c r="F353" t="s">
        <v>19</v>
      </c>
      <c r="G353" t="s">
        <v>146</v>
      </c>
      <c r="H353" t="s">
        <v>574</v>
      </c>
      <c r="I353" t="s">
        <v>147</v>
      </c>
    </row>
    <row r="354" spans="1:9" x14ac:dyDescent="0.25">
      <c r="A354">
        <v>682646</v>
      </c>
      <c r="B354" t="s">
        <v>145</v>
      </c>
      <c r="C354" t="s">
        <v>10</v>
      </c>
      <c r="D354" t="s">
        <v>11</v>
      </c>
      <c r="E354" t="s">
        <v>67</v>
      </c>
      <c r="F354" t="s">
        <v>19</v>
      </c>
      <c r="G354" t="s">
        <v>146</v>
      </c>
      <c r="H354" t="s">
        <v>574</v>
      </c>
      <c r="I354" t="s">
        <v>147</v>
      </c>
    </row>
    <row r="355" spans="1:9" x14ac:dyDescent="0.25">
      <c r="A355">
        <v>682801</v>
      </c>
      <c r="B355" t="s">
        <v>575</v>
      </c>
      <c r="C355" t="s">
        <v>10</v>
      </c>
      <c r="D355" t="s">
        <v>11</v>
      </c>
      <c r="E355" t="s">
        <v>67</v>
      </c>
      <c r="F355" t="s">
        <v>19</v>
      </c>
      <c r="G355" t="s">
        <v>20</v>
      </c>
      <c r="H355" t="s">
        <v>34</v>
      </c>
      <c r="I355" t="s">
        <v>576</v>
      </c>
    </row>
    <row r="356" spans="1:9" x14ac:dyDescent="0.25">
      <c r="A356">
        <v>682802</v>
      </c>
      <c r="B356" t="s">
        <v>577</v>
      </c>
      <c r="C356" t="s">
        <v>10</v>
      </c>
      <c r="D356" t="s">
        <v>11</v>
      </c>
      <c r="E356" t="s">
        <v>12</v>
      </c>
      <c r="F356" t="s">
        <v>19</v>
      </c>
      <c r="G356" t="s">
        <v>143</v>
      </c>
      <c r="H356" t="s">
        <v>34</v>
      </c>
      <c r="I356" t="s">
        <v>578</v>
      </c>
    </row>
    <row r="357" spans="1:9" x14ac:dyDescent="0.25">
      <c r="A357">
        <v>682803</v>
      </c>
      <c r="B357" t="s">
        <v>579</v>
      </c>
      <c r="C357" t="s">
        <v>10</v>
      </c>
      <c r="D357" t="s">
        <v>11</v>
      </c>
      <c r="E357" t="s">
        <v>220</v>
      </c>
      <c r="F357" t="s">
        <v>220</v>
      </c>
      <c r="G357" t="s">
        <v>100</v>
      </c>
      <c r="H357" t="s">
        <v>34</v>
      </c>
      <c r="I357" t="s">
        <v>580</v>
      </c>
    </row>
    <row r="358" spans="1:9" x14ac:dyDescent="0.25">
      <c r="A358">
        <v>683146</v>
      </c>
      <c r="B358" t="s">
        <v>581</v>
      </c>
      <c r="C358" t="s">
        <v>10</v>
      </c>
      <c r="D358" t="s">
        <v>18</v>
      </c>
      <c r="E358" t="s">
        <v>140</v>
      </c>
      <c r="F358" t="s">
        <v>582</v>
      </c>
      <c r="G358" t="s">
        <v>261</v>
      </c>
      <c r="H358" t="s">
        <v>583</v>
      </c>
      <c r="I358" t="s">
        <v>584</v>
      </c>
    </row>
    <row r="359" spans="1:9" x14ac:dyDescent="0.25">
      <c r="A359">
        <v>683176</v>
      </c>
      <c r="B359" t="s">
        <v>581</v>
      </c>
      <c r="C359" t="s">
        <v>10</v>
      </c>
      <c r="D359" t="s">
        <v>18</v>
      </c>
      <c r="E359" t="s">
        <v>140</v>
      </c>
      <c r="F359" t="s">
        <v>582</v>
      </c>
      <c r="G359" t="s">
        <v>261</v>
      </c>
      <c r="H359" t="s">
        <v>583</v>
      </c>
      <c r="I359" t="s">
        <v>584</v>
      </c>
    </row>
    <row r="360" spans="1:9" x14ac:dyDescent="0.25">
      <c r="A360">
        <v>683184</v>
      </c>
      <c r="B360" t="s">
        <v>585</v>
      </c>
      <c r="C360" t="s">
        <v>10</v>
      </c>
      <c r="D360" t="s">
        <v>18</v>
      </c>
      <c r="E360" t="s">
        <v>12</v>
      </c>
      <c r="F360" t="s">
        <v>582</v>
      </c>
      <c r="G360" t="s">
        <v>586</v>
      </c>
      <c r="H360" t="s">
        <v>583</v>
      </c>
      <c r="I360" t="s">
        <v>587</v>
      </c>
    </row>
    <row r="361" spans="1:9" x14ac:dyDescent="0.25">
      <c r="A361">
        <v>683221</v>
      </c>
      <c r="B361" t="s">
        <v>581</v>
      </c>
      <c r="C361" t="s">
        <v>10</v>
      </c>
      <c r="D361" t="s">
        <v>18</v>
      </c>
      <c r="E361" t="s">
        <v>140</v>
      </c>
      <c r="F361" t="s">
        <v>582</v>
      </c>
      <c r="G361" t="s">
        <v>261</v>
      </c>
      <c r="H361" t="s">
        <v>583</v>
      </c>
      <c r="I361" t="s">
        <v>584</v>
      </c>
    </row>
    <row r="362" spans="1:9" x14ac:dyDescent="0.25">
      <c r="A362">
        <v>683396</v>
      </c>
      <c r="B362" t="s">
        <v>66</v>
      </c>
      <c r="C362" t="s">
        <v>56</v>
      </c>
      <c r="D362" t="s">
        <v>18</v>
      </c>
      <c r="E362" t="s">
        <v>67</v>
      </c>
      <c r="F362" t="s">
        <v>68</v>
      </c>
      <c r="G362" t="s">
        <v>58</v>
      </c>
      <c r="H362" t="s">
        <v>588</v>
      </c>
      <c r="I362" t="s">
        <v>70</v>
      </c>
    </row>
    <row r="363" spans="1:9" x14ac:dyDescent="0.25">
      <c r="A363">
        <v>683398</v>
      </c>
      <c r="B363" t="s">
        <v>352</v>
      </c>
      <c r="C363" t="s">
        <v>56</v>
      </c>
      <c r="D363" t="s">
        <v>18</v>
      </c>
      <c r="E363" t="s">
        <v>67</v>
      </c>
      <c r="F363" t="s">
        <v>79</v>
      </c>
      <c r="G363" t="s">
        <v>58</v>
      </c>
      <c r="H363" t="s">
        <v>588</v>
      </c>
      <c r="I363" t="s">
        <v>353</v>
      </c>
    </row>
    <row r="364" spans="1:9" x14ac:dyDescent="0.25">
      <c r="A364">
        <v>683410</v>
      </c>
      <c r="B364" t="s">
        <v>352</v>
      </c>
      <c r="C364" t="s">
        <v>56</v>
      </c>
      <c r="D364" t="s">
        <v>18</v>
      </c>
      <c r="E364" t="s">
        <v>589</v>
      </c>
      <c r="F364" t="s">
        <v>79</v>
      </c>
      <c r="G364" t="s">
        <v>58</v>
      </c>
      <c r="H364" t="s">
        <v>588</v>
      </c>
      <c r="I364" t="s">
        <v>590</v>
      </c>
    </row>
    <row r="365" spans="1:9" x14ac:dyDescent="0.25">
      <c r="A365">
        <v>683415</v>
      </c>
      <c r="B365" t="s">
        <v>66</v>
      </c>
      <c r="C365" t="s">
        <v>56</v>
      </c>
      <c r="D365" t="s">
        <v>18</v>
      </c>
      <c r="E365" t="s">
        <v>67</v>
      </c>
      <c r="F365" t="s">
        <v>68</v>
      </c>
      <c r="G365" t="s">
        <v>58</v>
      </c>
      <c r="H365" t="s">
        <v>588</v>
      </c>
      <c r="I365" t="s">
        <v>70</v>
      </c>
    </row>
    <row r="366" spans="1:9" x14ac:dyDescent="0.25">
      <c r="A366">
        <v>683445</v>
      </c>
      <c r="B366" t="s">
        <v>352</v>
      </c>
      <c r="C366" t="s">
        <v>56</v>
      </c>
      <c r="D366" t="s">
        <v>18</v>
      </c>
      <c r="E366" t="s">
        <v>67</v>
      </c>
      <c r="F366" t="s">
        <v>79</v>
      </c>
      <c r="G366" t="s">
        <v>58</v>
      </c>
      <c r="H366" t="s">
        <v>588</v>
      </c>
      <c r="I366" t="s">
        <v>353</v>
      </c>
    </row>
    <row r="367" spans="1:9" x14ac:dyDescent="0.25">
      <c r="A367">
        <v>683446</v>
      </c>
      <c r="B367" t="s">
        <v>66</v>
      </c>
      <c r="C367" t="s">
        <v>56</v>
      </c>
      <c r="D367" t="s">
        <v>18</v>
      </c>
      <c r="E367" t="s">
        <v>67</v>
      </c>
      <c r="F367" t="s">
        <v>68</v>
      </c>
      <c r="G367" t="s">
        <v>58</v>
      </c>
      <c r="H367" t="s">
        <v>588</v>
      </c>
      <c r="I367" t="s">
        <v>70</v>
      </c>
    </row>
    <row r="368" spans="1:9" x14ac:dyDescent="0.25">
      <c r="A368">
        <v>683447</v>
      </c>
      <c r="B368" t="s">
        <v>66</v>
      </c>
      <c r="C368" t="s">
        <v>56</v>
      </c>
      <c r="D368" t="s">
        <v>18</v>
      </c>
      <c r="E368" t="s">
        <v>67</v>
      </c>
      <c r="F368" t="s">
        <v>68</v>
      </c>
      <c r="G368" t="s">
        <v>58</v>
      </c>
      <c r="H368" t="s">
        <v>588</v>
      </c>
      <c r="I368" t="s">
        <v>70</v>
      </c>
    </row>
    <row r="369" spans="1:9" x14ac:dyDescent="0.25">
      <c r="A369">
        <v>683448</v>
      </c>
      <c r="B369" t="s">
        <v>352</v>
      </c>
      <c r="C369" t="s">
        <v>56</v>
      </c>
      <c r="D369" t="s">
        <v>18</v>
      </c>
      <c r="E369" t="s">
        <v>67</v>
      </c>
      <c r="F369" t="s">
        <v>79</v>
      </c>
      <c r="G369" t="s">
        <v>58</v>
      </c>
      <c r="H369" t="s">
        <v>588</v>
      </c>
      <c r="I369" t="s">
        <v>353</v>
      </c>
    </row>
    <row r="370" spans="1:9" x14ac:dyDescent="0.25">
      <c r="A370">
        <v>683449</v>
      </c>
      <c r="B370" t="s">
        <v>352</v>
      </c>
      <c r="C370" t="s">
        <v>56</v>
      </c>
      <c r="D370" t="s">
        <v>18</v>
      </c>
      <c r="E370" t="s">
        <v>67</v>
      </c>
      <c r="F370" t="s">
        <v>79</v>
      </c>
      <c r="G370" t="s">
        <v>58</v>
      </c>
      <c r="H370" t="s">
        <v>588</v>
      </c>
      <c r="I370" t="s">
        <v>353</v>
      </c>
    </row>
    <row r="371" spans="1:9" x14ac:dyDescent="0.25">
      <c r="A371">
        <v>684022</v>
      </c>
      <c r="B371" t="s">
        <v>591</v>
      </c>
      <c r="C371" t="s">
        <v>10</v>
      </c>
      <c r="D371" t="s">
        <v>11</v>
      </c>
      <c r="E371" t="s">
        <v>140</v>
      </c>
      <c r="F371" t="s">
        <v>582</v>
      </c>
      <c r="G371" t="s">
        <v>592</v>
      </c>
      <c r="H371" t="s">
        <v>593</v>
      </c>
      <c r="I371" t="s">
        <v>594</v>
      </c>
    </row>
    <row r="372" spans="1:9" x14ac:dyDescent="0.25">
      <c r="A372">
        <v>684404</v>
      </c>
      <c r="B372" t="s">
        <v>186</v>
      </c>
      <c r="C372" t="s">
        <v>10</v>
      </c>
      <c r="D372" t="s">
        <v>18</v>
      </c>
      <c r="E372" t="s">
        <v>28</v>
      </c>
      <c r="F372" t="s">
        <v>13</v>
      </c>
      <c r="G372" t="s">
        <v>24</v>
      </c>
      <c r="H372" t="s">
        <v>298</v>
      </c>
      <c r="I372" t="s">
        <v>387</v>
      </c>
    </row>
    <row r="373" spans="1:9" x14ac:dyDescent="0.25">
      <c r="A373">
        <v>684474</v>
      </c>
      <c r="B373" t="s">
        <v>237</v>
      </c>
      <c r="C373" t="s">
        <v>10</v>
      </c>
      <c r="D373" t="s">
        <v>18</v>
      </c>
      <c r="E373" t="s">
        <v>28</v>
      </c>
      <c r="F373" t="s">
        <v>19</v>
      </c>
      <c r="G373" t="s">
        <v>100</v>
      </c>
      <c r="H373" t="s">
        <v>595</v>
      </c>
      <c r="I373" t="s">
        <v>238</v>
      </c>
    </row>
    <row r="374" spans="1:9" x14ac:dyDescent="0.25">
      <c r="A374">
        <v>684875</v>
      </c>
      <c r="B374" t="s">
        <v>170</v>
      </c>
      <c r="C374" t="s">
        <v>37</v>
      </c>
      <c r="D374" t="s">
        <v>45</v>
      </c>
      <c r="E374" t="s">
        <v>11</v>
      </c>
      <c r="F374" t="s">
        <v>46</v>
      </c>
      <c r="G374" t="s">
        <v>171</v>
      </c>
      <c r="H374" t="s">
        <v>225</v>
      </c>
      <c r="I374" t="s">
        <v>173</v>
      </c>
    </row>
    <row r="375" spans="1:9" x14ac:dyDescent="0.25">
      <c r="A375">
        <v>685555</v>
      </c>
      <c r="B375" t="s">
        <v>142</v>
      </c>
      <c r="C375" t="s">
        <v>10</v>
      </c>
      <c r="D375" t="s">
        <v>11</v>
      </c>
      <c r="E375" t="s">
        <v>28</v>
      </c>
      <c r="F375" t="s">
        <v>19</v>
      </c>
      <c r="G375" t="s">
        <v>143</v>
      </c>
      <c r="H375" t="s">
        <v>558</v>
      </c>
      <c r="I375" t="s">
        <v>144</v>
      </c>
    </row>
    <row r="376" spans="1:9" x14ac:dyDescent="0.25">
      <c r="A376">
        <v>686736</v>
      </c>
      <c r="B376" t="s">
        <v>132</v>
      </c>
      <c r="C376" t="s">
        <v>10</v>
      </c>
      <c r="D376" t="s">
        <v>18</v>
      </c>
      <c r="E376" t="s">
        <v>67</v>
      </c>
      <c r="F376" t="s">
        <v>19</v>
      </c>
      <c r="G376" t="s">
        <v>20</v>
      </c>
      <c r="H376" t="s">
        <v>330</v>
      </c>
      <c r="I376" t="s">
        <v>133</v>
      </c>
    </row>
    <row r="377" spans="1:9" x14ac:dyDescent="0.25">
      <c r="A377">
        <v>686791</v>
      </c>
      <c r="B377" t="s">
        <v>132</v>
      </c>
      <c r="C377" t="s">
        <v>10</v>
      </c>
      <c r="D377" t="s">
        <v>18</v>
      </c>
      <c r="E377" t="s">
        <v>67</v>
      </c>
      <c r="F377" t="s">
        <v>19</v>
      </c>
      <c r="G377" t="s">
        <v>20</v>
      </c>
      <c r="H377" t="s">
        <v>21</v>
      </c>
      <c r="I377" t="s">
        <v>133</v>
      </c>
    </row>
    <row r="378" spans="1:9" x14ac:dyDescent="0.25">
      <c r="A378">
        <v>686827</v>
      </c>
      <c r="B378" t="s">
        <v>471</v>
      </c>
      <c r="C378" t="s">
        <v>37</v>
      </c>
      <c r="D378" t="s">
        <v>18</v>
      </c>
      <c r="E378" t="s">
        <v>182</v>
      </c>
      <c r="F378" t="s">
        <v>472</v>
      </c>
      <c r="G378" t="s">
        <v>177</v>
      </c>
      <c r="H378" t="s">
        <v>106</v>
      </c>
      <c r="I378" t="s">
        <v>473</v>
      </c>
    </row>
    <row r="379" spans="1:9" x14ac:dyDescent="0.25">
      <c r="A379">
        <v>686873</v>
      </c>
      <c r="B379" t="s">
        <v>145</v>
      </c>
      <c r="C379" t="s">
        <v>10</v>
      </c>
      <c r="D379" t="s">
        <v>11</v>
      </c>
      <c r="E379" t="s">
        <v>67</v>
      </c>
      <c r="F379" t="s">
        <v>19</v>
      </c>
      <c r="G379" t="s">
        <v>146</v>
      </c>
      <c r="H379" t="s">
        <v>493</v>
      </c>
      <c r="I379" t="s">
        <v>147</v>
      </c>
    </row>
    <row r="380" spans="1:9" x14ac:dyDescent="0.25">
      <c r="A380">
        <v>687194</v>
      </c>
      <c r="B380" t="s">
        <v>425</v>
      </c>
      <c r="C380" t="s">
        <v>84</v>
      </c>
      <c r="D380" t="s">
        <v>271</v>
      </c>
      <c r="E380" t="s">
        <v>18</v>
      </c>
      <c r="F380" t="s">
        <v>426</v>
      </c>
      <c r="G380" t="s">
        <v>426</v>
      </c>
      <c r="H380" t="s">
        <v>285</v>
      </c>
      <c r="I380" t="s">
        <v>427</v>
      </c>
    </row>
    <row r="381" spans="1:9" x14ac:dyDescent="0.25">
      <c r="A381">
        <v>687195</v>
      </c>
      <c r="B381" t="s">
        <v>339</v>
      </c>
      <c r="C381" t="s">
        <v>84</v>
      </c>
      <c r="D381" t="s">
        <v>271</v>
      </c>
      <c r="E381" t="s">
        <v>18</v>
      </c>
      <c r="F381" t="s">
        <v>288</v>
      </c>
      <c r="G381" t="s">
        <v>288</v>
      </c>
      <c r="H381" t="s">
        <v>285</v>
      </c>
      <c r="I381" t="s">
        <v>289</v>
      </c>
    </row>
    <row r="382" spans="1:9" x14ac:dyDescent="0.25">
      <c r="A382">
        <v>687578</v>
      </c>
      <c r="B382" t="s">
        <v>596</v>
      </c>
      <c r="C382" t="s">
        <v>10</v>
      </c>
      <c r="D382" t="s">
        <v>72</v>
      </c>
      <c r="E382" t="s">
        <v>308</v>
      </c>
      <c r="F382" t="s">
        <v>19</v>
      </c>
      <c r="G382" t="s">
        <v>143</v>
      </c>
      <c r="H382" t="s">
        <v>101</v>
      </c>
      <c r="I382" t="s">
        <v>597</v>
      </c>
    </row>
    <row r="383" spans="1:9" x14ac:dyDescent="0.25">
      <c r="A383">
        <v>687579</v>
      </c>
      <c r="B383" t="s">
        <v>598</v>
      </c>
      <c r="C383" t="s">
        <v>10</v>
      </c>
      <c r="D383" t="s">
        <v>72</v>
      </c>
      <c r="E383" t="s">
        <v>308</v>
      </c>
      <c r="F383" t="s">
        <v>19</v>
      </c>
      <c r="G383" t="s">
        <v>100</v>
      </c>
      <c r="H383" t="s">
        <v>101</v>
      </c>
      <c r="I383" t="s">
        <v>599</v>
      </c>
    </row>
    <row r="384" spans="1:9" x14ac:dyDescent="0.25">
      <c r="A384">
        <v>687819</v>
      </c>
      <c r="B384" t="s">
        <v>600</v>
      </c>
      <c r="C384" t="s">
        <v>37</v>
      </c>
      <c r="D384" t="s">
        <v>18</v>
      </c>
      <c r="E384" t="s">
        <v>182</v>
      </c>
      <c r="F384" t="s">
        <v>442</v>
      </c>
      <c r="G384" t="s">
        <v>601</v>
      </c>
      <c r="H384" t="s">
        <v>294</v>
      </c>
      <c r="I384" t="s">
        <v>602</v>
      </c>
    </row>
    <row r="385" spans="1:9" x14ac:dyDescent="0.25">
      <c r="A385">
        <v>687843</v>
      </c>
      <c r="B385" t="s">
        <v>550</v>
      </c>
      <c r="C385" t="s">
        <v>37</v>
      </c>
      <c r="D385" t="s">
        <v>18</v>
      </c>
      <c r="E385" t="s">
        <v>182</v>
      </c>
      <c r="F385" t="s">
        <v>472</v>
      </c>
      <c r="G385" t="s">
        <v>551</v>
      </c>
      <c r="H385" t="s">
        <v>106</v>
      </c>
      <c r="I385" t="s">
        <v>552</v>
      </c>
    </row>
    <row r="386" spans="1:9" x14ac:dyDescent="0.25">
      <c r="A386">
        <v>688193</v>
      </c>
      <c r="B386" t="s">
        <v>603</v>
      </c>
      <c r="C386" t="s">
        <v>37</v>
      </c>
      <c r="D386" t="s">
        <v>45</v>
      </c>
      <c r="E386" t="s">
        <v>18</v>
      </c>
      <c r="F386" t="s">
        <v>604</v>
      </c>
      <c r="G386" t="s">
        <v>171</v>
      </c>
      <c r="H386" t="s">
        <v>605</v>
      </c>
      <c r="I386" t="s">
        <v>606</v>
      </c>
    </row>
    <row r="387" spans="1:9" x14ac:dyDescent="0.25">
      <c r="A387">
        <v>688490</v>
      </c>
      <c r="B387" t="s">
        <v>237</v>
      </c>
      <c r="C387" t="s">
        <v>10</v>
      </c>
      <c r="D387" t="s">
        <v>18</v>
      </c>
      <c r="E387" t="s">
        <v>28</v>
      </c>
      <c r="F387" t="s">
        <v>19</v>
      </c>
      <c r="G387" t="s">
        <v>100</v>
      </c>
      <c r="H387" t="s">
        <v>607</v>
      </c>
      <c r="I387" t="s">
        <v>238</v>
      </c>
    </row>
    <row r="388" spans="1:9" x14ac:dyDescent="0.25">
      <c r="A388">
        <v>688542</v>
      </c>
      <c r="B388" t="s">
        <v>379</v>
      </c>
      <c r="C388" t="s">
        <v>84</v>
      </c>
      <c r="D388" t="s">
        <v>271</v>
      </c>
      <c r="E388" t="s">
        <v>18</v>
      </c>
      <c r="F388" t="s">
        <v>380</v>
      </c>
      <c r="G388" t="s">
        <v>380</v>
      </c>
      <c r="H388" t="s">
        <v>273</v>
      </c>
      <c r="I388" t="s">
        <v>382</v>
      </c>
    </row>
    <row r="389" spans="1:9" x14ac:dyDescent="0.25">
      <c r="A389">
        <v>688750</v>
      </c>
      <c r="B389" t="s">
        <v>608</v>
      </c>
      <c r="C389" t="s">
        <v>10</v>
      </c>
      <c r="D389" t="s">
        <v>18</v>
      </c>
      <c r="E389" t="s">
        <v>220</v>
      </c>
      <c r="F389" t="s">
        <v>220</v>
      </c>
      <c r="G389" t="s">
        <v>143</v>
      </c>
      <c r="H389" t="s">
        <v>609</v>
      </c>
      <c r="I389" t="s">
        <v>610</v>
      </c>
    </row>
    <row r="390" spans="1:9" x14ac:dyDescent="0.25">
      <c r="A390">
        <v>689535</v>
      </c>
      <c r="B390" t="s">
        <v>170</v>
      </c>
      <c r="C390" t="s">
        <v>37</v>
      </c>
      <c r="D390" t="s">
        <v>45</v>
      </c>
      <c r="E390" t="s">
        <v>11</v>
      </c>
      <c r="F390" t="s">
        <v>46</v>
      </c>
      <c r="G390" t="s">
        <v>171</v>
      </c>
      <c r="H390" t="s">
        <v>205</v>
      </c>
      <c r="I390" t="s">
        <v>173</v>
      </c>
    </row>
    <row r="391" spans="1:9" x14ac:dyDescent="0.25">
      <c r="A391">
        <v>689554</v>
      </c>
      <c r="B391" t="s">
        <v>611</v>
      </c>
      <c r="C391" t="s">
        <v>10</v>
      </c>
      <c r="D391" t="s">
        <v>76</v>
      </c>
      <c r="E391" t="s">
        <v>363</v>
      </c>
      <c r="F391" t="s">
        <v>303</v>
      </c>
      <c r="G391" t="s">
        <v>490</v>
      </c>
      <c r="H391" t="s">
        <v>431</v>
      </c>
      <c r="I391" t="s">
        <v>612</v>
      </c>
    </row>
    <row r="392" spans="1:9" x14ac:dyDescent="0.25">
      <c r="A392">
        <v>689614</v>
      </c>
      <c r="B392" t="s">
        <v>55</v>
      </c>
      <c r="C392" t="s">
        <v>56</v>
      </c>
      <c r="D392" t="s">
        <v>11</v>
      </c>
      <c r="E392" t="s">
        <v>11</v>
      </c>
      <c r="F392" t="s">
        <v>57</v>
      </c>
      <c r="G392" t="s">
        <v>58</v>
      </c>
      <c r="H392" t="s">
        <v>613</v>
      </c>
      <c r="I392" t="s">
        <v>60</v>
      </c>
    </row>
    <row r="393" spans="1:9" x14ac:dyDescent="0.25">
      <c r="A393">
        <v>689703</v>
      </c>
      <c r="B393" t="s">
        <v>385</v>
      </c>
      <c r="C393" t="s">
        <v>10</v>
      </c>
      <c r="D393" t="s">
        <v>18</v>
      </c>
      <c r="E393" t="s">
        <v>220</v>
      </c>
      <c r="F393" t="s">
        <v>220</v>
      </c>
      <c r="G393" t="s">
        <v>312</v>
      </c>
      <c r="H393" t="s">
        <v>614</v>
      </c>
      <c r="I393" t="s">
        <v>386</v>
      </c>
    </row>
    <row r="394" spans="1:9" x14ac:dyDescent="0.25">
      <c r="A394">
        <v>690090</v>
      </c>
      <c r="B394" t="s">
        <v>352</v>
      </c>
      <c r="C394" t="s">
        <v>56</v>
      </c>
      <c r="D394" t="s">
        <v>18</v>
      </c>
      <c r="E394" t="s">
        <v>589</v>
      </c>
      <c r="F394" t="s">
        <v>79</v>
      </c>
      <c r="G394" t="s">
        <v>58</v>
      </c>
      <c r="H394" t="s">
        <v>615</v>
      </c>
      <c r="I394" t="s">
        <v>590</v>
      </c>
    </row>
    <row r="395" spans="1:9" x14ac:dyDescent="0.25">
      <c r="A395">
        <v>690195</v>
      </c>
      <c r="B395" t="s">
        <v>132</v>
      </c>
      <c r="C395" t="s">
        <v>10</v>
      </c>
      <c r="D395" t="s">
        <v>18</v>
      </c>
      <c r="E395" t="s">
        <v>67</v>
      </c>
      <c r="F395" t="s">
        <v>19</v>
      </c>
      <c r="G395" t="s">
        <v>20</v>
      </c>
      <c r="H395" t="s">
        <v>529</v>
      </c>
      <c r="I395" t="s">
        <v>133</v>
      </c>
    </row>
    <row r="396" spans="1:9" x14ac:dyDescent="0.25">
      <c r="A396">
        <v>690292</v>
      </c>
      <c r="B396" t="s">
        <v>616</v>
      </c>
      <c r="C396" t="s">
        <v>10</v>
      </c>
      <c r="D396" t="s">
        <v>18</v>
      </c>
      <c r="E396" t="s">
        <v>149</v>
      </c>
      <c r="F396" t="s">
        <v>135</v>
      </c>
      <c r="G396" t="s">
        <v>617</v>
      </c>
      <c r="H396" t="s">
        <v>399</v>
      </c>
      <c r="I396" t="s">
        <v>618</v>
      </c>
    </row>
    <row r="397" spans="1:9" x14ac:dyDescent="0.25">
      <c r="A397">
        <v>691207</v>
      </c>
      <c r="B397" t="s">
        <v>142</v>
      </c>
      <c r="C397" t="s">
        <v>10</v>
      </c>
      <c r="D397" t="s">
        <v>11</v>
      </c>
      <c r="E397" t="s">
        <v>28</v>
      </c>
      <c r="F397" t="s">
        <v>19</v>
      </c>
      <c r="G397" t="s">
        <v>143</v>
      </c>
      <c r="H397" t="s">
        <v>175</v>
      </c>
      <c r="I397" t="s">
        <v>144</v>
      </c>
    </row>
    <row r="398" spans="1:9" x14ac:dyDescent="0.25">
      <c r="A398">
        <v>691814</v>
      </c>
      <c r="B398" t="s">
        <v>619</v>
      </c>
      <c r="C398" t="s">
        <v>10</v>
      </c>
      <c r="D398" t="s">
        <v>76</v>
      </c>
      <c r="E398" t="s">
        <v>302</v>
      </c>
      <c r="F398" t="s">
        <v>19</v>
      </c>
      <c r="G398" t="s">
        <v>96</v>
      </c>
      <c r="H398" t="s">
        <v>305</v>
      </c>
      <c r="I398" t="s">
        <v>620</v>
      </c>
    </row>
    <row r="399" spans="1:9" x14ac:dyDescent="0.25">
      <c r="A399">
        <v>691815</v>
      </c>
      <c r="B399" t="s">
        <v>430</v>
      </c>
      <c r="C399" t="s">
        <v>10</v>
      </c>
      <c r="D399" t="s">
        <v>76</v>
      </c>
      <c r="E399" t="s">
        <v>308</v>
      </c>
      <c r="F399" t="s">
        <v>19</v>
      </c>
      <c r="G399" t="s">
        <v>96</v>
      </c>
      <c r="H399" t="s">
        <v>305</v>
      </c>
      <c r="I399" t="s">
        <v>432</v>
      </c>
    </row>
    <row r="400" spans="1:9" x14ac:dyDescent="0.25">
      <c r="A400">
        <v>691989</v>
      </c>
      <c r="B400" t="s">
        <v>103</v>
      </c>
      <c r="C400" t="s">
        <v>37</v>
      </c>
      <c r="D400" t="s">
        <v>18</v>
      </c>
      <c r="E400" t="s">
        <v>104</v>
      </c>
      <c r="F400" t="s">
        <v>38</v>
      </c>
      <c r="G400" t="s">
        <v>105</v>
      </c>
      <c r="H400" t="s">
        <v>371</v>
      </c>
      <c r="I400" t="s">
        <v>107</v>
      </c>
    </row>
    <row r="401" spans="1:9" x14ac:dyDescent="0.25">
      <c r="A401">
        <v>692002</v>
      </c>
      <c r="B401" t="s">
        <v>621</v>
      </c>
      <c r="C401" t="s">
        <v>37</v>
      </c>
      <c r="D401" t="s">
        <v>72</v>
      </c>
      <c r="E401" t="s">
        <v>181</v>
      </c>
      <c r="F401" t="s">
        <v>38</v>
      </c>
      <c r="G401" t="s">
        <v>452</v>
      </c>
      <c r="H401" t="s">
        <v>622</v>
      </c>
      <c r="I401" t="s">
        <v>623</v>
      </c>
    </row>
    <row r="402" spans="1:9" x14ac:dyDescent="0.25">
      <c r="A402">
        <v>692081</v>
      </c>
      <c r="B402" t="s">
        <v>624</v>
      </c>
      <c r="C402" t="s">
        <v>10</v>
      </c>
      <c r="D402" t="s">
        <v>72</v>
      </c>
      <c r="E402" t="s">
        <v>302</v>
      </c>
      <c r="F402" t="s">
        <v>312</v>
      </c>
      <c r="G402" t="s">
        <v>625</v>
      </c>
      <c r="H402" t="s">
        <v>626</v>
      </c>
      <c r="I402" t="s">
        <v>627</v>
      </c>
    </row>
    <row r="403" spans="1:9" x14ac:dyDescent="0.25">
      <c r="A403">
        <v>692097</v>
      </c>
      <c r="B403" t="s">
        <v>237</v>
      </c>
      <c r="C403" t="s">
        <v>10</v>
      </c>
      <c r="D403" t="s">
        <v>18</v>
      </c>
      <c r="E403" t="s">
        <v>140</v>
      </c>
      <c r="F403" t="s">
        <v>19</v>
      </c>
      <c r="G403" t="s">
        <v>100</v>
      </c>
      <c r="H403" t="s">
        <v>446</v>
      </c>
      <c r="I403" t="s">
        <v>351</v>
      </c>
    </row>
    <row r="404" spans="1:9" x14ac:dyDescent="0.25">
      <c r="A404">
        <v>692219</v>
      </c>
      <c r="B404" t="s">
        <v>532</v>
      </c>
      <c r="C404" t="s">
        <v>84</v>
      </c>
      <c r="D404" t="s">
        <v>271</v>
      </c>
      <c r="E404" t="s">
        <v>18</v>
      </c>
      <c r="F404" t="s">
        <v>533</v>
      </c>
      <c r="G404" t="s">
        <v>113</v>
      </c>
      <c r="H404" t="s">
        <v>285</v>
      </c>
      <c r="I404" t="s">
        <v>534</v>
      </c>
    </row>
    <row r="405" spans="1:9" x14ac:dyDescent="0.25">
      <c r="A405">
        <v>692232</v>
      </c>
      <c r="B405" t="s">
        <v>379</v>
      </c>
      <c r="C405" t="s">
        <v>84</v>
      </c>
      <c r="D405" t="s">
        <v>271</v>
      </c>
      <c r="E405" t="s">
        <v>18</v>
      </c>
      <c r="F405" t="s">
        <v>380</v>
      </c>
      <c r="G405" t="s">
        <v>380</v>
      </c>
      <c r="H405" t="s">
        <v>628</v>
      </c>
      <c r="I405" t="s">
        <v>382</v>
      </c>
    </row>
    <row r="406" spans="1:9" x14ac:dyDescent="0.25">
      <c r="A406">
        <v>692295</v>
      </c>
      <c r="B406" t="s">
        <v>476</v>
      </c>
      <c r="C406" t="s">
        <v>37</v>
      </c>
      <c r="D406" t="s">
        <v>18</v>
      </c>
      <c r="E406" t="s">
        <v>104</v>
      </c>
      <c r="F406" t="s">
        <v>38</v>
      </c>
      <c r="G406" t="s">
        <v>293</v>
      </c>
      <c r="H406" t="s">
        <v>629</v>
      </c>
      <c r="I406" t="s">
        <v>478</v>
      </c>
    </row>
    <row r="407" spans="1:9" x14ac:dyDescent="0.25">
      <c r="A407">
        <v>692480</v>
      </c>
      <c r="B407" t="s">
        <v>339</v>
      </c>
      <c r="C407" t="s">
        <v>84</v>
      </c>
      <c r="D407" t="s">
        <v>271</v>
      </c>
      <c r="E407" t="s">
        <v>18</v>
      </c>
      <c r="F407" t="s">
        <v>288</v>
      </c>
      <c r="G407" t="s">
        <v>288</v>
      </c>
      <c r="H407" t="s">
        <v>381</v>
      </c>
      <c r="I407" t="s">
        <v>289</v>
      </c>
    </row>
    <row r="408" spans="1:9" x14ac:dyDescent="0.25">
      <c r="A408">
        <v>692649</v>
      </c>
      <c r="B408" t="s">
        <v>598</v>
      </c>
      <c r="C408" t="s">
        <v>10</v>
      </c>
      <c r="D408" t="s">
        <v>72</v>
      </c>
      <c r="E408" t="s">
        <v>308</v>
      </c>
      <c r="F408" t="s">
        <v>19</v>
      </c>
      <c r="G408" t="s">
        <v>100</v>
      </c>
      <c r="H408" t="s">
        <v>630</v>
      </c>
      <c r="I408" t="s">
        <v>599</v>
      </c>
    </row>
    <row r="409" spans="1:9" x14ac:dyDescent="0.25">
      <c r="A409">
        <v>692660</v>
      </c>
      <c r="B409" t="s">
        <v>631</v>
      </c>
      <c r="C409" t="s">
        <v>10</v>
      </c>
      <c r="D409" t="s">
        <v>72</v>
      </c>
      <c r="E409" t="s">
        <v>363</v>
      </c>
      <c r="F409" t="s">
        <v>19</v>
      </c>
      <c r="G409" t="s">
        <v>96</v>
      </c>
      <c r="H409" t="s">
        <v>630</v>
      </c>
      <c r="I409" t="s">
        <v>632</v>
      </c>
    </row>
    <row r="410" spans="1:9" x14ac:dyDescent="0.25">
      <c r="A410">
        <v>692661</v>
      </c>
      <c r="B410" t="s">
        <v>633</v>
      </c>
      <c r="C410" t="s">
        <v>10</v>
      </c>
      <c r="D410" t="s">
        <v>72</v>
      </c>
      <c r="E410" t="s">
        <v>308</v>
      </c>
      <c r="F410" t="s">
        <v>19</v>
      </c>
      <c r="G410" t="s">
        <v>96</v>
      </c>
      <c r="H410" t="s">
        <v>630</v>
      </c>
      <c r="I410" t="s">
        <v>634</v>
      </c>
    </row>
    <row r="411" spans="1:9" x14ac:dyDescent="0.25">
      <c r="A411">
        <v>692810</v>
      </c>
      <c r="B411" t="s">
        <v>142</v>
      </c>
      <c r="C411" t="s">
        <v>10</v>
      </c>
      <c r="D411" t="s">
        <v>11</v>
      </c>
      <c r="E411" t="s">
        <v>28</v>
      </c>
      <c r="F411" t="s">
        <v>19</v>
      </c>
      <c r="G411" t="s">
        <v>143</v>
      </c>
      <c r="H411" t="s">
        <v>635</v>
      </c>
      <c r="I411" t="s">
        <v>144</v>
      </c>
    </row>
    <row r="412" spans="1:9" x14ac:dyDescent="0.25">
      <c r="A412">
        <v>692955</v>
      </c>
      <c r="B412" t="s">
        <v>636</v>
      </c>
      <c r="C412" t="s">
        <v>10</v>
      </c>
      <c r="D412" t="s">
        <v>76</v>
      </c>
      <c r="E412" t="s">
        <v>302</v>
      </c>
      <c r="F412" t="s">
        <v>312</v>
      </c>
      <c r="G412" t="s">
        <v>19</v>
      </c>
      <c r="H412" t="s">
        <v>507</v>
      </c>
      <c r="I412" t="s">
        <v>637</v>
      </c>
    </row>
    <row r="413" spans="1:9" x14ac:dyDescent="0.25">
      <c r="A413">
        <v>692958</v>
      </c>
      <c r="B413" t="s">
        <v>638</v>
      </c>
      <c r="C413" t="s">
        <v>10</v>
      </c>
      <c r="D413" t="s">
        <v>76</v>
      </c>
      <c r="E413" t="s">
        <v>308</v>
      </c>
      <c r="F413" t="s">
        <v>312</v>
      </c>
      <c r="G413" t="s">
        <v>19</v>
      </c>
      <c r="H413" t="s">
        <v>507</v>
      </c>
      <c r="I413" t="s">
        <v>639</v>
      </c>
    </row>
    <row r="414" spans="1:9" x14ac:dyDescent="0.25">
      <c r="A414">
        <v>692959</v>
      </c>
      <c r="B414" t="s">
        <v>640</v>
      </c>
      <c r="C414" t="s">
        <v>10</v>
      </c>
      <c r="D414" t="s">
        <v>76</v>
      </c>
      <c r="E414" t="s">
        <v>363</v>
      </c>
      <c r="F414" t="s">
        <v>312</v>
      </c>
      <c r="G414" t="s">
        <v>19</v>
      </c>
      <c r="H414" t="s">
        <v>507</v>
      </c>
      <c r="I414" t="s">
        <v>641</v>
      </c>
    </row>
    <row r="415" spans="1:9" x14ac:dyDescent="0.25">
      <c r="A415">
        <v>692962</v>
      </c>
      <c r="B415" t="s">
        <v>430</v>
      </c>
      <c r="C415" t="s">
        <v>10</v>
      </c>
      <c r="D415" t="s">
        <v>76</v>
      </c>
      <c r="E415" t="s">
        <v>308</v>
      </c>
      <c r="F415" t="s">
        <v>19</v>
      </c>
      <c r="G415" t="s">
        <v>96</v>
      </c>
      <c r="H415" t="s">
        <v>507</v>
      </c>
      <c r="I415" t="s">
        <v>432</v>
      </c>
    </row>
    <row r="416" spans="1:9" x14ac:dyDescent="0.25">
      <c r="A416">
        <v>692963</v>
      </c>
      <c r="B416" t="s">
        <v>422</v>
      </c>
      <c r="C416" t="s">
        <v>10</v>
      </c>
      <c r="D416" t="s">
        <v>76</v>
      </c>
      <c r="E416" t="s">
        <v>363</v>
      </c>
      <c r="F416" t="s">
        <v>19</v>
      </c>
      <c r="G416" t="s">
        <v>96</v>
      </c>
      <c r="H416" t="s">
        <v>507</v>
      </c>
      <c r="I416" t="s">
        <v>424</v>
      </c>
    </row>
    <row r="417" spans="1:9" x14ac:dyDescent="0.25">
      <c r="A417">
        <v>692964</v>
      </c>
      <c r="B417" t="s">
        <v>422</v>
      </c>
      <c r="C417" t="s">
        <v>10</v>
      </c>
      <c r="D417" t="s">
        <v>76</v>
      </c>
      <c r="E417" t="s">
        <v>363</v>
      </c>
      <c r="F417" t="s">
        <v>19</v>
      </c>
      <c r="G417" t="s">
        <v>96</v>
      </c>
      <c r="H417" t="s">
        <v>507</v>
      </c>
      <c r="I417" t="s">
        <v>424</v>
      </c>
    </row>
    <row r="418" spans="1:9" x14ac:dyDescent="0.25">
      <c r="A418">
        <v>693880</v>
      </c>
      <c r="B418" t="s">
        <v>642</v>
      </c>
      <c r="C418" t="s">
        <v>10</v>
      </c>
      <c r="D418" t="s">
        <v>18</v>
      </c>
      <c r="E418" t="s">
        <v>140</v>
      </c>
      <c r="F418" t="s">
        <v>643</v>
      </c>
      <c r="G418" t="s">
        <v>19</v>
      </c>
      <c r="H418" t="s">
        <v>644</v>
      </c>
      <c r="I418" t="s">
        <v>645</v>
      </c>
    </row>
    <row r="419" spans="1:9" x14ac:dyDescent="0.25">
      <c r="A419">
        <v>693942</v>
      </c>
      <c r="B419" t="s">
        <v>474</v>
      </c>
      <c r="C419" t="s">
        <v>10</v>
      </c>
      <c r="D419" t="s">
        <v>18</v>
      </c>
      <c r="E419" t="s">
        <v>28</v>
      </c>
      <c r="F419" t="s">
        <v>19</v>
      </c>
      <c r="G419" t="s">
        <v>143</v>
      </c>
      <c r="H419" t="s">
        <v>446</v>
      </c>
      <c r="I419" t="s">
        <v>646</v>
      </c>
    </row>
    <row r="420" spans="1:9" x14ac:dyDescent="0.25">
      <c r="A420">
        <v>695414</v>
      </c>
      <c r="B420" t="s">
        <v>435</v>
      </c>
      <c r="C420" t="s">
        <v>10</v>
      </c>
      <c r="D420" t="s">
        <v>18</v>
      </c>
      <c r="E420" t="s">
        <v>140</v>
      </c>
      <c r="F420" t="s">
        <v>436</v>
      </c>
      <c r="G420" t="s">
        <v>128</v>
      </c>
      <c r="H420" t="s">
        <v>647</v>
      </c>
      <c r="I420" t="s">
        <v>437</v>
      </c>
    </row>
    <row r="421" spans="1:9" x14ac:dyDescent="0.25">
      <c r="A421">
        <v>695612</v>
      </c>
      <c r="B421" t="s">
        <v>170</v>
      </c>
      <c r="C421" t="s">
        <v>37</v>
      </c>
      <c r="D421" t="s">
        <v>45</v>
      </c>
      <c r="E421" t="s">
        <v>11</v>
      </c>
      <c r="F421" t="s">
        <v>46</v>
      </c>
      <c r="G421" t="s">
        <v>171</v>
      </c>
      <c r="H421" t="s">
        <v>190</v>
      </c>
      <c r="I421" t="s">
        <v>173</v>
      </c>
    </row>
    <row r="422" spans="1:9" x14ac:dyDescent="0.25">
      <c r="A422">
        <v>695614</v>
      </c>
      <c r="B422" t="s">
        <v>170</v>
      </c>
      <c r="C422" t="s">
        <v>37</v>
      </c>
      <c r="D422" t="s">
        <v>45</v>
      </c>
      <c r="E422" t="s">
        <v>11</v>
      </c>
      <c r="F422" t="s">
        <v>46</v>
      </c>
      <c r="G422" t="s">
        <v>171</v>
      </c>
      <c r="H422" t="s">
        <v>190</v>
      </c>
      <c r="I422" t="s">
        <v>173</v>
      </c>
    </row>
    <row r="423" spans="1:9" x14ac:dyDescent="0.25">
      <c r="A423">
        <v>695642</v>
      </c>
      <c r="B423" t="s">
        <v>339</v>
      </c>
      <c r="C423" t="s">
        <v>84</v>
      </c>
      <c r="D423" t="s">
        <v>271</v>
      </c>
      <c r="E423" t="s">
        <v>18</v>
      </c>
      <c r="F423" t="s">
        <v>288</v>
      </c>
      <c r="G423" t="s">
        <v>288</v>
      </c>
      <c r="H423" t="s">
        <v>285</v>
      </c>
      <c r="I423" t="s">
        <v>289</v>
      </c>
    </row>
    <row r="424" spans="1:9" x14ac:dyDescent="0.25">
      <c r="A424">
        <v>696137</v>
      </c>
      <c r="B424" t="s">
        <v>648</v>
      </c>
      <c r="C424" t="s">
        <v>10</v>
      </c>
      <c r="D424" t="s">
        <v>11</v>
      </c>
      <c r="E424" t="s">
        <v>12</v>
      </c>
      <c r="F424" t="s">
        <v>19</v>
      </c>
      <c r="G424" t="s">
        <v>200</v>
      </c>
      <c r="H424" t="s">
        <v>201</v>
      </c>
      <c r="I424" t="s">
        <v>649</v>
      </c>
    </row>
    <row r="425" spans="1:9" x14ac:dyDescent="0.25">
      <c r="A425">
        <v>696387</v>
      </c>
      <c r="B425" t="s">
        <v>650</v>
      </c>
      <c r="C425" t="s">
        <v>10</v>
      </c>
      <c r="D425" t="s">
        <v>11</v>
      </c>
      <c r="E425" t="s">
        <v>67</v>
      </c>
      <c r="F425" t="s">
        <v>19</v>
      </c>
      <c r="G425" t="s">
        <v>200</v>
      </c>
      <c r="H425" t="s">
        <v>175</v>
      </c>
      <c r="I425" t="s">
        <v>651</v>
      </c>
    </row>
    <row r="426" spans="1:9" x14ac:dyDescent="0.25">
      <c r="A426">
        <v>696405</v>
      </c>
      <c r="B426" t="s">
        <v>650</v>
      </c>
      <c r="C426" t="s">
        <v>10</v>
      </c>
      <c r="D426" t="s">
        <v>11</v>
      </c>
      <c r="E426" t="s">
        <v>67</v>
      </c>
      <c r="F426" t="s">
        <v>19</v>
      </c>
      <c r="G426" t="s">
        <v>200</v>
      </c>
      <c r="H426" t="s">
        <v>175</v>
      </c>
      <c r="I426" t="s">
        <v>651</v>
      </c>
    </row>
    <row r="427" spans="1:9" x14ac:dyDescent="0.25">
      <c r="A427">
        <v>696536</v>
      </c>
      <c r="B427" t="s">
        <v>157</v>
      </c>
      <c r="C427" t="s">
        <v>10</v>
      </c>
      <c r="D427" t="s">
        <v>18</v>
      </c>
      <c r="E427" t="s">
        <v>67</v>
      </c>
      <c r="F427" t="s">
        <v>19</v>
      </c>
      <c r="G427" t="s">
        <v>146</v>
      </c>
      <c r="H427" t="s">
        <v>21</v>
      </c>
      <c r="I427" t="s">
        <v>159</v>
      </c>
    </row>
    <row r="428" spans="1:9" x14ac:dyDescent="0.25">
      <c r="A428">
        <v>696564</v>
      </c>
      <c r="B428" t="s">
        <v>652</v>
      </c>
      <c r="C428" t="s">
        <v>10</v>
      </c>
      <c r="D428" t="s">
        <v>18</v>
      </c>
      <c r="E428" t="s">
        <v>140</v>
      </c>
      <c r="F428" t="s">
        <v>19</v>
      </c>
      <c r="G428" t="s">
        <v>653</v>
      </c>
      <c r="H428" t="s">
        <v>595</v>
      </c>
      <c r="I428" t="s">
        <v>654</v>
      </c>
    </row>
    <row r="429" spans="1:9" x14ac:dyDescent="0.25">
      <c r="A429">
        <v>696672</v>
      </c>
      <c r="B429" t="s">
        <v>655</v>
      </c>
      <c r="C429" t="s">
        <v>10</v>
      </c>
      <c r="D429" t="s">
        <v>18</v>
      </c>
      <c r="E429" t="s">
        <v>140</v>
      </c>
      <c r="F429" t="s">
        <v>436</v>
      </c>
      <c r="G429" t="s">
        <v>656</v>
      </c>
      <c r="H429" t="s">
        <v>657</v>
      </c>
      <c r="I429" t="s">
        <v>658</v>
      </c>
    </row>
    <row r="430" spans="1:9" x14ac:dyDescent="0.25">
      <c r="A430">
        <v>696805</v>
      </c>
      <c r="B430" t="s">
        <v>659</v>
      </c>
      <c r="C430" t="s">
        <v>10</v>
      </c>
      <c r="D430" t="s">
        <v>18</v>
      </c>
      <c r="E430" t="s">
        <v>140</v>
      </c>
      <c r="F430" t="s">
        <v>95</v>
      </c>
      <c r="G430" t="s">
        <v>96</v>
      </c>
      <c r="H430" t="s">
        <v>657</v>
      </c>
      <c r="I430" t="s">
        <v>660</v>
      </c>
    </row>
    <row r="431" spans="1:9" x14ac:dyDescent="0.25">
      <c r="A431">
        <v>696825</v>
      </c>
      <c r="B431" t="s">
        <v>331</v>
      </c>
      <c r="C431" t="s">
        <v>37</v>
      </c>
      <c r="D431" t="s">
        <v>18</v>
      </c>
      <c r="E431" t="s">
        <v>104</v>
      </c>
      <c r="F431" t="s">
        <v>38</v>
      </c>
      <c r="G431" t="s">
        <v>332</v>
      </c>
      <c r="H431" t="s">
        <v>477</v>
      </c>
      <c r="I431" t="s">
        <v>334</v>
      </c>
    </row>
    <row r="432" spans="1:9" x14ac:dyDescent="0.25">
      <c r="A432">
        <v>696842</v>
      </c>
      <c r="B432" t="s">
        <v>476</v>
      </c>
      <c r="C432" t="s">
        <v>37</v>
      </c>
      <c r="D432" t="s">
        <v>18</v>
      </c>
      <c r="E432" t="s">
        <v>104</v>
      </c>
      <c r="F432" t="s">
        <v>38</v>
      </c>
      <c r="G432" t="s">
        <v>293</v>
      </c>
      <c r="H432" t="s">
        <v>661</v>
      </c>
      <c r="I432" t="s">
        <v>478</v>
      </c>
    </row>
    <row r="433" spans="1:9" x14ac:dyDescent="0.25">
      <c r="A433">
        <v>696954</v>
      </c>
      <c r="B433" t="s">
        <v>662</v>
      </c>
      <c r="C433" t="s">
        <v>10</v>
      </c>
      <c r="D433" t="s">
        <v>18</v>
      </c>
      <c r="E433" t="s">
        <v>140</v>
      </c>
      <c r="F433" t="s">
        <v>436</v>
      </c>
      <c r="G433" t="s">
        <v>128</v>
      </c>
      <c r="H433" t="s">
        <v>560</v>
      </c>
      <c r="I433" t="s">
        <v>437</v>
      </c>
    </row>
    <row r="434" spans="1:9" x14ac:dyDescent="0.25">
      <c r="A434">
        <v>697034</v>
      </c>
      <c r="B434" t="s">
        <v>451</v>
      </c>
      <c r="C434" t="s">
        <v>37</v>
      </c>
      <c r="D434" t="s">
        <v>72</v>
      </c>
      <c r="E434" t="s">
        <v>86</v>
      </c>
      <c r="F434" t="s">
        <v>38</v>
      </c>
      <c r="G434" t="s">
        <v>452</v>
      </c>
      <c r="H434" t="s">
        <v>335</v>
      </c>
      <c r="I434" t="s">
        <v>453</v>
      </c>
    </row>
    <row r="435" spans="1:9" x14ac:dyDescent="0.25">
      <c r="A435">
        <v>697236</v>
      </c>
      <c r="B435" t="s">
        <v>663</v>
      </c>
      <c r="C435" t="s">
        <v>10</v>
      </c>
      <c r="D435" t="s">
        <v>76</v>
      </c>
      <c r="E435" t="s">
        <v>363</v>
      </c>
      <c r="F435" t="s">
        <v>312</v>
      </c>
      <c r="G435" t="s">
        <v>664</v>
      </c>
      <c r="H435" t="s">
        <v>665</v>
      </c>
      <c r="I435" t="s">
        <v>666</v>
      </c>
    </row>
    <row r="436" spans="1:9" x14ac:dyDescent="0.25">
      <c r="A436">
        <v>697252</v>
      </c>
      <c r="B436" t="s">
        <v>667</v>
      </c>
      <c r="C436" t="s">
        <v>10</v>
      </c>
      <c r="D436" t="s">
        <v>18</v>
      </c>
      <c r="E436" t="s">
        <v>140</v>
      </c>
      <c r="F436" t="s">
        <v>303</v>
      </c>
      <c r="G436" t="s">
        <v>96</v>
      </c>
      <c r="H436" t="s">
        <v>383</v>
      </c>
      <c r="I436" t="s">
        <v>668</v>
      </c>
    </row>
    <row r="437" spans="1:9" x14ac:dyDescent="0.25">
      <c r="A437">
        <v>697287</v>
      </c>
      <c r="B437" t="s">
        <v>669</v>
      </c>
      <c r="C437" t="s">
        <v>10</v>
      </c>
      <c r="D437" t="s">
        <v>18</v>
      </c>
      <c r="E437" t="s">
        <v>140</v>
      </c>
      <c r="F437" t="s">
        <v>643</v>
      </c>
      <c r="G437" t="s">
        <v>128</v>
      </c>
      <c r="H437" t="s">
        <v>130</v>
      </c>
      <c r="I437" t="s">
        <v>670</v>
      </c>
    </row>
    <row r="438" spans="1:9" x14ac:dyDescent="0.25">
      <c r="A438">
        <v>697357</v>
      </c>
      <c r="B438" t="s">
        <v>671</v>
      </c>
      <c r="C438" t="s">
        <v>10</v>
      </c>
      <c r="D438" t="s">
        <v>18</v>
      </c>
      <c r="E438" t="s">
        <v>12</v>
      </c>
      <c r="F438" t="s">
        <v>643</v>
      </c>
      <c r="G438" t="s">
        <v>128</v>
      </c>
      <c r="H438" t="s">
        <v>130</v>
      </c>
      <c r="I438" t="s">
        <v>672</v>
      </c>
    </row>
    <row r="439" spans="1:9" x14ac:dyDescent="0.25">
      <c r="A439">
        <v>697387</v>
      </c>
      <c r="B439" t="s">
        <v>480</v>
      </c>
      <c r="C439" t="s">
        <v>10</v>
      </c>
      <c r="D439" t="s">
        <v>18</v>
      </c>
      <c r="E439" t="s">
        <v>140</v>
      </c>
      <c r="F439" t="s">
        <v>481</v>
      </c>
      <c r="G439" t="s">
        <v>19</v>
      </c>
      <c r="H439" t="s">
        <v>644</v>
      </c>
      <c r="I439" t="s">
        <v>482</v>
      </c>
    </row>
    <row r="440" spans="1:9" x14ac:dyDescent="0.25">
      <c r="A440">
        <v>697990</v>
      </c>
      <c r="B440" t="s">
        <v>480</v>
      </c>
      <c r="C440" t="s">
        <v>10</v>
      </c>
      <c r="D440" t="s">
        <v>18</v>
      </c>
      <c r="E440" t="s">
        <v>140</v>
      </c>
      <c r="F440" t="s">
        <v>481</v>
      </c>
      <c r="G440" t="s">
        <v>19</v>
      </c>
      <c r="H440" t="s">
        <v>394</v>
      </c>
      <c r="I440" t="s">
        <v>482</v>
      </c>
    </row>
    <row r="441" spans="1:9" x14ac:dyDescent="0.25">
      <c r="A441">
        <v>698052</v>
      </c>
      <c r="B441" t="s">
        <v>71</v>
      </c>
      <c r="C441" t="s">
        <v>51</v>
      </c>
      <c r="D441" t="s">
        <v>72</v>
      </c>
      <c r="E441" t="s">
        <v>72</v>
      </c>
      <c r="F441" t="s">
        <v>62</v>
      </c>
      <c r="G441" t="s">
        <v>63</v>
      </c>
      <c r="H441" t="s">
        <v>64</v>
      </c>
      <c r="I441" t="s">
        <v>74</v>
      </c>
    </row>
    <row r="442" spans="1:9" x14ac:dyDescent="0.25">
      <c r="A442">
        <v>698053</v>
      </c>
      <c r="B442" t="s">
        <v>75</v>
      </c>
      <c r="C442" t="s">
        <v>51</v>
      </c>
      <c r="D442" t="s">
        <v>76</v>
      </c>
      <c r="E442" t="s">
        <v>76</v>
      </c>
      <c r="F442" t="s">
        <v>62</v>
      </c>
      <c r="G442" t="s">
        <v>63</v>
      </c>
      <c r="H442" t="s">
        <v>64</v>
      </c>
      <c r="I442" t="s">
        <v>77</v>
      </c>
    </row>
    <row r="443" spans="1:9" x14ac:dyDescent="0.25">
      <c r="A443">
        <v>698250</v>
      </c>
      <c r="B443" t="s">
        <v>352</v>
      </c>
      <c r="C443" t="s">
        <v>56</v>
      </c>
      <c r="D443" t="s">
        <v>18</v>
      </c>
      <c r="E443" t="s">
        <v>67</v>
      </c>
      <c r="F443" t="s">
        <v>79</v>
      </c>
      <c r="G443" t="s">
        <v>58</v>
      </c>
      <c r="H443" t="s">
        <v>673</v>
      </c>
      <c r="I443" t="s">
        <v>353</v>
      </c>
    </row>
    <row r="444" spans="1:9" x14ac:dyDescent="0.25">
      <c r="A444">
        <v>698434</v>
      </c>
      <c r="B444" t="s">
        <v>237</v>
      </c>
      <c r="C444" t="s">
        <v>10</v>
      </c>
      <c r="D444" t="s">
        <v>18</v>
      </c>
      <c r="E444" t="s">
        <v>140</v>
      </c>
      <c r="F444" t="s">
        <v>19</v>
      </c>
      <c r="G444" t="s">
        <v>100</v>
      </c>
      <c r="H444" t="s">
        <v>446</v>
      </c>
      <c r="I444" t="s">
        <v>351</v>
      </c>
    </row>
    <row r="445" spans="1:9" x14ac:dyDescent="0.25">
      <c r="A445">
        <v>698474</v>
      </c>
      <c r="B445" t="s">
        <v>674</v>
      </c>
      <c r="C445" t="s">
        <v>10</v>
      </c>
      <c r="D445" t="s">
        <v>11</v>
      </c>
      <c r="E445" t="s">
        <v>28</v>
      </c>
      <c r="F445" t="s">
        <v>13</v>
      </c>
      <c r="G445" t="s">
        <v>675</v>
      </c>
      <c r="H445" t="s">
        <v>676</v>
      </c>
      <c r="I445" t="s">
        <v>677</v>
      </c>
    </row>
    <row r="446" spans="1:9" x14ac:dyDescent="0.25">
      <c r="A446">
        <v>698558</v>
      </c>
      <c r="B446" t="s">
        <v>422</v>
      </c>
      <c r="C446" t="s">
        <v>10</v>
      </c>
      <c r="D446" t="s">
        <v>76</v>
      </c>
      <c r="E446" t="s">
        <v>363</v>
      </c>
      <c r="F446" t="s">
        <v>19</v>
      </c>
      <c r="G446" t="s">
        <v>96</v>
      </c>
      <c r="H446" t="s">
        <v>644</v>
      </c>
      <c r="I446" t="s">
        <v>424</v>
      </c>
    </row>
    <row r="447" spans="1:9" x14ac:dyDescent="0.25">
      <c r="A447">
        <v>698771</v>
      </c>
      <c r="B447" t="s">
        <v>633</v>
      </c>
      <c r="C447" t="s">
        <v>10</v>
      </c>
      <c r="D447" t="s">
        <v>72</v>
      </c>
      <c r="E447" t="s">
        <v>308</v>
      </c>
      <c r="F447" t="s">
        <v>19</v>
      </c>
      <c r="G447" t="s">
        <v>96</v>
      </c>
      <c r="H447" t="s">
        <v>630</v>
      </c>
      <c r="I447" t="s">
        <v>634</v>
      </c>
    </row>
    <row r="448" spans="1:9" x14ac:dyDescent="0.25">
      <c r="A448">
        <v>698806</v>
      </c>
      <c r="B448" t="s">
        <v>678</v>
      </c>
      <c r="C448" t="s">
        <v>10</v>
      </c>
      <c r="D448" t="s">
        <v>76</v>
      </c>
      <c r="E448" t="s">
        <v>302</v>
      </c>
      <c r="F448" t="s">
        <v>303</v>
      </c>
      <c r="G448" t="s">
        <v>304</v>
      </c>
      <c r="H448" t="s">
        <v>679</v>
      </c>
      <c r="I448" t="s">
        <v>306</v>
      </c>
    </row>
    <row r="449" spans="1:9" x14ac:dyDescent="0.25">
      <c r="A449">
        <v>698834</v>
      </c>
      <c r="B449" t="s">
        <v>680</v>
      </c>
      <c r="C449" t="s">
        <v>10</v>
      </c>
      <c r="D449" t="s">
        <v>11</v>
      </c>
      <c r="E449" t="s">
        <v>28</v>
      </c>
      <c r="F449" t="s">
        <v>227</v>
      </c>
      <c r="G449" t="s">
        <v>228</v>
      </c>
      <c r="H449" t="s">
        <v>493</v>
      </c>
      <c r="I449" t="s">
        <v>230</v>
      </c>
    </row>
    <row r="450" spans="1:9" x14ac:dyDescent="0.25">
      <c r="A450">
        <v>698835</v>
      </c>
      <c r="B450" t="s">
        <v>681</v>
      </c>
      <c r="C450" t="s">
        <v>10</v>
      </c>
      <c r="D450" t="s">
        <v>11</v>
      </c>
      <c r="E450" t="s">
        <v>12</v>
      </c>
      <c r="F450" t="s">
        <v>682</v>
      </c>
      <c r="G450" t="s">
        <v>67</v>
      </c>
      <c r="H450" t="s">
        <v>493</v>
      </c>
      <c r="I450" t="s">
        <v>683</v>
      </c>
    </row>
    <row r="451" spans="1:9" x14ac:dyDescent="0.25">
      <c r="A451">
        <v>698837</v>
      </c>
      <c r="B451" t="s">
        <v>684</v>
      </c>
      <c r="C451" t="s">
        <v>10</v>
      </c>
      <c r="D451" t="s">
        <v>11</v>
      </c>
      <c r="E451" t="s">
        <v>12</v>
      </c>
      <c r="F451" t="s">
        <v>227</v>
      </c>
      <c r="G451" t="s">
        <v>228</v>
      </c>
      <c r="H451" t="s">
        <v>493</v>
      </c>
      <c r="I451" t="s">
        <v>685</v>
      </c>
    </row>
    <row r="452" spans="1:9" x14ac:dyDescent="0.25">
      <c r="A452">
        <v>699254</v>
      </c>
      <c r="B452" t="s">
        <v>686</v>
      </c>
      <c r="C452" t="s">
        <v>10</v>
      </c>
      <c r="D452" t="s">
        <v>11</v>
      </c>
      <c r="E452" t="s">
        <v>140</v>
      </c>
      <c r="F452" t="s">
        <v>13</v>
      </c>
      <c r="G452" t="s">
        <v>687</v>
      </c>
      <c r="H452" t="s">
        <v>233</v>
      </c>
      <c r="I452" t="s">
        <v>688</v>
      </c>
    </row>
    <row r="453" spans="1:9" x14ac:dyDescent="0.25">
      <c r="A453">
        <v>699448</v>
      </c>
      <c r="B453" t="s">
        <v>689</v>
      </c>
      <c r="C453" t="s">
        <v>56</v>
      </c>
      <c r="D453" t="s">
        <v>72</v>
      </c>
      <c r="E453" t="s">
        <v>72</v>
      </c>
      <c r="F453" t="s">
        <v>57</v>
      </c>
      <c r="G453" t="s">
        <v>58</v>
      </c>
      <c r="H453" t="s">
        <v>613</v>
      </c>
      <c r="I453" t="s">
        <v>169</v>
      </c>
    </row>
    <row r="454" spans="1:9" x14ac:dyDescent="0.25">
      <c r="A454">
        <v>699688</v>
      </c>
      <c r="B454" t="s">
        <v>413</v>
      </c>
      <c r="C454" t="s">
        <v>10</v>
      </c>
      <c r="D454" t="s">
        <v>76</v>
      </c>
      <c r="E454" t="s">
        <v>363</v>
      </c>
      <c r="F454" t="s">
        <v>312</v>
      </c>
      <c r="G454" t="s">
        <v>24</v>
      </c>
      <c r="H454" t="s">
        <v>414</v>
      </c>
      <c r="I454" t="s">
        <v>415</v>
      </c>
    </row>
    <row r="455" spans="1:9" x14ac:dyDescent="0.25">
      <c r="A455">
        <v>699809</v>
      </c>
      <c r="B455" t="s">
        <v>389</v>
      </c>
      <c r="C455" t="s">
        <v>37</v>
      </c>
      <c r="D455" t="s">
        <v>45</v>
      </c>
      <c r="E455" t="s">
        <v>11</v>
      </c>
      <c r="F455" t="s">
        <v>177</v>
      </c>
      <c r="G455" t="s">
        <v>171</v>
      </c>
      <c r="H455" t="s">
        <v>43</v>
      </c>
      <c r="I455" t="s">
        <v>391</v>
      </c>
    </row>
    <row r="456" spans="1:9" x14ac:dyDescent="0.25">
      <c r="A456">
        <v>700033</v>
      </c>
      <c r="B456" t="s">
        <v>690</v>
      </c>
      <c r="C456" t="s">
        <v>10</v>
      </c>
      <c r="D456" t="s">
        <v>76</v>
      </c>
      <c r="E456" t="s">
        <v>363</v>
      </c>
      <c r="F456" t="s">
        <v>227</v>
      </c>
      <c r="G456" t="s">
        <v>228</v>
      </c>
      <c r="H456" t="s">
        <v>691</v>
      </c>
      <c r="I456" t="s">
        <v>692</v>
      </c>
    </row>
    <row r="457" spans="1:9" x14ac:dyDescent="0.25">
      <c r="A457">
        <v>700119</v>
      </c>
      <c r="B457" t="s">
        <v>693</v>
      </c>
      <c r="C457" t="s">
        <v>51</v>
      </c>
      <c r="D457" t="s">
        <v>11</v>
      </c>
      <c r="E457" t="s">
        <v>11</v>
      </c>
      <c r="F457" t="s">
        <v>694</v>
      </c>
      <c r="G457" t="s">
        <v>694</v>
      </c>
      <c r="H457" t="s">
        <v>196</v>
      </c>
      <c r="I457" t="s">
        <v>695</v>
      </c>
    </row>
    <row r="458" spans="1:9" x14ac:dyDescent="0.25">
      <c r="A458">
        <v>700190</v>
      </c>
      <c r="B458" t="s">
        <v>696</v>
      </c>
      <c r="C458" t="s">
        <v>10</v>
      </c>
      <c r="D458" t="s">
        <v>18</v>
      </c>
      <c r="E458" t="s">
        <v>149</v>
      </c>
      <c r="F458" t="s">
        <v>135</v>
      </c>
      <c r="G458" t="s">
        <v>232</v>
      </c>
      <c r="H458" t="s">
        <v>298</v>
      </c>
      <c r="I458" t="s">
        <v>697</v>
      </c>
    </row>
    <row r="459" spans="1:9" x14ac:dyDescent="0.25">
      <c r="A459">
        <v>700380</v>
      </c>
      <c r="B459" t="s">
        <v>392</v>
      </c>
      <c r="C459" t="s">
        <v>37</v>
      </c>
      <c r="D459" t="s">
        <v>38</v>
      </c>
      <c r="E459" t="s">
        <v>18</v>
      </c>
      <c r="F459" t="s">
        <v>165</v>
      </c>
      <c r="G459" t="s">
        <v>166</v>
      </c>
      <c r="H459" t="s">
        <v>43</v>
      </c>
      <c r="I459" t="s">
        <v>393</v>
      </c>
    </row>
    <row r="460" spans="1:9" x14ac:dyDescent="0.25">
      <c r="A460">
        <v>700382</v>
      </c>
      <c r="B460" t="s">
        <v>318</v>
      </c>
      <c r="C460" t="s">
        <v>37</v>
      </c>
      <c r="D460" t="s">
        <v>38</v>
      </c>
      <c r="E460" t="s">
        <v>18</v>
      </c>
      <c r="F460" t="s">
        <v>39</v>
      </c>
      <c r="G460" t="s">
        <v>292</v>
      </c>
      <c r="H460" t="s">
        <v>43</v>
      </c>
      <c r="I460" t="s">
        <v>320</v>
      </c>
    </row>
    <row r="461" spans="1:9" x14ac:dyDescent="0.25">
      <c r="A461">
        <v>700410</v>
      </c>
      <c r="B461" t="s">
        <v>395</v>
      </c>
      <c r="C461" t="s">
        <v>37</v>
      </c>
      <c r="D461" t="s">
        <v>18</v>
      </c>
      <c r="E461" t="s">
        <v>241</v>
      </c>
      <c r="F461" t="s">
        <v>241</v>
      </c>
      <c r="G461" t="s">
        <v>396</v>
      </c>
      <c r="H461" t="s">
        <v>429</v>
      </c>
      <c r="I461" t="s">
        <v>397</v>
      </c>
    </row>
    <row r="462" spans="1:9" x14ac:dyDescent="0.25">
      <c r="A462">
        <v>700495</v>
      </c>
      <c r="B462" t="s">
        <v>698</v>
      </c>
      <c r="C462" t="s">
        <v>84</v>
      </c>
      <c r="D462" t="s">
        <v>85</v>
      </c>
      <c r="E462" t="s">
        <v>265</v>
      </c>
      <c r="F462" t="s">
        <v>266</v>
      </c>
      <c r="G462" t="s">
        <v>267</v>
      </c>
      <c r="H462" t="s">
        <v>268</v>
      </c>
      <c r="I462" t="s">
        <v>269</v>
      </c>
    </row>
    <row r="463" spans="1:9" x14ac:dyDescent="0.25">
      <c r="A463">
        <v>700505</v>
      </c>
      <c r="B463" t="s">
        <v>638</v>
      </c>
      <c r="C463" t="s">
        <v>10</v>
      </c>
      <c r="D463" t="s">
        <v>76</v>
      </c>
      <c r="E463" t="s">
        <v>308</v>
      </c>
      <c r="F463" t="s">
        <v>312</v>
      </c>
      <c r="G463" t="s">
        <v>19</v>
      </c>
      <c r="H463" t="s">
        <v>699</v>
      </c>
      <c r="I463" t="s">
        <v>639</v>
      </c>
    </row>
    <row r="464" spans="1:9" x14ac:dyDescent="0.25">
      <c r="A464">
        <v>700544</v>
      </c>
      <c r="B464" t="s">
        <v>203</v>
      </c>
      <c r="C464" t="s">
        <v>10</v>
      </c>
      <c r="D464" t="s">
        <v>11</v>
      </c>
      <c r="E464" t="s">
        <v>12</v>
      </c>
      <c r="F464" t="s">
        <v>19</v>
      </c>
      <c r="G464" t="s">
        <v>146</v>
      </c>
      <c r="H464" t="s">
        <v>700</v>
      </c>
      <c r="I464" t="s">
        <v>204</v>
      </c>
    </row>
    <row r="465" spans="1:9" x14ac:dyDescent="0.25">
      <c r="A465">
        <v>700592</v>
      </c>
      <c r="B465" t="s">
        <v>701</v>
      </c>
      <c r="C465" t="s">
        <v>10</v>
      </c>
      <c r="D465" t="s">
        <v>11</v>
      </c>
      <c r="E465" t="s">
        <v>12</v>
      </c>
      <c r="F465" t="s">
        <v>13</v>
      </c>
      <c r="G465" t="s">
        <v>702</v>
      </c>
      <c r="H465" t="s">
        <v>233</v>
      </c>
      <c r="I465" t="s">
        <v>703</v>
      </c>
    </row>
    <row r="466" spans="1:9" x14ac:dyDescent="0.25">
      <c r="A466">
        <v>700657</v>
      </c>
      <c r="B466" t="s">
        <v>704</v>
      </c>
      <c r="C466" t="s">
        <v>10</v>
      </c>
      <c r="D466" t="s">
        <v>72</v>
      </c>
      <c r="E466" t="s">
        <v>363</v>
      </c>
      <c r="F466" t="s">
        <v>95</v>
      </c>
      <c r="G466" t="s">
        <v>96</v>
      </c>
      <c r="H466" t="s">
        <v>388</v>
      </c>
      <c r="I466" t="s">
        <v>705</v>
      </c>
    </row>
    <row r="467" spans="1:9" x14ac:dyDescent="0.25">
      <c r="A467">
        <v>700658</v>
      </c>
      <c r="B467" t="s">
        <v>704</v>
      </c>
      <c r="C467" t="s">
        <v>10</v>
      </c>
      <c r="D467" t="s">
        <v>72</v>
      </c>
      <c r="E467" t="s">
        <v>363</v>
      </c>
      <c r="F467" t="s">
        <v>95</v>
      </c>
      <c r="G467" t="s">
        <v>96</v>
      </c>
      <c r="H467" t="s">
        <v>388</v>
      </c>
      <c r="I467" t="s">
        <v>705</v>
      </c>
    </row>
    <row r="468" spans="1:9" x14ac:dyDescent="0.25">
      <c r="A468">
        <v>700690</v>
      </c>
      <c r="B468" t="s">
        <v>435</v>
      </c>
      <c r="C468" t="s">
        <v>10</v>
      </c>
      <c r="D468" t="s">
        <v>18</v>
      </c>
      <c r="E468" t="s">
        <v>140</v>
      </c>
      <c r="F468" t="s">
        <v>436</v>
      </c>
      <c r="G468" t="s">
        <v>128</v>
      </c>
      <c r="H468" t="s">
        <v>25</v>
      </c>
      <c r="I468" t="s">
        <v>437</v>
      </c>
    </row>
    <row r="469" spans="1:9" x14ac:dyDescent="0.25">
      <c r="A469">
        <v>700700</v>
      </c>
      <c r="B469" t="s">
        <v>514</v>
      </c>
      <c r="C469" t="s">
        <v>10</v>
      </c>
      <c r="D469" t="s">
        <v>18</v>
      </c>
      <c r="E469" t="s">
        <v>12</v>
      </c>
      <c r="F469" t="s">
        <v>436</v>
      </c>
      <c r="G469" t="s">
        <v>128</v>
      </c>
      <c r="H469" t="s">
        <v>25</v>
      </c>
      <c r="I469" t="s">
        <v>515</v>
      </c>
    </row>
    <row r="470" spans="1:9" x14ac:dyDescent="0.25">
      <c r="A470">
        <v>700911</v>
      </c>
      <c r="B470" t="s">
        <v>706</v>
      </c>
      <c r="C470" t="s">
        <v>10</v>
      </c>
      <c r="D470" t="s">
        <v>11</v>
      </c>
      <c r="E470" t="s">
        <v>28</v>
      </c>
      <c r="F470" t="s">
        <v>19</v>
      </c>
      <c r="G470" t="s">
        <v>96</v>
      </c>
      <c r="H470" t="s">
        <v>21</v>
      </c>
      <c r="I470" t="s">
        <v>707</v>
      </c>
    </row>
    <row r="471" spans="1:9" x14ac:dyDescent="0.25">
      <c r="A471">
        <v>700918</v>
      </c>
      <c r="B471" t="s">
        <v>27</v>
      </c>
      <c r="C471" t="s">
        <v>10</v>
      </c>
      <c r="D471" t="s">
        <v>11</v>
      </c>
      <c r="E471" t="s">
        <v>28</v>
      </c>
      <c r="F471" t="s">
        <v>19</v>
      </c>
      <c r="G471" t="s">
        <v>100</v>
      </c>
      <c r="H471" t="s">
        <v>175</v>
      </c>
      <c r="I471" t="s">
        <v>138</v>
      </c>
    </row>
    <row r="472" spans="1:9" x14ac:dyDescent="0.25">
      <c r="A472">
        <v>700970</v>
      </c>
      <c r="B472" t="s">
        <v>145</v>
      </c>
      <c r="C472" t="s">
        <v>10</v>
      </c>
      <c r="D472" t="s">
        <v>11</v>
      </c>
      <c r="E472" t="s">
        <v>67</v>
      </c>
      <c r="F472" t="s">
        <v>19</v>
      </c>
      <c r="G472" t="s">
        <v>146</v>
      </c>
      <c r="H472" t="s">
        <v>700</v>
      </c>
      <c r="I472" t="s">
        <v>147</v>
      </c>
    </row>
    <row r="473" spans="1:9" x14ac:dyDescent="0.25">
      <c r="A473">
        <v>701100</v>
      </c>
      <c r="B473" t="s">
        <v>145</v>
      </c>
      <c r="C473" t="s">
        <v>10</v>
      </c>
      <c r="D473" t="s">
        <v>11</v>
      </c>
      <c r="E473" t="s">
        <v>67</v>
      </c>
      <c r="F473" t="s">
        <v>19</v>
      </c>
      <c r="G473" t="s">
        <v>146</v>
      </c>
      <c r="H473" t="s">
        <v>175</v>
      </c>
      <c r="I473" t="s">
        <v>147</v>
      </c>
    </row>
    <row r="474" spans="1:9" x14ac:dyDescent="0.25">
      <c r="A474">
        <v>701101</v>
      </c>
      <c r="B474" t="s">
        <v>680</v>
      </c>
      <c r="C474" t="s">
        <v>10</v>
      </c>
      <c r="D474" t="s">
        <v>11</v>
      </c>
      <c r="E474" t="s">
        <v>28</v>
      </c>
      <c r="F474" t="s">
        <v>227</v>
      </c>
      <c r="G474" t="s">
        <v>228</v>
      </c>
      <c r="H474" t="s">
        <v>175</v>
      </c>
      <c r="I474" t="s">
        <v>230</v>
      </c>
    </row>
    <row r="475" spans="1:9" x14ac:dyDescent="0.25">
      <c r="A475">
        <v>701166</v>
      </c>
      <c r="B475" t="s">
        <v>708</v>
      </c>
      <c r="C475" t="s">
        <v>10</v>
      </c>
      <c r="D475" t="s">
        <v>11</v>
      </c>
      <c r="E475" t="s">
        <v>140</v>
      </c>
      <c r="F475" t="s">
        <v>95</v>
      </c>
      <c r="G475" t="s">
        <v>709</v>
      </c>
      <c r="H475" t="s">
        <v>97</v>
      </c>
      <c r="I475" t="s">
        <v>710</v>
      </c>
    </row>
    <row r="476" spans="1:9" x14ac:dyDescent="0.25">
      <c r="A476">
        <v>701605</v>
      </c>
      <c r="B476" t="s">
        <v>385</v>
      </c>
      <c r="C476" t="s">
        <v>10</v>
      </c>
      <c r="D476" t="s">
        <v>18</v>
      </c>
      <c r="E476" t="s">
        <v>220</v>
      </c>
      <c r="F476" t="s">
        <v>220</v>
      </c>
      <c r="G476" t="s">
        <v>312</v>
      </c>
      <c r="H476" t="s">
        <v>712</v>
      </c>
      <c r="I476" t="s">
        <v>386</v>
      </c>
    </row>
    <row r="477" spans="1:9" x14ac:dyDescent="0.25">
      <c r="A477">
        <v>701822</v>
      </c>
      <c r="B477" t="s">
        <v>103</v>
      </c>
      <c r="C477" t="s">
        <v>37</v>
      </c>
      <c r="D477" t="s">
        <v>18</v>
      </c>
      <c r="E477" t="s">
        <v>104</v>
      </c>
      <c r="F477" t="s">
        <v>38</v>
      </c>
      <c r="G477" t="s">
        <v>105</v>
      </c>
      <c r="H477" t="s">
        <v>371</v>
      </c>
      <c r="I477" t="s">
        <v>107</v>
      </c>
    </row>
    <row r="478" spans="1:9" x14ac:dyDescent="0.25">
      <c r="A478">
        <v>701875</v>
      </c>
      <c r="B478" t="s">
        <v>619</v>
      </c>
      <c r="C478" t="s">
        <v>10</v>
      </c>
      <c r="D478" t="s">
        <v>76</v>
      </c>
      <c r="E478" t="s">
        <v>302</v>
      </c>
      <c r="F478" t="s">
        <v>19</v>
      </c>
      <c r="G478" t="s">
        <v>96</v>
      </c>
      <c r="H478" t="s">
        <v>431</v>
      </c>
      <c r="I478" t="s">
        <v>620</v>
      </c>
    </row>
    <row r="479" spans="1:9" x14ac:dyDescent="0.25">
      <c r="A479">
        <v>701951</v>
      </c>
      <c r="B479" t="s">
        <v>686</v>
      </c>
      <c r="C479" t="s">
        <v>10</v>
      </c>
      <c r="D479" t="s">
        <v>11</v>
      </c>
      <c r="E479" t="s">
        <v>140</v>
      </c>
      <c r="F479" t="s">
        <v>13</v>
      </c>
      <c r="G479" t="s">
        <v>687</v>
      </c>
      <c r="H479" t="s">
        <v>713</v>
      </c>
      <c r="I479" t="s">
        <v>688</v>
      </c>
    </row>
    <row r="480" spans="1:9" x14ac:dyDescent="0.25">
      <c r="A480">
        <v>701952</v>
      </c>
      <c r="B480" t="s">
        <v>701</v>
      </c>
      <c r="C480" t="s">
        <v>10</v>
      </c>
      <c r="D480" t="s">
        <v>11</v>
      </c>
      <c r="E480" t="s">
        <v>12</v>
      </c>
      <c r="F480" t="s">
        <v>13</v>
      </c>
      <c r="G480" t="s">
        <v>702</v>
      </c>
      <c r="H480" t="s">
        <v>713</v>
      </c>
      <c r="I480" t="s">
        <v>703</v>
      </c>
    </row>
    <row r="481" spans="1:9" x14ac:dyDescent="0.25">
      <c r="A481">
        <v>702035</v>
      </c>
      <c r="B481" t="s">
        <v>714</v>
      </c>
      <c r="C481" t="s">
        <v>10</v>
      </c>
      <c r="D481" t="s">
        <v>18</v>
      </c>
      <c r="E481" t="s">
        <v>12</v>
      </c>
      <c r="F481" t="s">
        <v>436</v>
      </c>
      <c r="G481" t="s">
        <v>128</v>
      </c>
      <c r="H481" t="s">
        <v>647</v>
      </c>
      <c r="I481" t="s">
        <v>515</v>
      </c>
    </row>
    <row r="482" spans="1:9" x14ac:dyDescent="0.25">
      <c r="A482">
        <v>702036</v>
      </c>
      <c r="B482" t="s">
        <v>714</v>
      </c>
      <c r="C482" t="s">
        <v>10</v>
      </c>
      <c r="D482" t="s">
        <v>18</v>
      </c>
      <c r="E482" t="s">
        <v>12</v>
      </c>
      <c r="F482" t="s">
        <v>436</v>
      </c>
      <c r="G482" t="s">
        <v>128</v>
      </c>
      <c r="H482" t="s">
        <v>647</v>
      </c>
      <c r="I482" t="s">
        <v>515</v>
      </c>
    </row>
    <row r="483" spans="1:9" x14ac:dyDescent="0.25">
      <c r="A483">
        <v>702238</v>
      </c>
      <c r="B483" t="s">
        <v>698</v>
      </c>
      <c r="C483" t="s">
        <v>84</v>
      </c>
      <c r="D483" t="s">
        <v>85</v>
      </c>
      <c r="E483" t="s">
        <v>265</v>
      </c>
      <c r="F483" t="s">
        <v>266</v>
      </c>
      <c r="G483" t="s">
        <v>267</v>
      </c>
      <c r="H483" t="s">
        <v>268</v>
      </c>
      <c r="I483" t="s">
        <v>269</v>
      </c>
    </row>
    <row r="484" spans="1:9" x14ac:dyDescent="0.25">
      <c r="A484">
        <v>702239</v>
      </c>
      <c r="B484" t="s">
        <v>698</v>
      </c>
      <c r="C484" t="s">
        <v>84</v>
      </c>
      <c r="D484" t="s">
        <v>85</v>
      </c>
      <c r="E484" t="s">
        <v>265</v>
      </c>
      <c r="F484" t="s">
        <v>266</v>
      </c>
      <c r="G484" t="s">
        <v>267</v>
      </c>
      <c r="H484" t="s">
        <v>268</v>
      </c>
      <c r="I484" t="s">
        <v>269</v>
      </c>
    </row>
    <row r="485" spans="1:9" x14ac:dyDescent="0.25">
      <c r="A485">
        <v>702251</v>
      </c>
      <c r="B485" t="s">
        <v>715</v>
      </c>
      <c r="C485" t="s">
        <v>84</v>
      </c>
      <c r="D485" t="s">
        <v>85</v>
      </c>
      <c r="E485" t="s">
        <v>265</v>
      </c>
      <c r="F485" t="s">
        <v>266</v>
      </c>
      <c r="G485" t="s">
        <v>486</v>
      </c>
      <c r="H485" t="s">
        <v>268</v>
      </c>
      <c r="I485" t="s">
        <v>487</v>
      </c>
    </row>
    <row r="486" spans="1:9" x14ac:dyDescent="0.25">
      <c r="A486">
        <v>702252</v>
      </c>
      <c r="B486" t="s">
        <v>264</v>
      </c>
      <c r="C486" t="s">
        <v>84</v>
      </c>
      <c r="D486" t="s">
        <v>85</v>
      </c>
      <c r="E486" t="s">
        <v>265</v>
      </c>
      <c r="F486" t="s">
        <v>266</v>
      </c>
      <c r="G486" t="s">
        <v>267</v>
      </c>
      <c r="H486" t="s">
        <v>268</v>
      </c>
      <c r="I486" t="s">
        <v>269</v>
      </c>
    </row>
    <row r="487" spans="1:9" x14ac:dyDescent="0.25">
      <c r="A487">
        <v>702273</v>
      </c>
      <c r="B487" t="s">
        <v>698</v>
      </c>
      <c r="C487" t="s">
        <v>84</v>
      </c>
      <c r="D487" t="s">
        <v>85</v>
      </c>
      <c r="E487" t="s">
        <v>265</v>
      </c>
      <c r="F487" t="s">
        <v>266</v>
      </c>
      <c r="G487" t="s">
        <v>267</v>
      </c>
      <c r="H487" t="s">
        <v>268</v>
      </c>
      <c r="I487" t="s">
        <v>269</v>
      </c>
    </row>
    <row r="488" spans="1:9" x14ac:dyDescent="0.25">
      <c r="A488">
        <v>702290</v>
      </c>
      <c r="B488" t="s">
        <v>642</v>
      </c>
      <c r="C488" t="s">
        <v>10</v>
      </c>
      <c r="D488" t="s">
        <v>18</v>
      </c>
      <c r="E488" t="s">
        <v>140</v>
      </c>
      <c r="F488" t="s">
        <v>643</v>
      </c>
      <c r="G488" t="s">
        <v>19</v>
      </c>
      <c r="H488" t="s">
        <v>300</v>
      </c>
      <c r="I488" t="s">
        <v>645</v>
      </c>
    </row>
    <row r="489" spans="1:9" x14ac:dyDescent="0.25">
      <c r="A489">
        <v>702458</v>
      </c>
      <c r="B489" t="s">
        <v>716</v>
      </c>
      <c r="C489" t="s">
        <v>10</v>
      </c>
      <c r="D489" t="s">
        <v>76</v>
      </c>
      <c r="E489" t="s">
        <v>302</v>
      </c>
      <c r="F489" t="s">
        <v>312</v>
      </c>
      <c r="G489" t="s">
        <v>149</v>
      </c>
      <c r="H489" t="s">
        <v>717</v>
      </c>
      <c r="I489" t="s">
        <v>718</v>
      </c>
    </row>
    <row r="490" spans="1:9" x14ac:dyDescent="0.25">
      <c r="A490">
        <v>702535</v>
      </c>
      <c r="B490" t="s">
        <v>532</v>
      </c>
      <c r="C490" t="s">
        <v>84</v>
      </c>
      <c r="D490" t="s">
        <v>271</v>
      </c>
      <c r="E490" t="s">
        <v>18</v>
      </c>
      <c r="F490" t="s">
        <v>533</v>
      </c>
      <c r="G490" t="s">
        <v>113</v>
      </c>
      <c r="H490" t="s">
        <v>381</v>
      </c>
      <c r="I490" t="s">
        <v>534</v>
      </c>
    </row>
    <row r="491" spans="1:9" x14ac:dyDescent="0.25">
      <c r="A491">
        <v>702691</v>
      </c>
      <c r="B491" t="s">
        <v>719</v>
      </c>
      <c r="C491" t="s">
        <v>51</v>
      </c>
      <c r="D491" t="s">
        <v>18</v>
      </c>
      <c r="E491" t="s">
        <v>18</v>
      </c>
      <c r="F491" t="s">
        <v>694</v>
      </c>
      <c r="G491" t="s">
        <v>694</v>
      </c>
      <c r="H491" t="s">
        <v>720</v>
      </c>
      <c r="I491" t="s">
        <v>721</v>
      </c>
    </row>
    <row r="492" spans="1:9" x14ac:dyDescent="0.25">
      <c r="A492">
        <v>702836</v>
      </c>
      <c r="B492" t="s">
        <v>401</v>
      </c>
      <c r="C492" t="s">
        <v>10</v>
      </c>
      <c r="D492" t="s">
        <v>18</v>
      </c>
      <c r="E492" t="s">
        <v>149</v>
      </c>
      <c r="F492" t="s">
        <v>135</v>
      </c>
      <c r="G492" t="s">
        <v>402</v>
      </c>
      <c r="H492" t="s">
        <v>399</v>
      </c>
      <c r="I492" t="s">
        <v>403</v>
      </c>
    </row>
    <row r="493" spans="1:9" x14ac:dyDescent="0.25">
      <c r="A493">
        <v>702837</v>
      </c>
      <c r="B493" t="s">
        <v>722</v>
      </c>
      <c r="C493" t="s">
        <v>10</v>
      </c>
      <c r="D493" t="s">
        <v>18</v>
      </c>
      <c r="E493" t="s">
        <v>12</v>
      </c>
      <c r="F493" t="s">
        <v>135</v>
      </c>
      <c r="G493" t="s">
        <v>402</v>
      </c>
      <c r="H493" t="s">
        <v>399</v>
      </c>
      <c r="I493" t="s">
        <v>723</v>
      </c>
    </row>
    <row r="494" spans="1:9" x14ac:dyDescent="0.25">
      <c r="A494">
        <v>702839</v>
      </c>
      <c r="B494" t="s">
        <v>722</v>
      </c>
      <c r="C494" t="s">
        <v>10</v>
      </c>
      <c r="D494" t="s">
        <v>18</v>
      </c>
      <c r="E494" t="s">
        <v>12</v>
      </c>
      <c r="F494" t="s">
        <v>135</v>
      </c>
      <c r="G494" t="s">
        <v>402</v>
      </c>
      <c r="H494" t="s">
        <v>399</v>
      </c>
      <c r="I494" t="s">
        <v>723</v>
      </c>
    </row>
    <row r="495" spans="1:9" x14ac:dyDescent="0.25">
      <c r="A495">
        <v>702878</v>
      </c>
      <c r="B495" t="s">
        <v>339</v>
      </c>
      <c r="C495" t="s">
        <v>84</v>
      </c>
      <c r="D495" t="s">
        <v>271</v>
      </c>
      <c r="E495" t="s">
        <v>18</v>
      </c>
      <c r="F495" t="s">
        <v>288</v>
      </c>
      <c r="G495" t="s">
        <v>288</v>
      </c>
      <c r="H495" t="s">
        <v>285</v>
      </c>
      <c r="I495" t="s">
        <v>289</v>
      </c>
    </row>
    <row r="496" spans="1:9" x14ac:dyDescent="0.25">
      <c r="A496">
        <v>702879</v>
      </c>
      <c r="B496" t="s">
        <v>339</v>
      </c>
      <c r="C496" t="s">
        <v>84</v>
      </c>
      <c r="D496" t="s">
        <v>271</v>
      </c>
      <c r="E496" t="s">
        <v>18</v>
      </c>
      <c r="F496" t="s">
        <v>288</v>
      </c>
      <c r="G496" t="s">
        <v>288</v>
      </c>
      <c r="H496" t="s">
        <v>285</v>
      </c>
      <c r="I496" t="s">
        <v>289</v>
      </c>
    </row>
    <row r="497" spans="1:9" x14ac:dyDescent="0.25">
      <c r="A497">
        <v>702911</v>
      </c>
      <c r="B497" t="s">
        <v>425</v>
      </c>
      <c r="C497" t="s">
        <v>84</v>
      </c>
      <c r="D497" t="s">
        <v>271</v>
      </c>
      <c r="E497" t="s">
        <v>18</v>
      </c>
      <c r="F497" t="s">
        <v>426</v>
      </c>
      <c r="G497" t="s">
        <v>426</v>
      </c>
      <c r="H497" t="s">
        <v>285</v>
      </c>
      <c r="I497" t="s">
        <v>427</v>
      </c>
    </row>
    <row r="498" spans="1:9" x14ac:dyDescent="0.25">
      <c r="A498">
        <v>703007</v>
      </c>
      <c r="B498" t="s">
        <v>395</v>
      </c>
      <c r="C498" t="s">
        <v>37</v>
      </c>
      <c r="D498" t="s">
        <v>18</v>
      </c>
      <c r="E498" t="s">
        <v>241</v>
      </c>
      <c r="F498" t="s">
        <v>241</v>
      </c>
      <c r="G498" t="s">
        <v>396</v>
      </c>
      <c r="H498" t="s">
        <v>333</v>
      </c>
      <c r="I498" t="s">
        <v>397</v>
      </c>
    </row>
    <row r="499" spans="1:9" x14ac:dyDescent="0.25">
      <c r="A499">
        <v>703031</v>
      </c>
      <c r="B499" t="s">
        <v>240</v>
      </c>
      <c r="C499" t="s">
        <v>37</v>
      </c>
      <c r="D499" t="s">
        <v>18</v>
      </c>
      <c r="E499" t="s">
        <v>241</v>
      </c>
      <c r="F499" t="s">
        <v>241</v>
      </c>
      <c r="G499" t="s">
        <v>242</v>
      </c>
      <c r="H499" t="s">
        <v>333</v>
      </c>
      <c r="I499" t="s">
        <v>244</v>
      </c>
    </row>
    <row r="500" spans="1:9" x14ac:dyDescent="0.25">
      <c r="A500">
        <v>703114</v>
      </c>
      <c r="B500" t="s">
        <v>724</v>
      </c>
      <c r="C500" t="s">
        <v>10</v>
      </c>
      <c r="D500" t="s">
        <v>11</v>
      </c>
      <c r="E500" t="s">
        <v>140</v>
      </c>
      <c r="F500" t="s">
        <v>13</v>
      </c>
      <c r="G500" t="s">
        <v>322</v>
      </c>
      <c r="H500" t="s">
        <v>725</v>
      </c>
      <c r="I500" t="s">
        <v>726</v>
      </c>
    </row>
    <row r="501" spans="1:9" x14ac:dyDescent="0.25">
      <c r="A501">
        <v>703115</v>
      </c>
      <c r="B501" t="s">
        <v>686</v>
      </c>
      <c r="C501" t="s">
        <v>10</v>
      </c>
      <c r="D501" t="s">
        <v>11</v>
      </c>
      <c r="E501" t="s">
        <v>140</v>
      </c>
      <c r="F501" t="s">
        <v>13</v>
      </c>
      <c r="G501" t="s">
        <v>687</v>
      </c>
      <c r="H501" t="s">
        <v>713</v>
      </c>
      <c r="I501" t="s">
        <v>688</v>
      </c>
    </row>
    <row r="502" spans="1:9" x14ac:dyDescent="0.25">
      <c r="A502">
        <v>703233</v>
      </c>
      <c r="B502" t="s">
        <v>103</v>
      </c>
      <c r="C502" t="s">
        <v>37</v>
      </c>
      <c r="D502" t="s">
        <v>18</v>
      </c>
      <c r="E502" t="s">
        <v>104</v>
      </c>
      <c r="F502" t="s">
        <v>38</v>
      </c>
      <c r="G502" t="s">
        <v>105</v>
      </c>
      <c r="H502" t="s">
        <v>727</v>
      </c>
      <c r="I502" t="s">
        <v>107</v>
      </c>
    </row>
    <row r="503" spans="1:9" x14ac:dyDescent="0.25">
      <c r="A503">
        <v>703301</v>
      </c>
      <c r="B503" t="s">
        <v>231</v>
      </c>
      <c r="C503" t="s">
        <v>10</v>
      </c>
      <c r="D503" t="s">
        <v>11</v>
      </c>
      <c r="E503" t="s">
        <v>12</v>
      </c>
      <c r="F503" t="s">
        <v>135</v>
      </c>
      <c r="G503" t="s">
        <v>232</v>
      </c>
      <c r="H503" t="s">
        <v>233</v>
      </c>
      <c r="I503" t="s">
        <v>234</v>
      </c>
    </row>
    <row r="504" spans="1:9" x14ac:dyDescent="0.25">
      <c r="A504">
        <v>703315</v>
      </c>
      <c r="B504" t="s">
        <v>728</v>
      </c>
      <c r="C504" t="s">
        <v>10</v>
      </c>
      <c r="D504" t="s">
        <v>11</v>
      </c>
      <c r="E504" t="s">
        <v>28</v>
      </c>
      <c r="F504" t="s">
        <v>13</v>
      </c>
      <c r="G504" t="s">
        <v>14</v>
      </c>
      <c r="H504" t="s">
        <v>729</v>
      </c>
      <c r="I504" t="s">
        <v>730</v>
      </c>
    </row>
    <row r="505" spans="1:9" x14ac:dyDescent="0.25">
      <c r="A505">
        <v>703361</v>
      </c>
      <c r="B505" t="s">
        <v>731</v>
      </c>
      <c r="C505" t="s">
        <v>10</v>
      </c>
      <c r="D505" t="s">
        <v>72</v>
      </c>
      <c r="E505" t="s">
        <v>308</v>
      </c>
      <c r="F505" t="s">
        <v>95</v>
      </c>
      <c r="G505" t="s">
        <v>709</v>
      </c>
      <c r="H505" t="s">
        <v>97</v>
      </c>
      <c r="I505" t="s">
        <v>732</v>
      </c>
    </row>
    <row r="506" spans="1:9" x14ac:dyDescent="0.25">
      <c r="A506">
        <v>703365</v>
      </c>
      <c r="B506" t="s">
        <v>733</v>
      </c>
      <c r="C506" t="s">
        <v>10</v>
      </c>
      <c r="D506" t="s">
        <v>72</v>
      </c>
      <c r="E506" t="s">
        <v>363</v>
      </c>
      <c r="F506" t="s">
        <v>95</v>
      </c>
      <c r="G506" t="s">
        <v>709</v>
      </c>
      <c r="H506" t="s">
        <v>97</v>
      </c>
      <c r="I506" t="s">
        <v>734</v>
      </c>
    </row>
    <row r="507" spans="1:9" x14ac:dyDescent="0.25">
      <c r="A507">
        <v>703411</v>
      </c>
      <c r="B507" t="s">
        <v>469</v>
      </c>
      <c r="C507" t="s">
        <v>51</v>
      </c>
      <c r="D507" t="s">
        <v>18</v>
      </c>
      <c r="E507" t="s">
        <v>18</v>
      </c>
      <c r="F507" t="s">
        <v>52</v>
      </c>
      <c r="G507" t="s">
        <v>52</v>
      </c>
      <c r="H507" t="s">
        <v>735</v>
      </c>
      <c r="I507" t="s">
        <v>470</v>
      </c>
    </row>
    <row r="508" spans="1:9" x14ac:dyDescent="0.25">
      <c r="A508">
        <v>703455</v>
      </c>
      <c r="B508" t="s">
        <v>736</v>
      </c>
      <c r="C508" t="s">
        <v>10</v>
      </c>
      <c r="D508" t="s">
        <v>76</v>
      </c>
      <c r="E508" t="s">
        <v>308</v>
      </c>
      <c r="F508" t="s">
        <v>19</v>
      </c>
      <c r="G508" t="s">
        <v>709</v>
      </c>
      <c r="H508" t="s">
        <v>737</v>
      </c>
      <c r="I508" t="s">
        <v>738</v>
      </c>
    </row>
    <row r="509" spans="1:9" x14ac:dyDescent="0.25">
      <c r="A509">
        <v>703463</v>
      </c>
      <c r="B509" t="s">
        <v>739</v>
      </c>
      <c r="C509" t="s">
        <v>10</v>
      </c>
      <c r="D509" t="s">
        <v>76</v>
      </c>
      <c r="E509" t="s">
        <v>363</v>
      </c>
      <c r="F509" t="s">
        <v>19</v>
      </c>
      <c r="G509" t="s">
        <v>709</v>
      </c>
      <c r="H509" t="s">
        <v>737</v>
      </c>
      <c r="I509" t="s">
        <v>740</v>
      </c>
    </row>
    <row r="510" spans="1:9" x14ac:dyDescent="0.25">
      <c r="A510">
        <v>703505</v>
      </c>
      <c r="B510" t="s">
        <v>66</v>
      </c>
      <c r="C510" t="s">
        <v>56</v>
      </c>
      <c r="D510" t="s">
        <v>18</v>
      </c>
      <c r="E510" t="s">
        <v>589</v>
      </c>
      <c r="F510" t="s">
        <v>68</v>
      </c>
      <c r="G510" t="s">
        <v>58</v>
      </c>
      <c r="H510" t="s">
        <v>741</v>
      </c>
      <c r="I510" t="s">
        <v>742</v>
      </c>
    </row>
    <row r="511" spans="1:9" x14ac:dyDescent="0.25">
      <c r="A511">
        <v>703508</v>
      </c>
      <c r="B511" t="s">
        <v>66</v>
      </c>
      <c r="C511" t="s">
        <v>56</v>
      </c>
      <c r="D511" t="s">
        <v>18</v>
      </c>
      <c r="E511" t="s">
        <v>67</v>
      </c>
      <c r="F511" t="s">
        <v>68</v>
      </c>
      <c r="G511" t="s">
        <v>58</v>
      </c>
      <c r="H511" t="s">
        <v>741</v>
      </c>
      <c r="I511" t="s">
        <v>70</v>
      </c>
    </row>
    <row r="512" spans="1:9" x14ac:dyDescent="0.25">
      <c r="A512">
        <v>703520</v>
      </c>
      <c r="B512" t="s">
        <v>66</v>
      </c>
      <c r="C512" t="s">
        <v>56</v>
      </c>
      <c r="D512" t="s">
        <v>18</v>
      </c>
      <c r="E512" t="s">
        <v>67</v>
      </c>
      <c r="F512" t="s">
        <v>68</v>
      </c>
      <c r="G512" t="s">
        <v>58</v>
      </c>
      <c r="H512" t="s">
        <v>741</v>
      </c>
      <c r="I512" t="s">
        <v>70</v>
      </c>
    </row>
    <row r="513" spans="1:9" x14ac:dyDescent="0.25">
      <c r="A513">
        <v>703521</v>
      </c>
      <c r="B513" t="s">
        <v>216</v>
      </c>
      <c r="C513" t="s">
        <v>56</v>
      </c>
      <c r="D513" t="s">
        <v>18</v>
      </c>
      <c r="E513" t="s">
        <v>67</v>
      </c>
      <c r="F513" t="s">
        <v>68</v>
      </c>
      <c r="G513" t="s">
        <v>217</v>
      </c>
      <c r="H513" t="s">
        <v>741</v>
      </c>
      <c r="I513" t="s">
        <v>218</v>
      </c>
    </row>
    <row r="514" spans="1:9" x14ac:dyDescent="0.25">
      <c r="A514">
        <v>703522</v>
      </c>
      <c r="B514" t="s">
        <v>66</v>
      </c>
      <c r="C514" t="s">
        <v>56</v>
      </c>
      <c r="D514" t="s">
        <v>18</v>
      </c>
      <c r="E514" t="s">
        <v>589</v>
      </c>
      <c r="F514" t="s">
        <v>68</v>
      </c>
      <c r="G514" t="s">
        <v>58</v>
      </c>
      <c r="H514" t="s">
        <v>741</v>
      </c>
      <c r="I514" t="s">
        <v>742</v>
      </c>
    </row>
    <row r="515" spans="1:9" x14ac:dyDescent="0.25">
      <c r="A515">
        <v>703524</v>
      </c>
      <c r="B515" t="s">
        <v>66</v>
      </c>
      <c r="C515" t="s">
        <v>56</v>
      </c>
      <c r="D515" t="s">
        <v>18</v>
      </c>
      <c r="E515" t="s">
        <v>589</v>
      </c>
      <c r="F515" t="s">
        <v>68</v>
      </c>
      <c r="G515" t="s">
        <v>58</v>
      </c>
      <c r="H515" t="s">
        <v>741</v>
      </c>
      <c r="I515" t="s">
        <v>742</v>
      </c>
    </row>
    <row r="516" spans="1:9" x14ac:dyDescent="0.25">
      <c r="A516">
        <v>703525</v>
      </c>
      <c r="B516" t="s">
        <v>352</v>
      </c>
      <c r="C516" t="s">
        <v>56</v>
      </c>
      <c r="D516" t="s">
        <v>18</v>
      </c>
      <c r="E516" t="s">
        <v>67</v>
      </c>
      <c r="F516" t="s">
        <v>79</v>
      </c>
      <c r="G516" t="s">
        <v>58</v>
      </c>
      <c r="H516" t="s">
        <v>741</v>
      </c>
      <c r="I516" t="s">
        <v>353</v>
      </c>
    </row>
    <row r="517" spans="1:9" x14ac:dyDescent="0.25">
      <c r="A517">
        <v>703567</v>
      </c>
      <c r="B517" t="s">
        <v>352</v>
      </c>
      <c r="C517" t="s">
        <v>56</v>
      </c>
      <c r="D517" t="s">
        <v>18</v>
      </c>
      <c r="E517" t="s">
        <v>589</v>
      </c>
      <c r="F517" t="s">
        <v>79</v>
      </c>
      <c r="G517" t="s">
        <v>58</v>
      </c>
      <c r="H517" t="s">
        <v>743</v>
      </c>
      <c r="I517" t="s">
        <v>590</v>
      </c>
    </row>
    <row r="518" spans="1:9" x14ac:dyDescent="0.25">
      <c r="A518">
        <v>703594</v>
      </c>
      <c r="B518" t="s">
        <v>66</v>
      </c>
      <c r="C518" t="s">
        <v>56</v>
      </c>
      <c r="D518" t="s">
        <v>18</v>
      </c>
      <c r="E518" t="s">
        <v>67</v>
      </c>
      <c r="F518" t="s">
        <v>68</v>
      </c>
      <c r="G518" t="s">
        <v>58</v>
      </c>
      <c r="H518" t="s">
        <v>743</v>
      </c>
      <c r="I518" t="s">
        <v>70</v>
      </c>
    </row>
    <row r="519" spans="1:9" x14ac:dyDescent="0.25">
      <c r="A519">
        <v>703601</v>
      </c>
      <c r="B519" t="s">
        <v>352</v>
      </c>
      <c r="C519" t="s">
        <v>56</v>
      </c>
      <c r="D519" t="s">
        <v>18</v>
      </c>
      <c r="E519" t="s">
        <v>589</v>
      </c>
      <c r="F519" t="s">
        <v>79</v>
      </c>
      <c r="G519" t="s">
        <v>58</v>
      </c>
      <c r="H519" t="s">
        <v>743</v>
      </c>
      <c r="I519" t="s">
        <v>590</v>
      </c>
    </row>
    <row r="520" spans="1:9" x14ac:dyDescent="0.25">
      <c r="A520">
        <v>703616</v>
      </c>
      <c r="B520" t="s">
        <v>352</v>
      </c>
      <c r="C520" t="s">
        <v>56</v>
      </c>
      <c r="D520" t="s">
        <v>18</v>
      </c>
      <c r="E520" t="s">
        <v>589</v>
      </c>
      <c r="F520" t="s">
        <v>79</v>
      </c>
      <c r="G520" t="s">
        <v>58</v>
      </c>
      <c r="H520" t="s">
        <v>743</v>
      </c>
      <c r="I520" t="s">
        <v>590</v>
      </c>
    </row>
    <row r="521" spans="1:9" x14ac:dyDescent="0.25">
      <c r="A521">
        <v>703747</v>
      </c>
      <c r="B521" t="s">
        <v>708</v>
      </c>
      <c r="C521" t="s">
        <v>10</v>
      </c>
      <c r="D521" t="s">
        <v>11</v>
      </c>
      <c r="E521" t="s">
        <v>140</v>
      </c>
      <c r="F521" t="s">
        <v>95</v>
      </c>
      <c r="G521" t="s">
        <v>709</v>
      </c>
      <c r="H521" t="s">
        <v>744</v>
      </c>
      <c r="I521" t="s">
        <v>710</v>
      </c>
    </row>
    <row r="522" spans="1:9" x14ac:dyDescent="0.25">
      <c r="A522">
        <v>703917</v>
      </c>
      <c r="B522" t="s">
        <v>680</v>
      </c>
      <c r="C522" t="s">
        <v>10</v>
      </c>
      <c r="D522" t="s">
        <v>11</v>
      </c>
      <c r="E522" t="s">
        <v>28</v>
      </c>
      <c r="F522" t="s">
        <v>227</v>
      </c>
      <c r="G522" t="s">
        <v>228</v>
      </c>
      <c r="H522" t="s">
        <v>745</v>
      </c>
      <c r="I522" t="s">
        <v>230</v>
      </c>
    </row>
    <row r="523" spans="1:9" x14ac:dyDescent="0.25">
      <c r="A523">
        <v>703980</v>
      </c>
      <c r="B523" t="s">
        <v>746</v>
      </c>
      <c r="C523" t="s">
        <v>10</v>
      </c>
      <c r="D523" t="s">
        <v>18</v>
      </c>
      <c r="E523" t="s">
        <v>28</v>
      </c>
      <c r="F523" t="s">
        <v>13</v>
      </c>
      <c r="G523" t="s">
        <v>24</v>
      </c>
      <c r="H523" t="s">
        <v>298</v>
      </c>
      <c r="I523" t="s">
        <v>387</v>
      </c>
    </row>
    <row r="524" spans="1:9" x14ac:dyDescent="0.25">
      <c r="A524">
        <v>704016</v>
      </c>
      <c r="B524" t="s">
        <v>747</v>
      </c>
      <c r="C524" t="s">
        <v>10</v>
      </c>
      <c r="D524" t="s">
        <v>18</v>
      </c>
      <c r="E524" t="s">
        <v>28</v>
      </c>
      <c r="F524" t="s">
        <v>19</v>
      </c>
      <c r="G524" t="s">
        <v>96</v>
      </c>
      <c r="H524" t="s">
        <v>748</v>
      </c>
      <c r="I524" t="s">
        <v>749</v>
      </c>
    </row>
    <row r="525" spans="1:9" x14ac:dyDescent="0.25">
      <c r="A525">
        <v>704028</v>
      </c>
      <c r="B525" t="s">
        <v>235</v>
      </c>
      <c r="C525" t="s">
        <v>10</v>
      </c>
      <c r="D525" t="s">
        <v>11</v>
      </c>
      <c r="E525" t="s">
        <v>149</v>
      </c>
      <c r="F525" t="s">
        <v>135</v>
      </c>
      <c r="G525" t="s">
        <v>232</v>
      </c>
      <c r="H525" t="s">
        <v>750</v>
      </c>
      <c r="I525" t="s">
        <v>236</v>
      </c>
    </row>
    <row r="526" spans="1:9" x14ac:dyDescent="0.25">
      <c r="A526">
        <v>704093</v>
      </c>
      <c r="B526" t="s">
        <v>480</v>
      </c>
      <c r="C526" t="s">
        <v>10</v>
      </c>
      <c r="D526" t="s">
        <v>18</v>
      </c>
      <c r="E526" t="s">
        <v>140</v>
      </c>
      <c r="F526" t="s">
        <v>481</v>
      </c>
      <c r="G526" t="s">
        <v>19</v>
      </c>
      <c r="H526" t="s">
        <v>446</v>
      </c>
      <c r="I526" t="s">
        <v>482</v>
      </c>
    </row>
    <row r="527" spans="1:9" x14ac:dyDescent="0.25">
      <c r="A527">
        <v>704094</v>
      </c>
      <c r="B527" t="s">
        <v>237</v>
      </c>
      <c r="C527" t="s">
        <v>10</v>
      </c>
      <c r="D527" t="s">
        <v>18</v>
      </c>
      <c r="E527" t="s">
        <v>140</v>
      </c>
      <c r="F527" t="s">
        <v>19</v>
      </c>
      <c r="G527" t="s">
        <v>100</v>
      </c>
      <c r="H527" t="s">
        <v>446</v>
      </c>
      <c r="I527" t="s">
        <v>351</v>
      </c>
    </row>
    <row r="528" spans="1:9" x14ac:dyDescent="0.25">
      <c r="A528">
        <v>704356</v>
      </c>
      <c r="B528" t="s">
        <v>395</v>
      </c>
      <c r="C528" t="s">
        <v>37</v>
      </c>
      <c r="D528" t="s">
        <v>18</v>
      </c>
      <c r="E528" t="s">
        <v>241</v>
      </c>
      <c r="F528" t="s">
        <v>241</v>
      </c>
      <c r="G528" t="s">
        <v>396</v>
      </c>
      <c r="H528" t="s">
        <v>751</v>
      </c>
      <c r="I528" t="s">
        <v>397</v>
      </c>
    </row>
    <row r="529" spans="1:9" x14ac:dyDescent="0.25">
      <c r="A529">
        <v>704425</v>
      </c>
      <c r="B529" t="s">
        <v>752</v>
      </c>
      <c r="C529" t="s">
        <v>10</v>
      </c>
      <c r="D529" t="s">
        <v>76</v>
      </c>
      <c r="E529" t="s">
        <v>363</v>
      </c>
      <c r="F529" t="s">
        <v>19</v>
      </c>
      <c r="G529" t="s">
        <v>29</v>
      </c>
      <c r="H529" t="s">
        <v>753</v>
      </c>
      <c r="I529" t="s">
        <v>754</v>
      </c>
    </row>
    <row r="530" spans="1:9" x14ac:dyDescent="0.25">
      <c r="A530">
        <v>704590</v>
      </c>
      <c r="B530" t="s">
        <v>755</v>
      </c>
      <c r="C530" t="s">
        <v>84</v>
      </c>
      <c r="D530" t="s">
        <v>271</v>
      </c>
      <c r="E530" t="s">
        <v>18</v>
      </c>
      <c r="F530" t="s">
        <v>756</v>
      </c>
      <c r="G530" t="s">
        <v>756</v>
      </c>
      <c r="H530" t="s">
        <v>357</v>
      </c>
      <c r="I530" t="s">
        <v>757</v>
      </c>
    </row>
    <row r="531" spans="1:9" x14ac:dyDescent="0.25">
      <c r="A531">
        <v>704597</v>
      </c>
      <c r="B531" t="s">
        <v>355</v>
      </c>
      <c r="C531" t="s">
        <v>51</v>
      </c>
      <c r="D531" t="s">
        <v>18</v>
      </c>
      <c r="E531" t="s">
        <v>18</v>
      </c>
      <c r="F531" t="s">
        <v>356</v>
      </c>
      <c r="G531" t="s">
        <v>356</v>
      </c>
      <c r="H531" t="s">
        <v>357</v>
      </c>
      <c r="I531" t="s">
        <v>358</v>
      </c>
    </row>
    <row r="532" spans="1:9" x14ac:dyDescent="0.25">
      <c r="A532">
        <v>704599</v>
      </c>
      <c r="B532" t="s">
        <v>755</v>
      </c>
      <c r="C532" t="s">
        <v>84</v>
      </c>
      <c r="D532" t="s">
        <v>271</v>
      </c>
      <c r="E532" t="s">
        <v>18</v>
      </c>
      <c r="F532" t="s">
        <v>756</v>
      </c>
      <c r="G532" t="s">
        <v>756</v>
      </c>
      <c r="H532" t="s">
        <v>357</v>
      </c>
      <c r="I532" t="s">
        <v>757</v>
      </c>
    </row>
    <row r="533" spans="1:9" x14ac:dyDescent="0.25">
      <c r="A533">
        <v>704601</v>
      </c>
      <c r="B533" t="s">
        <v>355</v>
      </c>
      <c r="C533" t="s">
        <v>51</v>
      </c>
      <c r="D533" t="s">
        <v>18</v>
      </c>
      <c r="E533" t="s">
        <v>18</v>
      </c>
      <c r="F533" t="s">
        <v>356</v>
      </c>
      <c r="G533" t="s">
        <v>356</v>
      </c>
      <c r="H533" t="s">
        <v>357</v>
      </c>
      <c r="I533" t="s">
        <v>358</v>
      </c>
    </row>
    <row r="534" spans="1:9" x14ac:dyDescent="0.25">
      <c r="A534">
        <v>704602</v>
      </c>
      <c r="B534" t="s">
        <v>755</v>
      </c>
      <c r="C534" t="s">
        <v>84</v>
      </c>
      <c r="D534" t="s">
        <v>271</v>
      </c>
      <c r="E534" t="s">
        <v>18</v>
      </c>
      <c r="F534" t="s">
        <v>756</v>
      </c>
      <c r="G534" t="s">
        <v>756</v>
      </c>
      <c r="H534" t="s">
        <v>357</v>
      </c>
      <c r="I534" t="s">
        <v>757</v>
      </c>
    </row>
    <row r="535" spans="1:9" x14ac:dyDescent="0.25">
      <c r="A535">
        <v>704610</v>
      </c>
      <c r="B535" t="s">
        <v>355</v>
      </c>
      <c r="C535" t="s">
        <v>51</v>
      </c>
      <c r="D535" t="s">
        <v>18</v>
      </c>
      <c r="E535" t="s">
        <v>18</v>
      </c>
      <c r="F535" t="s">
        <v>356</v>
      </c>
      <c r="G535" t="s">
        <v>356</v>
      </c>
      <c r="H535" t="s">
        <v>357</v>
      </c>
      <c r="I535" t="s">
        <v>358</v>
      </c>
    </row>
    <row r="536" spans="1:9" x14ac:dyDescent="0.25">
      <c r="A536">
        <v>704631</v>
      </c>
      <c r="B536" t="s">
        <v>44</v>
      </c>
      <c r="C536" t="s">
        <v>37</v>
      </c>
      <c r="D536" t="s">
        <v>45</v>
      </c>
      <c r="E536" t="s">
        <v>18</v>
      </c>
      <c r="F536" t="s">
        <v>46</v>
      </c>
      <c r="G536" t="s">
        <v>171</v>
      </c>
      <c r="H536" t="s">
        <v>178</v>
      </c>
      <c r="I536" t="s">
        <v>189</v>
      </c>
    </row>
    <row r="537" spans="1:9" x14ac:dyDescent="0.25">
      <c r="A537">
        <v>704646</v>
      </c>
      <c r="B537" t="s">
        <v>103</v>
      </c>
      <c r="C537" t="s">
        <v>37</v>
      </c>
      <c r="D537" t="s">
        <v>18</v>
      </c>
      <c r="E537" t="s">
        <v>104</v>
      </c>
      <c r="F537" t="s">
        <v>38</v>
      </c>
      <c r="G537" t="s">
        <v>105</v>
      </c>
      <c r="H537" t="s">
        <v>371</v>
      </c>
      <c r="I537" t="s">
        <v>107</v>
      </c>
    </row>
    <row r="538" spans="1:9" x14ac:dyDescent="0.25">
      <c r="A538">
        <v>704685</v>
      </c>
      <c r="B538" t="s">
        <v>758</v>
      </c>
      <c r="C538" t="s">
        <v>37</v>
      </c>
      <c r="D538" t="s">
        <v>18</v>
      </c>
      <c r="E538" t="s">
        <v>260</v>
      </c>
      <c r="F538" t="s">
        <v>759</v>
      </c>
      <c r="G538" t="s">
        <v>247</v>
      </c>
      <c r="H538" t="s">
        <v>106</v>
      </c>
      <c r="I538" t="s">
        <v>760</v>
      </c>
    </row>
    <row r="539" spans="1:9" x14ac:dyDescent="0.25">
      <c r="A539">
        <v>705142</v>
      </c>
      <c r="B539" t="s">
        <v>761</v>
      </c>
      <c r="C539" t="s">
        <v>84</v>
      </c>
      <c r="D539" t="s">
        <v>85</v>
      </c>
      <c r="E539" t="s">
        <v>86</v>
      </c>
      <c r="F539" t="s">
        <v>762</v>
      </c>
      <c r="G539" t="s">
        <v>762</v>
      </c>
      <c r="H539" t="s">
        <v>763</v>
      </c>
      <c r="I539" t="s">
        <v>764</v>
      </c>
    </row>
    <row r="540" spans="1:9" x14ac:dyDescent="0.25">
      <c r="A540">
        <v>705144</v>
      </c>
      <c r="B540" t="s">
        <v>761</v>
      </c>
      <c r="C540" t="s">
        <v>84</v>
      </c>
      <c r="D540" t="s">
        <v>85</v>
      </c>
      <c r="E540" t="s">
        <v>86</v>
      </c>
      <c r="F540" t="s">
        <v>762</v>
      </c>
      <c r="G540" t="s">
        <v>762</v>
      </c>
      <c r="H540" t="s">
        <v>763</v>
      </c>
      <c r="I540" t="s">
        <v>764</v>
      </c>
    </row>
    <row r="541" spans="1:9" x14ac:dyDescent="0.25">
      <c r="A541">
        <v>705369</v>
      </c>
      <c r="B541" t="s">
        <v>765</v>
      </c>
      <c r="C541" t="s">
        <v>84</v>
      </c>
      <c r="D541" t="s">
        <v>85</v>
      </c>
      <c r="E541" t="s">
        <v>86</v>
      </c>
      <c r="F541" t="s">
        <v>87</v>
      </c>
      <c r="G541" t="s">
        <v>766</v>
      </c>
      <c r="H541" t="s">
        <v>753</v>
      </c>
      <c r="I541" t="s">
        <v>767</v>
      </c>
    </row>
    <row r="542" spans="1:9" x14ac:dyDescent="0.25">
      <c r="A542">
        <v>705414</v>
      </c>
      <c r="B542" t="s">
        <v>746</v>
      </c>
      <c r="C542" t="s">
        <v>10</v>
      </c>
      <c r="D542" t="s">
        <v>18</v>
      </c>
      <c r="E542" t="s">
        <v>28</v>
      </c>
      <c r="F542" t="s">
        <v>13</v>
      </c>
      <c r="G542" t="s">
        <v>24</v>
      </c>
      <c r="H542" t="s">
        <v>713</v>
      </c>
      <c r="I542" t="s">
        <v>387</v>
      </c>
    </row>
    <row r="543" spans="1:9" x14ac:dyDescent="0.25">
      <c r="A543">
        <v>705535</v>
      </c>
      <c r="B543" t="s">
        <v>768</v>
      </c>
      <c r="C543" t="s">
        <v>51</v>
      </c>
      <c r="D543" t="s">
        <v>18</v>
      </c>
      <c r="E543" t="s">
        <v>18</v>
      </c>
      <c r="F543" t="s">
        <v>276</v>
      </c>
      <c r="G543" t="s">
        <v>276</v>
      </c>
      <c r="H543" t="s">
        <v>720</v>
      </c>
      <c r="I543" t="s">
        <v>769</v>
      </c>
    </row>
    <row r="544" spans="1:9" x14ac:dyDescent="0.25">
      <c r="A544">
        <v>705540</v>
      </c>
      <c r="B544" t="s">
        <v>770</v>
      </c>
      <c r="C544" t="s">
        <v>10</v>
      </c>
      <c r="D544" t="s">
        <v>18</v>
      </c>
      <c r="E544" t="s">
        <v>149</v>
      </c>
      <c r="F544" t="s">
        <v>135</v>
      </c>
      <c r="G544" t="s">
        <v>771</v>
      </c>
      <c r="H544" t="s">
        <v>239</v>
      </c>
      <c r="I544" t="s">
        <v>772</v>
      </c>
    </row>
    <row r="545" spans="1:9" x14ac:dyDescent="0.25">
      <c r="A545">
        <v>705726</v>
      </c>
      <c r="B545" t="s">
        <v>480</v>
      </c>
      <c r="C545" t="s">
        <v>10</v>
      </c>
      <c r="D545" t="s">
        <v>18</v>
      </c>
      <c r="E545" t="s">
        <v>28</v>
      </c>
      <c r="F545" t="s">
        <v>481</v>
      </c>
      <c r="G545" t="s">
        <v>19</v>
      </c>
      <c r="H545" t="s">
        <v>101</v>
      </c>
      <c r="I545" t="s">
        <v>773</v>
      </c>
    </row>
    <row r="546" spans="1:9" x14ac:dyDescent="0.25">
      <c r="A546">
        <v>706024</v>
      </c>
      <c r="B546" t="s">
        <v>425</v>
      </c>
      <c r="C546" t="s">
        <v>84</v>
      </c>
      <c r="D546" t="s">
        <v>271</v>
      </c>
      <c r="E546" t="s">
        <v>18</v>
      </c>
      <c r="F546" t="s">
        <v>426</v>
      </c>
      <c r="G546" t="s">
        <v>426</v>
      </c>
      <c r="H546" t="s">
        <v>381</v>
      </c>
      <c r="I546" t="s">
        <v>427</v>
      </c>
    </row>
    <row r="547" spans="1:9" x14ac:dyDescent="0.25">
      <c r="A547">
        <v>706025</v>
      </c>
      <c r="B547" t="s">
        <v>339</v>
      </c>
      <c r="C547" t="s">
        <v>84</v>
      </c>
      <c r="D547" t="s">
        <v>271</v>
      </c>
      <c r="E547" t="s">
        <v>18</v>
      </c>
      <c r="F547" t="s">
        <v>288</v>
      </c>
      <c r="G547" t="s">
        <v>288</v>
      </c>
      <c r="H547" t="s">
        <v>381</v>
      </c>
      <c r="I547" t="s">
        <v>289</v>
      </c>
    </row>
    <row r="548" spans="1:9" x14ac:dyDescent="0.25">
      <c r="A548">
        <v>706026</v>
      </c>
      <c r="B548" t="s">
        <v>774</v>
      </c>
      <c r="C548" t="s">
        <v>84</v>
      </c>
      <c r="D548" t="s">
        <v>271</v>
      </c>
      <c r="E548" t="s">
        <v>18</v>
      </c>
      <c r="F548" t="s">
        <v>775</v>
      </c>
      <c r="G548" t="s">
        <v>775</v>
      </c>
      <c r="H548" t="s">
        <v>381</v>
      </c>
      <c r="I548" t="s">
        <v>776</v>
      </c>
    </row>
    <row r="549" spans="1:9" x14ac:dyDescent="0.25">
      <c r="A549">
        <v>706049</v>
      </c>
      <c r="B549" t="s">
        <v>746</v>
      </c>
      <c r="C549" t="s">
        <v>10</v>
      </c>
      <c r="D549" t="s">
        <v>18</v>
      </c>
      <c r="E549" t="s">
        <v>28</v>
      </c>
      <c r="F549" t="s">
        <v>13</v>
      </c>
      <c r="G549" t="s">
        <v>24</v>
      </c>
      <c r="H549" t="s">
        <v>713</v>
      </c>
      <c r="I549" t="s">
        <v>387</v>
      </c>
    </row>
    <row r="550" spans="1:9" x14ac:dyDescent="0.25">
      <c r="A550">
        <v>706079</v>
      </c>
      <c r="B550" t="s">
        <v>532</v>
      </c>
      <c r="C550" t="s">
        <v>84</v>
      </c>
      <c r="D550" t="s">
        <v>271</v>
      </c>
      <c r="E550" t="s">
        <v>18</v>
      </c>
      <c r="F550" t="s">
        <v>533</v>
      </c>
      <c r="G550" t="s">
        <v>113</v>
      </c>
      <c r="H550" t="s">
        <v>285</v>
      </c>
      <c r="I550" t="s">
        <v>534</v>
      </c>
    </row>
    <row r="551" spans="1:9" x14ac:dyDescent="0.25">
      <c r="A551">
        <v>706251</v>
      </c>
      <c r="B551" t="s">
        <v>777</v>
      </c>
      <c r="C551" t="s">
        <v>10</v>
      </c>
      <c r="D551" t="s">
        <v>18</v>
      </c>
      <c r="E551" t="s">
        <v>12</v>
      </c>
      <c r="F551" t="s">
        <v>19</v>
      </c>
      <c r="G551" t="s">
        <v>100</v>
      </c>
      <c r="H551" t="s">
        <v>446</v>
      </c>
      <c r="I551" t="s">
        <v>778</v>
      </c>
    </row>
    <row r="552" spans="1:9" x14ac:dyDescent="0.25">
      <c r="A552">
        <v>706352</v>
      </c>
      <c r="B552" t="s">
        <v>139</v>
      </c>
      <c r="C552" t="s">
        <v>10</v>
      </c>
      <c r="D552" t="s">
        <v>11</v>
      </c>
      <c r="E552" t="s">
        <v>140</v>
      </c>
      <c r="F552" t="s">
        <v>19</v>
      </c>
      <c r="G552" t="s">
        <v>33</v>
      </c>
      <c r="H552" t="s">
        <v>779</v>
      </c>
      <c r="I552" t="s">
        <v>141</v>
      </c>
    </row>
    <row r="553" spans="1:9" x14ac:dyDescent="0.25">
      <c r="A553">
        <v>706354</v>
      </c>
      <c r="B553" t="s">
        <v>32</v>
      </c>
      <c r="C553" t="s">
        <v>10</v>
      </c>
      <c r="D553" t="s">
        <v>11</v>
      </c>
      <c r="E553" t="s">
        <v>12</v>
      </c>
      <c r="F553" t="s">
        <v>19</v>
      </c>
      <c r="G553" t="s">
        <v>33</v>
      </c>
      <c r="H553" t="s">
        <v>779</v>
      </c>
      <c r="I553" t="s">
        <v>35</v>
      </c>
    </row>
    <row r="554" spans="1:9" x14ac:dyDescent="0.25">
      <c r="A554">
        <v>706435</v>
      </c>
      <c r="B554" t="s">
        <v>765</v>
      </c>
      <c r="C554" t="s">
        <v>84</v>
      </c>
      <c r="D554" t="s">
        <v>85</v>
      </c>
      <c r="E554" t="s">
        <v>86</v>
      </c>
      <c r="F554" t="s">
        <v>87</v>
      </c>
      <c r="G554" t="s">
        <v>766</v>
      </c>
      <c r="H554" t="s">
        <v>780</v>
      </c>
      <c r="I554" t="s">
        <v>767</v>
      </c>
    </row>
    <row r="555" spans="1:9" x14ac:dyDescent="0.25">
      <c r="A555">
        <v>706441</v>
      </c>
      <c r="B555" t="s">
        <v>781</v>
      </c>
      <c r="C555" t="s">
        <v>51</v>
      </c>
      <c r="D555" t="s">
        <v>72</v>
      </c>
      <c r="E555" t="s">
        <v>72</v>
      </c>
      <c r="F555" t="s">
        <v>192</v>
      </c>
      <c r="G555" t="s">
        <v>766</v>
      </c>
      <c r="H555" t="s">
        <v>782</v>
      </c>
      <c r="I555" t="s">
        <v>783</v>
      </c>
    </row>
    <row r="556" spans="1:9" x14ac:dyDescent="0.25">
      <c r="A556">
        <v>706541</v>
      </c>
      <c r="B556" t="s">
        <v>270</v>
      </c>
      <c r="C556" t="s">
        <v>84</v>
      </c>
      <c r="D556" t="s">
        <v>271</v>
      </c>
      <c r="E556" t="s">
        <v>18</v>
      </c>
      <c r="F556" t="s">
        <v>272</v>
      </c>
      <c r="G556" t="s">
        <v>272</v>
      </c>
      <c r="H556" t="s">
        <v>461</v>
      </c>
      <c r="I556" t="s">
        <v>274</v>
      </c>
    </row>
    <row r="557" spans="1:9" x14ac:dyDescent="0.25">
      <c r="A557">
        <v>706727</v>
      </c>
      <c r="B557" t="s">
        <v>27</v>
      </c>
      <c r="C557" t="s">
        <v>10</v>
      </c>
      <c r="D557" t="s">
        <v>11</v>
      </c>
      <c r="E557" t="s">
        <v>28</v>
      </c>
      <c r="F557" t="s">
        <v>19</v>
      </c>
      <c r="G557" t="s">
        <v>29</v>
      </c>
      <c r="H557" t="s">
        <v>784</v>
      </c>
      <c r="I557" t="s">
        <v>31</v>
      </c>
    </row>
    <row r="558" spans="1:9" x14ac:dyDescent="0.25">
      <c r="A558">
        <v>706902</v>
      </c>
      <c r="B558" t="s">
        <v>395</v>
      </c>
      <c r="C558" t="s">
        <v>37</v>
      </c>
      <c r="D558" t="s">
        <v>18</v>
      </c>
      <c r="E558" t="s">
        <v>241</v>
      </c>
      <c r="F558" t="s">
        <v>241</v>
      </c>
      <c r="G558" t="s">
        <v>396</v>
      </c>
      <c r="H558" t="s">
        <v>106</v>
      </c>
      <c r="I558" t="s">
        <v>397</v>
      </c>
    </row>
    <row r="559" spans="1:9" x14ac:dyDescent="0.25">
      <c r="A559">
        <v>706916</v>
      </c>
      <c r="B559" t="s">
        <v>44</v>
      </c>
      <c r="C559" t="s">
        <v>37</v>
      </c>
      <c r="D559" t="s">
        <v>45</v>
      </c>
      <c r="E559" t="s">
        <v>18</v>
      </c>
      <c r="F559" t="s">
        <v>46</v>
      </c>
      <c r="G559" t="s">
        <v>171</v>
      </c>
      <c r="H559" t="s">
        <v>178</v>
      </c>
      <c r="I559" t="s">
        <v>189</v>
      </c>
    </row>
    <row r="560" spans="1:9" x14ac:dyDescent="0.25">
      <c r="A560">
        <v>706943</v>
      </c>
      <c r="B560" t="s">
        <v>785</v>
      </c>
      <c r="C560" t="s">
        <v>10</v>
      </c>
      <c r="D560" t="s">
        <v>11</v>
      </c>
      <c r="E560" t="s">
        <v>149</v>
      </c>
      <c r="F560" t="s">
        <v>135</v>
      </c>
      <c r="G560" t="s">
        <v>419</v>
      </c>
      <c r="H560" t="s">
        <v>399</v>
      </c>
      <c r="I560" t="s">
        <v>786</v>
      </c>
    </row>
    <row r="561" spans="1:9" x14ac:dyDescent="0.25">
      <c r="A561">
        <v>706976</v>
      </c>
      <c r="B561" t="s">
        <v>27</v>
      </c>
      <c r="C561" t="s">
        <v>10</v>
      </c>
      <c r="D561" t="s">
        <v>11</v>
      </c>
      <c r="E561" t="s">
        <v>28</v>
      </c>
      <c r="F561" t="s">
        <v>19</v>
      </c>
      <c r="G561" t="s">
        <v>100</v>
      </c>
      <c r="H561" t="s">
        <v>745</v>
      </c>
      <c r="I561" t="s">
        <v>138</v>
      </c>
    </row>
    <row r="562" spans="1:9" x14ac:dyDescent="0.25">
      <c r="A562">
        <v>706980</v>
      </c>
      <c r="B562" t="s">
        <v>27</v>
      </c>
      <c r="C562" t="s">
        <v>10</v>
      </c>
      <c r="D562" t="s">
        <v>11</v>
      </c>
      <c r="E562" t="s">
        <v>28</v>
      </c>
      <c r="F562" t="s">
        <v>19</v>
      </c>
      <c r="G562" t="s">
        <v>100</v>
      </c>
      <c r="H562" t="s">
        <v>745</v>
      </c>
      <c r="I562" t="s">
        <v>138</v>
      </c>
    </row>
    <row r="563" spans="1:9" x14ac:dyDescent="0.25">
      <c r="A563">
        <v>707007</v>
      </c>
      <c r="B563" t="s">
        <v>352</v>
      </c>
      <c r="C563" t="s">
        <v>56</v>
      </c>
      <c r="D563" t="s">
        <v>18</v>
      </c>
      <c r="E563" t="s">
        <v>67</v>
      </c>
      <c r="F563" t="s">
        <v>79</v>
      </c>
      <c r="G563" t="s">
        <v>58</v>
      </c>
      <c r="H563" t="s">
        <v>673</v>
      </c>
      <c r="I563" t="s">
        <v>353</v>
      </c>
    </row>
    <row r="564" spans="1:9" x14ac:dyDescent="0.25">
      <c r="A564">
        <v>707018</v>
      </c>
      <c r="B564" t="s">
        <v>270</v>
      </c>
      <c r="C564" t="s">
        <v>84</v>
      </c>
      <c r="D564" t="s">
        <v>271</v>
      </c>
      <c r="E564" t="s">
        <v>18</v>
      </c>
      <c r="F564" t="s">
        <v>272</v>
      </c>
      <c r="G564" t="s">
        <v>272</v>
      </c>
      <c r="H564" t="s">
        <v>273</v>
      </c>
      <c r="I564" t="s">
        <v>274</v>
      </c>
    </row>
    <row r="565" spans="1:9" x14ac:dyDescent="0.25">
      <c r="A565">
        <v>707040</v>
      </c>
      <c r="B565" t="s">
        <v>352</v>
      </c>
      <c r="C565" t="s">
        <v>56</v>
      </c>
      <c r="D565" t="s">
        <v>18</v>
      </c>
      <c r="E565" t="s">
        <v>67</v>
      </c>
      <c r="F565" t="s">
        <v>79</v>
      </c>
      <c r="G565" t="s">
        <v>58</v>
      </c>
      <c r="H565" t="s">
        <v>673</v>
      </c>
      <c r="I565" t="s">
        <v>353</v>
      </c>
    </row>
    <row r="566" spans="1:9" x14ac:dyDescent="0.25">
      <c r="A566">
        <v>707249</v>
      </c>
      <c r="B566" t="s">
        <v>787</v>
      </c>
      <c r="C566" t="s">
        <v>84</v>
      </c>
      <c r="D566" t="s">
        <v>271</v>
      </c>
      <c r="E566" t="s">
        <v>18</v>
      </c>
      <c r="F566" t="s">
        <v>788</v>
      </c>
      <c r="G566" t="s">
        <v>788</v>
      </c>
      <c r="H566" t="s">
        <v>381</v>
      </c>
      <c r="I566" t="s">
        <v>789</v>
      </c>
    </row>
    <row r="567" spans="1:9" x14ac:dyDescent="0.25">
      <c r="A567">
        <v>707252</v>
      </c>
      <c r="B567" t="s">
        <v>787</v>
      </c>
      <c r="C567" t="s">
        <v>84</v>
      </c>
      <c r="D567" t="s">
        <v>271</v>
      </c>
      <c r="E567" t="s">
        <v>18</v>
      </c>
      <c r="F567" t="s">
        <v>788</v>
      </c>
      <c r="G567" t="s">
        <v>788</v>
      </c>
      <c r="H567" t="s">
        <v>381</v>
      </c>
      <c r="I567" t="s">
        <v>789</v>
      </c>
    </row>
    <row r="568" spans="1:9" x14ac:dyDescent="0.25">
      <c r="A568">
        <v>707322</v>
      </c>
      <c r="B568" t="s">
        <v>321</v>
      </c>
      <c r="C568" t="s">
        <v>37</v>
      </c>
      <c r="D568" t="s">
        <v>11</v>
      </c>
      <c r="E568" t="s">
        <v>322</v>
      </c>
      <c r="F568" t="s">
        <v>323</v>
      </c>
      <c r="G568" t="s">
        <v>322</v>
      </c>
      <c r="H568" t="s">
        <v>790</v>
      </c>
      <c r="I568" t="s">
        <v>325</v>
      </c>
    </row>
    <row r="569" spans="1:9" x14ac:dyDescent="0.25">
      <c r="A569">
        <v>707324</v>
      </c>
      <c r="B569" t="s">
        <v>321</v>
      </c>
      <c r="C569" t="s">
        <v>37</v>
      </c>
      <c r="D569" t="s">
        <v>11</v>
      </c>
      <c r="E569" t="s">
        <v>322</v>
      </c>
      <c r="F569" t="s">
        <v>323</v>
      </c>
      <c r="G569" t="s">
        <v>322</v>
      </c>
      <c r="H569" t="s">
        <v>790</v>
      </c>
      <c r="I569" t="s">
        <v>325</v>
      </c>
    </row>
    <row r="570" spans="1:9" x14ac:dyDescent="0.25">
      <c r="A570">
        <v>707327</v>
      </c>
      <c r="B570" t="s">
        <v>321</v>
      </c>
      <c r="C570" t="s">
        <v>37</v>
      </c>
      <c r="D570" t="s">
        <v>11</v>
      </c>
      <c r="E570" t="s">
        <v>322</v>
      </c>
      <c r="F570" t="s">
        <v>323</v>
      </c>
      <c r="G570" t="s">
        <v>322</v>
      </c>
      <c r="H570" t="s">
        <v>790</v>
      </c>
      <c r="I570" t="s">
        <v>325</v>
      </c>
    </row>
    <row r="571" spans="1:9" x14ac:dyDescent="0.25">
      <c r="A571">
        <v>707391</v>
      </c>
      <c r="B571" t="s">
        <v>321</v>
      </c>
      <c r="C571" t="s">
        <v>37</v>
      </c>
      <c r="D571" t="s">
        <v>11</v>
      </c>
      <c r="E571" t="s">
        <v>322</v>
      </c>
      <c r="F571" t="s">
        <v>323</v>
      </c>
      <c r="G571" t="s">
        <v>322</v>
      </c>
      <c r="H571" t="s">
        <v>790</v>
      </c>
      <c r="I571" t="s">
        <v>325</v>
      </c>
    </row>
    <row r="572" spans="1:9" x14ac:dyDescent="0.25">
      <c r="A572">
        <v>707437</v>
      </c>
      <c r="B572" t="s">
        <v>791</v>
      </c>
      <c r="C572" t="s">
        <v>84</v>
      </c>
      <c r="D572" t="s">
        <v>85</v>
      </c>
      <c r="E572" t="s">
        <v>86</v>
      </c>
      <c r="F572" t="s">
        <v>85</v>
      </c>
      <c r="G572" t="s">
        <v>85</v>
      </c>
      <c r="H572" t="s">
        <v>792</v>
      </c>
      <c r="I572" t="s">
        <v>793</v>
      </c>
    </row>
    <row r="573" spans="1:9" x14ac:dyDescent="0.25">
      <c r="A573">
        <v>707456</v>
      </c>
      <c r="B573" t="s">
        <v>755</v>
      </c>
      <c r="C573" t="s">
        <v>84</v>
      </c>
      <c r="D573" t="s">
        <v>271</v>
      </c>
      <c r="E573" t="s">
        <v>18</v>
      </c>
      <c r="F573" t="s">
        <v>756</v>
      </c>
      <c r="G573" t="s">
        <v>756</v>
      </c>
      <c r="H573" t="s">
        <v>794</v>
      </c>
      <c r="I573" t="s">
        <v>757</v>
      </c>
    </row>
    <row r="574" spans="1:9" x14ac:dyDescent="0.25">
      <c r="A574">
        <v>707460</v>
      </c>
      <c r="B574" t="s">
        <v>791</v>
      </c>
      <c r="C574" t="s">
        <v>84</v>
      </c>
      <c r="D574" t="s">
        <v>85</v>
      </c>
      <c r="E574" t="s">
        <v>86</v>
      </c>
      <c r="F574" t="s">
        <v>85</v>
      </c>
      <c r="G574" t="s">
        <v>85</v>
      </c>
      <c r="H574" t="s">
        <v>792</v>
      </c>
      <c r="I574" t="s">
        <v>793</v>
      </c>
    </row>
    <row r="575" spans="1:9" x14ac:dyDescent="0.25">
      <c r="A575">
        <v>707478</v>
      </c>
      <c r="B575" t="s">
        <v>791</v>
      </c>
      <c r="C575" t="s">
        <v>84</v>
      </c>
      <c r="D575" t="s">
        <v>85</v>
      </c>
      <c r="E575" t="s">
        <v>86</v>
      </c>
      <c r="F575" t="s">
        <v>85</v>
      </c>
      <c r="G575" t="s">
        <v>85</v>
      </c>
      <c r="H575" t="s">
        <v>792</v>
      </c>
      <c r="I575" t="s">
        <v>793</v>
      </c>
    </row>
    <row r="576" spans="1:9" x14ac:dyDescent="0.25">
      <c r="A576">
        <v>707479</v>
      </c>
      <c r="B576" t="s">
        <v>791</v>
      </c>
      <c r="C576" t="s">
        <v>84</v>
      </c>
      <c r="D576" t="s">
        <v>85</v>
      </c>
      <c r="E576" t="s">
        <v>86</v>
      </c>
      <c r="F576" t="s">
        <v>85</v>
      </c>
      <c r="G576" t="s">
        <v>85</v>
      </c>
      <c r="H576" t="s">
        <v>792</v>
      </c>
      <c r="I576" t="s">
        <v>793</v>
      </c>
    </row>
    <row r="577" spans="1:9" x14ac:dyDescent="0.25">
      <c r="A577">
        <v>707481</v>
      </c>
      <c r="B577" t="s">
        <v>791</v>
      </c>
      <c r="C577" t="s">
        <v>84</v>
      </c>
      <c r="D577" t="s">
        <v>85</v>
      </c>
      <c r="E577" t="s">
        <v>86</v>
      </c>
      <c r="F577" t="s">
        <v>85</v>
      </c>
      <c r="G577" t="s">
        <v>85</v>
      </c>
      <c r="H577" t="s">
        <v>792</v>
      </c>
      <c r="I577" t="s">
        <v>793</v>
      </c>
    </row>
    <row r="578" spans="1:9" x14ac:dyDescent="0.25">
      <c r="A578">
        <v>707482</v>
      </c>
      <c r="B578" t="s">
        <v>791</v>
      </c>
      <c r="C578" t="s">
        <v>84</v>
      </c>
      <c r="D578" t="s">
        <v>85</v>
      </c>
      <c r="E578" t="s">
        <v>86</v>
      </c>
      <c r="F578" t="s">
        <v>85</v>
      </c>
      <c r="G578" t="s">
        <v>85</v>
      </c>
      <c r="H578" t="s">
        <v>792</v>
      </c>
      <c r="I578" t="s">
        <v>793</v>
      </c>
    </row>
    <row r="579" spans="1:9" x14ac:dyDescent="0.25">
      <c r="A579">
        <v>707557</v>
      </c>
      <c r="B579" t="s">
        <v>791</v>
      </c>
      <c r="C579" t="s">
        <v>84</v>
      </c>
      <c r="D579" t="s">
        <v>85</v>
      </c>
      <c r="E579" t="s">
        <v>86</v>
      </c>
      <c r="F579" t="s">
        <v>85</v>
      </c>
      <c r="G579" t="s">
        <v>85</v>
      </c>
      <c r="H579" t="s">
        <v>792</v>
      </c>
      <c r="I579" t="s">
        <v>793</v>
      </c>
    </row>
    <row r="580" spans="1:9" x14ac:dyDescent="0.25">
      <c r="A580">
        <v>707558</v>
      </c>
      <c r="B580" t="s">
        <v>791</v>
      </c>
      <c r="C580" t="s">
        <v>84</v>
      </c>
      <c r="D580" t="s">
        <v>85</v>
      </c>
      <c r="E580" t="s">
        <v>86</v>
      </c>
      <c r="F580" t="s">
        <v>85</v>
      </c>
      <c r="G580" t="s">
        <v>85</v>
      </c>
      <c r="H580" t="s">
        <v>792</v>
      </c>
      <c r="I580" t="s">
        <v>793</v>
      </c>
    </row>
    <row r="581" spans="1:9" x14ac:dyDescent="0.25">
      <c r="A581">
        <v>707559</v>
      </c>
      <c r="B581" t="s">
        <v>791</v>
      </c>
      <c r="C581" t="s">
        <v>84</v>
      </c>
      <c r="D581" t="s">
        <v>85</v>
      </c>
      <c r="E581" t="s">
        <v>86</v>
      </c>
      <c r="F581" t="s">
        <v>85</v>
      </c>
      <c r="G581" t="s">
        <v>85</v>
      </c>
      <c r="H581" t="s">
        <v>792</v>
      </c>
      <c r="I581" t="s">
        <v>793</v>
      </c>
    </row>
    <row r="582" spans="1:9" x14ac:dyDescent="0.25">
      <c r="A582">
        <v>707566</v>
      </c>
      <c r="B582" t="s">
        <v>791</v>
      </c>
      <c r="C582" t="s">
        <v>84</v>
      </c>
      <c r="D582" t="s">
        <v>85</v>
      </c>
      <c r="E582" t="s">
        <v>86</v>
      </c>
      <c r="F582" t="s">
        <v>85</v>
      </c>
      <c r="G582" t="s">
        <v>85</v>
      </c>
      <c r="H582" t="s">
        <v>792</v>
      </c>
      <c r="I582" t="s">
        <v>793</v>
      </c>
    </row>
    <row r="583" spans="1:9" x14ac:dyDescent="0.25">
      <c r="A583">
        <v>707567</v>
      </c>
      <c r="B583" t="s">
        <v>791</v>
      </c>
      <c r="C583" t="s">
        <v>84</v>
      </c>
      <c r="D583" t="s">
        <v>85</v>
      </c>
      <c r="E583" t="s">
        <v>86</v>
      </c>
      <c r="F583" t="s">
        <v>85</v>
      </c>
      <c r="G583" t="s">
        <v>85</v>
      </c>
      <c r="H583" t="s">
        <v>792</v>
      </c>
      <c r="I583" t="s">
        <v>793</v>
      </c>
    </row>
    <row r="584" spans="1:9" x14ac:dyDescent="0.25">
      <c r="A584">
        <v>707568</v>
      </c>
      <c r="B584" t="s">
        <v>791</v>
      </c>
      <c r="C584" t="s">
        <v>84</v>
      </c>
      <c r="D584" t="s">
        <v>85</v>
      </c>
      <c r="E584" t="s">
        <v>86</v>
      </c>
      <c r="F584" t="s">
        <v>85</v>
      </c>
      <c r="G584" t="s">
        <v>85</v>
      </c>
      <c r="H584" t="s">
        <v>792</v>
      </c>
      <c r="I584" t="s">
        <v>793</v>
      </c>
    </row>
    <row r="585" spans="1:9" x14ac:dyDescent="0.25">
      <c r="A585">
        <v>707569</v>
      </c>
      <c r="B585" t="s">
        <v>791</v>
      </c>
      <c r="C585" t="s">
        <v>84</v>
      </c>
      <c r="D585" t="s">
        <v>85</v>
      </c>
      <c r="E585" t="s">
        <v>86</v>
      </c>
      <c r="F585" t="s">
        <v>85</v>
      </c>
      <c r="G585" t="s">
        <v>85</v>
      </c>
      <c r="H585" t="s">
        <v>792</v>
      </c>
      <c r="I585" t="s">
        <v>793</v>
      </c>
    </row>
    <row r="586" spans="1:9" x14ac:dyDescent="0.25">
      <c r="A586">
        <v>707570</v>
      </c>
      <c r="B586" t="s">
        <v>791</v>
      </c>
      <c r="C586" t="s">
        <v>84</v>
      </c>
      <c r="D586" t="s">
        <v>85</v>
      </c>
      <c r="E586" t="s">
        <v>86</v>
      </c>
      <c r="F586" t="s">
        <v>85</v>
      </c>
      <c r="G586" t="s">
        <v>85</v>
      </c>
      <c r="H586" t="s">
        <v>792</v>
      </c>
      <c r="I586" t="s">
        <v>793</v>
      </c>
    </row>
    <row r="587" spans="1:9" x14ac:dyDescent="0.25">
      <c r="A587">
        <v>707850</v>
      </c>
      <c r="B587" t="s">
        <v>270</v>
      </c>
      <c r="C587" t="s">
        <v>84</v>
      </c>
      <c r="D587" t="s">
        <v>271</v>
      </c>
      <c r="E587" t="s">
        <v>18</v>
      </c>
      <c r="F587" t="s">
        <v>272</v>
      </c>
      <c r="G587" t="s">
        <v>272</v>
      </c>
      <c r="H587" t="s">
        <v>561</v>
      </c>
      <c r="I587" t="s">
        <v>274</v>
      </c>
    </row>
    <row r="588" spans="1:9" x14ac:dyDescent="0.25">
      <c r="A588">
        <v>707863</v>
      </c>
      <c r="B588" t="s">
        <v>270</v>
      </c>
      <c r="C588" t="s">
        <v>84</v>
      </c>
      <c r="D588" t="s">
        <v>271</v>
      </c>
      <c r="E588" t="s">
        <v>18</v>
      </c>
      <c r="F588" t="s">
        <v>272</v>
      </c>
      <c r="G588" t="s">
        <v>272</v>
      </c>
      <c r="H588" t="s">
        <v>561</v>
      </c>
      <c r="I588" t="s">
        <v>274</v>
      </c>
    </row>
    <row r="589" spans="1:9" x14ac:dyDescent="0.25">
      <c r="A589">
        <v>707953</v>
      </c>
      <c r="B589" t="s">
        <v>132</v>
      </c>
      <c r="C589" t="s">
        <v>10</v>
      </c>
      <c r="D589" t="s">
        <v>18</v>
      </c>
      <c r="E589" t="s">
        <v>67</v>
      </c>
      <c r="F589" t="s">
        <v>19</v>
      </c>
      <c r="G589" t="s">
        <v>20</v>
      </c>
      <c r="H589" t="s">
        <v>158</v>
      </c>
      <c r="I589" t="s">
        <v>133</v>
      </c>
    </row>
    <row r="590" spans="1:9" x14ac:dyDescent="0.25">
      <c r="A590">
        <v>707954</v>
      </c>
      <c r="B590" t="s">
        <v>132</v>
      </c>
      <c r="C590" t="s">
        <v>10</v>
      </c>
      <c r="D590" t="s">
        <v>18</v>
      </c>
      <c r="E590" t="s">
        <v>67</v>
      </c>
      <c r="F590" t="s">
        <v>19</v>
      </c>
      <c r="G590" t="s">
        <v>20</v>
      </c>
      <c r="H590" t="s">
        <v>158</v>
      </c>
      <c r="I590" t="s">
        <v>133</v>
      </c>
    </row>
    <row r="591" spans="1:9" x14ac:dyDescent="0.25">
      <c r="A591">
        <v>708136</v>
      </c>
      <c r="B591" t="s">
        <v>781</v>
      </c>
      <c r="C591" t="s">
        <v>51</v>
      </c>
      <c r="D591" t="s">
        <v>72</v>
      </c>
      <c r="E591" t="s">
        <v>72</v>
      </c>
      <c r="F591" t="s">
        <v>192</v>
      </c>
      <c r="G591" t="s">
        <v>766</v>
      </c>
      <c r="H591" t="s">
        <v>795</v>
      </c>
      <c r="I591" t="s">
        <v>783</v>
      </c>
    </row>
    <row r="592" spans="1:9" x14ac:dyDescent="0.25">
      <c r="A592">
        <v>708250</v>
      </c>
      <c r="B592" t="s">
        <v>796</v>
      </c>
      <c r="C592" t="s">
        <v>51</v>
      </c>
      <c r="D592" t="s">
        <v>11</v>
      </c>
      <c r="E592" t="s">
        <v>11</v>
      </c>
      <c r="F592" t="s">
        <v>192</v>
      </c>
      <c r="G592" t="s">
        <v>192</v>
      </c>
      <c r="H592" t="s">
        <v>193</v>
      </c>
      <c r="I592" t="s">
        <v>797</v>
      </c>
    </row>
    <row r="593" spans="1:9" x14ac:dyDescent="0.25">
      <c r="A593">
        <v>708307</v>
      </c>
      <c r="B593" t="s">
        <v>777</v>
      </c>
      <c r="C593" t="s">
        <v>10</v>
      </c>
      <c r="D593" t="s">
        <v>18</v>
      </c>
      <c r="E593" t="s">
        <v>12</v>
      </c>
      <c r="F593" t="s">
        <v>19</v>
      </c>
      <c r="G593" t="s">
        <v>100</v>
      </c>
      <c r="H593" t="s">
        <v>201</v>
      </c>
      <c r="I593" t="s">
        <v>778</v>
      </c>
    </row>
    <row r="594" spans="1:9" x14ac:dyDescent="0.25">
      <c r="A594">
        <v>708316</v>
      </c>
      <c r="B594" t="s">
        <v>798</v>
      </c>
      <c r="C594" t="s">
        <v>56</v>
      </c>
      <c r="D594" t="s">
        <v>72</v>
      </c>
      <c r="E594" t="s">
        <v>72</v>
      </c>
      <c r="F594" t="s">
        <v>57</v>
      </c>
      <c r="G594" t="s">
        <v>766</v>
      </c>
      <c r="H594" t="s">
        <v>782</v>
      </c>
      <c r="I594" t="s">
        <v>799</v>
      </c>
    </row>
    <row r="595" spans="1:9" x14ac:dyDescent="0.25">
      <c r="A595">
        <v>708352</v>
      </c>
      <c r="B595" t="s">
        <v>132</v>
      </c>
      <c r="C595" t="s">
        <v>10</v>
      </c>
      <c r="D595" t="s">
        <v>18</v>
      </c>
      <c r="E595" t="s">
        <v>67</v>
      </c>
      <c r="F595" t="s">
        <v>19</v>
      </c>
      <c r="G595" t="s">
        <v>20</v>
      </c>
      <c r="H595" t="s">
        <v>529</v>
      </c>
      <c r="I595" t="s">
        <v>133</v>
      </c>
    </row>
    <row r="596" spans="1:9" x14ac:dyDescent="0.25">
      <c r="A596">
        <v>708409</v>
      </c>
      <c r="B596" t="s">
        <v>127</v>
      </c>
      <c r="C596" t="s">
        <v>10</v>
      </c>
      <c r="D596" t="s">
        <v>18</v>
      </c>
      <c r="E596" t="s">
        <v>140</v>
      </c>
      <c r="F596" t="s">
        <v>128</v>
      </c>
      <c r="G596" t="s">
        <v>129</v>
      </c>
      <c r="H596" t="s">
        <v>800</v>
      </c>
      <c r="I596" t="s">
        <v>528</v>
      </c>
    </row>
    <row r="597" spans="1:9" x14ac:dyDescent="0.25">
      <c r="A597">
        <v>708493</v>
      </c>
      <c r="B597" t="s">
        <v>27</v>
      </c>
      <c r="C597" t="s">
        <v>10</v>
      </c>
      <c r="D597" t="s">
        <v>11</v>
      </c>
      <c r="E597" t="s">
        <v>28</v>
      </c>
      <c r="F597" t="s">
        <v>19</v>
      </c>
      <c r="G597" t="s">
        <v>100</v>
      </c>
      <c r="H597" t="s">
        <v>745</v>
      </c>
      <c r="I597" t="s">
        <v>138</v>
      </c>
    </row>
    <row r="598" spans="1:9" x14ac:dyDescent="0.25">
      <c r="A598">
        <v>708601</v>
      </c>
      <c r="B598" t="s">
        <v>170</v>
      </c>
      <c r="C598" t="s">
        <v>37</v>
      </c>
      <c r="D598" t="s">
        <v>45</v>
      </c>
      <c r="E598" t="s">
        <v>11</v>
      </c>
      <c r="F598" t="s">
        <v>46</v>
      </c>
      <c r="G598" t="s">
        <v>171</v>
      </c>
      <c r="H598" t="s">
        <v>225</v>
      </c>
      <c r="I598" t="s">
        <v>173</v>
      </c>
    </row>
    <row r="599" spans="1:9" x14ac:dyDescent="0.25">
      <c r="A599">
        <v>708625</v>
      </c>
      <c r="B599" t="s">
        <v>170</v>
      </c>
      <c r="C599" t="s">
        <v>37</v>
      </c>
      <c r="D599" t="s">
        <v>45</v>
      </c>
      <c r="E599" t="s">
        <v>11</v>
      </c>
      <c r="F599" t="s">
        <v>46</v>
      </c>
      <c r="G599" t="s">
        <v>171</v>
      </c>
      <c r="H599" t="s">
        <v>225</v>
      </c>
      <c r="I599" t="s">
        <v>173</v>
      </c>
    </row>
    <row r="600" spans="1:9" x14ac:dyDescent="0.25">
      <c r="A600">
        <v>708749</v>
      </c>
      <c r="B600" t="s">
        <v>237</v>
      </c>
      <c r="C600" t="s">
        <v>10</v>
      </c>
      <c r="D600" t="s">
        <v>18</v>
      </c>
      <c r="E600" t="s">
        <v>28</v>
      </c>
      <c r="F600" t="s">
        <v>19</v>
      </c>
      <c r="G600" t="s">
        <v>100</v>
      </c>
      <c r="H600" t="s">
        <v>21</v>
      </c>
      <c r="I600" t="s">
        <v>238</v>
      </c>
    </row>
    <row r="601" spans="1:9" x14ac:dyDescent="0.25">
      <c r="A601">
        <v>708751</v>
      </c>
      <c r="B601" t="s">
        <v>237</v>
      </c>
      <c r="C601" t="s">
        <v>10</v>
      </c>
      <c r="D601" t="s">
        <v>18</v>
      </c>
      <c r="E601" t="s">
        <v>28</v>
      </c>
      <c r="F601" t="s">
        <v>19</v>
      </c>
      <c r="G601" t="s">
        <v>100</v>
      </c>
      <c r="H601" t="s">
        <v>21</v>
      </c>
      <c r="I601" t="s">
        <v>238</v>
      </c>
    </row>
    <row r="602" spans="1:9" x14ac:dyDescent="0.25">
      <c r="A602">
        <v>708755</v>
      </c>
      <c r="B602" t="s">
        <v>801</v>
      </c>
      <c r="C602" t="s">
        <v>10</v>
      </c>
      <c r="D602" t="s">
        <v>18</v>
      </c>
      <c r="E602" t="s">
        <v>140</v>
      </c>
      <c r="F602" t="s">
        <v>95</v>
      </c>
      <c r="G602" t="s">
        <v>100</v>
      </c>
      <c r="H602" t="s">
        <v>21</v>
      </c>
      <c r="I602" t="s">
        <v>802</v>
      </c>
    </row>
    <row r="603" spans="1:9" x14ac:dyDescent="0.25">
      <c r="A603">
        <v>708794</v>
      </c>
      <c r="B603" t="s">
        <v>474</v>
      </c>
      <c r="C603" t="s">
        <v>10</v>
      </c>
      <c r="D603" t="s">
        <v>18</v>
      </c>
      <c r="E603" t="s">
        <v>140</v>
      </c>
      <c r="F603" t="s">
        <v>19</v>
      </c>
      <c r="G603" t="s">
        <v>143</v>
      </c>
      <c r="H603" t="s">
        <v>330</v>
      </c>
      <c r="I603" t="s">
        <v>475</v>
      </c>
    </row>
    <row r="604" spans="1:9" x14ac:dyDescent="0.25">
      <c r="A604">
        <v>708798</v>
      </c>
      <c r="B604" t="s">
        <v>237</v>
      </c>
      <c r="C604" t="s">
        <v>10</v>
      </c>
      <c r="D604" t="s">
        <v>18</v>
      </c>
      <c r="E604" t="s">
        <v>140</v>
      </c>
      <c r="F604" t="s">
        <v>19</v>
      </c>
      <c r="G604" t="s">
        <v>100</v>
      </c>
      <c r="H604" t="s">
        <v>330</v>
      </c>
      <c r="I604" t="s">
        <v>351</v>
      </c>
    </row>
    <row r="605" spans="1:9" x14ac:dyDescent="0.25">
      <c r="A605">
        <v>708823</v>
      </c>
      <c r="B605" t="s">
        <v>803</v>
      </c>
      <c r="C605" t="s">
        <v>10</v>
      </c>
      <c r="D605" t="s">
        <v>18</v>
      </c>
      <c r="E605" t="s">
        <v>28</v>
      </c>
      <c r="F605" t="s">
        <v>804</v>
      </c>
      <c r="G605" t="s">
        <v>227</v>
      </c>
      <c r="H605" t="s">
        <v>330</v>
      </c>
      <c r="I605" t="s">
        <v>805</v>
      </c>
    </row>
    <row r="606" spans="1:9" x14ac:dyDescent="0.25">
      <c r="A606">
        <v>708824</v>
      </c>
      <c r="B606" t="s">
        <v>237</v>
      </c>
      <c r="C606" t="s">
        <v>10</v>
      </c>
      <c r="D606" t="s">
        <v>18</v>
      </c>
      <c r="E606" t="s">
        <v>28</v>
      </c>
      <c r="F606" t="s">
        <v>19</v>
      </c>
      <c r="G606" t="s">
        <v>100</v>
      </c>
      <c r="H606" t="s">
        <v>330</v>
      </c>
      <c r="I606" t="s">
        <v>238</v>
      </c>
    </row>
    <row r="607" spans="1:9" x14ac:dyDescent="0.25">
      <c r="A607">
        <v>709042</v>
      </c>
      <c r="B607" t="s">
        <v>336</v>
      </c>
      <c r="C607" t="s">
        <v>37</v>
      </c>
      <c r="D607" t="s">
        <v>18</v>
      </c>
      <c r="E607" t="s">
        <v>241</v>
      </c>
      <c r="F607" t="s">
        <v>241</v>
      </c>
      <c r="G607" t="s">
        <v>337</v>
      </c>
      <c r="H607" t="s">
        <v>333</v>
      </c>
      <c r="I607" t="s">
        <v>338</v>
      </c>
    </row>
    <row r="608" spans="1:9" x14ac:dyDescent="0.25">
      <c r="A608">
        <v>709072</v>
      </c>
      <c r="B608" t="s">
        <v>112</v>
      </c>
      <c r="C608" t="s">
        <v>56</v>
      </c>
      <c r="D608" t="s">
        <v>11</v>
      </c>
      <c r="E608" t="s">
        <v>11</v>
      </c>
      <c r="F608" t="s">
        <v>57</v>
      </c>
      <c r="G608" t="s">
        <v>113</v>
      </c>
      <c r="H608" t="s">
        <v>59</v>
      </c>
      <c r="I608" t="s">
        <v>115</v>
      </c>
    </row>
    <row r="609" spans="1:9" x14ac:dyDescent="0.25">
      <c r="A609">
        <v>709078</v>
      </c>
      <c r="B609" t="s">
        <v>55</v>
      </c>
      <c r="C609" t="s">
        <v>56</v>
      </c>
      <c r="D609" t="s">
        <v>11</v>
      </c>
      <c r="E609" t="s">
        <v>11</v>
      </c>
      <c r="F609" t="s">
        <v>57</v>
      </c>
      <c r="G609" t="s">
        <v>58</v>
      </c>
      <c r="H609" t="s">
        <v>59</v>
      </c>
      <c r="I609" t="s">
        <v>60</v>
      </c>
    </row>
    <row r="610" spans="1:9" x14ac:dyDescent="0.25">
      <c r="A610">
        <v>709171</v>
      </c>
      <c r="B610" t="s">
        <v>659</v>
      </c>
      <c r="C610" t="s">
        <v>10</v>
      </c>
      <c r="D610" t="s">
        <v>18</v>
      </c>
      <c r="E610" t="s">
        <v>140</v>
      </c>
      <c r="F610" t="s">
        <v>95</v>
      </c>
      <c r="G610" t="s">
        <v>96</v>
      </c>
      <c r="H610" t="s">
        <v>560</v>
      </c>
      <c r="I610" t="s">
        <v>660</v>
      </c>
    </row>
    <row r="611" spans="1:9" x14ac:dyDescent="0.25">
      <c r="A611">
        <v>709172</v>
      </c>
      <c r="B611" t="s">
        <v>806</v>
      </c>
      <c r="C611" t="s">
        <v>10</v>
      </c>
      <c r="D611" t="s">
        <v>18</v>
      </c>
      <c r="E611" t="s">
        <v>12</v>
      </c>
      <c r="F611" t="s">
        <v>95</v>
      </c>
      <c r="G611" t="s">
        <v>96</v>
      </c>
      <c r="H611" t="s">
        <v>560</v>
      </c>
      <c r="I611" t="s">
        <v>807</v>
      </c>
    </row>
    <row r="612" spans="1:9" x14ac:dyDescent="0.25">
      <c r="A612">
        <v>709261</v>
      </c>
      <c r="B612" t="s">
        <v>808</v>
      </c>
      <c r="C612" t="s">
        <v>10</v>
      </c>
      <c r="D612" t="s">
        <v>18</v>
      </c>
      <c r="E612" t="s">
        <v>28</v>
      </c>
      <c r="F612" t="s">
        <v>19</v>
      </c>
      <c r="G612" t="s">
        <v>809</v>
      </c>
      <c r="H612" t="s">
        <v>394</v>
      </c>
      <c r="I612" t="s">
        <v>810</v>
      </c>
    </row>
    <row r="613" spans="1:9" x14ac:dyDescent="0.25">
      <c r="A613">
        <v>709271</v>
      </c>
      <c r="B613" t="s">
        <v>237</v>
      </c>
      <c r="C613" t="s">
        <v>10</v>
      </c>
      <c r="D613" t="s">
        <v>18</v>
      </c>
      <c r="E613" t="s">
        <v>140</v>
      </c>
      <c r="F613" t="s">
        <v>19</v>
      </c>
      <c r="G613" t="s">
        <v>100</v>
      </c>
      <c r="H613" t="s">
        <v>394</v>
      </c>
      <c r="I613" t="s">
        <v>351</v>
      </c>
    </row>
    <row r="614" spans="1:9" x14ac:dyDescent="0.25">
      <c r="A614">
        <v>709292</v>
      </c>
      <c r="B614" t="s">
        <v>474</v>
      </c>
      <c r="C614" t="s">
        <v>10</v>
      </c>
      <c r="D614" t="s">
        <v>18</v>
      </c>
      <c r="E614" t="s">
        <v>140</v>
      </c>
      <c r="F614" t="s">
        <v>19</v>
      </c>
      <c r="G614" t="s">
        <v>143</v>
      </c>
      <c r="H614" t="s">
        <v>394</v>
      </c>
      <c r="I614" t="s">
        <v>475</v>
      </c>
    </row>
    <row r="615" spans="1:9" x14ac:dyDescent="0.25">
      <c r="A615">
        <v>709293</v>
      </c>
      <c r="B615" t="s">
        <v>237</v>
      </c>
      <c r="C615" t="s">
        <v>10</v>
      </c>
      <c r="D615" t="s">
        <v>18</v>
      </c>
      <c r="E615" t="s">
        <v>140</v>
      </c>
      <c r="F615" t="s">
        <v>19</v>
      </c>
      <c r="G615" t="s">
        <v>100</v>
      </c>
      <c r="H615" t="s">
        <v>394</v>
      </c>
      <c r="I615" t="s">
        <v>351</v>
      </c>
    </row>
    <row r="616" spans="1:9" x14ac:dyDescent="0.25">
      <c r="A616">
        <v>709330</v>
      </c>
      <c r="B616" t="s">
        <v>770</v>
      </c>
      <c r="C616" t="s">
        <v>10</v>
      </c>
      <c r="D616" t="s">
        <v>18</v>
      </c>
      <c r="E616" t="s">
        <v>149</v>
      </c>
      <c r="F616" t="s">
        <v>135</v>
      </c>
      <c r="G616" t="s">
        <v>771</v>
      </c>
      <c r="H616" t="s">
        <v>399</v>
      </c>
      <c r="I616" t="s">
        <v>772</v>
      </c>
    </row>
    <row r="617" spans="1:9" x14ac:dyDescent="0.25">
      <c r="A617">
        <v>709428</v>
      </c>
      <c r="B617" t="s">
        <v>811</v>
      </c>
      <c r="C617" t="s">
        <v>10</v>
      </c>
      <c r="D617" t="s">
        <v>18</v>
      </c>
      <c r="E617" t="s">
        <v>12</v>
      </c>
      <c r="F617" t="s">
        <v>135</v>
      </c>
      <c r="G617" t="s">
        <v>812</v>
      </c>
      <c r="H617" t="s">
        <v>713</v>
      </c>
      <c r="I617" t="s">
        <v>813</v>
      </c>
    </row>
    <row r="618" spans="1:9" x14ac:dyDescent="0.25">
      <c r="A618">
        <v>709440</v>
      </c>
      <c r="B618" t="s">
        <v>27</v>
      </c>
      <c r="C618" t="s">
        <v>10</v>
      </c>
      <c r="D618" t="s">
        <v>11</v>
      </c>
      <c r="E618" t="s">
        <v>28</v>
      </c>
      <c r="F618" t="s">
        <v>19</v>
      </c>
      <c r="G618" t="s">
        <v>100</v>
      </c>
      <c r="H618" t="s">
        <v>814</v>
      </c>
      <c r="I618" t="s">
        <v>138</v>
      </c>
    </row>
    <row r="619" spans="1:9" x14ac:dyDescent="0.25">
      <c r="A619">
        <v>709453</v>
      </c>
      <c r="B619" t="s">
        <v>815</v>
      </c>
      <c r="C619" t="s">
        <v>10</v>
      </c>
      <c r="D619" t="s">
        <v>18</v>
      </c>
      <c r="E619" t="s">
        <v>12</v>
      </c>
      <c r="F619" t="s">
        <v>19</v>
      </c>
      <c r="G619" t="s">
        <v>143</v>
      </c>
      <c r="H619" t="s">
        <v>394</v>
      </c>
      <c r="I619" t="s">
        <v>816</v>
      </c>
    </row>
    <row r="620" spans="1:9" x14ac:dyDescent="0.25">
      <c r="A620">
        <v>709498</v>
      </c>
      <c r="B620" t="s">
        <v>483</v>
      </c>
      <c r="C620" t="s">
        <v>10</v>
      </c>
      <c r="D620" t="s">
        <v>18</v>
      </c>
      <c r="E620" t="s">
        <v>12</v>
      </c>
      <c r="F620" t="s">
        <v>481</v>
      </c>
      <c r="G620" t="s">
        <v>19</v>
      </c>
      <c r="H620" t="s">
        <v>21</v>
      </c>
      <c r="I620" t="s">
        <v>484</v>
      </c>
    </row>
    <row r="621" spans="1:9" x14ac:dyDescent="0.25">
      <c r="A621">
        <v>709546</v>
      </c>
      <c r="B621" t="s">
        <v>139</v>
      </c>
      <c r="C621" t="s">
        <v>10</v>
      </c>
      <c r="D621" t="s">
        <v>11</v>
      </c>
      <c r="E621" t="s">
        <v>140</v>
      </c>
      <c r="F621" t="s">
        <v>19</v>
      </c>
      <c r="G621" t="s">
        <v>33</v>
      </c>
      <c r="H621" t="s">
        <v>814</v>
      </c>
      <c r="I621" t="s">
        <v>141</v>
      </c>
    </row>
    <row r="622" spans="1:9" x14ac:dyDescent="0.25">
      <c r="A622">
        <v>709547</v>
      </c>
      <c r="B622" t="s">
        <v>139</v>
      </c>
      <c r="C622" t="s">
        <v>10</v>
      </c>
      <c r="D622" t="s">
        <v>11</v>
      </c>
      <c r="E622" t="s">
        <v>140</v>
      </c>
      <c r="F622" t="s">
        <v>19</v>
      </c>
      <c r="G622" t="s">
        <v>33</v>
      </c>
      <c r="H622" t="s">
        <v>814</v>
      </c>
      <c r="I622" t="s">
        <v>141</v>
      </c>
    </row>
    <row r="623" spans="1:9" x14ac:dyDescent="0.25">
      <c r="A623">
        <v>709747</v>
      </c>
      <c r="B623" t="s">
        <v>27</v>
      </c>
      <c r="C623" t="s">
        <v>10</v>
      </c>
      <c r="D623" t="s">
        <v>11</v>
      </c>
      <c r="E623" t="s">
        <v>28</v>
      </c>
      <c r="F623" t="s">
        <v>19</v>
      </c>
      <c r="G623" t="s">
        <v>100</v>
      </c>
      <c r="H623" t="s">
        <v>814</v>
      </c>
      <c r="I623" t="s">
        <v>138</v>
      </c>
    </row>
    <row r="624" spans="1:9" x14ac:dyDescent="0.25">
      <c r="A624">
        <v>709812</v>
      </c>
      <c r="B624" t="s">
        <v>157</v>
      </c>
      <c r="C624" t="s">
        <v>10</v>
      </c>
      <c r="D624" t="s">
        <v>18</v>
      </c>
      <c r="E624" t="s">
        <v>67</v>
      </c>
      <c r="F624" t="s">
        <v>19</v>
      </c>
      <c r="G624" t="s">
        <v>146</v>
      </c>
      <c r="H624" t="s">
        <v>446</v>
      </c>
      <c r="I624" t="s">
        <v>159</v>
      </c>
    </row>
    <row r="625" spans="1:9" x14ac:dyDescent="0.25">
      <c r="A625">
        <v>709920</v>
      </c>
      <c r="B625" t="s">
        <v>817</v>
      </c>
      <c r="C625" t="s">
        <v>10</v>
      </c>
      <c r="D625" t="s">
        <v>18</v>
      </c>
      <c r="E625" t="s">
        <v>140</v>
      </c>
      <c r="F625" t="s">
        <v>436</v>
      </c>
      <c r="G625" t="s">
        <v>818</v>
      </c>
      <c r="H625" t="s">
        <v>529</v>
      </c>
      <c r="I625" t="s">
        <v>819</v>
      </c>
    </row>
    <row r="626" spans="1:9" x14ac:dyDescent="0.25">
      <c r="A626">
        <v>709922</v>
      </c>
      <c r="B626" t="s">
        <v>127</v>
      </c>
      <c r="C626" t="s">
        <v>10</v>
      </c>
      <c r="D626" t="s">
        <v>18</v>
      </c>
      <c r="E626" t="s">
        <v>140</v>
      </c>
      <c r="F626" t="s">
        <v>128</v>
      </c>
      <c r="G626" t="s">
        <v>129</v>
      </c>
      <c r="H626" t="s">
        <v>529</v>
      </c>
      <c r="I626" t="s">
        <v>528</v>
      </c>
    </row>
    <row r="627" spans="1:9" x14ac:dyDescent="0.25">
      <c r="A627">
        <v>709928</v>
      </c>
      <c r="B627" t="s">
        <v>474</v>
      </c>
      <c r="C627" t="s">
        <v>10</v>
      </c>
      <c r="D627" t="s">
        <v>18</v>
      </c>
      <c r="E627" t="s">
        <v>140</v>
      </c>
      <c r="F627" t="s">
        <v>19</v>
      </c>
      <c r="G627" t="s">
        <v>143</v>
      </c>
      <c r="H627" t="s">
        <v>446</v>
      </c>
      <c r="I627" t="s">
        <v>475</v>
      </c>
    </row>
    <row r="628" spans="1:9" x14ac:dyDescent="0.25">
      <c r="A628">
        <v>710016</v>
      </c>
      <c r="B628" t="s">
        <v>820</v>
      </c>
      <c r="C628" t="s">
        <v>37</v>
      </c>
      <c r="D628" t="s">
        <v>18</v>
      </c>
      <c r="E628" t="s">
        <v>104</v>
      </c>
      <c r="F628" t="s">
        <v>292</v>
      </c>
      <c r="G628" t="s">
        <v>105</v>
      </c>
      <c r="H628" t="s">
        <v>371</v>
      </c>
      <c r="I628" t="s">
        <v>821</v>
      </c>
    </row>
    <row r="629" spans="1:9" x14ac:dyDescent="0.25">
      <c r="A629">
        <v>710049</v>
      </c>
      <c r="B629" t="s">
        <v>471</v>
      </c>
      <c r="C629" t="s">
        <v>37</v>
      </c>
      <c r="D629" t="s">
        <v>18</v>
      </c>
      <c r="E629" t="s">
        <v>182</v>
      </c>
      <c r="F629" t="s">
        <v>472</v>
      </c>
      <c r="G629" t="s">
        <v>177</v>
      </c>
      <c r="H629" t="s">
        <v>106</v>
      </c>
      <c r="I629" t="s">
        <v>473</v>
      </c>
    </row>
    <row r="630" spans="1:9" x14ac:dyDescent="0.25">
      <c r="A630">
        <v>710078</v>
      </c>
      <c r="B630" t="s">
        <v>441</v>
      </c>
      <c r="C630" t="s">
        <v>37</v>
      </c>
      <c r="D630" t="s">
        <v>18</v>
      </c>
      <c r="E630" t="s">
        <v>182</v>
      </c>
      <c r="F630" t="s">
        <v>442</v>
      </c>
      <c r="G630" t="s">
        <v>443</v>
      </c>
      <c r="H630" t="s">
        <v>106</v>
      </c>
      <c r="I630" t="s">
        <v>444</v>
      </c>
    </row>
    <row r="631" spans="1:9" x14ac:dyDescent="0.25">
      <c r="A631">
        <v>710081</v>
      </c>
      <c r="B631" t="s">
        <v>600</v>
      </c>
      <c r="C631" t="s">
        <v>37</v>
      </c>
      <c r="D631" t="s">
        <v>18</v>
      </c>
      <c r="E631" t="s">
        <v>182</v>
      </c>
      <c r="F631" t="s">
        <v>442</v>
      </c>
      <c r="G631" t="s">
        <v>601</v>
      </c>
      <c r="H631" t="s">
        <v>294</v>
      </c>
      <c r="I631" t="s">
        <v>602</v>
      </c>
    </row>
    <row r="632" spans="1:9" x14ac:dyDescent="0.25">
      <c r="A632">
        <v>710248</v>
      </c>
      <c r="B632" t="s">
        <v>237</v>
      </c>
      <c r="C632" t="s">
        <v>10</v>
      </c>
      <c r="D632" t="s">
        <v>18</v>
      </c>
      <c r="E632" t="s">
        <v>140</v>
      </c>
      <c r="F632" t="s">
        <v>19</v>
      </c>
      <c r="G632" t="s">
        <v>100</v>
      </c>
      <c r="H632" t="s">
        <v>644</v>
      </c>
      <c r="I632" t="s">
        <v>351</v>
      </c>
    </row>
    <row r="633" spans="1:9" x14ac:dyDescent="0.25">
      <c r="A633">
        <v>710295</v>
      </c>
      <c r="B633" t="s">
        <v>237</v>
      </c>
      <c r="C633" t="s">
        <v>10</v>
      </c>
      <c r="D633" t="s">
        <v>18</v>
      </c>
      <c r="E633" t="s">
        <v>140</v>
      </c>
      <c r="F633" t="s">
        <v>19</v>
      </c>
      <c r="G633" t="s">
        <v>100</v>
      </c>
      <c r="H633" t="s">
        <v>644</v>
      </c>
      <c r="I633" t="s">
        <v>351</v>
      </c>
    </row>
    <row r="634" spans="1:9" x14ac:dyDescent="0.25">
      <c r="A634">
        <v>710417</v>
      </c>
      <c r="B634" t="s">
        <v>237</v>
      </c>
      <c r="C634" t="s">
        <v>10</v>
      </c>
      <c r="D634" t="s">
        <v>18</v>
      </c>
      <c r="E634" t="s">
        <v>28</v>
      </c>
      <c r="F634" t="s">
        <v>19</v>
      </c>
      <c r="G634" t="s">
        <v>100</v>
      </c>
      <c r="H634" t="s">
        <v>446</v>
      </c>
      <c r="I634" t="s">
        <v>238</v>
      </c>
    </row>
    <row r="635" spans="1:9" x14ac:dyDescent="0.25">
      <c r="A635">
        <v>710418</v>
      </c>
      <c r="B635" t="s">
        <v>474</v>
      </c>
      <c r="C635" t="s">
        <v>10</v>
      </c>
      <c r="D635" t="s">
        <v>18</v>
      </c>
      <c r="E635" t="s">
        <v>28</v>
      </c>
      <c r="F635" t="s">
        <v>19</v>
      </c>
      <c r="G635" t="s">
        <v>143</v>
      </c>
      <c r="H635" t="s">
        <v>446</v>
      </c>
      <c r="I635" t="s">
        <v>646</v>
      </c>
    </row>
    <row r="636" spans="1:9" x14ac:dyDescent="0.25">
      <c r="A636">
        <v>710426</v>
      </c>
      <c r="B636" t="s">
        <v>822</v>
      </c>
      <c r="C636" t="s">
        <v>10</v>
      </c>
      <c r="D636" t="s">
        <v>18</v>
      </c>
      <c r="E636" t="s">
        <v>28</v>
      </c>
      <c r="F636" t="s">
        <v>303</v>
      </c>
      <c r="G636" t="s">
        <v>823</v>
      </c>
      <c r="H636" t="s">
        <v>446</v>
      </c>
      <c r="I636" t="s">
        <v>824</v>
      </c>
    </row>
    <row r="637" spans="1:9" x14ac:dyDescent="0.25">
      <c r="A637">
        <v>710437</v>
      </c>
      <c r="B637" t="s">
        <v>465</v>
      </c>
      <c r="C637" t="s">
        <v>10</v>
      </c>
      <c r="D637" t="s">
        <v>18</v>
      </c>
      <c r="E637" t="s">
        <v>28</v>
      </c>
      <c r="F637" t="s">
        <v>303</v>
      </c>
      <c r="G637" t="s">
        <v>143</v>
      </c>
      <c r="H637" t="s">
        <v>446</v>
      </c>
      <c r="I637" t="s">
        <v>825</v>
      </c>
    </row>
    <row r="638" spans="1:9" x14ac:dyDescent="0.25">
      <c r="A638">
        <v>710469</v>
      </c>
      <c r="B638" t="s">
        <v>27</v>
      </c>
      <c r="C638" t="s">
        <v>10</v>
      </c>
      <c r="D638" t="s">
        <v>11</v>
      </c>
      <c r="E638" t="s">
        <v>28</v>
      </c>
      <c r="F638" t="s">
        <v>19</v>
      </c>
      <c r="G638" t="s">
        <v>29</v>
      </c>
      <c r="H638" t="s">
        <v>826</v>
      </c>
      <c r="I638" t="s">
        <v>31</v>
      </c>
    </row>
    <row r="639" spans="1:9" x14ac:dyDescent="0.25">
      <c r="A639">
        <v>710480</v>
      </c>
      <c r="B639" t="s">
        <v>27</v>
      </c>
      <c r="C639" t="s">
        <v>10</v>
      </c>
      <c r="D639" t="s">
        <v>11</v>
      </c>
      <c r="E639" t="s">
        <v>28</v>
      </c>
      <c r="F639" t="s">
        <v>19</v>
      </c>
      <c r="G639" t="s">
        <v>29</v>
      </c>
      <c r="H639" t="s">
        <v>826</v>
      </c>
      <c r="I639" t="s">
        <v>31</v>
      </c>
    </row>
    <row r="640" spans="1:9" x14ac:dyDescent="0.25">
      <c r="A640">
        <v>710573</v>
      </c>
      <c r="B640" t="s">
        <v>249</v>
      </c>
      <c r="C640" t="s">
        <v>37</v>
      </c>
      <c r="D640" t="s">
        <v>18</v>
      </c>
      <c r="E640" t="s">
        <v>182</v>
      </c>
      <c r="F640" t="s">
        <v>250</v>
      </c>
      <c r="G640" t="s">
        <v>251</v>
      </c>
      <c r="H640" t="s">
        <v>333</v>
      </c>
      <c r="I640" t="s">
        <v>252</v>
      </c>
    </row>
    <row r="641" spans="1:9" x14ac:dyDescent="0.25">
      <c r="A641">
        <v>710575</v>
      </c>
      <c r="B641" t="s">
        <v>441</v>
      </c>
      <c r="C641" t="s">
        <v>37</v>
      </c>
      <c r="D641" t="s">
        <v>18</v>
      </c>
      <c r="E641" t="s">
        <v>182</v>
      </c>
      <c r="F641" t="s">
        <v>442</v>
      </c>
      <c r="G641" t="s">
        <v>443</v>
      </c>
      <c r="H641" t="s">
        <v>333</v>
      </c>
      <c r="I641" t="s">
        <v>444</v>
      </c>
    </row>
    <row r="642" spans="1:9" x14ac:dyDescent="0.25">
      <c r="A642">
        <v>710592</v>
      </c>
      <c r="B642" t="s">
        <v>441</v>
      </c>
      <c r="C642" t="s">
        <v>37</v>
      </c>
      <c r="D642" t="s">
        <v>18</v>
      </c>
      <c r="E642" t="s">
        <v>182</v>
      </c>
      <c r="F642" t="s">
        <v>442</v>
      </c>
      <c r="G642" t="s">
        <v>443</v>
      </c>
      <c r="H642" t="s">
        <v>429</v>
      </c>
      <c r="I642" t="s">
        <v>444</v>
      </c>
    </row>
    <row r="643" spans="1:9" x14ac:dyDescent="0.25">
      <c r="A643">
        <v>710866</v>
      </c>
      <c r="B643" t="s">
        <v>501</v>
      </c>
      <c r="C643" t="s">
        <v>37</v>
      </c>
      <c r="D643" t="s">
        <v>38</v>
      </c>
      <c r="E643" t="s">
        <v>11</v>
      </c>
      <c r="F643" t="s">
        <v>165</v>
      </c>
      <c r="G643" t="s">
        <v>502</v>
      </c>
      <c r="H643" t="s">
        <v>827</v>
      </c>
      <c r="I643" t="s">
        <v>503</v>
      </c>
    </row>
    <row r="644" spans="1:9" x14ac:dyDescent="0.25">
      <c r="A644">
        <v>711132</v>
      </c>
      <c r="B644" t="s">
        <v>148</v>
      </c>
      <c r="C644" t="s">
        <v>10</v>
      </c>
      <c r="D644" t="s">
        <v>11</v>
      </c>
      <c r="E644" t="s">
        <v>149</v>
      </c>
      <c r="F644" t="s">
        <v>135</v>
      </c>
      <c r="G644" t="s">
        <v>67</v>
      </c>
      <c r="H644" t="s">
        <v>399</v>
      </c>
      <c r="I644" t="s">
        <v>150</v>
      </c>
    </row>
    <row r="645" spans="1:9" x14ac:dyDescent="0.25">
      <c r="A645">
        <v>711237</v>
      </c>
      <c r="B645" t="s">
        <v>44</v>
      </c>
      <c r="C645" t="s">
        <v>37</v>
      </c>
      <c r="D645" t="s">
        <v>45</v>
      </c>
      <c r="E645" t="s">
        <v>18</v>
      </c>
      <c r="F645" t="s">
        <v>46</v>
      </c>
      <c r="G645" t="s">
        <v>171</v>
      </c>
      <c r="H645" t="s">
        <v>225</v>
      </c>
      <c r="I645" t="s">
        <v>189</v>
      </c>
    </row>
    <row r="646" spans="1:9" x14ac:dyDescent="0.25">
      <c r="A646">
        <v>711239</v>
      </c>
      <c r="B646" t="s">
        <v>44</v>
      </c>
      <c r="C646" t="s">
        <v>37</v>
      </c>
      <c r="D646" t="s">
        <v>45</v>
      </c>
      <c r="E646" t="s">
        <v>18</v>
      </c>
      <c r="F646" t="s">
        <v>46</v>
      </c>
      <c r="G646" t="s">
        <v>171</v>
      </c>
      <c r="H646" t="s">
        <v>225</v>
      </c>
      <c r="I646" t="s">
        <v>189</v>
      </c>
    </row>
    <row r="647" spans="1:9" x14ac:dyDescent="0.25">
      <c r="A647">
        <v>711253</v>
      </c>
      <c r="B647" t="s">
        <v>44</v>
      </c>
      <c r="C647" t="s">
        <v>37</v>
      </c>
      <c r="D647" t="s">
        <v>45</v>
      </c>
      <c r="E647" t="s">
        <v>18</v>
      </c>
      <c r="F647" t="s">
        <v>46</v>
      </c>
      <c r="G647" t="s">
        <v>171</v>
      </c>
      <c r="H647" t="s">
        <v>225</v>
      </c>
      <c r="I647" t="s">
        <v>189</v>
      </c>
    </row>
    <row r="648" spans="1:9" x14ac:dyDescent="0.25">
      <c r="A648">
        <v>711305</v>
      </c>
      <c r="B648" t="s">
        <v>828</v>
      </c>
      <c r="C648" t="s">
        <v>10</v>
      </c>
      <c r="D648" t="s">
        <v>76</v>
      </c>
      <c r="E648" t="s">
        <v>308</v>
      </c>
      <c r="F648" t="s">
        <v>19</v>
      </c>
      <c r="G648" t="s">
        <v>29</v>
      </c>
      <c r="H648" t="s">
        <v>829</v>
      </c>
      <c r="I648" t="s">
        <v>830</v>
      </c>
    </row>
    <row r="649" spans="1:9" x14ac:dyDescent="0.25">
      <c r="A649">
        <v>711333</v>
      </c>
      <c r="B649" t="s">
        <v>828</v>
      </c>
      <c r="C649" t="s">
        <v>10</v>
      </c>
      <c r="D649" t="s">
        <v>76</v>
      </c>
      <c r="E649" t="s">
        <v>308</v>
      </c>
      <c r="F649" t="s">
        <v>19</v>
      </c>
      <c r="G649" t="s">
        <v>29</v>
      </c>
      <c r="H649" t="s">
        <v>829</v>
      </c>
      <c r="I649" t="s">
        <v>830</v>
      </c>
    </row>
    <row r="650" spans="1:9" x14ac:dyDescent="0.25">
      <c r="A650">
        <v>711348</v>
      </c>
      <c r="B650" t="s">
        <v>483</v>
      </c>
      <c r="C650" t="s">
        <v>10</v>
      </c>
      <c r="D650" t="s">
        <v>18</v>
      </c>
      <c r="E650" t="s">
        <v>12</v>
      </c>
      <c r="F650" t="s">
        <v>481</v>
      </c>
      <c r="G650" t="s">
        <v>19</v>
      </c>
      <c r="H650" t="s">
        <v>644</v>
      </c>
      <c r="I650" t="s">
        <v>484</v>
      </c>
    </row>
    <row r="651" spans="1:9" x14ac:dyDescent="0.25">
      <c r="A651">
        <v>711395</v>
      </c>
      <c r="B651" t="s">
        <v>831</v>
      </c>
      <c r="C651" t="s">
        <v>10</v>
      </c>
      <c r="D651" t="s">
        <v>18</v>
      </c>
      <c r="E651" t="s">
        <v>12</v>
      </c>
      <c r="F651" t="s">
        <v>643</v>
      </c>
      <c r="G651" t="s">
        <v>19</v>
      </c>
      <c r="H651" t="s">
        <v>446</v>
      </c>
      <c r="I651" t="s">
        <v>832</v>
      </c>
    </row>
    <row r="652" spans="1:9" x14ac:dyDescent="0.25">
      <c r="A652">
        <v>711396</v>
      </c>
      <c r="B652" t="s">
        <v>518</v>
      </c>
      <c r="C652" t="s">
        <v>10</v>
      </c>
      <c r="D652" t="s">
        <v>18</v>
      </c>
      <c r="E652" t="s">
        <v>12</v>
      </c>
      <c r="F652" t="s">
        <v>303</v>
      </c>
      <c r="G652" t="s">
        <v>143</v>
      </c>
      <c r="H652" t="s">
        <v>446</v>
      </c>
      <c r="I652" t="s">
        <v>519</v>
      </c>
    </row>
    <row r="653" spans="1:9" x14ac:dyDescent="0.25">
      <c r="A653">
        <v>711404</v>
      </c>
      <c r="B653" t="s">
        <v>237</v>
      </c>
      <c r="C653" t="s">
        <v>10</v>
      </c>
      <c r="D653" t="s">
        <v>18</v>
      </c>
      <c r="E653" t="s">
        <v>140</v>
      </c>
      <c r="F653" t="s">
        <v>19</v>
      </c>
      <c r="G653" t="s">
        <v>100</v>
      </c>
      <c r="H653" t="s">
        <v>446</v>
      </c>
      <c r="I653" t="s">
        <v>351</v>
      </c>
    </row>
    <row r="654" spans="1:9" x14ac:dyDescent="0.25">
      <c r="A654">
        <v>711428</v>
      </c>
      <c r="B654" t="s">
        <v>815</v>
      </c>
      <c r="C654" t="s">
        <v>10</v>
      </c>
      <c r="D654" t="s">
        <v>18</v>
      </c>
      <c r="E654" t="s">
        <v>12</v>
      </c>
      <c r="F654" t="s">
        <v>19</v>
      </c>
      <c r="G654" t="s">
        <v>143</v>
      </c>
      <c r="H654" t="s">
        <v>446</v>
      </c>
      <c r="I654" t="s">
        <v>816</v>
      </c>
    </row>
    <row r="655" spans="1:9" x14ac:dyDescent="0.25">
      <c r="A655">
        <v>711723</v>
      </c>
      <c r="B655" t="s">
        <v>296</v>
      </c>
      <c r="C655" t="s">
        <v>10</v>
      </c>
      <c r="D655" t="s">
        <v>18</v>
      </c>
      <c r="E655" t="s">
        <v>149</v>
      </c>
      <c r="F655" t="s">
        <v>135</v>
      </c>
      <c r="G655" t="s">
        <v>297</v>
      </c>
      <c r="H655" t="s">
        <v>399</v>
      </c>
      <c r="I655" t="s">
        <v>299</v>
      </c>
    </row>
    <row r="656" spans="1:9" x14ac:dyDescent="0.25">
      <c r="A656">
        <v>711740</v>
      </c>
      <c r="B656" t="s">
        <v>572</v>
      </c>
      <c r="C656" t="s">
        <v>10</v>
      </c>
      <c r="D656" t="s">
        <v>18</v>
      </c>
      <c r="E656" t="s">
        <v>149</v>
      </c>
      <c r="F656" t="s">
        <v>161</v>
      </c>
      <c r="G656" t="s">
        <v>67</v>
      </c>
      <c r="H656" t="s">
        <v>399</v>
      </c>
      <c r="I656" t="s">
        <v>573</v>
      </c>
    </row>
    <row r="657" spans="1:9" x14ac:dyDescent="0.25">
      <c r="A657">
        <v>711757</v>
      </c>
      <c r="B657" t="s">
        <v>833</v>
      </c>
      <c r="C657" t="s">
        <v>10</v>
      </c>
      <c r="D657" t="s">
        <v>11</v>
      </c>
      <c r="E657" t="s">
        <v>140</v>
      </c>
      <c r="F657" t="s">
        <v>122</v>
      </c>
      <c r="G657" t="s">
        <v>24</v>
      </c>
      <c r="H657" t="s">
        <v>233</v>
      </c>
      <c r="I657" t="s">
        <v>834</v>
      </c>
    </row>
    <row r="658" spans="1:9" x14ac:dyDescent="0.25">
      <c r="A658">
        <v>711835</v>
      </c>
      <c r="B658" t="s">
        <v>249</v>
      </c>
      <c r="C658" t="s">
        <v>37</v>
      </c>
      <c r="D658" t="s">
        <v>18</v>
      </c>
      <c r="E658" t="s">
        <v>182</v>
      </c>
      <c r="F658" t="s">
        <v>250</v>
      </c>
      <c r="G658" t="s">
        <v>251</v>
      </c>
      <c r="H658" t="s">
        <v>429</v>
      </c>
      <c r="I658" t="s">
        <v>252</v>
      </c>
    </row>
    <row r="659" spans="1:9" x14ac:dyDescent="0.25">
      <c r="A659">
        <v>712140</v>
      </c>
      <c r="B659" t="s">
        <v>835</v>
      </c>
      <c r="C659" t="s">
        <v>10</v>
      </c>
      <c r="D659" t="s">
        <v>18</v>
      </c>
      <c r="E659" t="s">
        <v>67</v>
      </c>
      <c r="F659" t="s">
        <v>303</v>
      </c>
      <c r="G659" t="s">
        <v>143</v>
      </c>
      <c r="H659" t="s">
        <v>394</v>
      </c>
      <c r="I659" t="s">
        <v>836</v>
      </c>
    </row>
    <row r="660" spans="1:9" x14ac:dyDescent="0.25">
      <c r="A660">
        <v>712203</v>
      </c>
      <c r="B660" t="s">
        <v>837</v>
      </c>
      <c r="C660" t="s">
        <v>56</v>
      </c>
      <c r="D660" t="s">
        <v>76</v>
      </c>
      <c r="E660" t="s">
        <v>76</v>
      </c>
      <c r="F660" t="s">
        <v>311</v>
      </c>
      <c r="G660" t="s">
        <v>766</v>
      </c>
      <c r="H660" t="s">
        <v>829</v>
      </c>
      <c r="I660" t="s">
        <v>838</v>
      </c>
    </row>
    <row r="661" spans="1:9" x14ac:dyDescent="0.25">
      <c r="A661">
        <v>712283</v>
      </c>
      <c r="B661" t="s">
        <v>132</v>
      </c>
      <c r="C661" t="s">
        <v>10</v>
      </c>
      <c r="D661" t="s">
        <v>18</v>
      </c>
      <c r="E661" t="s">
        <v>67</v>
      </c>
      <c r="F661" t="s">
        <v>19</v>
      </c>
      <c r="G661" t="s">
        <v>20</v>
      </c>
      <c r="H661" t="s">
        <v>21</v>
      </c>
      <c r="I661" t="s">
        <v>133</v>
      </c>
    </row>
    <row r="662" spans="1:9" x14ac:dyDescent="0.25">
      <c r="A662">
        <v>712284</v>
      </c>
      <c r="B662" t="s">
        <v>132</v>
      </c>
      <c r="C662" t="s">
        <v>10</v>
      </c>
      <c r="D662" t="s">
        <v>18</v>
      </c>
      <c r="E662" t="s">
        <v>67</v>
      </c>
      <c r="F662" t="s">
        <v>19</v>
      </c>
      <c r="G662" t="s">
        <v>20</v>
      </c>
      <c r="H662" t="s">
        <v>21</v>
      </c>
      <c r="I662" t="s">
        <v>133</v>
      </c>
    </row>
    <row r="663" spans="1:9" x14ac:dyDescent="0.25">
      <c r="A663">
        <v>712285</v>
      </c>
      <c r="B663" t="s">
        <v>132</v>
      </c>
      <c r="C663" t="s">
        <v>10</v>
      </c>
      <c r="D663" t="s">
        <v>18</v>
      </c>
      <c r="E663" t="s">
        <v>67</v>
      </c>
      <c r="F663" t="s">
        <v>19</v>
      </c>
      <c r="G663" t="s">
        <v>20</v>
      </c>
      <c r="H663" t="s">
        <v>21</v>
      </c>
      <c r="I663" t="s">
        <v>133</v>
      </c>
    </row>
    <row r="664" spans="1:9" x14ac:dyDescent="0.25">
      <c r="A664">
        <v>712351</v>
      </c>
      <c r="B664" t="s">
        <v>572</v>
      </c>
      <c r="C664" t="s">
        <v>10</v>
      </c>
      <c r="D664" t="s">
        <v>18</v>
      </c>
      <c r="E664" t="s">
        <v>149</v>
      </c>
      <c r="F664" t="s">
        <v>161</v>
      </c>
      <c r="G664" t="s">
        <v>67</v>
      </c>
      <c r="H664" t="s">
        <v>368</v>
      </c>
      <c r="I664" t="s">
        <v>573</v>
      </c>
    </row>
    <row r="665" spans="1:9" x14ac:dyDescent="0.25">
      <c r="A665">
        <v>712352</v>
      </c>
      <c r="B665" t="s">
        <v>722</v>
      </c>
      <c r="C665" t="s">
        <v>10</v>
      </c>
      <c r="D665" t="s">
        <v>18</v>
      </c>
      <c r="E665" t="s">
        <v>12</v>
      </c>
      <c r="F665" t="s">
        <v>135</v>
      </c>
      <c r="G665" t="s">
        <v>402</v>
      </c>
      <c r="H665" t="s">
        <v>368</v>
      </c>
      <c r="I665" t="s">
        <v>723</v>
      </c>
    </row>
    <row r="666" spans="1:9" x14ac:dyDescent="0.25">
      <c r="A666">
        <v>712353</v>
      </c>
      <c r="B666" t="s">
        <v>570</v>
      </c>
      <c r="C666" t="s">
        <v>10</v>
      </c>
      <c r="D666" t="s">
        <v>18</v>
      </c>
      <c r="E666" t="s">
        <v>12</v>
      </c>
      <c r="F666" t="s">
        <v>161</v>
      </c>
      <c r="G666" t="s">
        <v>149</v>
      </c>
      <c r="H666" t="s">
        <v>368</v>
      </c>
      <c r="I666" t="s">
        <v>571</v>
      </c>
    </row>
    <row r="667" spans="1:9" x14ac:dyDescent="0.25">
      <c r="A667">
        <v>712457</v>
      </c>
      <c r="B667" t="s">
        <v>237</v>
      </c>
      <c r="C667" t="s">
        <v>10</v>
      </c>
      <c r="D667" t="s">
        <v>18</v>
      </c>
      <c r="E667" t="s">
        <v>28</v>
      </c>
      <c r="F667" t="s">
        <v>19</v>
      </c>
      <c r="G667" t="s">
        <v>29</v>
      </c>
      <c r="H667" t="s">
        <v>30</v>
      </c>
      <c r="I667" t="s">
        <v>839</v>
      </c>
    </row>
    <row r="668" spans="1:9" x14ac:dyDescent="0.25">
      <c r="A668">
        <v>712543</v>
      </c>
      <c r="B668" t="s">
        <v>237</v>
      </c>
      <c r="C668" t="s">
        <v>10</v>
      </c>
      <c r="D668" t="s">
        <v>18</v>
      </c>
      <c r="E668" t="s">
        <v>140</v>
      </c>
      <c r="F668" t="s">
        <v>19</v>
      </c>
      <c r="G668" t="s">
        <v>100</v>
      </c>
      <c r="H668" t="s">
        <v>201</v>
      </c>
      <c r="I668" t="s">
        <v>351</v>
      </c>
    </row>
    <row r="669" spans="1:9" x14ac:dyDescent="0.25">
      <c r="A669">
        <v>712576</v>
      </c>
      <c r="B669" t="s">
        <v>840</v>
      </c>
      <c r="C669" t="s">
        <v>56</v>
      </c>
      <c r="D669" t="s">
        <v>76</v>
      </c>
      <c r="E669" t="s">
        <v>76</v>
      </c>
      <c r="F669" t="s">
        <v>79</v>
      </c>
      <c r="G669" t="s">
        <v>113</v>
      </c>
      <c r="H669" t="s">
        <v>81</v>
      </c>
      <c r="I669" t="s">
        <v>126</v>
      </c>
    </row>
    <row r="670" spans="1:9" x14ac:dyDescent="0.25">
      <c r="A670">
        <v>712936</v>
      </c>
      <c r="B670" t="s">
        <v>237</v>
      </c>
      <c r="C670" t="s">
        <v>10</v>
      </c>
      <c r="D670" t="s">
        <v>18</v>
      </c>
      <c r="E670" t="s">
        <v>140</v>
      </c>
      <c r="F670" t="s">
        <v>19</v>
      </c>
      <c r="G670" t="s">
        <v>100</v>
      </c>
      <c r="H670" t="s">
        <v>383</v>
      </c>
      <c r="I670" t="s">
        <v>351</v>
      </c>
    </row>
    <row r="671" spans="1:9" x14ac:dyDescent="0.25">
      <c r="A671">
        <v>712937</v>
      </c>
      <c r="B671" t="s">
        <v>237</v>
      </c>
      <c r="C671" t="s">
        <v>10</v>
      </c>
      <c r="D671" t="s">
        <v>18</v>
      </c>
      <c r="E671" t="s">
        <v>140</v>
      </c>
      <c r="F671" t="s">
        <v>19</v>
      </c>
      <c r="G671" t="s">
        <v>100</v>
      </c>
      <c r="H671" t="s">
        <v>383</v>
      </c>
      <c r="I671" t="s">
        <v>351</v>
      </c>
    </row>
    <row r="672" spans="1:9" x14ac:dyDescent="0.25">
      <c r="A672">
        <v>712938</v>
      </c>
      <c r="B672" t="s">
        <v>237</v>
      </c>
      <c r="C672" t="s">
        <v>10</v>
      </c>
      <c r="D672" t="s">
        <v>18</v>
      </c>
      <c r="E672" t="s">
        <v>140</v>
      </c>
      <c r="F672" t="s">
        <v>19</v>
      </c>
      <c r="G672" t="s">
        <v>100</v>
      </c>
      <c r="H672" t="s">
        <v>383</v>
      </c>
      <c r="I672" t="s">
        <v>351</v>
      </c>
    </row>
    <row r="673" spans="1:9" x14ac:dyDescent="0.25">
      <c r="A673">
        <v>713110</v>
      </c>
      <c r="B673" t="s">
        <v>841</v>
      </c>
      <c r="C673" t="s">
        <v>10</v>
      </c>
      <c r="D673" t="s">
        <v>76</v>
      </c>
      <c r="E673" t="s">
        <v>302</v>
      </c>
      <c r="F673" t="s">
        <v>303</v>
      </c>
      <c r="G673" t="s">
        <v>490</v>
      </c>
      <c r="H673" t="s">
        <v>21</v>
      </c>
      <c r="I673" t="s">
        <v>842</v>
      </c>
    </row>
    <row r="674" spans="1:9" x14ac:dyDescent="0.25">
      <c r="A674">
        <v>713112</v>
      </c>
      <c r="B674" t="s">
        <v>489</v>
      </c>
      <c r="C674" t="s">
        <v>10</v>
      </c>
      <c r="D674" t="s">
        <v>76</v>
      </c>
      <c r="E674" t="s">
        <v>308</v>
      </c>
      <c r="F674" t="s">
        <v>303</v>
      </c>
      <c r="G674" t="s">
        <v>490</v>
      </c>
      <c r="H674" t="s">
        <v>21</v>
      </c>
      <c r="I674" t="s">
        <v>491</v>
      </c>
    </row>
    <row r="675" spans="1:9" x14ac:dyDescent="0.25">
      <c r="A675">
        <v>713164</v>
      </c>
      <c r="B675" t="s">
        <v>425</v>
      </c>
      <c r="C675" t="s">
        <v>84</v>
      </c>
      <c r="D675" t="s">
        <v>271</v>
      </c>
      <c r="E675" t="s">
        <v>18</v>
      </c>
      <c r="F675" t="s">
        <v>426</v>
      </c>
      <c r="G675" t="s">
        <v>426</v>
      </c>
      <c r="H675" t="s">
        <v>285</v>
      </c>
      <c r="I675" t="s">
        <v>427</v>
      </c>
    </row>
    <row r="676" spans="1:9" x14ac:dyDescent="0.25">
      <c r="A676">
        <v>713165</v>
      </c>
      <c r="B676" t="s">
        <v>339</v>
      </c>
      <c r="C676" t="s">
        <v>84</v>
      </c>
      <c r="D676" t="s">
        <v>271</v>
      </c>
      <c r="E676" t="s">
        <v>18</v>
      </c>
      <c r="F676" t="s">
        <v>288</v>
      </c>
      <c r="G676" t="s">
        <v>288</v>
      </c>
      <c r="H676" t="s">
        <v>285</v>
      </c>
      <c r="I676" t="s">
        <v>289</v>
      </c>
    </row>
    <row r="677" spans="1:9" x14ac:dyDescent="0.25">
      <c r="A677">
        <v>713195</v>
      </c>
      <c r="B677" t="s">
        <v>843</v>
      </c>
      <c r="C677" t="s">
        <v>10</v>
      </c>
      <c r="D677" t="s">
        <v>18</v>
      </c>
      <c r="E677" t="s">
        <v>12</v>
      </c>
      <c r="F677" t="s">
        <v>220</v>
      </c>
      <c r="G677" t="s">
        <v>161</v>
      </c>
      <c r="H677" t="s">
        <v>647</v>
      </c>
      <c r="I677" t="s">
        <v>844</v>
      </c>
    </row>
    <row r="678" spans="1:9" x14ac:dyDescent="0.25">
      <c r="A678">
        <v>713333</v>
      </c>
      <c r="B678" t="s">
        <v>845</v>
      </c>
      <c r="C678" t="s">
        <v>10</v>
      </c>
      <c r="D678" t="s">
        <v>72</v>
      </c>
      <c r="E678" t="s">
        <v>308</v>
      </c>
      <c r="F678" t="s">
        <v>122</v>
      </c>
      <c r="G678" t="s">
        <v>846</v>
      </c>
      <c r="H678" t="s">
        <v>162</v>
      </c>
      <c r="I678" t="s">
        <v>847</v>
      </c>
    </row>
    <row r="679" spans="1:9" x14ac:dyDescent="0.25">
      <c r="A679">
        <v>713335</v>
      </c>
      <c r="B679" t="s">
        <v>845</v>
      </c>
      <c r="C679" t="s">
        <v>10</v>
      </c>
      <c r="D679" t="s">
        <v>72</v>
      </c>
      <c r="E679" t="s">
        <v>308</v>
      </c>
      <c r="F679" t="s">
        <v>122</v>
      </c>
      <c r="G679" t="s">
        <v>846</v>
      </c>
      <c r="H679" t="s">
        <v>162</v>
      </c>
      <c r="I679" t="s">
        <v>847</v>
      </c>
    </row>
    <row r="680" spans="1:9" x14ac:dyDescent="0.25">
      <c r="A680">
        <v>713336</v>
      </c>
      <c r="B680" t="s">
        <v>848</v>
      </c>
      <c r="C680" t="s">
        <v>10</v>
      </c>
      <c r="D680" t="s">
        <v>72</v>
      </c>
      <c r="E680" t="s">
        <v>363</v>
      </c>
      <c r="F680" t="s">
        <v>122</v>
      </c>
      <c r="G680" t="s">
        <v>846</v>
      </c>
      <c r="H680" t="s">
        <v>162</v>
      </c>
      <c r="I680" t="s">
        <v>849</v>
      </c>
    </row>
    <row r="681" spans="1:9" x14ac:dyDescent="0.25">
      <c r="A681">
        <v>713348</v>
      </c>
      <c r="B681" t="s">
        <v>752</v>
      </c>
      <c r="C681" t="s">
        <v>10</v>
      </c>
      <c r="D681" t="s">
        <v>76</v>
      </c>
      <c r="E681" t="s">
        <v>363</v>
      </c>
      <c r="F681" t="s">
        <v>19</v>
      </c>
      <c r="G681" t="s">
        <v>100</v>
      </c>
      <c r="H681" t="s">
        <v>699</v>
      </c>
      <c r="I681" t="s">
        <v>510</v>
      </c>
    </row>
    <row r="682" spans="1:9" x14ac:dyDescent="0.25">
      <c r="A682">
        <v>713389</v>
      </c>
      <c r="B682" t="s">
        <v>850</v>
      </c>
      <c r="C682" t="s">
        <v>10</v>
      </c>
      <c r="D682" t="s">
        <v>72</v>
      </c>
      <c r="E682" t="s">
        <v>302</v>
      </c>
      <c r="F682" t="s">
        <v>19</v>
      </c>
      <c r="G682" t="s">
        <v>100</v>
      </c>
      <c r="H682" t="s">
        <v>630</v>
      </c>
      <c r="I682" t="s">
        <v>851</v>
      </c>
    </row>
    <row r="683" spans="1:9" x14ac:dyDescent="0.25">
      <c r="A683">
        <v>713390</v>
      </c>
      <c r="B683" t="s">
        <v>598</v>
      </c>
      <c r="C683" t="s">
        <v>10</v>
      </c>
      <c r="D683" t="s">
        <v>72</v>
      </c>
      <c r="E683" t="s">
        <v>308</v>
      </c>
      <c r="F683" t="s">
        <v>19</v>
      </c>
      <c r="G683" t="s">
        <v>100</v>
      </c>
      <c r="H683" t="s">
        <v>630</v>
      </c>
      <c r="I683" t="s">
        <v>599</v>
      </c>
    </row>
    <row r="684" spans="1:9" x14ac:dyDescent="0.25">
      <c r="A684">
        <v>713391</v>
      </c>
      <c r="B684" t="s">
        <v>362</v>
      </c>
      <c r="C684" t="s">
        <v>10</v>
      </c>
      <c r="D684" t="s">
        <v>72</v>
      </c>
      <c r="E684" t="s">
        <v>363</v>
      </c>
      <c r="F684" t="s">
        <v>19</v>
      </c>
      <c r="G684" t="s">
        <v>100</v>
      </c>
      <c r="H684" t="s">
        <v>630</v>
      </c>
      <c r="I684" t="s">
        <v>364</v>
      </c>
    </row>
    <row r="685" spans="1:9" x14ac:dyDescent="0.25">
      <c r="A685">
        <v>713396</v>
      </c>
      <c r="B685" t="s">
        <v>170</v>
      </c>
      <c r="C685" t="s">
        <v>37</v>
      </c>
      <c r="D685" t="s">
        <v>45</v>
      </c>
      <c r="E685" t="s">
        <v>11</v>
      </c>
      <c r="F685" t="s">
        <v>46</v>
      </c>
      <c r="G685" t="s">
        <v>171</v>
      </c>
      <c r="H685" t="s">
        <v>172</v>
      </c>
      <c r="I685" t="s">
        <v>173</v>
      </c>
    </row>
    <row r="686" spans="1:9" x14ac:dyDescent="0.25">
      <c r="A686">
        <v>713547</v>
      </c>
      <c r="B686" t="s">
        <v>36</v>
      </c>
      <c r="C686" t="s">
        <v>37</v>
      </c>
      <c r="D686" t="s">
        <v>38</v>
      </c>
      <c r="E686" t="s">
        <v>11</v>
      </c>
      <c r="F686" t="s">
        <v>39</v>
      </c>
      <c r="G686" t="s">
        <v>40</v>
      </c>
      <c r="H686" t="s">
        <v>852</v>
      </c>
      <c r="I686" t="s">
        <v>42</v>
      </c>
    </row>
    <row r="687" spans="1:9" x14ac:dyDescent="0.25">
      <c r="A687">
        <v>713651</v>
      </c>
      <c r="B687" t="s">
        <v>516</v>
      </c>
      <c r="C687" t="s">
        <v>10</v>
      </c>
      <c r="D687" t="s">
        <v>18</v>
      </c>
      <c r="E687" t="s">
        <v>12</v>
      </c>
      <c r="F687" t="s">
        <v>161</v>
      </c>
      <c r="G687" t="s">
        <v>128</v>
      </c>
      <c r="H687" t="s">
        <v>25</v>
      </c>
      <c r="I687" t="s">
        <v>517</v>
      </c>
    </row>
    <row r="688" spans="1:9" x14ac:dyDescent="0.25">
      <c r="A688">
        <v>713653</v>
      </c>
      <c r="B688" t="s">
        <v>516</v>
      </c>
      <c r="C688" t="s">
        <v>10</v>
      </c>
      <c r="D688" t="s">
        <v>18</v>
      </c>
      <c r="E688" t="s">
        <v>12</v>
      </c>
      <c r="F688" t="s">
        <v>161</v>
      </c>
      <c r="G688" t="s">
        <v>128</v>
      </c>
      <c r="H688" t="s">
        <v>25</v>
      </c>
      <c r="I688" t="s">
        <v>517</v>
      </c>
    </row>
    <row r="689" spans="1:9" x14ac:dyDescent="0.25">
      <c r="A689">
        <v>713692</v>
      </c>
      <c r="B689" t="s">
        <v>524</v>
      </c>
      <c r="C689" t="s">
        <v>10</v>
      </c>
      <c r="D689" t="s">
        <v>18</v>
      </c>
      <c r="E689" t="s">
        <v>140</v>
      </c>
      <c r="F689" t="s">
        <v>161</v>
      </c>
      <c r="G689" t="s">
        <v>128</v>
      </c>
      <c r="H689" t="s">
        <v>25</v>
      </c>
      <c r="I689" t="s">
        <v>525</v>
      </c>
    </row>
    <row r="690" spans="1:9" x14ac:dyDescent="0.25">
      <c r="A690">
        <v>713704</v>
      </c>
      <c r="B690" t="s">
        <v>853</v>
      </c>
      <c r="C690" t="s">
        <v>10</v>
      </c>
      <c r="D690" t="s">
        <v>18</v>
      </c>
      <c r="E690" t="s">
        <v>12</v>
      </c>
      <c r="F690" t="s">
        <v>135</v>
      </c>
      <c r="G690" t="s">
        <v>771</v>
      </c>
      <c r="H690" t="s">
        <v>399</v>
      </c>
      <c r="I690" t="s">
        <v>854</v>
      </c>
    </row>
    <row r="691" spans="1:9" x14ac:dyDescent="0.25">
      <c r="A691">
        <v>713764</v>
      </c>
      <c r="B691" t="s">
        <v>855</v>
      </c>
      <c r="C691" t="s">
        <v>51</v>
      </c>
      <c r="D691" t="s">
        <v>72</v>
      </c>
      <c r="E691" t="s">
        <v>72</v>
      </c>
      <c r="F691" t="s">
        <v>62</v>
      </c>
      <c r="G691" t="s">
        <v>766</v>
      </c>
      <c r="H691" t="s">
        <v>856</v>
      </c>
      <c r="I691" t="s">
        <v>857</v>
      </c>
    </row>
    <row r="692" spans="1:9" x14ac:dyDescent="0.25">
      <c r="A692">
        <v>713780</v>
      </c>
      <c r="B692" t="s">
        <v>103</v>
      </c>
      <c r="C692" t="s">
        <v>37</v>
      </c>
      <c r="D692" t="s">
        <v>18</v>
      </c>
      <c r="E692" t="s">
        <v>104</v>
      </c>
      <c r="F692" t="s">
        <v>38</v>
      </c>
      <c r="G692" t="s">
        <v>105</v>
      </c>
      <c r="H692" t="s">
        <v>477</v>
      </c>
      <c r="I692" t="s">
        <v>107</v>
      </c>
    </row>
    <row r="693" spans="1:9" x14ac:dyDescent="0.25">
      <c r="A693">
        <v>713824</v>
      </c>
      <c r="B693" t="s">
        <v>570</v>
      </c>
      <c r="C693" t="s">
        <v>10</v>
      </c>
      <c r="D693" t="s">
        <v>18</v>
      </c>
      <c r="E693" t="s">
        <v>12</v>
      </c>
      <c r="F693" t="s">
        <v>161</v>
      </c>
      <c r="G693" t="s">
        <v>149</v>
      </c>
      <c r="H693" t="s">
        <v>399</v>
      </c>
      <c r="I693" t="s">
        <v>571</v>
      </c>
    </row>
    <row r="694" spans="1:9" x14ac:dyDescent="0.25">
      <c r="A694">
        <v>713847</v>
      </c>
      <c r="B694" t="s">
        <v>237</v>
      </c>
      <c r="C694" t="s">
        <v>10</v>
      </c>
      <c r="D694" t="s">
        <v>18</v>
      </c>
      <c r="E694" t="s">
        <v>28</v>
      </c>
      <c r="F694" t="s">
        <v>19</v>
      </c>
      <c r="G694" t="s">
        <v>100</v>
      </c>
      <c r="H694" t="s">
        <v>130</v>
      </c>
      <c r="I694" t="s">
        <v>238</v>
      </c>
    </row>
    <row r="695" spans="1:9" x14ac:dyDescent="0.25">
      <c r="A695">
        <v>713853</v>
      </c>
      <c r="B695" t="s">
        <v>127</v>
      </c>
      <c r="C695" t="s">
        <v>10</v>
      </c>
      <c r="D695" t="s">
        <v>18</v>
      </c>
      <c r="E695" t="s">
        <v>140</v>
      </c>
      <c r="F695" t="s">
        <v>128</v>
      </c>
      <c r="G695" t="s">
        <v>129</v>
      </c>
      <c r="H695" t="s">
        <v>130</v>
      </c>
      <c r="I695" t="s">
        <v>528</v>
      </c>
    </row>
    <row r="696" spans="1:9" x14ac:dyDescent="0.25">
      <c r="A696">
        <v>713857</v>
      </c>
      <c r="B696" t="s">
        <v>526</v>
      </c>
      <c r="C696" t="s">
        <v>10</v>
      </c>
      <c r="D696" t="s">
        <v>18</v>
      </c>
      <c r="E696" t="s">
        <v>140</v>
      </c>
      <c r="F696" t="s">
        <v>128</v>
      </c>
      <c r="G696" t="s">
        <v>100</v>
      </c>
      <c r="H696" t="s">
        <v>130</v>
      </c>
      <c r="I696" t="s">
        <v>527</v>
      </c>
    </row>
    <row r="697" spans="1:9" x14ac:dyDescent="0.25">
      <c r="A697">
        <v>713862</v>
      </c>
      <c r="B697" t="s">
        <v>858</v>
      </c>
      <c r="C697" t="s">
        <v>10</v>
      </c>
      <c r="D697" t="s">
        <v>18</v>
      </c>
      <c r="E697" t="s">
        <v>140</v>
      </c>
      <c r="F697" t="s">
        <v>303</v>
      </c>
      <c r="G697" t="s">
        <v>859</v>
      </c>
      <c r="H697" t="s">
        <v>130</v>
      </c>
      <c r="I697" t="s">
        <v>860</v>
      </c>
    </row>
    <row r="698" spans="1:9" x14ac:dyDescent="0.25">
      <c r="A698">
        <v>713945</v>
      </c>
      <c r="B698" t="s">
        <v>27</v>
      </c>
      <c r="C698" t="s">
        <v>10</v>
      </c>
      <c r="D698" t="s">
        <v>11</v>
      </c>
      <c r="E698" t="s">
        <v>28</v>
      </c>
      <c r="F698" t="s">
        <v>19</v>
      </c>
      <c r="G698" t="s">
        <v>29</v>
      </c>
      <c r="H698" t="s">
        <v>30</v>
      </c>
      <c r="I698" t="s">
        <v>31</v>
      </c>
    </row>
    <row r="699" spans="1:9" x14ac:dyDescent="0.25">
      <c r="A699">
        <v>713950</v>
      </c>
      <c r="B699" t="s">
        <v>27</v>
      </c>
      <c r="C699" t="s">
        <v>10</v>
      </c>
      <c r="D699" t="s">
        <v>11</v>
      </c>
      <c r="E699" t="s">
        <v>28</v>
      </c>
      <c r="F699" t="s">
        <v>19</v>
      </c>
      <c r="G699" t="s">
        <v>29</v>
      </c>
      <c r="H699" t="s">
        <v>861</v>
      </c>
      <c r="I699" t="s">
        <v>31</v>
      </c>
    </row>
    <row r="700" spans="1:9" x14ac:dyDescent="0.25">
      <c r="A700">
        <v>714032</v>
      </c>
      <c r="B700" t="s">
        <v>862</v>
      </c>
      <c r="C700" t="s">
        <v>10</v>
      </c>
      <c r="D700" t="s">
        <v>18</v>
      </c>
      <c r="E700" t="s">
        <v>12</v>
      </c>
      <c r="F700" t="s">
        <v>128</v>
      </c>
      <c r="G700" t="s">
        <v>129</v>
      </c>
      <c r="H700" t="s">
        <v>130</v>
      </c>
      <c r="I700" t="s">
        <v>863</v>
      </c>
    </row>
    <row r="701" spans="1:9" x14ac:dyDescent="0.25">
      <c r="A701">
        <v>714033</v>
      </c>
      <c r="B701" t="s">
        <v>864</v>
      </c>
      <c r="C701" t="s">
        <v>10</v>
      </c>
      <c r="D701" t="s">
        <v>18</v>
      </c>
      <c r="E701" t="s">
        <v>12</v>
      </c>
      <c r="F701" t="s">
        <v>128</v>
      </c>
      <c r="G701" t="s">
        <v>100</v>
      </c>
      <c r="H701" t="s">
        <v>130</v>
      </c>
      <c r="I701" t="s">
        <v>865</v>
      </c>
    </row>
    <row r="702" spans="1:9" x14ac:dyDescent="0.25">
      <c r="A702">
        <v>714037</v>
      </c>
      <c r="B702" t="s">
        <v>862</v>
      </c>
      <c r="C702" t="s">
        <v>10</v>
      </c>
      <c r="D702" t="s">
        <v>18</v>
      </c>
      <c r="E702" t="s">
        <v>12</v>
      </c>
      <c r="F702" t="s">
        <v>128</v>
      </c>
      <c r="G702" t="s">
        <v>129</v>
      </c>
      <c r="H702" t="s">
        <v>130</v>
      </c>
      <c r="I702" t="s">
        <v>863</v>
      </c>
    </row>
    <row r="703" spans="1:9" x14ac:dyDescent="0.25">
      <c r="A703">
        <v>714051</v>
      </c>
      <c r="B703" t="s">
        <v>777</v>
      </c>
      <c r="C703" t="s">
        <v>10</v>
      </c>
      <c r="D703" t="s">
        <v>18</v>
      </c>
      <c r="E703" t="s">
        <v>12</v>
      </c>
      <c r="F703" t="s">
        <v>19</v>
      </c>
      <c r="G703" t="s">
        <v>100</v>
      </c>
      <c r="H703" t="s">
        <v>866</v>
      </c>
      <c r="I703" t="s">
        <v>778</v>
      </c>
    </row>
    <row r="704" spans="1:9" x14ac:dyDescent="0.25">
      <c r="A704">
        <v>714052</v>
      </c>
      <c r="B704" t="s">
        <v>777</v>
      </c>
      <c r="C704" t="s">
        <v>10</v>
      </c>
      <c r="D704" t="s">
        <v>18</v>
      </c>
      <c r="E704" t="s">
        <v>12</v>
      </c>
      <c r="F704" t="s">
        <v>19</v>
      </c>
      <c r="G704" t="s">
        <v>100</v>
      </c>
      <c r="H704" t="s">
        <v>866</v>
      </c>
      <c r="I704" t="s">
        <v>778</v>
      </c>
    </row>
    <row r="705" spans="1:9" x14ac:dyDescent="0.25">
      <c r="A705">
        <v>714215</v>
      </c>
      <c r="B705" t="s">
        <v>530</v>
      </c>
      <c r="C705" t="s">
        <v>10</v>
      </c>
      <c r="D705" t="s">
        <v>11</v>
      </c>
      <c r="E705" t="s">
        <v>28</v>
      </c>
      <c r="F705" t="s">
        <v>122</v>
      </c>
      <c r="G705" t="s">
        <v>227</v>
      </c>
      <c r="H705" t="s">
        <v>493</v>
      </c>
      <c r="I705" t="s">
        <v>531</v>
      </c>
    </row>
    <row r="706" spans="1:9" x14ac:dyDescent="0.25">
      <c r="A706">
        <v>714380</v>
      </c>
      <c r="B706" t="s">
        <v>746</v>
      </c>
      <c r="C706" t="s">
        <v>10</v>
      </c>
      <c r="D706" t="s">
        <v>18</v>
      </c>
      <c r="E706" t="s">
        <v>28</v>
      </c>
      <c r="F706" t="s">
        <v>13</v>
      </c>
      <c r="G706" t="s">
        <v>24</v>
      </c>
      <c r="H706" t="s">
        <v>298</v>
      </c>
      <c r="I706" t="s">
        <v>387</v>
      </c>
    </row>
    <row r="707" spans="1:9" x14ac:dyDescent="0.25">
      <c r="A707">
        <v>714406</v>
      </c>
      <c r="B707" t="s">
        <v>44</v>
      </c>
      <c r="C707" t="s">
        <v>37</v>
      </c>
      <c r="D707" t="s">
        <v>45</v>
      </c>
      <c r="E707" t="s">
        <v>18</v>
      </c>
      <c r="F707" t="s">
        <v>46</v>
      </c>
      <c r="G707" t="s">
        <v>171</v>
      </c>
      <c r="H707" t="s">
        <v>867</v>
      </c>
      <c r="I707" t="s">
        <v>189</v>
      </c>
    </row>
    <row r="708" spans="1:9" x14ac:dyDescent="0.25">
      <c r="A708">
        <v>714999</v>
      </c>
      <c r="B708" t="s">
        <v>868</v>
      </c>
      <c r="C708" t="s">
        <v>10</v>
      </c>
      <c r="D708" t="s">
        <v>76</v>
      </c>
      <c r="E708" t="s">
        <v>363</v>
      </c>
      <c r="F708" t="s">
        <v>161</v>
      </c>
      <c r="G708" t="s">
        <v>227</v>
      </c>
      <c r="H708" t="s">
        <v>493</v>
      </c>
      <c r="I708" t="s">
        <v>869</v>
      </c>
    </row>
    <row r="709" spans="1:9" x14ac:dyDescent="0.25">
      <c r="A709">
        <v>715000</v>
      </c>
      <c r="B709" t="s">
        <v>868</v>
      </c>
      <c r="C709" t="s">
        <v>10</v>
      </c>
      <c r="D709" t="s">
        <v>76</v>
      </c>
      <c r="E709" t="s">
        <v>363</v>
      </c>
      <c r="F709" t="s">
        <v>161</v>
      </c>
      <c r="G709" t="s">
        <v>227</v>
      </c>
      <c r="H709" t="s">
        <v>493</v>
      </c>
      <c r="I709" t="s">
        <v>869</v>
      </c>
    </row>
    <row r="710" spans="1:9" x14ac:dyDescent="0.25">
      <c r="A710">
        <v>715001</v>
      </c>
      <c r="B710" t="s">
        <v>868</v>
      </c>
      <c r="C710" t="s">
        <v>10</v>
      </c>
      <c r="D710" t="s">
        <v>76</v>
      </c>
      <c r="E710" t="s">
        <v>363</v>
      </c>
      <c r="F710" t="s">
        <v>161</v>
      </c>
      <c r="G710" t="s">
        <v>227</v>
      </c>
      <c r="H710" t="s">
        <v>493</v>
      </c>
      <c r="I710" t="s">
        <v>869</v>
      </c>
    </row>
    <row r="711" spans="1:9" x14ac:dyDescent="0.25">
      <c r="A711">
        <v>715125</v>
      </c>
      <c r="B711" t="s">
        <v>870</v>
      </c>
      <c r="C711" t="s">
        <v>37</v>
      </c>
      <c r="D711" t="s">
        <v>72</v>
      </c>
      <c r="E711" t="s">
        <v>86</v>
      </c>
      <c r="F711" t="s">
        <v>254</v>
      </c>
      <c r="G711" t="s">
        <v>46</v>
      </c>
      <c r="H711" t="s">
        <v>255</v>
      </c>
      <c r="I711" t="s">
        <v>871</v>
      </c>
    </row>
    <row r="712" spans="1:9" x14ac:dyDescent="0.25">
      <c r="A712">
        <v>715127</v>
      </c>
      <c r="B712" t="s">
        <v>253</v>
      </c>
      <c r="C712" t="s">
        <v>37</v>
      </c>
      <c r="D712" t="s">
        <v>76</v>
      </c>
      <c r="E712" t="s">
        <v>86</v>
      </c>
      <c r="F712" t="s">
        <v>254</v>
      </c>
      <c r="G712" t="s">
        <v>46</v>
      </c>
      <c r="H712" t="s">
        <v>255</v>
      </c>
      <c r="I712" t="s">
        <v>256</v>
      </c>
    </row>
    <row r="713" spans="1:9" x14ac:dyDescent="0.25">
      <c r="A713">
        <v>715142</v>
      </c>
      <c r="B713" t="s">
        <v>872</v>
      </c>
      <c r="C713" t="s">
        <v>37</v>
      </c>
      <c r="D713" t="s">
        <v>76</v>
      </c>
      <c r="E713" t="s">
        <v>86</v>
      </c>
      <c r="F713" t="s">
        <v>254</v>
      </c>
      <c r="G713" t="s">
        <v>177</v>
      </c>
      <c r="H713" t="s">
        <v>195</v>
      </c>
      <c r="I713" t="s">
        <v>873</v>
      </c>
    </row>
    <row r="714" spans="1:9" x14ac:dyDescent="0.25">
      <c r="A714">
        <v>715144</v>
      </c>
      <c r="B714" t="s">
        <v>874</v>
      </c>
      <c r="C714" t="s">
        <v>37</v>
      </c>
      <c r="D714" t="s">
        <v>76</v>
      </c>
      <c r="E714" t="s">
        <v>86</v>
      </c>
      <c r="F714" t="s">
        <v>254</v>
      </c>
      <c r="G714" t="s">
        <v>604</v>
      </c>
      <c r="H714" t="s">
        <v>195</v>
      </c>
      <c r="I714" t="s">
        <v>875</v>
      </c>
    </row>
    <row r="715" spans="1:9" x14ac:dyDescent="0.25">
      <c r="A715">
        <v>715216</v>
      </c>
      <c r="B715" t="s">
        <v>870</v>
      </c>
      <c r="C715" t="s">
        <v>37</v>
      </c>
      <c r="D715" t="s">
        <v>72</v>
      </c>
      <c r="E715" t="s">
        <v>86</v>
      </c>
      <c r="F715" t="s">
        <v>254</v>
      </c>
      <c r="G715" t="s">
        <v>46</v>
      </c>
      <c r="H715" t="s">
        <v>195</v>
      </c>
      <c r="I715" t="s">
        <v>871</v>
      </c>
    </row>
    <row r="716" spans="1:9" x14ac:dyDescent="0.25">
      <c r="A716">
        <v>715275</v>
      </c>
      <c r="B716" t="s">
        <v>876</v>
      </c>
      <c r="C716" t="s">
        <v>37</v>
      </c>
      <c r="D716" t="s">
        <v>72</v>
      </c>
      <c r="E716" t="s">
        <v>181</v>
      </c>
      <c r="F716" t="s">
        <v>254</v>
      </c>
      <c r="G716" t="s">
        <v>177</v>
      </c>
      <c r="H716" t="s">
        <v>877</v>
      </c>
      <c r="I716" t="s">
        <v>878</v>
      </c>
    </row>
    <row r="717" spans="1:9" x14ac:dyDescent="0.25">
      <c r="A717">
        <v>715320</v>
      </c>
      <c r="B717" t="s">
        <v>879</v>
      </c>
      <c r="C717" t="s">
        <v>37</v>
      </c>
      <c r="D717" t="s">
        <v>72</v>
      </c>
      <c r="E717" t="s">
        <v>181</v>
      </c>
      <c r="F717" t="s">
        <v>254</v>
      </c>
      <c r="G717" t="s">
        <v>46</v>
      </c>
      <c r="H717" t="s">
        <v>255</v>
      </c>
      <c r="I717" t="s">
        <v>880</v>
      </c>
    </row>
    <row r="718" spans="1:9" x14ac:dyDescent="0.25">
      <c r="A718">
        <v>715323</v>
      </c>
      <c r="B718" t="s">
        <v>881</v>
      </c>
      <c r="C718" t="s">
        <v>37</v>
      </c>
      <c r="D718" t="s">
        <v>76</v>
      </c>
      <c r="E718" t="s">
        <v>181</v>
      </c>
      <c r="F718" t="s">
        <v>254</v>
      </c>
      <c r="G718" t="s">
        <v>46</v>
      </c>
      <c r="H718" t="s">
        <v>255</v>
      </c>
      <c r="I718" t="s">
        <v>882</v>
      </c>
    </row>
    <row r="719" spans="1:9" x14ac:dyDescent="0.25">
      <c r="A719">
        <v>715500</v>
      </c>
      <c r="B719" t="s">
        <v>883</v>
      </c>
      <c r="C719" t="s">
        <v>10</v>
      </c>
      <c r="D719" t="s">
        <v>76</v>
      </c>
      <c r="E719" t="s">
        <v>308</v>
      </c>
      <c r="F719" t="s">
        <v>161</v>
      </c>
      <c r="G719" t="s">
        <v>19</v>
      </c>
      <c r="H719" t="s">
        <v>884</v>
      </c>
      <c r="I719" t="s">
        <v>885</v>
      </c>
    </row>
    <row r="720" spans="1:9" x14ac:dyDescent="0.25">
      <c r="A720">
        <v>715541</v>
      </c>
      <c r="B720" t="s">
        <v>270</v>
      </c>
      <c r="C720" t="s">
        <v>84</v>
      </c>
      <c r="D720" t="s">
        <v>271</v>
      </c>
      <c r="E720" t="s">
        <v>18</v>
      </c>
      <c r="F720" t="s">
        <v>272</v>
      </c>
      <c r="G720" t="s">
        <v>272</v>
      </c>
      <c r="H720" t="s">
        <v>886</v>
      </c>
      <c r="I720" t="s">
        <v>274</v>
      </c>
    </row>
    <row r="721" spans="1:9" x14ac:dyDescent="0.25">
      <c r="A721">
        <v>715623</v>
      </c>
      <c r="B721" t="s">
        <v>180</v>
      </c>
      <c r="C721" t="s">
        <v>37</v>
      </c>
      <c r="D721" t="s">
        <v>72</v>
      </c>
      <c r="E721" t="s">
        <v>181</v>
      </c>
      <c r="F721" t="s">
        <v>182</v>
      </c>
      <c r="G721" t="s">
        <v>183</v>
      </c>
      <c r="H721" t="s">
        <v>184</v>
      </c>
      <c r="I721" t="s">
        <v>185</v>
      </c>
    </row>
    <row r="722" spans="1:9" x14ac:dyDescent="0.25">
      <c r="A722">
        <v>715699</v>
      </c>
      <c r="B722" t="s">
        <v>492</v>
      </c>
      <c r="C722" t="s">
        <v>10</v>
      </c>
      <c r="D722" t="s">
        <v>72</v>
      </c>
      <c r="E722" t="s">
        <v>363</v>
      </c>
      <c r="F722" t="s">
        <v>122</v>
      </c>
      <c r="G722" t="s">
        <v>227</v>
      </c>
      <c r="H722" t="s">
        <v>548</v>
      </c>
      <c r="I722" t="s">
        <v>494</v>
      </c>
    </row>
    <row r="723" spans="1:9" x14ac:dyDescent="0.25">
      <c r="A723">
        <v>715715</v>
      </c>
      <c r="B723" t="s">
        <v>887</v>
      </c>
      <c r="C723" t="s">
        <v>10</v>
      </c>
      <c r="D723" t="s">
        <v>72</v>
      </c>
      <c r="E723" t="s">
        <v>363</v>
      </c>
      <c r="F723" t="s">
        <v>122</v>
      </c>
      <c r="G723" t="s">
        <v>227</v>
      </c>
      <c r="H723" t="s">
        <v>548</v>
      </c>
      <c r="I723" t="s">
        <v>494</v>
      </c>
    </row>
    <row r="724" spans="1:9" x14ac:dyDescent="0.25">
      <c r="A724">
        <v>715796</v>
      </c>
      <c r="B724" t="s">
        <v>495</v>
      </c>
      <c r="C724" t="s">
        <v>37</v>
      </c>
      <c r="D724" t="s">
        <v>76</v>
      </c>
      <c r="E724" t="s">
        <v>86</v>
      </c>
      <c r="F724" t="s">
        <v>182</v>
      </c>
      <c r="G724" t="s">
        <v>250</v>
      </c>
      <c r="H724" t="s">
        <v>496</v>
      </c>
      <c r="I724" t="s">
        <v>497</v>
      </c>
    </row>
    <row r="725" spans="1:9" x14ac:dyDescent="0.25">
      <c r="A725">
        <v>716004</v>
      </c>
      <c r="B725" t="s">
        <v>44</v>
      </c>
      <c r="C725" t="s">
        <v>37</v>
      </c>
      <c r="D725" t="s">
        <v>45</v>
      </c>
      <c r="E725" t="s">
        <v>18</v>
      </c>
      <c r="F725" t="s">
        <v>46</v>
      </c>
      <c r="G725" t="s">
        <v>171</v>
      </c>
      <c r="H725" t="s">
        <v>225</v>
      </c>
      <c r="I725" t="s">
        <v>189</v>
      </c>
    </row>
    <row r="726" spans="1:9" x14ac:dyDescent="0.25">
      <c r="A726">
        <v>716006</v>
      </c>
      <c r="B726" t="s">
        <v>44</v>
      </c>
      <c r="C726" t="s">
        <v>37</v>
      </c>
      <c r="D726" t="s">
        <v>45</v>
      </c>
      <c r="E726" t="s">
        <v>18</v>
      </c>
      <c r="F726" t="s">
        <v>46</v>
      </c>
      <c r="G726" t="s">
        <v>171</v>
      </c>
      <c r="H726" t="s">
        <v>225</v>
      </c>
      <c r="I726" t="s">
        <v>189</v>
      </c>
    </row>
    <row r="727" spans="1:9" x14ac:dyDescent="0.25">
      <c r="A727">
        <v>716009</v>
      </c>
      <c r="B727" t="s">
        <v>44</v>
      </c>
      <c r="C727" t="s">
        <v>37</v>
      </c>
      <c r="D727" t="s">
        <v>45</v>
      </c>
      <c r="E727" t="s">
        <v>18</v>
      </c>
      <c r="F727" t="s">
        <v>46</v>
      </c>
      <c r="G727" t="s">
        <v>171</v>
      </c>
      <c r="H727" t="s">
        <v>225</v>
      </c>
      <c r="I727" t="s">
        <v>189</v>
      </c>
    </row>
    <row r="728" spans="1:9" x14ac:dyDescent="0.25">
      <c r="A728">
        <v>716041</v>
      </c>
      <c r="B728" t="s">
        <v>828</v>
      </c>
      <c r="C728" t="s">
        <v>10</v>
      </c>
      <c r="D728" t="s">
        <v>76</v>
      </c>
      <c r="E728" t="s">
        <v>308</v>
      </c>
      <c r="F728" t="s">
        <v>19</v>
      </c>
      <c r="G728" t="s">
        <v>100</v>
      </c>
      <c r="H728" t="s">
        <v>699</v>
      </c>
      <c r="I728" t="s">
        <v>888</v>
      </c>
    </row>
    <row r="729" spans="1:9" x14ac:dyDescent="0.25">
      <c r="A729">
        <v>716083</v>
      </c>
      <c r="B729" t="s">
        <v>367</v>
      </c>
      <c r="C729" t="s">
        <v>10</v>
      </c>
      <c r="D729" t="s">
        <v>11</v>
      </c>
      <c r="E729" t="s">
        <v>140</v>
      </c>
      <c r="F729" t="s">
        <v>95</v>
      </c>
      <c r="G729" t="s">
        <v>96</v>
      </c>
      <c r="H729" t="s">
        <v>410</v>
      </c>
      <c r="I729" t="s">
        <v>369</v>
      </c>
    </row>
    <row r="730" spans="1:9" x14ac:dyDescent="0.25">
      <c r="A730">
        <v>716087</v>
      </c>
      <c r="B730" t="s">
        <v>889</v>
      </c>
      <c r="C730" t="s">
        <v>10</v>
      </c>
      <c r="D730" t="s">
        <v>76</v>
      </c>
      <c r="E730" t="s">
        <v>308</v>
      </c>
      <c r="F730" t="s">
        <v>80</v>
      </c>
      <c r="G730" t="s">
        <v>890</v>
      </c>
      <c r="H730" t="s">
        <v>891</v>
      </c>
      <c r="I730" t="s">
        <v>892</v>
      </c>
    </row>
    <row r="731" spans="1:9" x14ac:dyDescent="0.25">
      <c r="A731">
        <v>716131</v>
      </c>
      <c r="B731" t="s">
        <v>893</v>
      </c>
      <c r="C731" t="s">
        <v>56</v>
      </c>
      <c r="D731" t="s">
        <v>18</v>
      </c>
      <c r="E731" t="s">
        <v>67</v>
      </c>
      <c r="F731" t="s">
        <v>311</v>
      </c>
      <c r="G731" t="s">
        <v>766</v>
      </c>
      <c r="H731" t="s">
        <v>829</v>
      </c>
      <c r="I731" t="s">
        <v>894</v>
      </c>
    </row>
    <row r="732" spans="1:9" x14ac:dyDescent="0.25">
      <c r="A732">
        <v>716132</v>
      </c>
      <c r="B732" t="s">
        <v>893</v>
      </c>
      <c r="C732" t="s">
        <v>56</v>
      </c>
      <c r="D732" t="s">
        <v>18</v>
      </c>
      <c r="E732" t="s">
        <v>67</v>
      </c>
      <c r="F732" t="s">
        <v>311</v>
      </c>
      <c r="G732" t="s">
        <v>766</v>
      </c>
      <c r="H732" t="s">
        <v>829</v>
      </c>
      <c r="I732" t="s">
        <v>894</v>
      </c>
    </row>
    <row r="733" spans="1:9" x14ac:dyDescent="0.25">
      <c r="A733">
        <v>716133</v>
      </c>
      <c r="B733" t="s">
        <v>893</v>
      </c>
      <c r="C733" t="s">
        <v>56</v>
      </c>
      <c r="D733" t="s">
        <v>18</v>
      </c>
      <c r="E733" t="s">
        <v>67</v>
      </c>
      <c r="F733" t="s">
        <v>311</v>
      </c>
      <c r="G733" t="s">
        <v>766</v>
      </c>
      <c r="H733" t="s">
        <v>895</v>
      </c>
      <c r="I733" t="s">
        <v>894</v>
      </c>
    </row>
    <row r="734" spans="1:9" x14ac:dyDescent="0.25">
      <c r="A734">
        <v>716134</v>
      </c>
      <c r="B734" t="s">
        <v>893</v>
      </c>
      <c r="C734" t="s">
        <v>56</v>
      </c>
      <c r="D734" t="s">
        <v>18</v>
      </c>
      <c r="E734" t="s">
        <v>67</v>
      </c>
      <c r="F734" t="s">
        <v>311</v>
      </c>
      <c r="G734" t="s">
        <v>766</v>
      </c>
      <c r="H734" t="s">
        <v>895</v>
      </c>
      <c r="I734" t="s">
        <v>894</v>
      </c>
    </row>
    <row r="735" spans="1:9" x14ac:dyDescent="0.25">
      <c r="A735">
        <v>716135</v>
      </c>
      <c r="B735" t="s">
        <v>893</v>
      </c>
      <c r="C735" t="s">
        <v>56</v>
      </c>
      <c r="D735" t="s">
        <v>18</v>
      </c>
      <c r="E735" t="s">
        <v>67</v>
      </c>
      <c r="F735" t="s">
        <v>311</v>
      </c>
      <c r="G735" t="s">
        <v>766</v>
      </c>
      <c r="H735" t="s">
        <v>895</v>
      </c>
      <c r="I735" t="s">
        <v>894</v>
      </c>
    </row>
    <row r="736" spans="1:9" x14ac:dyDescent="0.25">
      <c r="A736">
        <v>716142</v>
      </c>
      <c r="B736" t="s">
        <v>896</v>
      </c>
      <c r="C736" t="s">
        <v>56</v>
      </c>
      <c r="D736" t="s">
        <v>72</v>
      </c>
      <c r="E736" t="s">
        <v>72</v>
      </c>
      <c r="F736" t="s">
        <v>311</v>
      </c>
      <c r="G736" t="s">
        <v>766</v>
      </c>
      <c r="H736" t="s">
        <v>897</v>
      </c>
      <c r="I736" t="s">
        <v>898</v>
      </c>
    </row>
    <row r="737" spans="1:9" x14ac:dyDescent="0.25">
      <c r="A737">
        <v>716154</v>
      </c>
      <c r="B737" t="s">
        <v>752</v>
      </c>
      <c r="C737" t="s">
        <v>10</v>
      </c>
      <c r="D737" t="s">
        <v>76</v>
      </c>
      <c r="E737" t="s">
        <v>363</v>
      </c>
      <c r="F737" t="s">
        <v>19</v>
      </c>
      <c r="G737" t="s">
        <v>100</v>
      </c>
      <c r="H737" t="s">
        <v>493</v>
      </c>
      <c r="I737" t="s">
        <v>510</v>
      </c>
    </row>
    <row r="738" spans="1:9" x14ac:dyDescent="0.25">
      <c r="A738">
        <v>716381</v>
      </c>
      <c r="B738" t="s">
        <v>50</v>
      </c>
      <c r="C738" t="s">
        <v>51</v>
      </c>
      <c r="D738" t="s">
        <v>11</v>
      </c>
      <c r="E738" t="s">
        <v>11</v>
      </c>
      <c r="F738" t="s">
        <v>52</v>
      </c>
      <c r="G738" t="s">
        <v>52</v>
      </c>
      <c r="H738" t="s">
        <v>196</v>
      </c>
      <c r="I738" t="s">
        <v>54</v>
      </c>
    </row>
    <row r="739" spans="1:9" x14ac:dyDescent="0.25">
      <c r="A739">
        <v>716382</v>
      </c>
      <c r="B739" t="s">
        <v>50</v>
      </c>
      <c r="C739" t="s">
        <v>51</v>
      </c>
      <c r="D739" t="s">
        <v>11</v>
      </c>
      <c r="E739" t="s">
        <v>11</v>
      </c>
      <c r="F739" t="s">
        <v>52</v>
      </c>
      <c r="G739" t="s">
        <v>52</v>
      </c>
      <c r="H739" t="s">
        <v>196</v>
      </c>
      <c r="I739" t="s">
        <v>54</v>
      </c>
    </row>
    <row r="740" spans="1:9" x14ac:dyDescent="0.25">
      <c r="A740">
        <v>716384</v>
      </c>
      <c r="B740" t="s">
        <v>50</v>
      </c>
      <c r="C740" t="s">
        <v>51</v>
      </c>
      <c r="D740" t="s">
        <v>11</v>
      </c>
      <c r="E740" t="s">
        <v>11</v>
      </c>
      <c r="F740" t="s">
        <v>52</v>
      </c>
      <c r="G740" t="s">
        <v>52</v>
      </c>
      <c r="H740" t="s">
        <v>196</v>
      </c>
      <c r="I740" t="s">
        <v>54</v>
      </c>
    </row>
    <row r="741" spans="1:9" x14ac:dyDescent="0.25">
      <c r="A741">
        <v>716387</v>
      </c>
      <c r="B741" t="s">
        <v>50</v>
      </c>
      <c r="C741" t="s">
        <v>51</v>
      </c>
      <c r="D741" t="s">
        <v>11</v>
      </c>
      <c r="E741" t="s">
        <v>11</v>
      </c>
      <c r="F741" t="s">
        <v>52</v>
      </c>
      <c r="G741" t="s">
        <v>52</v>
      </c>
      <c r="H741" t="s">
        <v>196</v>
      </c>
      <c r="I741" t="s">
        <v>54</v>
      </c>
    </row>
    <row r="742" spans="1:9" x14ac:dyDescent="0.25">
      <c r="A742">
        <v>716399</v>
      </c>
      <c r="B742" t="s">
        <v>899</v>
      </c>
      <c r="C742" t="s">
        <v>37</v>
      </c>
      <c r="D742" t="s">
        <v>18</v>
      </c>
      <c r="E742" t="s">
        <v>182</v>
      </c>
      <c r="F742" t="s">
        <v>246</v>
      </c>
      <c r="G742" t="s">
        <v>900</v>
      </c>
      <c r="H742" t="s">
        <v>404</v>
      </c>
      <c r="I742" t="s">
        <v>901</v>
      </c>
    </row>
    <row r="743" spans="1:9" x14ac:dyDescent="0.25">
      <c r="A743">
        <v>716668</v>
      </c>
      <c r="B743" t="s">
        <v>902</v>
      </c>
      <c r="C743" t="s">
        <v>10</v>
      </c>
      <c r="D743" t="s">
        <v>18</v>
      </c>
      <c r="E743" t="s">
        <v>149</v>
      </c>
      <c r="F743" t="s">
        <v>643</v>
      </c>
      <c r="G743" t="s">
        <v>903</v>
      </c>
      <c r="H743" t="s">
        <v>399</v>
      </c>
      <c r="I743" t="s">
        <v>904</v>
      </c>
    </row>
    <row r="744" spans="1:9" x14ac:dyDescent="0.25">
      <c r="A744">
        <v>716674</v>
      </c>
      <c r="B744" t="s">
        <v>905</v>
      </c>
      <c r="C744" t="s">
        <v>10</v>
      </c>
      <c r="D744" t="s">
        <v>18</v>
      </c>
      <c r="E744" t="s">
        <v>149</v>
      </c>
      <c r="F744" t="s">
        <v>906</v>
      </c>
      <c r="G744" t="s">
        <v>149</v>
      </c>
      <c r="H744" t="s">
        <v>239</v>
      </c>
      <c r="I744" t="s">
        <v>907</v>
      </c>
    </row>
    <row r="745" spans="1:9" x14ac:dyDescent="0.25">
      <c r="A745">
        <v>716730</v>
      </c>
      <c r="B745" t="s">
        <v>908</v>
      </c>
      <c r="C745" t="s">
        <v>10</v>
      </c>
      <c r="D745" t="s">
        <v>76</v>
      </c>
      <c r="E745" t="s">
        <v>363</v>
      </c>
      <c r="F745" t="s">
        <v>312</v>
      </c>
      <c r="G745" t="s">
        <v>149</v>
      </c>
      <c r="H745" t="s">
        <v>414</v>
      </c>
      <c r="I745" t="s">
        <v>909</v>
      </c>
    </row>
    <row r="746" spans="1:9" x14ac:dyDescent="0.25">
      <c r="A746">
        <v>716758</v>
      </c>
      <c r="B746" t="s">
        <v>139</v>
      </c>
      <c r="C746" t="s">
        <v>10</v>
      </c>
      <c r="D746" t="s">
        <v>11</v>
      </c>
      <c r="E746" t="s">
        <v>140</v>
      </c>
      <c r="F746" t="s">
        <v>19</v>
      </c>
      <c r="G746" t="s">
        <v>33</v>
      </c>
      <c r="H746" t="s">
        <v>500</v>
      </c>
      <c r="I746" t="s">
        <v>141</v>
      </c>
    </row>
    <row r="747" spans="1:9" x14ac:dyDescent="0.25">
      <c r="A747">
        <v>716759</v>
      </c>
      <c r="B747" t="s">
        <v>139</v>
      </c>
      <c r="C747" t="s">
        <v>10</v>
      </c>
      <c r="D747" t="s">
        <v>11</v>
      </c>
      <c r="E747" t="s">
        <v>140</v>
      </c>
      <c r="F747" t="s">
        <v>19</v>
      </c>
      <c r="G747" t="s">
        <v>33</v>
      </c>
      <c r="H747" t="s">
        <v>500</v>
      </c>
      <c r="I747" t="s">
        <v>141</v>
      </c>
    </row>
    <row r="748" spans="1:9" x14ac:dyDescent="0.25">
      <c r="A748">
        <v>716760</v>
      </c>
      <c r="B748" t="s">
        <v>139</v>
      </c>
      <c r="C748" t="s">
        <v>10</v>
      </c>
      <c r="D748" t="s">
        <v>11</v>
      </c>
      <c r="E748" t="s">
        <v>140</v>
      </c>
      <c r="F748" t="s">
        <v>19</v>
      </c>
      <c r="G748" t="s">
        <v>33</v>
      </c>
      <c r="H748" t="s">
        <v>500</v>
      </c>
      <c r="I748" t="s">
        <v>141</v>
      </c>
    </row>
    <row r="749" spans="1:9" x14ac:dyDescent="0.25">
      <c r="A749">
        <v>716763</v>
      </c>
      <c r="B749" t="s">
        <v>139</v>
      </c>
      <c r="C749" t="s">
        <v>10</v>
      </c>
      <c r="D749" t="s">
        <v>11</v>
      </c>
      <c r="E749" t="s">
        <v>140</v>
      </c>
      <c r="F749" t="s">
        <v>19</v>
      </c>
      <c r="G749" t="s">
        <v>33</v>
      </c>
      <c r="H749" t="s">
        <v>500</v>
      </c>
      <c r="I749" t="s">
        <v>141</v>
      </c>
    </row>
    <row r="750" spans="1:9" x14ac:dyDescent="0.25">
      <c r="A750">
        <v>716784</v>
      </c>
      <c r="B750" t="s">
        <v>910</v>
      </c>
      <c r="C750" t="s">
        <v>10</v>
      </c>
      <c r="D750" t="s">
        <v>11</v>
      </c>
      <c r="E750" t="s">
        <v>12</v>
      </c>
      <c r="F750" t="s">
        <v>122</v>
      </c>
      <c r="G750" t="s">
        <v>24</v>
      </c>
      <c r="H750" t="s">
        <v>233</v>
      </c>
      <c r="I750" t="s">
        <v>911</v>
      </c>
    </row>
    <row r="751" spans="1:9" x14ac:dyDescent="0.25">
      <c r="A751">
        <v>716862</v>
      </c>
      <c r="B751" t="s">
        <v>912</v>
      </c>
      <c r="C751" t="s">
        <v>10</v>
      </c>
      <c r="D751" t="s">
        <v>18</v>
      </c>
      <c r="E751" t="s">
        <v>28</v>
      </c>
      <c r="F751" t="s">
        <v>161</v>
      </c>
      <c r="G751" t="s">
        <v>19</v>
      </c>
      <c r="H751" t="s">
        <v>493</v>
      </c>
      <c r="I751" t="s">
        <v>913</v>
      </c>
    </row>
    <row r="752" spans="1:9" x14ac:dyDescent="0.25">
      <c r="A752">
        <v>716869</v>
      </c>
      <c r="B752" t="s">
        <v>435</v>
      </c>
      <c r="C752" t="s">
        <v>10</v>
      </c>
      <c r="D752" t="s">
        <v>18</v>
      </c>
      <c r="E752" t="s">
        <v>140</v>
      </c>
      <c r="F752" t="s">
        <v>436</v>
      </c>
      <c r="G752" t="s">
        <v>128</v>
      </c>
      <c r="H752" t="s">
        <v>914</v>
      </c>
      <c r="I752" t="s">
        <v>437</v>
      </c>
    </row>
    <row r="753" spans="1:9" x14ac:dyDescent="0.25">
      <c r="A753">
        <v>716880</v>
      </c>
      <c r="B753" t="s">
        <v>127</v>
      </c>
      <c r="C753" t="s">
        <v>10</v>
      </c>
      <c r="D753" t="s">
        <v>18</v>
      </c>
      <c r="E753" t="s">
        <v>140</v>
      </c>
      <c r="F753" t="s">
        <v>128</v>
      </c>
      <c r="G753" t="s">
        <v>129</v>
      </c>
      <c r="H753" t="s">
        <v>914</v>
      </c>
      <c r="I753" t="s">
        <v>528</v>
      </c>
    </row>
    <row r="754" spans="1:9" x14ac:dyDescent="0.25">
      <c r="A754">
        <v>716928</v>
      </c>
      <c r="B754" t="s">
        <v>768</v>
      </c>
      <c r="C754" t="s">
        <v>51</v>
      </c>
      <c r="D754" t="s">
        <v>18</v>
      </c>
      <c r="E754" t="s">
        <v>18</v>
      </c>
      <c r="F754" t="s">
        <v>276</v>
      </c>
      <c r="G754" t="s">
        <v>276</v>
      </c>
      <c r="H754" t="s">
        <v>720</v>
      </c>
      <c r="I754" t="s">
        <v>769</v>
      </c>
    </row>
    <row r="755" spans="1:9" x14ac:dyDescent="0.25">
      <c r="A755">
        <v>716929</v>
      </c>
      <c r="B755" t="s">
        <v>275</v>
      </c>
      <c r="C755" t="s">
        <v>51</v>
      </c>
      <c r="D755" t="s">
        <v>11</v>
      </c>
      <c r="E755" t="s">
        <v>11</v>
      </c>
      <c r="F755" t="s">
        <v>276</v>
      </c>
      <c r="G755" t="s">
        <v>276</v>
      </c>
      <c r="H755" t="s">
        <v>720</v>
      </c>
      <c r="I755" t="s">
        <v>278</v>
      </c>
    </row>
    <row r="756" spans="1:9" x14ac:dyDescent="0.25">
      <c r="A756">
        <v>717044</v>
      </c>
      <c r="B756" t="s">
        <v>50</v>
      </c>
      <c r="C756" t="s">
        <v>51</v>
      </c>
      <c r="D756" t="s">
        <v>11</v>
      </c>
      <c r="E756" t="s">
        <v>11</v>
      </c>
      <c r="F756" t="s">
        <v>52</v>
      </c>
      <c r="G756" t="s">
        <v>52</v>
      </c>
      <c r="H756" t="s">
        <v>196</v>
      </c>
      <c r="I756" t="s">
        <v>54</v>
      </c>
    </row>
    <row r="757" spans="1:9" x14ac:dyDescent="0.25">
      <c r="A757">
        <v>717112</v>
      </c>
      <c r="B757" t="s">
        <v>570</v>
      </c>
      <c r="C757" t="s">
        <v>10</v>
      </c>
      <c r="D757" t="s">
        <v>18</v>
      </c>
      <c r="E757" t="s">
        <v>12</v>
      </c>
      <c r="F757" t="s">
        <v>161</v>
      </c>
      <c r="G757" t="s">
        <v>149</v>
      </c>
      <c r="H757" t="s">
        <v>239</v>
      </c>
      <c r="I757" t="s">
        <v>571</v>
      </c>
    </row>
    <row r="758" spans="1:9" x14ac:dyDescent="0.25">
      <c r="A758">
        <v>717113</v>
      </c>
      <c r="B758" t="s">
        <v>915</v>
      </c>
      <c r="C758" t="s">
        <v>10</v>
      </c>
      <c r="D758" t="s">
        <v>18</v>
      </c>
      <c r="E758" t="s">
        <v>149</v>
      </c>
      <c r="F758" t="s">
        <v>161</v>
      </c>
      <c r="G758" t="s">
        <v>916</v>
      </c>
      <c r="H758" t="s">
        <v>239</v>
      </c>
      <c r="I758" t="s">
        <v>917</v>
      </c>
    </row>
    <row r="759" spans="1:9" x14ac:dyDescent="0.25">
      <c r="A759">
        <v>717121</v>
      </c>
      <c r="B759" t="s">
        <v>474</v>
      </c>
      <c r="C759" t="s">
        <v>10</v>
      </c>
      <c r="D759" t="s">
        <v>18</v>
      </c>
      <c r="E759" t="s">
        <v>140</v>
      </c>
      <c r="F759" t="s">
        <v>19</v>
      </c>
      <c r="G759" t="s">
        <v>143</v>
      </c>
      <c r="H759" t="s">
        <v>300</v>
      </c>
      <c r="I759" t="s">
        <v>475</v>
      </c>
    </row>
    <row r="760" spans="1:9" x14ac:dyDescent="0.25">
      <c r="A760">
        <v>717123</v>
      </c>
      <c r="B760" t="s">
        <v>237</v>
      </c>
      <c r="C760" t="s">
        <v>10</v>
      </c>
      <c r="D760" t="s">
        <v>18</v>
      </c>
      <c r="E760" t="s">
        <v>140</v>
      </c>
      <c r="F760" t="s">
        <v>19</v>
      </c>
      <c r="G760" t="s">
        <v>100</v>
      </c>
      <c r="H760" t="s">
        <v>300</v>
      </c>
      <c r="I760" t="s">
        <v>351</v>
      </c>
    </row>
    <row r="761" spans="1:9" x14ac:dyDescent="0.25">
      <c r="A761">
        <v>717125</v>
      </c>
      <c r="B761" t="s">
        <v>237</v>
      </c>
      <c r="C761" t="s">
        <v>10</v>
      </c>
      <c r="D761" t="s">
        <v>18</v>
      </c>
      <c r="E761" t="s">
        <v>140</v>
      </c>
      <c r="F761" t="s">
        <v>19</v>
      </c>
      <c r="G761" t="s">
        <v>100</v>
      </c>
      <c r="H761" t="s">
        <v>300</v>
      </c>
      <c r="I761" t="s">
        <v>351</v>
      </c>
    </row>
    <row r="762" spans="1:9" x14ac:dyDescent="0.25">
      <c r="A762">
        <v>717126</v>
      </c>
      <c r="B762" t="s">
        <v>237</v>
      </c>
      <c r="C762" t="s">
        <v>10</v>
      </c>
      <c r="D762" t="s">
        <v>18</v>
      </c>
      <c r="E762" t="s">
        <v>140</v>
      </c>
      <c r="F762" t="s">
        <v>19</v>
      </c>
      <c r="G762" t="s">
        <v>100</v>
      </c>
      <c r="H762" t="s">
        <v>300</v>
      </c>
      <c r="I762" t="s">
        <v>351</v>
      </c>
    </row>
    <row r="763" spans="1:9" x14ac:dyDescent="0.25">
      <c r="A763">
        <v>717127</v>
      </c>
      <c r="B763" t="s">
        <v>237</v>
      </c>
      <c r="C763" t="s">
        <v>10</v>
      </c>
      <c r="D763" t="s">
        <v>18</v>
      </c>
      <c r="E763" t="s">
        <v>140</v>
      </c>
      <c r="F763" t="s">
        <v>19</v>
      </c>
      <c r="G763" t="s">
        <v>100</v>
      </c>
      <c r="H763" t="s">
        <v>300</v>
      </c>
      <c r="I763" t="s">
        <v>351</v>
      </c>
    </row>
    <row r="764" spans="1:9" x14ac:dyDescent="0.25">
      <c r="A764">
        <v>717129</v>
      </c>
      <c r="B764" t="s">
        <v>918</v>
      </c>
      <c r="C764" t="s">
        <v>10</v>
      </c>
      <c r="D764" t="s">
        <v>72</v>
      </c>
      <c r="E764" t="s">
        <v>302</v>
      </c>
      <c r="F764" t="s">
        <v>122</v>
      </c>
      <c r="G764" t="s">
        <v>846</v>
      </c>
      <c r="H764" t="s">
        <v>162</v>
      </c>
      <c r="I764" t="s">
        <v>919</v>
      </c>
    </row>
    <row r="765" spans="1:9" x14ac:dyDescent="0.25">
      <c r="A765">
        <v>717163</v>
      </c>
      <c r="B765" t="s">
        <v>362</v>
      </c>
      <c r="C765" t="s">
        <v>10</v>
      </c>
      <c r="D765" t="s">
        <v>72</v>
      </c>
      <c r="E765" t="s">
        <v>363</v>
      </c>
      <c r="F765" t="s">
        <v>19</v>
      </c>
      <c r="G765" t="s">
        <v>100</v>
      </c>
      <c r="H765" t="s">
        <v>493</v>
      </c>
      <c r="I765" t="s">
        <v>364</v>
      </c>
    </row>
    <row r="766" spans="1:9" x14ac:dyDescent="0.25">
      <c r="A766">
        <v>717165</v>
      </c>
      <c r="B766" t="s">
        <v>492</v>
      </c>
      <c r="C766" t="s">
        <v>10</v>
      </c>
      <c r="D766" t="s">
        <v>72</v>
      </c>
      <c r="E766" t="s">
        <v>363</v>
      </c>
      <c r="F766" t="s">
        <v>122</v>
      </c>
      <c r="G766" t="s">
        <v>227</v>
      </c>
      <c r="H766" t="s">
        <v>493</v>
      </c>
      <c r="I766" t="s">
        <v>494</v>
      </c>
    </row>
    <row r="767" spans="1:9" x14ac:dyDescent="0.25">
      <c r="A767">
        <v>717181</v>
      </c>
      <c r="B767" t="s">
        <v>920</v>
      </c>
      <c r="C767" t="s">
        <v>10</v>
      </c>
      <c r="D767" t="s">
        <v>72</v>
      </c>
      <c r="E767" t="s">
        <v>308</v>
      </c>
      <c r="F767" t="s">
        <v>122</v>
      </c>
      <c r="G767" t="s">
        <v>227</v>
      </c>
      <c r="H767" t="s">
        <v>921</v>
      </c>
      <c r="I767" t="s">
        <v>922</v>
      </c>
    </row>
    <row r="768" spans="1:9" x14ac:dyDescent="0.25">
      <c r="A768">
        <v>717183</v>
      </c>
      <c r="B768" t="s">
        <v>598</v>
      </c>
      <c r="C768" t="s">
        <v>10</v>
      </c>
      <c r="D768" t="s">
        <v>72</v>
      </c>
      <c r="E768" t="s">
        <v>308</v>
      </c>
      <c r="F768" t="s">
        <v>19</v>
      </c>
      <c r="G768" t="s">
        <v>100</v>
      </c>
      <c r="H768" t="s">
        <v>921</v>
      </c>
      <c r="I768" t="s">
        <v>599</v>
      </c>
    </row>
    <row r="769" spans="1:9" x14ac:dyDescent="0.25">
      <c r="A769">
        <v>717224</v>
      </c>
      <c r="B769" t="s">
        <v>923</v>
      </c>
      <c r="C769" t="s">
        <v>37</v>
      </c>
      <c r="D769" t="s">
        <v>38</v>
      </c>
      <c r="E769" t="s">
        <v>11</v>
      </c>
      <c r="F769" t="s">
        <v>39</v>
      </c>
      <c r="G769" t="s">
        <v>292</v>
      </c>
      <c r="H769" t="s">
        <v>43</v>
      </c>
      <c r="I769" t="s">
        <v>924</v>
      </c>
    </row>
    <row r="770" spans="1:9" x14ac:dyDescent="0.25">
      <c r="A770">
        <v>717243</v>
      </c>
      <c r="B770" t="s">
        <v>392</v>
      </c>
      <c r="C770" t="s">
        <v>37</v>
      </c>
      <c r="D770" t="s">
        <v>38</v>
      </c>
      <c r="E770" t="s">
        <v>18</v>
      </c>
      <c r="F770" t="s">
        <v>165</v>
      </c>
      <c r="G770" t="s">
        <v>166</v>
      </c>
      <c r="H770" t="s">
        <v>43</v>
      </c>
      <c r="I770" t="s">
        <v>393</v>
      </c>
    </row>
    <row r="771" spans="1:9" x14ac:dyDescent="0.25">
      <c r="A771">
        <v>717278</v>
      </c>
      <c r="B771" t="s">
        <v>132</v>
      </c>
      <c r="C771" t="s">
        <v>10</v>
      </c>
      <c r="D771" t="s">
        <v>18</v>
      </c>
      <c r="E771" t="s">
        <v>67</v>
      </c>
      <c r="F771" t="s">
        <v>19</v>
      </c>
      <c r="G771" t="s">
        <v>20</v>
      </c>
      <c r="H771" t="s">
        <v>383</v>
      </c>
      <c r="I771" t="s">
        <v>133</v>
      </c>
    </row>
    <row r="772" spans="1:9" x14ac:dyDescent="0.25">
      <c r="A772">
        <v>717279</v>
      </c>
      <c r="B772" t="s">
        <v>642</v>
      </c>
      <c r="C772" t="s">
        <v>10</v>
      </c>
      <c r="D772" t="s">
        <v>18</v>
      </c>
      <c r="E772" t="s">
        <v>28</v>
      </c>
      <c r="F772" t="s">
        <v>643</v>
      </c>
      <c r="G772" t="s">
        <v>19</v>
      </c>
      <c r="H772" t="s">
        <v>383</v>
      </c>
      <c r="I772" t="s">
        <v>925</v>
      </c>
    </row>
    <row r="773" spans="1:9" x14ac:dyDescent="0.25">
      <c r="A773">
        <v>717319</v>
      </c>
      <c r="B773" t="s">
        <v>127</v>
      </c>
      <c r="C773" t="s">
        <v>10</v>
      </c>
      <c r="D773" t="s">
        <v>18</v>
      </c>
      <c r="E773" t="s">
        <v>140</v>
      </c>
      <c r="F773" t="s">
        <v>128</v>
      </c>
      <c r="G773" t="s">
        <v>129</v>
      </c>
      <c r="H773" t="s">
        <v>130</v>
      </c>
      <c r="I773" t="s">
        <v>528</v>
      </c>
    </row>
    <row r="774" spans="1:9" x14ac:dyDescent="0.25">
      <c r="A774">
        <v>717385</v>
      </c>
      <c r="B774" t="s">
        <v>746</v>
      </c>
      <c r="C774" t="s">
        <v>10</v>
      </c>
      <c r="D774" t="s">
        <v>18</v>
      </c>
      <c r="E774" t="s">
        <v>140</v>
      </c>
      <c r="F774" t="s">
        <v>13</v>
      </c>
      <c r="G774" t="s">
        <v>24</v>
      </c>
      <c r="H774" t="s">
        <v>713</v>
      </c>
      <c r="I774" t="s">
        <v>187</v>
      </c>
    </row>
    <row r="775" spans="1:9" x14ac:dyDescent="0.25">
      <c r="A775">
        <v>717390</v>
      </c>
      <c r="B775" t="s">
        <v>746</v>
      </c>
      <c r="C775" t="s">
        <v>10</v>
      </c>
      <c r="D775" t="s">
        <v>18</v>
      </c>
      <c r="E775" t="s">
        <v>140</v>
      </c>
      <c r="F775" t="s">
        <v>13</v>
      </c>
      <c r="G775" t="s">
        <v>24</v>
      </c>
      <c r="H775" t="s">
        <v>713</v>
      </c>
      <c r="I775" t="s">
        <v>187</v>
      </c>
    </row>
    <row r="776" spans="1:9" x14ac:dyDescent="0.25">
      <c r="A776">
        <v>717425</v>
      </c>
      <c r="B776" t="s">
        <v>108</v>
      </c>
      <c r="C776" t="s">
        <v>51</v>
      </c>
      <c r="D776" t="s">
        <v>11</v>
      </c>
      <c r="E776" t="s">
        <v>11</v>
      </c>
      <c r="F776" t="s">
        <v>62</v>
      </c>
      <c r="G776" t="s">
        <v>63</v>
      </c>
      <c r="H776" t="s">
        <v>64</v>
      </c>
      <c r="I776" t="s">
        <v>110</v>
      </c>
    </row>
    <row r="777" spans="1:9" x14ac:dyDescent="0.25">
      <c r="A777">
        <v>717757</v>
      </c>
      <c r="B777" t="s">
        <v>257</v>
      </c>
      <c r="C777" t="s">
        <v>37</v>
      </c>
      <c r="D777" t="s">
        <v>18</v>
      </c>
      <c r="E777" t="s">
        <v>182</v>
      </c>
      <c r="F777" t="s">
        <v>250</v>
      </c>
      <c r="G777" t="s">
        <v>247</v>
      </c>
      <c r="H777" t="s">
        <v>926</v>
      </c>
      <c r="I777" t="s">
        <v>258</v>
      </c>
    </row>
    <row r="778" spans="1:9" x14ac:dyDescent="0.25">
      <c r="A778">
        <v>717899</v>
      </c>
      <c r="B778" t="s">
        <v>927</v>
      </c>
      <c r="C778" t="s">
        <v>56</v>
      </c>
      <c r="D778" t="s">
        <v>18</v>
      </c>
      <c r="E778" t="s">
        <v>67</v>
      </c>
      <c r="F778" t="s">
        <v>311</v>
      </c>
      <c r="G778" t="s">
        <v>161</v>
      </c>
      <c r="H778" t="s">
        <v>928</v>
      </c>
      <c r="I778" t="s">
        <v>929</v>
      </c>
    </row>
    <row r="779" spans="1:9" x14ac:dyDescent="0.25">
      <c r="A779">
        <v>717900</v>
      </c>
      <c r="B779" t="s">
        <v>567</v>
      </c>
      <c r="C779" t="s">
        <v>56</v>
      </c>
      <c r="D779" t="s">
        <v>18</v>
      </c>
      <c r="E779" t="s">
        <v>67</v>
      </c>
      <c r="F779" t="s">
        <v>311</v>
      </c>
      <c r="G779" t="s">
        <v>568</v>
      </c>
      <c r="H779" t="s">
        <v>928</v>
      </c>
      <c r="I779" t="s">
        <v>569</v>
      </c>
    </row>
    <row r="780" spans="1:9" x14ac:dyDescent="0.25">
      <c r="A780">
        <v>718011</v>
      </c>
      <c r="B780" t="s">
        <v>27</v>
      </c>
      <c r="C780" t="s">
        <v>10</v>
      </c>
      <c r="D780" t="s">
        <v>11</v>
      </c>
      <c r="E780" t="s">
        <v>28</v>
      </c>
      <c r="F780" t="s">
        <v>19</v>
      </c>
      <c r="G780" t="s">
        <v>100</v>
      </c>
      <c r="H780" t="s">
        <v>635</v>
      </c>
      <c r="I780" t="s">
        <v>138</v>
      </c>
    </row>
    <row r="781" spans="1:9" x14ac:dyDescent="0.25">
      <c r="A781">
        <v>718060</v>
      </c>
      <c r="B781" t="s">
        <v>636</v>
      </c>
      <c r="C781" t="s">
        <v>10</v>
      </c>
      <c r="D781" t="s">
        <v>76</v>
      </c>
      <c r="E781" t="s">
        <v>302</v>
      </c>
      <c r="F781" t="s">
        <v>312</v>
      </c>
      <c r="G781" t="s">
        <v>19</v>
      </c>
      <c r="H781" t="s">
        <v>699</v>
      </c>
      <c r="I781" t="s">
        <v>637</v>
      </c>
    </row>
    <row r="782" spans="1:9" x14ac:dyDescent="0.25">
      <c r="A782">
        <v>718083</v>
      </c>
      <c r="B782" t="s">
        <v>526</v>
      </c>
      <c r="C782" t="s">
        <v>10</v>
      </c>
      <c r="D782" t="s">
        <v>18</v>
      </c>
      <c r="E782" t="s">
        <v>140</v>
      </c>
      <c r="F782" t="s">
        <v>128</v>
      </c>
      <c r="G782" t="s">
        <v>100</v>
      </c>
      <c r="H782" t="s">
        <v>930</v>
      </c>
      <c r="I782" t="s">
        <v>527</v>
      </c>
    </row>
    <row r="783" spans="1:9" x14ac:dyDescent="0.25">
      <c r="A783">
        <v>718099</v>
      </c>
      <c r="B783" t="s">
        <v>801</v>
      </c>
      <c r="C783" t="s">
        <v>10</v>
      </c>
      <c r="D783" t="s">
        <v>18</v>
      </c>
      <c r="E783" t="s">
        <v>140</v>
      </c>
      <c r="F783" t="s">
        <v>95</v>
      </c>
      <c r="G783" t="s">
        <v>100</v>
      </c>
      <c r="H783" t="s">
        <v>644</v>
      </c>
      <c r="I783" t="s">
        <v>802</v>
      </c>
    </row>
    <row r="784" spans="1:9" x14ac:dyDescent="0.25">
      <c r="A784">
        <v>718149</v>
      </c>
      <c r="B784" t="s">
        <v>915</v>
      </c>
      <c r="C784" t="s">
        <v>10</v>
      </c>
      <c r="D784" t="s">
        <v>18</v>
      </c>
      <c r="E784" t="s">
        <v>149</v>
      </c>
      <c r="F784" t="s">
        <v>161</v>
      </c>
      <c r="G784" t="s">
        <v>916</v>
      </c>
      <c r="H784" t="s">
        <v>931</v>
      </c>
      <c r="I784" t="s">
        <v>917</v>
      </c>
    </row>
    <row r="785" spans="1:9" x14ac:dyDescent="0.25">
      <c r="A785">
        <v>718187</v>
      </c>
      <c r="B785" t="s">
        <v>932</v>
      </c>
      <c r="C785" t="s">
        <v>10</v>
      </c>
      <c r="D785" t="s">
        <v>18</v>
      </c>
      <c r="E785" t="s">
        <v>12</v>
      </c>
      <c r="F785" t="s">
        <v>19</v>
      </c>
      <c r="G785" t="s">
        <v>653</v>
      </c>
      <c r="H785" t="s">
        <v>383</v>
      </c>
      <c r="I785" t="s">
        <v>933</v>
      </c>
    </row>
    <row r="786" spans="1:9" x14ac:dyDescent="0.25">
      <c r="A786">
        <v>718350</v>
      </c>
      <c r="B786" t="s">
        <v>542</v>
      </c>
      <c r="C786" t="s">
        <v>10</v>
      </c>
      <c r="D786" t="s">
        <v>76</v>
      </c>
      <c r="E786" t="s">
        <v>308</v>
      </c>
      <c r="F786" t="s">
        <v>80</v>
      </c>
      <c r="G786" t="s">
        <v>490</v>
      </c>
      <c r="H786" t="s">
        <v>934</v>
      </c>
      <c r="I786" t="s">
        <v>543</v>
      </c>
    </row>
    <row r="787" spans="1:9" x14ac:dyDescent="0.25">
      <c r="A787">
        <v>718360</v>
      </c>
      <c r="B787" t="s">
        <v>935</v>
      </c>
      <c r="C787" t="s">
        <v>10</v>
      </c>
      <c r="D787" t="s">
        <v>76</v>
      </c>
      <c r="E787" t="s">
        <v>308</v>
      </c>
      <c r="F787" t="s">
        <v>936</v>
      </c>
      <c r="G787" t="s">
        <v>937</v>
      </c>
      <c r="H787" t="s">
        <v>938</v>
      </c>
      <c r="I787" t="s">
        <v>939</v>
      </c>
    </row>
    <row r="788" spans="1:9" x14ac:dyDescent="0.25">
      <c r="A788">
        <v>718366</v>
      </c>
      <c r="B788" t="s">
        <v>935</v>
      </c>
      <c r="C788" t="s">
        <v>10</v>
      </c>
      <c r="D788" t="s">
        <v>76</v>
      </c>
      <c r="E788" t="s">
        <v>308</v>
      </c>
      <c r="F788" t="s">
        <v>936</v>
      </c>
      <c r="G788" t="s">
        <v>937</v>
      </c>
      <c r="H788" t="s">
        <v>938</v>
      </c>
      <c r="I788" t="s">
        <v>939</v>
      </c>
    </row>
    <row r="789" spans="1:9" x14ac:dyDescent="0.25">
      <c r="A789">
        <v>718432</v>
      </c>
      <c r="B789" t="s">
        <v>127</v>
      </c>
      <c r="C789" t="s">
        <v>10</v>
      </c>
      <c r="D789" t="s">
        <v>18</v>
      </c>
      <c r="E789" t="s">
        <v>140</v>
      </c>
      <c r="F789" t="s">
        <v>128</v>
      </c>
      <c r="G789" t="s">
        <v>129</v>
      </c>
      <c r="H789" t="s">
        <v>940</v>
      </c>
      <c r="I789" t="s">
        <v>528</v>
      </c>
    </row>
    <row r="790" spans="1:9" x14ac:dyDescent="0.25">
      <c r="A790">
        <v>718433</v>
      </c>
      <c r="B790" t="s">
        <v>526</v>
      </c>
      <c r="C790" t="s">
        <v>10</v>
      </c>
      <c r="D790" t="s">
        <v>18</v>
      </c>
      <c r="E790" t="s">
        <v>140</v>
      </c>
      <c r="F790" t="s">
        <v>128</v>
      </c>
      <c r="G790" t="s">
        <v>100</v>
      </c>
      <c r="H790" t="s">
        <v>940</v>
      </c>
      <c r="I790" t="s">
        <v>527</v>
      </c>
    </row>
    <row r="791" spans="1:9" x14ac:dyDescent="0.25">
      <c r="A791">
        <v>718444</v>
      </c>
      <c r="B791" t="s">
        <v>435</v>
      </c>
      <c r="C791" t="s">
        <v>10</v>
      </c>
      <c r="D791" t="s">
        <v>18</v>
      </c>
      <c r="E791" t="s">
        <v>140</v>
      </c>
      <c r="F791" t="s">
        <v>436</v>
      </c>
      <c r="G791" t="s">
        <v>128</v>
      </c>
      <c r="H791" t="s">
        <v>25</v>
      </c>
      <c r="I791" t="s">
        <v>437</v>
      </c>
    </row>
    <row r="792" spans="1:9" x14ac:dyDescent="0.25">
      <c r="A792">
        <v>718550</v>
      </c>
      <c r="B792" t="s">
        <v>385</v>
      </c>
      <c r="C792" t="s">
        <v>10</v>
      </c>
      <c r="D792" t="s">
        <v>18</v>
      </c>
      <c r="E792" t="s">
        <v>220</v>
      </c>
      <c r="F792" t="s">
        <v>220</v>
      </c>
      <c r="G792" t="s">
        <v>312</v>
      </c>
      <c r="H792" t="s">
        <v>613</v>
      </c>
      <c r="I792" t="s">
        <v>386</v>
      </c>
    </row>
    <row r="793" spans="1:9" x14ac:dyDescent="0.25">
      <c r="A793">
        <v>718642</v>
      </c>
      <c r="B793" t="s">
        <v>941</v>
      </c>
      <c r="C793" t="s">
        <v>56</v>
      </c>
      <c r="D793" t="s">
        <v>18</v>
      </c>
      <c r="E793" t="s">
        <v>589</v>
      </c>
      <c r="F793" t="s">
        <v>311</v>
      </c>
      <c r="G793" t="s">
        <v>568</v>
      </c>
      <c r="H793" t="s">
        <v>313</v>
      </c>
      <c r="I793" t="s">
        <v>942</v>
      </c>
    </row>
    <row r="794" spans="1:9" x14ac:dyDescent="0.25">
      <c r="A794">
        <v>718656</v>
      </c>
      <c r="B794" t="s">
        <v>943</v>
      </c>
      <c r="C794" t="s">
        <v>51</v>
      </c>
      <c r="D794" t="s">
        <v>18</v>
      </c>
      <c r="E794" t="s">
        <v>18</v>
      </c>
      <c r="F794" t="s">
        <v>341</v>
      </c>
      <c r="G794" t="s">
        <v>944</v>
      </c>
      <c r="H794" t="s">
        <v>343</v>
      </c>
      <c r="I794" t="s">
        <v>945</v>
      </c>
    </row>
    <row r="795" spans="1:9" x14ac:dyDescent="0.25">
      <c r="A795">
        <v>718721</v>
      </c>
      <c r="B795" t="s">
        <v>557</v>
      </c>
      <c r="C795" t="s">
        <v>10</v>
      </c>
      <c r="D795" t="s">
        <v>72</v>
      </c>
      <c r="E795" t="s">
        <v>363</v>
      </c>
      <c r="F795" t="s">
        <v>312</v>
      </c>
      <c r="G795" t="s">
        <v>24</v>
      </c>
      <c r="H795" t="s">
        <v>233</v>
      </c>
      <c r="I795" t="s">
        <v>559</v>
      </c>
    </row>
    <row r="796" spans="1:9" x14ac:dyDescent="0.25">
      <c r="A796">
        <v>718733</v>
      </c>
      <c r="B796" t="s">
        <v>546</v>
      </c>
      <c r="C796" t="s">
        <v>10</v>
      </c>
      <c r="D796" t="s">
        <v>72</v>
      </c>
      <c r="E796" t="s">
        <v>363</v>
      </c>
      <c r="F796" t="s">
        <v>312</v>
      </c>
      <c r="G796" t="s">
        <v>547</v>
      </c>
      <c r="H796" t="s">
        <v>946</v>
      </c>
      <c r="I796" t="s">
        <v>549</v>
      </c>
    </row>
    <row r="797" spans="1:9" x14ac:dyDescent="0.25">
      <c r="A797">
        <v>718749</v>
      </c>
      <c r="B797" t="s">
        <v>947</v>
      </c>
      <c r="C797" t="s">
        <v>10</v>
      </c>
      <c r="D797" t="s">
        <v>18</v>
      </c>
      <c r="E797" t="s">
        <v>140</v>
      </c>
      <c r="F797" t="s">
        <v>582</v>
      </c>
      <c r="G797" t="s">
        <v>948</v>
      </c>
      <c r="H797" t="s">
        <v>368</v>
      </c>
      <c r="I797" t="s">
        <v>949</v>
      </c>
    </row>
    <row r="798" spans="1:9" x14ac:dyDescent="0.25">
      <c r="A798">
        <v>718763</v>
      </c>
      <c r="B798" t="s">
        <v>950</v>
      </c>
      <c r="C798" t="s">
        <v>10</v>
      </c>
      <c r="D798" t="s">
        <v>76</v>
      </c>
      <c r="E798" t="s">
        <v>363</v>
      </c>
      <c r="F798" t="s">
        <v>161</v>
      </c>
      <c r="G798" t="s">
        <v>149</v>
      </c>
      <c r="H798" t="s">
        <v>414</v>
      </c>
      <c r="I798" t="s">
        <v>951</v>
      </c>
    </row>
    <row r="799" spans="1:9" x14ac:dyDescent="0.25">
      <c r="A799">
        <v>718832</v>
      </c>
      <c r="B799" t="s">
        <v>485</v>
      </c>
      <c r="C799" t="s">
        <v>84</v>
      </c>
      <c r="D799" t="s">
        <v>85</v>
      </c>
      <c r="E799" t="s">
        <v>265</v>
      </c>
      <c r="F799" t="s">
        <v>266</v>
      </c>
      <c r="G799" t="s">
        <v>486</v>
      </c>
      <c r="H799" t="s">
        <v>268</v>
      </c>
      <c r="I799" t="s">
        <v>487</v>
      </c>
    </row>
    <row r="800" spans="1:9" x14ac:dyDescent="0.25">
      <c r="A800">
        <v>718833</v>
      </c>
      <c r="B800" t="s">
        <v>485</v>
      </c>
      <c r="C800" t="s">
        <v>84</v>
      </c>
      <c r="D800" t="s">
        <v>85</v>
      </c>
      <c r="E800" t="s">
        <v>265</v>
      </c>
      <c r="F800" t="s">
        <v>266</v>
      </c>
      <c r="G800" t="s">
        <v>486</v>
      </c>
      <c r="H800" t="s">
        <v>268</v>
      </c>
      <c r="I800" t="s">
        <v>487</v>
      </c>
    </row>
    <row r="801" spans="1:9" x14ac:dyDescent="0.25">
      <c r="A801">
        <v>718971</v>
      </c>
      <c r="B801" t="s">
        <v>530</v>
      </c>
      <c r="C801" t="s">
        <v>10</v>
      </c>
      <c r="D801" t="s">
        <v>11</v>
      </c>
      <c r="E801" t="s">
        <v>28</v>
      </c>
      <c r="F801" t="s">
        <v>122</v>
      </c>
      <c r="G801" t="s">
        <v>227</v>
      </c>
      <c r="H801" t="s">
        <v>493</v>
      </c>
      <c r="I801" t="s">
        <v>531</v>
      </c>
    </row>
    <row r="802" spans="1:9" x14ac:dyDescent="0.25">
      <c r="A802">
        <v>718972</v>
      </c>
      <c r="B802" t="s">
        <v>530</v>
      </c>
      <c r="C802" t="s">
        <v>10</v>
      </c>
      <c r="D802" t="s">
        <v>11</v>
      </c>
      <c r="E802" t="s">
        <v>28</v>
      </c>
      <c r="F802" t="s">
        <v>122</v>
      </c>
      <c r="G802" t="s">
        <v>227</v>
      </c>
      <c r="H802" t="s">
        <v>493</v>
      </c>
      <c r="I802" t="s">
        <v>531</v>
      </c>
    </row>
    <row r="803" spans="1:9" x14ac:dyDescent="0.25">
      <c r="A803">
        <v>719047</v>
      </c>
      <c r="B803" t="s">
        <v>833</v>
      </c>
      <c r="C803" t="s">
        <v>10</v>
      </c>
      <c r="D803" t="s">
        <v>11</v>
      </c>
      <c r="E803" t="s">
        <v>28</v>
      </c>
      <c r="F803" t="s">
        <v>122</v>
      </c>
      <c r="G803" t="s">
        <v>24</v>
      </c>
      <c r="H803" t="s">
        <v>745</v>
      </c>
      <c r="I803" t="s">
        <v>952</v>
      </c>
    </row>
    <row r="804" spans="1:9" x14ac:dyDescent="0.25">
      <c r="A804">
        <v>719049</v>
      </c>
      <c r="B804" t="s">
        <v>833</v>
      </c>
      <c r="C804" t="s">
        <v>10</v>
      </c>
      <c r="D804" t="s">
        <v>11</v>
      </c>
      <c r="E804" t="s">
        <v>28</v>
      </c>
      <c r="F804" t="s">
        <v>122</v>
      </c>
      <c r="G804" t="s">
        <v>24</v>
      </c>
      <c r="H804" t="s">
        <v>745</v>
      </c>
      <c r="I804" t="s">
        <v>952</v>
      </c>
    </row>
    <row r="805" spans="1:9" x14ac:dyDescent="0.25">
      <c r="A805">
        <v>719052</v>
      </c>
      <c r="B805" t="s">
        <v>953</v>
      </c>
      <c r="C805" t="s">
        <v>10</v>
      </c>
      <c r="D805" t="s">
        <v>11</v>
      </c>
      <c r="E805" t="s">
        <v>149</v>
      </c>
      <c r="F805" t="s">
        <v>122</v>
      </c>
      <c r="G805" t="s">
        <v>916</v>
      </c>
      <c r="H805" t="s">
        <v>745</v>
      </c>
      <c r="I805" t="s">
        <v>954</v>
      </c>
    </row>
    <row r="806" spans="1:9" x14ac:dyDescent="0.25">
      <c r="A806">
        <v>719076</v>
      </c>
      <c r="B806" t="s">
        <v>955</v>
      </c>
      <c r="C806" t="s">
        <v>10</v>
      </c>
      <c r="D806" t="s">
        <v>11</v>
      </c>
      <c r="E806" t="s">
        <v>220</v>
      </c>
      <c r="F806" t="s">
        <v>220</v>
      </c>
      <c r="G806" t="s">
        <v>122</v>
      </c>
      <c r="H806" t="s">
        <v>745</v>
      </c>
      <c r="I806" t="s">
        <v>956</v>
      </c>
    </row>
    <row r="807" spans="1:9" x14ac:dyDescent="0.25">
      <c r="A807">
        <v>719144</v>
      </c>
      <c r="B807" t="s">
        <v>669</v>
      </c>
      <c r="C807" t="s">
        <v>10</v>
      </c>
      <c r="D807" t="s">
        <v>18</v>
      </c>
      <c r="E807" t="s">
        <v>140</v>
      </c>
      <c r="F807" t="s">
        <v>643</v>
      </c>
      <c r="G807" t="s">
        <v>128</v>
      </c>
      <c r="H807" t="s">
        <v>914</v>
      </c>
      <c r="I807" t="s">
        <v>670</v>
      </c>
    </row>
    <row r="808" spans="1:9" x14ac:dyDescent="0.25">
      <c r="A808">
        <v>719145</v>
      </c>
      <c r="B808" t="s">
        <v>127</v>
      </c>
      <c r="C808" t="s">
        <v>10</v>
      </c>
      <c r="D808" t="s">
        <v>18</v>
      </c>
      <c r="E808" t="s">
        <v>140</v>
      </c>
      <c r="F808" t="s">
        <v>128</v>
      </c>
      <c r="G808" t="s">
        <v>129</v>
      </c>
      <c r="H808" t="s">
        <v>914</v>
      </c>
      <c r="I808" t="s">
        <v>528</v>
      </c>
    </row>
    <row r="809" spans="1:9" x14ac:dyDescent="0.25">
      <c r="A809">
        <v>719172</v>
      </c>
      <c r="B809" t="s">
        <v>910</v>
      </c>
      <c r="C809" t="s">
        <v>10</v>
      </c>
      <c r="D809" t="s">
        <v>11</v>
      </c>
      <c r="E809" t="s">
        <v>12</v>
      </c>
      <c r="F809" t="s">
        <v>122</v>
      </c>
      <c r="G809" t="s">
        <v>24</v>
      </c>
      <c r="H809" t="s">
        <v>15</v>
      </c>
      <c r="I809" t="s">
        <v>911</v>
      </c>
    </row>
    <row r="810" spans="1:9" x14ac:dyDescent="0.25">
      <c r="A810">
        <v>719206</v>
      </c>
      <c r="B810" t="s">
        <v>275</v>
      </c>
      <c r="C810" t="s">
        <v>51</v>
      </c>
      <c r="D810" t="s">
        <v>11</v>
      </c>
      <c r="E810" t="s">
        <v>11</v>
      </c>
      <c r="F810" t="s">
        <v>276</v>
      </c>
      <c r="G810" t="s">
        <v>276</v>
      </c>
      <c r="H810" t="s">
        <v>720</v>
      </c>
      <c r="I810" t="s">
        <v>278</v>
      </c>
    </row>
    <row r="811" spans="1:9" x14ac:dyDescent="0.25">
      <c r="A811">
        <v>719208</v>
      </c>
      <c r="B811" t="s">
        <v>275</v>
      </c>
      <c r="C811" t="s">
        <v>51</v>
      </c>
      <c r="D811" t="s">
        <v>11</v>
      </c>
      <c r="E811" t="s">
        <v>11</v>
      </c>
      <c r="F811" t="s">
        <v>276</v>
      </c>
      <c r="G811" t="s">
        <v>276</v>
      </c>
      <c r="H811" t="s">
        <v>720</v>
      </c>
      <c r="I811" t="s">
        <v>278</v>
      </c>
    </row>
    <row r="812" spans="1:9" x14ac:dyDescent="0.25">
      <c r="A812">
        <v>719306</v>
      </c>
      <c r="B812" t="s">
        <v>957</v>
      </c>
      <c r="C812" t="s">
        <v>51</v>
      </c>
      <c r="D812" t="s">
        <v>18</v>
      </c>
      <c r="E812" t="s">
        <v>18</v>
      </c>
      <c r="F812" t="s">
        <v>192</v>
      </c>
      <c r="G812" t="s">
        <v>192</v>
      </c>
      <c r="H812" t="s">
        <v>193</v>
      </c>
      <c r="I812" t="s">
        <v>958</v>
      </c>
    </row>
    <row r="813" spans="1:9" x14ac:dyDescent="0.25">
      <c r="A813">
        <v>719329</v>
      </c>
      <c r="B813" t="s">
        <v>27</v>
      </c>
      <c r="C813" t="s">
        <v>10</v>
      </c>
      <c r="D813" t="s">
        <v>11</v>
      </c>
      <c r="E813" t="s">
        <v>28</v>
      </c>
      <c r="F813" t="s">
        <v>19</v>
      </c>
      <c r="G813" t="s">
        <v>100</v>
      </c>
      <c r="H813" t="s">
        <v>493</v>
      </c>
      <c r="I813" t="s">
        <v>138</v>
      </c>
    </row>
    <row r="814" spans="1:9" x14ac:dyDescent="0.25">
      <c r="A814">
        <v>719382</v>
      </c>
      <c r="B814" t="s">
        <v>139</v>
      </c>
      <c r="C814" t="s">
        <v>10</v>
      </c>
      <c r="D814" t="s">
        <v>11</v>
      </c>
      <c r="E814" t="s">
        <v>140</v>
      </c>
      <c r="F814" t="s">
        <v>19</v>
      </c>
      <c r="G814" t="s">
        <v>33</v>
      </c>
      <c r="H814" t="s">
        <v>745</v>
      </c>
      <c r="I814" t="s">
        <v>141</v>
      </c>
    </row>
    <row r="815" spans="1:9" x14ac:dyDescent="0.25">
      <c r="A815">
        <v>719447</v>
      </c>
      <c r="B815" t="s">
        <v>27</v>
      </c>
      <c r="C815" t="s">
        <v>10</v>
      </c>
      <c r="D815" t="s">
        <v>11</v>
      </c>
      <c r="E815" t="s">
        <v>28</v>
      </c>
      <c r="F815" t="s">
        <v>19</v>
      </c>
      <c r="G815" t="s">
        <v>100</v>
      </c>
      <c r="H815" t="s">
        <v>101</v>
      </c>
      <c r="I815" t="s">
        <v>138</v>
      </c>
    </row>
    <row r="816" spans="1:9" x14ac:dyDescent="0.25">
      <c r="A816">
        <v>719463</v>
      </c>
      <c r="B816" t="s">
        <v>474</v>
      </c>
      <c r="C816" t="s">
        <v>10</v>
      </c>
      <c r="D816" t="s">
        <v>18</v>
      </c>
      <c r="E816" t="s">
        <v>140</v>
      </c>
      <c r="F816" t="s">
        <v>19</v>
      </c>
      <c r="G816" t="s">
        <v>143</v>
      </c>
      <c r="H816" t="s">
        <v>300</v>
      </c>
      <c r="I816" t="s">
        <v>475</v>
      </c>
    </row>
    <row r="817" spans="1:9" x14ac:dyDescent="0.25">
      <c r="A817">
        <v>719486</v>
      </c>
      <c r="B817" t="s">
        <v>27</v>
      </c>
      <c r="C817" t="s">
        <v>10</v>
      </c>
      <c r="D817" t="s">
        <v>11</v>
      </c>
      <c r="E817" t="s">
        <v>28</v>
      </c>
      <c r="F817" t="s">
        <v>19</v>
      </c>
      <c r="G817" t="s">
        <v>100</v>
      </c>
      <c r="H817" t="s">
        <v>101</v>
      </c>
      <c r="I817" t="s">
        <v>138</v>
      </c>
    </row>
    <row r="818" spans="1:9" x14ac:dyDescent="0.25">
      <c r="A818">
        <v>719562</v>
      </c>
      <c r="B818" t="s">
        <v>142</v>
      </c>
      <c r="C818" t="s">
        <v>10</v>
      </c>
      <c r="D818" t="s">
        <v>11</v>
      </c>
      <c r="E818" t="s">
        <v>28</v>
      </c>
      <c r="F818" t="s">
        <v>19</v>
      </c>
      <c r="G818" t="s">
        <v>143</v>
      </c>
      <c r="H818" t="s">
        <v>959</v>
      </c>
      <c r="I818" t="s">
        <v>144</v>
      </c>
    </row>
    <row r="819" spans="1:9" x14ac:dyDescent="0.25">
      <c r="A819">
        <v>719563</v>
      </c>
      <c r="B819" t="s">
        <v>27</v>
      </c>
      <c r="C819" t="s">
        <v>10</v>
      </c>
      <c r="D819" t="s">
        <v>11</v>
      </c>
      <c r="E819" t="s">
        <v>28</v>
      </c>
      <c r="F819" t="s">
        <v>19</v>
      </c>
      <c r="G819" t="s">
        <v>100</v>
      </c>
      <c r="H819" t="s">
        <v>959</v>
      </c>
      <c r="I819" t="s">
        <v>138</v>
      </c>
    </row>
    <row r="820" spans="1:9" x14ac:dyDescent="0.25">
      <c r="A820">
        <v>719564</v>
      </c>
      <c r="B820" t="s">
        <v>142</v>
      </c>
      <c r="C820" t="s">
        <v>10</v>
      </c>
      <c r="D820" t="s">
        <v>11</v>
      </c>
      <c r="E820" t="s">
        <v>28</v>
      </c>
      <c r="F820" t="s">
        <v>19</v>
      </c>
      <c r="G820" t="s">
        <v>143</v>
      </c>
      <c r="H820" t="s">
        <v>959</v>
      </c>
      <c r="I820" t="s">
        <v>144</v>
      </c>
    </row>
    <row r="821" spans="1:9" x14ac:dyDescent="0.25">
      <c r="A821">
        <v>719632</v>
      </c>
      <c r="B821" t="s">
        <v>591</v>
      </c>
      <c r="C821" t="s">
        <v>10</v>
      </c>
      <c r="D821" t="s">
        <v>11</v>
      </c>
      <c r="E821" t="s">
        <v>140</v>
      </c>
      <c r="F821" t="s">
        <v>582</v>
      </c>
      <c r="G821" t="s">
        <v>592</v>
      </c>
      <c r="H821" t="s">
        <v>368</v>
      </c>
      <c r="I821" t="s">
        <v>594</v>
      </c>
    </row>
    <row r="822" spans="1:9" x14ac:dyDescent="0.25">
      <c r="A822">
        <v>719771</v>
      </c>
      <c r="B822" t="s">
        <v>142</v>
      </c>
      <c r="C822" t="s">
        <v>10</v>
      </c>
      <c r="D822" t="s">
        <v>11</v>
      </c>
      <c r="E822" t="s">
        <v>28</v>
      </c>
      <c r="F822" t="s">
        <v>19</v>
      </c>
      <c r="G822" t="s">
        <v>143</v>
      </c>
      <c r="H822" t="s">
        <v>745</v>
      </c>
      <c r="I822" t="s">
        <v>144</v>
      </c>
    </row>
    <row r="823" spans="1:9" x14ac:dyDescent="0.25">
      <c r="A823">
        <v>719951</v>
      </c>
      <c r="B823" t="s">
        <v>142</v>
      </c>
      <c r="C823" t="s">
        <v>10</v>
      </c>
      <c r="D823" t="s">
        <v>11</v>
      </c>
      <c r="E823" t="s">
        <v>28</v>
      </c>
      <c r="F823" t="s">
        <v>19</v>
      </c>
      <c r="G823" t="s">
        <v>143</v>
      </c>
      <c r="H823" t="s">
        <v>175</v>
      </c>
      <c r="I823" t="s">
        <v>144</v>
      </c>
    </row>
    <row r="824" spans="1:9" x14ac:dyDescent="0.25">
      <c r="A824">
        <v>719961</v>
      </c>
      <c r="B824" t="s">
        <v>142</v>
      </c>
      <c r="C824" t="s">
        <v>10</v>
      </c>
      <c r="D824" t="s">
        <v>11</v>
      </c>
      <c r="E824" t="s">
        <v>28</v>
      </c>
      <c r="F824" t="s">
        <v>19</v>
      </c>
      <c r="G824" t="s">
        <v>143</v>
      </c>
      <c r="H824" t="s">
        <v>175</v>
      </c>
      <c r="I824" t="s">
        <v>144</v>
      </c>
    </row>
    <row r="825" spans="1:9" x14ac:dyDescent="0.25">
      <c r="A825">
        <v>719980</v>
      </c>
      <c r="B825" t="s">
        <v>960</v>
      </c>
      <c r="C825" t="s">
        <v>10</v>
      </c>
      <c r="D825" t="s">
        <v>11</v>
      </c>
      <c r="E825" t="s">
        <v>12</v>
      </c>
      <c r="F825" t="s">
        <v>220</v>
      </c>
      <c r="G825" t="s">
        <v>961</v>
      </c>
      <c r="H825" t="s">
        <v>34</v>
      </c>
      <c r="I825" t="s">
        <v>962</v>
      </c>
    </row>
    <row r="826" spans="1:9" x14ac:dyDescent="0.25">
      <c r="A826">
        <v>719981</v>
      </c>
      <c r="B826" t="s">
        <v>955</v>
      </c>
      <c r="C826" t="s">
        <v>10</v>
      </c>
      <c r="D826" t="s">
        <v>11</v>
      </c>
      <c r="E826" t="s">
        <v>220</v>
      </c>
      <c r="F826" t="s">
        <v>220</v>
      </c>
      <c r="G826" t="s">
        <v>122</v>
      </c>
      <c r="H826" t="s">
        <v>34</v>
      </c>
      <c r="I826" t="s">
        <v>956</v>
      </c>
    </row>
    <row r="827" spans="1:9" x14ac:dyDescent="0.25">
      <c r="A827">
        <v>719982</v>
      </c>
      <c r="B827" t="s">
        <v>963</v>
      </c>
      <c r="C827" t="s">
        <v>10</v>
      </c>
      <c r="D827" t="s">
        <v>11</v>
      </c>
      <c r="E827" t="s">
        <v>12</v>
      </c>
      <c r="F827" t="s">
        <v>220</v>
      </c>
      <c r="G827" t="s">
        <v>122</v>
      </c>
      <c r="H827" t="s">
        <v>34</v>
      </c>
      <c r="I827" t="s">
        <v>964</v>
      </c>
    </row>
    <row r="828" spans="1:9" x14ac:dyDescent="0.25">
      <c r="A828">
        <v>720004</v>
      </c>
      <c r="B828" t="s">
        <v>235</v>
      </c>
      <c r="C828" t="s">
        <v>10</v>
      </c>
      <c r="D828" t="s">
        <v>11</v>
      </c>
      <c r="E828" t="s">
        <v>149</v>
      </c>
      <c r="F828" t="s">
        <v>135</v>
      </c>
      <c r="G828" t="s">
        <v>232</v>
      </c>
      <c r="H828" t="s">
        <v>399</v>
      </c>
      <c r="I828" t="s">
        <v>236</v>
      </c>
    </row>
    <row r="829" spans="1:9" x14ac:dyDescent="0.25">
      <c r="A829">
        <v>720060</v>
      </c>
      <c r="B829" t="s">
        <v>127</v>
      </c>
      <c r="C829" t="s">
        <v>10</v>
      </c>
      <c r="D829" t="s">
        <v>18</v>
      </c>
      <c r="E829" t="s">
        <v>140</v>
      </c>
      <c r="F829" t="s">
        <v>128</v>
      </c>
      <c r="G829" t="s">
        <v>129</v>
      </c>
      <c r="H829" t="s">
        <v>914</v>
      </c>
      <c r="I829" t="s">
        <v>528</v>
      </c>
    </row>
    <row r="830" spans="1:9" x14ac:dyDescent="0.25">
      <c r="A830">
        <v>720061</v>
      </c>
      <c r="B830" t="s">
        <v>435</v>
      </c>
      <c r="C830" t="s">
        <v>10</v>
      </c>
      <c r="D830" t="s">
        <v>18</v>
      </c>
      <c r="E830" t="s">
        <v>140</v>
      </c>
      <c r="F830" t="s">
        <v>436</v>
      </c>
      <c r="G830" t="s">
        <v>128</v>
      </c>
      <c r="H830" t="s">
        <v>914</v>
      </c>
      <c r="I830" t="s">
        <v>437</v>
      </c>
    </row>
    <row r="831" spans="1:9" x14ac:dyDescent="0.25">
      <c r="A831">
        <v>720092</v>
      </c>
      <c r="B831" t="s">
        <v>339</v>
      </c>
      <c r="C831" t="s">
        <v>84</v>
      </c>
      <c r="D831" t="s">
        <v>271</v>
      </c>
      <c r="E831" t="s">
        <v>18</v>
      </c>
      <c r="F831" t="s">
        <v>288</v>
      </c>
      <c r="G831" t="s">
        <v>288</v>
      </c>
      <c r="H831" t="s">
        <v>285</v>
      </c>
      <c r="I831" t="s">
        <v>289</v>
      </c>
    </row>
    <row r="832" spans="1:9" x14ac:dyDescent="0.25">
      <c r="A832">
        <v>720111</v>
      </c>
      <c r="B832" t="s">
        <v>474</v>
      </c>
      <c r="C832" t="s">
        <v>10</v>
      </c>
      <c r="D832" t="s">
        <v>18</v>
      </c>
      <c r="E832" t="s">
        <v>140</v>
      </c>
      <c r="F832" t="s">
        <v>19</v>
      </c>
      <c r="G832" t="s">
        <v>143</v>
      </c>
      <c r="H832" t="s">
        <v>394</v>
      </c>
      <c r="I832" t="s">
        <v>475</v>
      </c>
    </row>
    <row r="833" spans="1:9" x14ac:dyDescent="0.25">
      <c r="A833">
        <v>720114</v>
      </c>
      <c r="B833" t="s">
        <v>858</v>
      </c>
      <c r="C833" t="s">
        <v>10</v>
      </c>
      <c r="D833" t="s">
        <v>18</v>
      </c>
      <c r="E833" t="s">
        <v>140</v>
      </c>
      <c r="F833" t="s">
        <v>303</v>
      </c>
      <c r="G833" t="s">
        <v>859</v>
      </c>
      <c r="H833" t="s">
        <v>394</v>
      </c>
      <c r="I833" t="s">
        <v>860</v>
      </c>
    </row>
    <row r="834" spans="1:9" x14ac:dyDescent="0.25">
      <c r="A834">
        <v>720206</v>
      </c>
      <c r="B834" t="s">
        <v>132</v>
      </c>
      <c r="C834" t="s">
        <v>10</v>
      </c>
      <c r="D834" t="s">
        <v>18</v>
      </c>
      <c r="E834" t="s">
        <v>67</v>
      </c>
      <c r="F834" t="s">
        <v>19</v>
      </c>
      <c r="G834" t="s">
        <v>20</v>
      </c>
      <c r="H834" t="s">
        <v>965</v>
      </c>
      <c r="I834" t="s">
        <v>133</v>
      </c>
    </row>
    <row r="835" spans="1:9" x14ac:dyDescent="0.25">
      <c r="A835">
        <v>720207</v>
      </c>
      <c r="B835" t="s">
        <v>237</v>
      </c>
      <c r="C835" t="s">
        <v>10</v>
      </c>
      <c r="D835" t="s">
        <v>18</v>
      </c>
      <c r="E835" t="s">
        <v>28</v>
      </c>
      <c r="F835" t="s">
        <v>19</v>
      </c>
      <c r="G835" t="s">
        <v>100</v>
      </c>
      <c r="H835" t="s">
        <v>965</v>
      </c>
      <c r="I835" t="s">
        <v>238</v>
      </c>
    </row>
    <row r="836" spans="1:9" x14ac:dyDescent="0.25">
      <c r="A836">
        <v>720209</v>
      </c>
      <c r="B836" t="s">
        <v>966</v>
      </c>
      <c r="C836" t="s">
        <v>10</v>
      </c>
      <c r="D836" t="s">
        <v>18</v>
      </c>
      <c r="E836" t="s">
        <v>28</v>
      </c>
      <c r="F836" t="s">
        <v>19</v>
      </c>
      <c r="G836" t="s">
        <v>967</v>
      </c>
      <c r="H836" t="s">
        <v>965</v>
      </c>
      <c r="I836" t="s">
        <v>968</v>
      </c>
    </row>
    <row r="837" spans="1:9" x14ac:dyDescent="0.25">
      <c r="A837">
        <v>720220</v>
      </c>
      <c r="B837" t="s">
        <v>132</v>
      </c>
      <c r="C837" t="s">
        <v>10</v>
      </c>
      <c r="D837" t="s">
        <v>18</v>
      </c>
      <c r="E837" t="s">
        <v>67</v>
      </c>
      <c r="F837" t="s">
        <v>19</v>
      </c>
      <c r="G837" t="s">
        <v>20</v>
      </c>
      <c r="H837" t="s">
        <v>965</v>
      </c>
      <c r="I837" t="s">
        <v>133</v>
      </c>
    </row>
    <row r="838" spans="1:9" x14ac:dyDescent="0.25">
      <c r="A838">
        <v>720221</v>
      </c>
      <c r="B838" t="s">
        <v>132</v>
      </c>
      <c r="C838" t="s">
        <v>10</v>
      </c>
      <c r="D838" t="s">
        <v>18</v>
      </c>
      <c r="E838" t="s">
        <v>67</v>
      </c>
      <c r="F838" t="s">
        <v>19</v>
      </c>
      <c r="G838" t="s">
        <v>20</v>
      </c>
      <c r="H838" t="s">
        <v>965</v>
      </c>
      <c r="I838" t="s">
        <v>133</v>
      </c>
    </row>
    <row r="839" spans="1:9" x14ac:dyDescent="0.25">
      <c r="A839">
        <v>720222</v>
      </c>
      <c r="B839" t="s">
        <v>474</v>
      </c>
      <c r="C839" t="s">
        <v>10</v>
      </c>
      <c r="D839" t="s">
        <v>18</v>
      </c>
      <c r="E839" t="s">
        <v>28</v>
      </c>
      <c r="F839" t="s">
        <v>19</v>
      </c>
      <c r="G839" t="s">
        <v>143</v>
      </c>
      <c r="H839" t="s">
        <v>965</v>
      </c>
      <c r="I839" t="s">
        <v>646</v>
      </c>
    </row>
    <row r="840" spans="1:9" x14ac:dyDescent="0.25">
      <c r="A840">
        <v>720245</v>
      </c>
      <c r="B840" t="s">
        <v>474</v>
      </c>
      <c r="C840" t="s">
        <v>10</v>
      </c>
      <c r="D840" t="s">
        <v>18</v>
      </c>
      <c r="E840" t="s">
        <v>28</v>
      </c>
      <c r="F840" t="s">
        <v>19</v>
      </c>
      <c r="G840" t="s">
        <v>143</v>
      </c>
      <c r="H840" t="s">
        <v>965</v>
      </c>
      <c r="I840" t="s">
        <v>646</v>
      </c>
    </row>
    <row r="841" spans="1:9" x14ac:dyDescent="0.25">
      <c r="A841">
        <v>720263</v>
      </c>
      <c r="B841" t="s">
        <v>969</v>
      </c>
      <c r="C841" t="s">
        <v>37</v>
      </c>
      <c r="D841" t="s">
        <v>18</v>
      </c>
      <c r="E841" t="s">
        <v>260</v>
      </c>
      <c r="F841" t="s">
        <v>970</v>
      </c>
      <c r="G841" t="s">
        <v>900</v>
      </c>
      <c r="H841" t="s">
        <v>294</v>
      </c>
      <c r="I841" t="s">
        <v>971</v>
      </c>
    </row>
    <row r="842" spans="1:9" x14ac:dyDescent="0.25">
      <c r="A842">
        <v>720280</v>
      </c>
      <c r="B842" t="s">
        <v>213</v>
      </c>
      <c r="C842" t="s">
        <v>56</v>
      </c>
      <c r="D842" t="s">
        <v>18</v>
      </c>
      <c r="E842" t="s">
        <v>67</v>
      </c>
      <c r="F842" t="s">
        <v>79</v>
      </c>
      <c r="G842" t="s">
        <v>214</v>
      </c>
      <c r="H842" t="s">
        <v>155</v>
      </c>
      <c r="I842" t="s">
        <v>215</v>
      </c>
    </row>
    <row r="843" spans="1:9" x14ac:dyDescent="0.25">
      <c r="A843">
        <v>720301</v>
      </c>
      <c r="B843" t="s">
        <v>91</v>
      </c>
      <c r="C843" t="s">
        <v>84</v>
      </c>
      <c r="D843" t="s">
        <v>85</v>
      </c>
      <c r="E843" t="s">
        <v>86</v>
      </c>
      <c r="F843" t="s">
        <v>87</v>
      </c>
      <c r="G843" t="s">
        <v>92</v>
      </c>
      <c r="H843" t="s">
        <v>89</v>
      </c>
      <c r="I843" t="s">
        <v>93</v>
      </c>
    </row>
    <row r="844" spans="1:9" x14ac:dyDescent="0.25">
      <c r="A844">
        <v>720307</v>
      </c>
      <c r="B844" t="s">
        <v>127</v>
      </c>
      <c r="C844" t="s">
        <v>10</v>
      </c>
      <c r="D844" t="s">
        <v>18</v>
      </c>
      <c r="E844" t="s">
        <v>140</v>
      </c>
      <c r="F844" t="s">
        <v>128</v>
      </c>
      <c r="G844" t="s">
        <v>129</v>
      </c>
      <c r="H844" t="s">
        <v>972</v>
      </c>
      <c r="I844" t="s">
        <v>528</v>
      </c>
    </row>
    <row r="845" spans="1:9" x14ac:dyDescent="0.25">
      <c r="A845">
        <v>720337</v>
      </c>
      <c r="B845" t="s">
        <v>336</v>
      </c>
      <c r="C845" t="s">
        <v>37</v>
      </c>
      <c r="D845" t="s">
        <v>18</v>
      </c>
      <c r="E845" t="s">
        <v>241</v>
      </c>
      <c r="F845" t="s">
        <v>241</v>
      </c>
      <c r="G845" t="s">
        <v>337</v>
      </c>
      <c r="H845" t="s">
        <v>294</v>
      </c>
      <c r="I845" t="s">
        <v>338</v>
      </c>
    </row>
    <row r="846" spans="1:9" x14ac:dyDescent="0.25">
      <c r="A846">
        <v>720430</v>
      </c>
      <c r="B846" t="s">
        <v>27</v>
      </c>
      <c r="C846" t="s">
        <v>10</v>
      </c>
      <c r="D846" t="s">
        <v>11</v>
      </c>
      <c r="E846" t="s">
        <v>28</v>
      </c>
      <c r="F846" t="s">
        <v>19</v>
      </c>
      <c r="G846" t="s">
        <v>100</v>
      </c>
      <c r="H846" t="s">
        <v>175</v>
      </c>
      <c r="I846" t="s">
        <v>138</v>
      </c>
    </row>
    <row r="847" spans="1:9" x14ac:dyDescent="0.25">
      <c r="A847">
        <v>720476</v>
      </c>
      <c r="B847" t="s">
        <v>973</v>
      </c>
      <c r="C847" t="s">
        <v>10</v>
      </c>
      <c r="D847" t="s">
        <v>76</v>
      </c>
      <c r="E847" t="s">
        <v>363</v>
      </c>
      <c r="F847" t="s">
        <v>80</v>
      </c>
      <c r="G847" t="s">
        <v>490</v>
      </c>
      <c r="H847" t="s">
        <v>493</v>
      </c>
      <c r="I847" t="s">
        <v>974</v>
      </c>
    </row>
    <row r="848" spans="1:9" x14ac:dyDescent="0.25">
      <c r="A848">
        <v>720480</v>
      </c>
      <c r="B848" t="s">
        <v>858</v>
      </c>
      <c r="C848" t="s">
        <v>10</v>
      </c>
      <c r="D848" t="s">
        <v>18</v>
      </c>
      <c r="E848" t="s">
        <v>140</v>
      </c>
      <c r="F848" t="s">
        <v>303</v>
      </c>
      <c r="G848" t="s">
        <v>859</v>
      </c>
      <c r="H848" t="s">
        <v>420</v>
      </c>
      <c r="I848" t="s">
        <v>860</v>
      </c>
    </row>
    <row r="849" spans="1:9" x14ac:dyDescent="0.25">
      <c r="A849">
        <v>720513</v>
      </c>
      <c r="B849" t="s">
        <v>318</v>
      </c>
      <c r="C849" t="s">
        <v>37</v>
      </c>
      <c r="D849" t="s">
        <v>38</v>
      </c>
      <c r="E849" t="s">
        <v>18</v>
      </c>
      <c r="F849" t="s">
        <v>39</v>
      </c>
      <c r="G849" t="s">
        <v>292</v>
      </c>
      <c r="H849" t="s">
        <v>319</v>
      </c>
      <c r="I849" t="s">
        <v>320</v>
      </c>
    </row>
    <row r="850" spans="1:9" x14ac:dyDescent="0.25">
      <c r="A850">
        <v>720521</v>
      </c>
      <c r="B850" t="s">
        <v>127</v>
      </c>
      <c r="C850" t="s">
        <v>10</v>
      </c>
      <c r="D850" t="s">
        <v>18</v>
      </c>
      <c r="E850" t="s">
        <v>140</v>
      </c>
      <c r="F850" t="s">
        <v>128</v>
      </c>
      <c r="G850" t="s">
        <v>129</v>
      </c>
      <c r="H850" t="s">
        <v>975</v>
      </c>
      <c r="I850" t="s">
        <v>528</v>
      </c>
    </row>
    <row r="851" spans="1:9" x14ac:dyDescent="0.25">
      <c r="A851">
        <v>720523</v>
      </c>
      <c r="B851" t="s">
        <v>127</v>
      </c>
      <c r="C851" t="s">
        <v>10</v>
      </c>
      <c r="D851" t="s">
        <v>18</v>
      </c>
      <c r="E851" t="s">
        <v>140</v>
      </c>
      <c r="F851" t="s">
        <v>128</v>
      </c>
      <c r="G851" t="s">
        <v>129</v>
      </c>
      <c r="H851" t="s">
        <v>975</v>
      </c>
      <c r="I851" t="s">
        <v>528</v>
      </c>
    </row>
    <row r="852" spans="1:9" x14ac:dyDescent="0.25">
      <c r="A852">
        <v>720562</v>
      </c>
      <c r="B852" t="s">
        <v>669</v>
      </c>
      <c r="C852" t="s">
        <v>10</v>
      </c>
      <c r="D852" t="s">
        <v>18</v>
      </c>
      <c r="E852" t="s">
        <v>28</v>
      </c>
      <c r="F852" t="s">
        <v>643</v>
      </c>
      <c r="G852" t="s">
        <v>128</v>
      </c>
      <c r="H852" t="s">
        <v>330</v>
      </c>
      <c r="I852" t="s">
        <v>976</v>
      </c>
    </row>
    <row r="853" spans="1:9" x14ac:dyDescent="0.25">
      <c r="A853">
        <v>720564</v>
      </c>
      <c r="B853" t="s">
        <v>237</v>
      </c>
      <c r="C853" t="s">
        <v>10</v>
      </c>
      <c r="D853" t="s">
        <v>18</v>
      </c>
      <c r="E853" t="s">
        <v>28</v>
      </c>
      <c r="F853" t="s">
        <v>19</v>
      </c>
      <c r="G853" t="s">
        <v>100</v>
      </c>
      <c r="H853" t="s">
        <v>330</v>
      </c>
      <c r="I853" t="s">
        <v>238</v>
      </c>
    </row>
    <row r="854" spans="1:9" x14ac:dyDescent="0.25">
      <c r="A854">
        <v>720588</v>
      </c>
      <c r="B854" t="s">
        <v>237</v>
      </c>
      <c r="C854" t="s">
        <v>10</v>
      </c>
      <c r="D854" t="s">
        <v>18</v>
      </c>
      <c r="E854" t="s">
        <v>140</v>
      </c>
      <c r="F854" t="s">
        <v>19</v>
      </c>
      <c r="G854" t="s">
        <v>100</v>
      </c>
      <c r="H854" t="s">
        <v>394</v>
      </c>
      <c r="I854" t="s">
        <v>351</v>
      </c>
    </row>
    <row r="855" spans="1:9" x14ac:dyDescent="0.25">
      <c r="A855">
        <v>720597</v>
      </c>
      <c r="B855" t="s">
        <v>237</v>
      </c>
      <c r="C855" t="s">
        <v>10</v>
      </c>
      <c r="D855" t="s">
        <v>18</v>
      </c>
      <c r="E855" t="s">
        <v>140</v>
      </c>
      <c r="F855" t="s">
        <v>19</v>
      </c>
      <c r="G855" t="s">
        <v>100</v>
      </c>
      <c r="H855" t="s">
        <v>394</v>
      </c>
      <c r="I855" t="s">
        <v>351</v>
      </c>
    </row>
    <row r="856" spans="1:9" x14ac:dyDescent="0.25">
      <c r="A856">
        <v>720644</v>
      </c>
      <c r="B856" t="s">
        <v>237</v>
      </c>
      <c r="C856" t="s">
        <v>10</v>
      </c>
      <c r="D856" t="s">
        <v>18</v>
      </c>
      <c r="E856" t="s">
        <v>140</v>
      </c>
      <c r="F856" t="s">
        <v>19</v>
      </c>
      <c r="G856" t="s">
        <v>100</v>
      </c>
      <c r="H856" t="s">
        <v>21</v>
      </c>
      <c r="I856" t="s">
        <v>351</v>
      </c>
    </row>
    <row r="857" spans="1:9" x14ac:dyDescent="0.25">
      <c r="A857">
        <v>720665</v>
      </c>
      <c r="B857" t="s">
        <v>474</v>
      </c>
      <c r="C857" t="s">
        <v>10</v>
      </c>
      <c r="D857" t="s">
        <v>18</v>
      </c>
      <c r="E857" t="s">
        <v>140</v>
      </c>
      <c r="F857" t="s">
        <v>19</v>
      </c>
      <c r="G857" t="s">
        <v>143</v>
      </c>
      <c r="H857" t="s">
        <v>21</v>
      </c>
      <c r="I857" t="s">
        <v>475</v>
      </c>
    </row>
    <row r="858" spans="1:9" x14ac:dyDescent="0.25">
      <c r="A858">
        <v>720666</v>
      </c>
      <c r="B858" t="s">
        <v>815</v>
      </c>
      <c r="C858" t="s">
        <v>10</v>
      </c>
      <c r="D858" t="s">
        <v>18</v>
      </c>
      <c r="E858" t="s">
        <v>12</v>
      </c>
      <c r="F858" t="s">
        <v>19</v>
      </c>
      <c r="G858" t="s">
        <v>143</v>
      </c>
      <c r="H858" t="s">
        <v>21</v>
      </c>
      <c r="I858" t="s">
        <v>816</v>
      </c>
    </row>
    <row r="859" spans="1:9" x14ac:dyDescent="0.25">
      <c r="A859">
        <v>720668</v>
      </c>
      <c r="B859" t="s">
        <v>474</v>
      </c>
      <c r="C859" t="s">
        <v>10</v>
      </c>
      <c r="D859" t="s">
        <v>18</v>
      </c>
      <c r="E859" t="s">
        <v>140</v>
      </c>
      <c r="F859" t="s">
        <v>19</v>
      </c>
      <c r="G859" t="s">
        <v>143</v>
      </c>
      <c r="H859" t="s">
        <v>21</v>
      </c>
      <c r="I859" t="s">
        <v>475</v>
      </c>
    </row>
    <row r="860" spans="1:9" x14ac:dyDescent="0.25">
      <c r="A860">
        <v>720694</v>
      </c>
      <c r="B860" t="s">
        <v>777</v>
      </c>
      <c r="C860" t="s">
        <v>10</v>
      </c>
      <c r="D860" t="s">
        <v>18</v>
      </c>
      <c r="E860" t="s">
        <v>12</v>
      </c>
      <c r="F860" t="s">
        <v>19</v>
      </c>
      <c r="G860" t="s">
        <v>100</v>
      </c>
      <c r="H860" t="s">
        <v>394</v>
      </c>
      <c r="I860" t="s">
        <v>778</v>
      </c>
    </row>
    <row r="861" spans="1:9" x14ac:dyDescent="0.25">
      <c r="A861">
        <v>720695</v>
      </c>
      <c r="B861" t="s">
        <v>777</v>
      </c>
      <c r="C861" t="s">
        <v>10</v>
      </c>
      <c r="D861" t="s">
        <v>18</v>
      </c>
      <c r="E861" t="s">
        <v>12</v>
      </c>
      <c r="F861" t="s">
        <v>19</v>
      </c>
      <c r="G861" t="s">
        <v>100</v>
      </c>
      <c r="H861" t="s">
        <v>394</v>
      </c>
      <c r="I861" t="s">
        <v>778</v>
      </c>
    </row>
    <row r="862" spans="1:9" x14ac:dyDescent="0.25">
      <c r="A862">
        <v>720782</v>
      </c>
      <c r="B862" t="s">
        <v>170</v>
      </c>
      <c r="C862" t="s">
        <v>37</v>
      </c>
      <c r="D862" t="s">
        <v>45</v>
      </c>
      <c r="E862" t="s">
        <v>11</v>
      </c>
      <c r="F862" t="s">
        <v>46</v>
      </c>
      <c r="G862" t="s">
        <v>766</v>
      </c>
      <c r="H862" t="s">
        <v>454</v>
      </c>
      <c r="I862" t="s">
        <v>977</v>
      </c>
    </row>
    <row r="863" spans="1:9" x14ac:dyDescent="0.25">
      <c r="A863">
        <v>720832</v>
      </c>
      <c r="B863" t="s">
        <v>801</v>
      </c>
      <c r="C863" t="s">
        <v>10</v>
      </c>
      <c r="D863" t="s">
        <v>18</v>
      </c>
      <c r="E863" t="s">
        <v>140</v>
      </c>
      <c r="F863" t="s">
        <v>95</v>
      </c>
      <c r="G863" t="s">
        <v>100</v>
      </c>
      <c r="H863" t="s">
        <v>21</v>
      </c>
      <c r="I863" t="s">
        <v>802</v>
      </c>
    </row>
    <row r="864" spans="1:9" x14ac:dyDescent="0.25">
      <c r="A864">
        <v>720954</v>
      </c>
      <c r="B864" t="s">
        <v>791</v>
      </c>
      <c r="C864" t="s">
        <v>84</v>
      </c>
      <c r="D864" t="s">
        <v>85</v>
      </c>
      <c r="E864" t="s">
        <v>86</v>
      </c>
      <c r="F864" t="s">
        <v>85</v>
      </c>
      <c r="G864" t="s">
        <v>85</v>
      </c>
      <c r="H864" t="s">
        <v>792</v>
      </c>
      <c r="I864" t="s">
        <v>793</v>
      </c>
    </row>
    <row r="865" spans="1:9" x14ac:dyDescent="0.25">
      <c r="A865">
        <v>720957</v>
      </c>
      <c r="B865" t="s">
        <v>471</v>
      </c>
      <c r="C865" t="s">
        <v>37</v>
      </c>
      <c r="D865" t="s">
        <v>18</v>
      </c>
      <c r="E865" t="s">
        <v>182</v>
      </c>
      <c r="F865" t="s">
        <v>472</v>
      </c>
      <c r="G865" t="s">
        <v>177</v>
      </c>
      <c r="H865" t="s">
        <v>429</v>
      </c>
      <c r="I865" t="s">
        <v>473</v>
      </c>
    </row>
    <row r="866" spans="1:9" x14ac:dyDescent="0.25">
      <c r="A866">
        <v>720960</v>
      </c>
      <c r="B866" t="s">
        <v>441</v>
      </c>
      <c r="C866" t="s">
        <v>37</v>
      </c>
      <c r="D866" t="s">
        <v>18</v>
      </c>
      <c r="E866" t="s">
        <v>182</v>
      </c>
      <c r="F866" t="s">
        <v>442</v>
      </c>
      <c r="G866" t="s">
        <v>443</v>
      </c>
      <c r="H866" t="s">
        <v>429</v>
      </c>
      <c r="I866" t="s">
        <v>444</v>
      </c>
    </row>
    <row r="867" spans="1:9" x14ac:dyDescent="0.25">
      <c r="A867">
        <v>721101</v>
      </c>
      <c r="B867" t="s">
        <v>978</v>
      </c>
      <c r="C867" t="s">
        <v>10</v>
      </c>
      <c r="D867" t="s">
        <v>18</v>
      </c>
      <c r="E867" t="s">
        <v>12</v>
      </c>
      <c r="F867" t="s">
        <v>161</v>
      </c>
      <c r="G867" t="s">
        <v>19</v>
      </c>
      <c r="H867" t="s">
        <v>493</v>
      </c>
      <c r="I867" t="s">
        <v>979</v>
      </c>
    </row>
    <row r="868" spans="1:9" x14ac:dyDescent="0.25">
      <c r="A868">
        <v>721165</v>
      </c>
      <c r="B868" t="s">
        <v>160</v>
      </c>
      <c r="C868" t="s">
        <v>10</v>
      </c>
      <c r="D868" t="s">
        <v>11</v>
      </c>
      <c r="E868" t="s">
        <v>28</v>
      </c>
      <c r="F868" t="s">
        <v>122</v>
      </c>
      <c r="G868" t="s">
        <v>161</v>
      </c>
      <c r="H868" t="s">
        <v>162</v>
      </c>
      <c r="I868" t="s">
        <v>163</v>
      </c>
    </row>
    <row r="869" spans="1:9" x14ac:dyDescent="0.25">
      <c r="A869">
        <v>721252</v>
      </c>
      <c r="B869" t="s">
        <v>326</v>
      </c>
      <c r="C869" t="s">
        <v>37</v>
      </c>
      <c r="D869" t="s">
        <v>38</v>
      </c>
      <c r="E869" t="s">
        <v>11</v>
      </c>
      <c r="F869" t="s">
        <v>165</v>
      </c>
      <c r="G869" t="s">
        <v>327</v>
      </c>
      <c r="H869" t="s">
        <v>980</v>
      </c>
      <c r="I869" t="s">
        <v>329</v>
      </c>
    </row>
    <row r="870" spans="1:9" x14ac:dyDescent="0.25">
      <c r="A870">
        <v>721339</v>
      </c>
      <c r="B870" t="s">
        <v>981</v>
      </c>
      <c r="C870" t="s">
        <v>10</v>
      </c>
      <c r="D870" t="s">
        <v>72</v>
      </c>
      <c r="E870" t="s">
        <v>181</v>
      </c>
      <c r="F870" t="s">
        <v>80</v>
      </c>
      <c r="G870" t="s">
        <v>982</v>
      </c>
      <c r="H870" t="s">
        <v>21</v>
      </c>
      <c r="I870" t="s">
        <v>983</v>
      </c>
    </row>
    <row r="871" spans="1:9" x14ac:dyDescent="0.25">
      <c r="A871">
        <v>721360</v>
      </c>
      <c r="B871" t="s">
        <v>815</v>
      </c>
      <c r="C871" t="s">
        <v>10</v>
      </c>
      <c r="D871" t="s">
        <v>18</v>
      </c>
      <c r="E871" t="s">
        <v>12</v>
      </c>
      <c r="F871" t="s">
        <v>19</v>
      </c>
      <c r="G871" t="s">
        <v>143</v>
      </c>
      <c r="H871" t="s">
        <v>300</v>
      </c>
      <c r="I871" t="s">
        <v>816</v>
      </c>
    </row>
    <row r="872" spans="1:9" x14ac:dyDescent="0.25">
      <c r="A872">
        <v>721536</v>
      </c>
      <c r="B872" t="s">
        <v>83</v>
      </c>
      <c r="C872" t="s">
        <v>84</v>
      </c>
      <c r="D872" t="s">
        <v>85</v>
      </c>
      <c r="E872" t="s">
        <v>86</v>
      </c>
      <c r="F872" t="s">
        <v>87</v>
      </c>
      <c r="G872" t="s">
        <v>88</v>
      </c>
      <c r="H872" t="s">
        <v>89</v>
      </c>
      <c r="I872" t="s">
        <v>90</v>
      </c>
    </row>
    <row r="873" spans="1:9" x14ac:dyDescent="0.25">
      <c r="A873">
        <v>721538</v>
      </c>
      <c r="B873" t="s">
        <v>91</v>
      </c>
      <c r="C873" t="s">
        <v>84</v>
      </c>
      <c r="D873" t="s">
        <v>85</v>
      </c>
      <c r="E873" t="s">
        <v>86</v>
      </c>
      <c r="F873" t="s">
        <v>87</v>
      </c>
      <c r="G873" t="s">
        <v>92</v>
      </c>
      <c r="H873" t="s">
        <v>89</v>
      </c>
      <c r="I873" t="s">
        <v>93</v>
      </c>
    </row>
    <row r="874" spans="1:9" x14ac:dyDescent="0.25">
      <c r="A874">
        <v>721594</v>
      </c>
      <c r="B874" t="s">
        <v>142</v>
      </c>
      <c r="C874" t="s">
        <v>10</v>
      </c>
      <c r="D874" t="s">
        <v>11</v>
      </c>
      <c r="E874" t="s">
        <v>28</v>
      </c>
      <c r="F874" t="s">
        <v>19</v>
      </c>
      <c r="G874" t="s">
        <v>143</v>
      </c>
      <c r="H874" t="s">
        <v>635</v>
      </c>
      <c r="I874" t="s">
        <v>144</v>
      </c>
    </row>
    <row r="875" spans="1:9" x14ac:dyDescent="0.25">
      <c r="A875">
        <v>721626</v>
      </c>
      <c r="B875" t="s">
        <v>984</v>
      </c>
      <c r="C875" t="s">
        <v>10</v>
      </c>
      <c r="D875" t="s">
        <v>18</v>
      </c>
      <c r="E875" t="s">
        <v>140</v>
      </c>
      <c r="F875" t="s">
        <v>906</v>
      </c>
      <c r="G875" t="s">
        <v>128</v>
      </c>
      <c r="H875" t="s">
        <v>25</v>
      </c>
      <c r="I875" t="s">
        <v>985</v>
      </c>
    </row>
    <row r="876" spans="1:9" x14ac:dyDescent="0.25">
      <c r="A876">
        <v>721647</v>
      </c>
      <c r="B876" t="s">
        <v>669</v>
      </c>
      <c r="C876" t="s">
        <v>10</v>
      </c>
      <c r="D876" t="s">
        <v>18</v>
      </c>
      <c r="E876" t="s">
        <v>28</v>
      </c>
      <c r="F876" t="s">
        <v>643</v>
      </c>
      <c r="G876" t="s">
        <v>128</v>
      </c>
      <c r="H876" t="s">
        <v>986</v>
      </c>
      <c r="I876" t="s">
        <v>976</v>
      </c>
    </row>
    <row r="877" spans="1:9" x14ac:dyDescent="0.25">
      <c r="A877">
        <v>721658</v>
      </c>
      <c r="B877" t="s">
        <v>465</v>
      </c>
      <c r="C877" t="s">
        <v>10</v>
      </c>
      <c r="D877" t="s">
        <v>18</v>
      </c>
      <c r="E877" t="s">
        <v>140</v>
      </c>
      <c r="F877" t="s">
        <v>303</v>
      </c>
      <c r="G877" t="s">
        <v>143</v>
      </c>
      <c r="H877" t="s">
        <v>529</v>
      </c>
      <c r="I877" t="s">
        <v>466</v>
      </c>
    </row>
    <row r="878" spans="1:9" x14ac:dyDescent="0.25">
      <c r="A878">
        <v>721682</v>
      </c>
      <c r="B878" t="s">
        <v>520</v>
      </c>
      <c r="C878" t="s">
        <v>37</v>
      </c>
      <c r="D878" t="s">
        <v>11</v>
      </c>
      <c r="E878" t="s">
        <v>39</v>
      </c>
      <c r="F878" t="s">
        <v>323</v>
      </c>
      <c r="G878" t="s">
        <v>521</v>
      </c>
      <c r="H878" t="s">
        <v>522</v>
      </c>
      <c r="I878" t="s">
        <v>523</v>
      </c>
    </row>
    <row r="879" spans="1:9" x14ac:dyDescent="0.25">
      <c r="A879">
        <v>721688</v>
      </c>
      <c r="B879" t="s">
        <v>696</v>
      </c>
      <c r="C879" t="s">
        <v>10</v>
      </c>
      <c r="D879" t="s">
        <v>18</v>
      </c>
      <c r="E879" t="s">
        <v>149</v>
      </c>
      <c r="F879" t="s">
        <v>135</v>
      </c>
      <c r="G879" t="s">
        <v>232</v>
      </c>
      <c r="H879" t="s">
        <v>298</v>
      </c>
      <c r="I879" t="s">
        <v>697</v>
      </c>
    </row>
    <row r="880" spans="1:9" x14ac:dyDescent="0.25">
      <c r="A880">
        <v>721713</v>
      </c>
      <c r="B880" t="s">
        <v>352</v>
      </c>
      <c r="C880" t="s">
        <v>56</v>
      </c>
      <c r="D880" t="s">
        <v>18</v>
      </c>
      <c r="E880" t="s">
        <v>67</v>
      </c>
      <c r="F880" t="s">
        <v>79</v>
      </c>
      <c r="G880" t="s">
        <v>58</v>
      </c>
      <c r="H880" t="s">
        <v>73</v>
      </c>
      <c r="I880" t="s">
        <v>353</v>
      </c>
    </row>
    <row r="881" spans="1:9" x14ac:dyDescent="0.25">
      <c r="A881">
        <v>721734</v>
      </c>
      <c r="B881" t="s">
        <v>862</v>
      </c>
      <c r="C881" t="s">
        <v>10</v>
      </c>
      <c r="D881" t="s">
        <v>18</v>
      </c>
      <c r="E881" t="s">
        <v>12</v>
      </c>
      <c r="F881" t="s">
        <v>128</v>
      </c>
      <c r="G881" t="s">
        <v>129</v>
      </c>
      <c r="H881" t="s">
        <v>914</v>
      </c>
      <c r="I881" t="s">
        <v>863</v>
      </c>
    </row>
    <row r="882" spans="1:9" x14ac:dyDescent="0.25">
      <c r="A882">
        <v>721757</v>
      </c>
      <c r="B882" t="s">
        <v>367</v>
      </c>
      <c r="C882" t="s">
        <v>10</v>
      </c>
      <c r="D882" t="s">
        <v>11</v>
      </c>
      <c r="E882" t="s">
        <v>140</v>
      </c>
      <c r="F882" t="s">
        <v>95</v>
      </c>
      <c r="G882" t="s">
        <v>96</v>
      </c>
      <c r="H882" t="s">
        <v>987</v>
      </c>
      <c r="I882" t="s">
        <v>369</v>
      </c>
    </row>
    <row r="883" spans="1:9" x14ac:dyDescent="0.25">
      <c r="A883">
        <v>721759</v>
      </c>
      <c r="B883" t="s">
        <v>955</v>
      </c>
      <c r="C883" t="s">
        <v>10</v>
      </c>
      <c r="D883" t="s">
        <v>11</v>
      </c>
      <c r="E883" t="s">
        <v>220</v>
      </c>
      <c r="F883" t="s">
        <v>220</v>
      </c>
      <c r="G883" t="s">
        <v>122</v>
      </c>
      <c r="H883" t="s">
        <v>987</v>
      </c>
      <c r="I883" t="s">
        <v>956</v>
      </c>
    </row>
    <row r="884" spans="1:9" x14ac:dyDescent="0.25">
      <c r="A884">
        <v>721760</v>
      </c>
      <c r="B884" t="s">
        <v>955</v>
      </c>
      <c r="C884" t="s">
        <v>10</v>
      </c>
      <c r="D884" t="s">
        <v>11</v>
      </c>
      <c r="E884" t="s">
        <v>220</v>
      </c>
      <c r="F884" t="s">
        <v>220</v>
      </c>
      <c r="G884" t="s">
        <v>122</v>
      </c>
      <c r="H884" t="s">
        <v>987</v>
      </c>
      <c r="I884" t="s">
        <v>956</v>
      </c>
    </row>
    <row r="885" spans="1:9" x14ac:dyDescent="0.25">
      <c r="A885">
        <v>721762</v>
      </c>
      <c r="B885" t="s">
        <v>139</v>
      </c>
      <c r="C885" t="s">
        <v>10</v>
      </c>
      <c r="D885" t="s">
        <v>11</v>
      </c>
      <c r="E885" t="s">
        <v>140</v>
      </c>
      <c r="F885" t="s">
        <v>19</v>
      </c>
      <c r="G885" t="s">
        <v>33</v>
      </c>
      <c r="H885" t="s">
        <v>987</v>
      </c>
      <c r="I885" t="s">
        <v>141</v>
      </c>
    </row>
    <row r="886" spans="1:9" x14ac:dyDescent="0.25">
      <c r="A886">
        <v>721764</v>
      </c>
      <c r="B886" t="s">
        <v>724</v>
      </c>
      <c r="C886" t="s">
        <v>10</v>
      </c>
      <c r="D886" t="s">
        <v>11</v>
      </c>
      <c r="E886" t="s">
        <v>140</v>
      </c>
      <c r="F886" t="s">
        <v>13</v>
      </c>
      <c r="G886" t="s">
        <v>322</v>
      </c>
      <c r="H886" t="s">
        <v>987</v>
      </c>
      <c r="I886" t="s">
        <v>726</v>
      </c>
    </row>
    <row r="887" spans="1:9" x14ac:dyDescent="0.25">
      <c r="A887">
        <v>721769</v>
      </c>
      <c r="B887" t="s">
        <v>988</v>
      </c>
      <c r="C887" t="s">
        <v>10</v>
      </c>
      <c r="D887" t="s">
        <v>11</v>
      </c>
      <c r="E887" t="s">
        <v>28</v>
      </c>
      <c r="F887" t="s">
        <v>13</v>
      </c>
      <c r="G887" t="s">
        <v>547</v>
      </c>
      <c r="H887" t="s">
        <v>987</v>
      </c>
      <c r="I887" t="s">
        <v>989</v>
      </c>
    </row>
    <row r="888" spans="1:9" x14ac:dyDescent="0.25">
      <c r="A888">
        <v>721777</v>
      </c>
      <c r="B888" t="s">
        <v>127</v>
      </c>
      <c r="C888" t="s">
        <v>10</v>
      </c>
      <c r="D888" t="s">
        <v>18</v>
      </c>
      <c r="E888" t="s">
        <v>140</v>
      </c>
      <c r="F888" t="s">
        <v>128</v>
      </c>
      <c r="G888" t="s">
        <v>129</v>
      </c>
      <c r="H888" t="s">
        <v>990</v>
      </c>
      <c r="I888" t="s">
        <v>528</v>
      </c>
    </row>
    <row r="889" spans="1:9" x14ac:dyDescent="0.25">
      <c r="A889">
        <v>721796</v>
      </c>
      <c r="B889" t="s">
        <v>557</v>
      </c>
      <c r="C889" t="s">
        <v>10</v>
      </c>
      <c r="D889" t="s">
        <v>72</v>
      </c>
      <c r="E889" t="s">
        <v>363</v>
      </c>
      <c r="F889" t="s">
        <v>312</v>
      </c>
      <c r="G889" t="s">
        <v>24</v>
      </c>
      <c r="H889" t="s">
        <v>440</v>
      </c>
      <c r="I889" t="s">
        <v>559</v>
      </c>
    </row>
    <row r="890" spans="1:9" x14ac:dyDescent="0.25">
      <c r="A890">
        <v>721934</v>
      </c>
      <c r="B890" t="s">
        <v>966</v>
      </c>
      <c r="C890" t="s">
        <v>10</v>
      </c>
      <c r="D890" t="s">
        <v>18</v>
      </c>
      <c r="E890" t="s">
        <v>28</v>
      </c>
      <c r="F890" t="s">
        <v>19</v>
      </c>
      <c r="G890" t="s">
        <v>967</v>
      </c>
      <c r="H890" t="s">
        <v>644</v>
      </c>
      <c r="I890" t="s">
        <v>968</v>
      </c>
    </row>
    <row r="891" spans="1:9" x14ac:dyDescent="0.25">
      <c r="A891">
        <v>721935</v>
      </c>
      <c r="B891" t="s">
        <v>642</v>
      </c>
      <c r="C891" t="s">
        <v>10</v>
      </c>
      <c r="D891" t="s">
        <v>18</v>
      </c>
      <c r="E891" t="s">
        <v>28</v>
      </c>
      <c r="F891" t="s">
        <v>643</v>
      </c>
      <c r="G891" t="s">
        <v>19</v>
      </c>
      <c r="H891" t="s">
        <v>644</v>
      </c>
      <c r="I891" t="s">
        <v>925</v>
      </c>
    </row>
    <row r="892" spans="1:9" x14ac:dyDescent="0.25">
      <c r="A892">
        <v>721936</v>
      </c>
      <c r="B892" t="s">
        <v>127</v>
      </c>
      <c r="C892" t="s">
        <v>10</v>
      </c>
      <c r="D892" t="s">
        <v>18</v>
      </c>
      <c r="E892" t="s">
        <v>140</v>
      </c>
      <c r="F892" t="s">
        <v>128</v>
      </c>
      <c r="G892" t="s">
        <v>129</v>
      </c>
      <c r="H892" t="s">
        <v>644</v>
      </c>
      <c r="I892" t="s">
        <v>528</v>
      </c>
    </row>
    <row r="893" spans="1:9" x14ac:dyDescent="0.25">
      <c r="A893">
        <v>722050</v>
      </c>
      <c r="B893" t="s">
        <v>950</v>
      </c>
      <c r="C893" t="s">
        <v>10</v>
      </c>
      <c r="D893" t="s">
        <v>76</v>
      </c>
      <c r="E893" t="s">
        <v>363</v>
      </c>
      <c r="F893" t="s">
        <v>161</v>
      </c>
      <c r="G893" t="s">
        <v>149</v>
      </c>
      <c r="H893" t="s">
        <v>991</v>
      </c>
      <c r="I893" t="s">
        <v>951</v>
      </c>
    </row>
    <row r="894" spans="1:9" x14ac:dyDescent="0.25">
      <c r="A894">
        <v>722064</v>
      </c>
      <c r="B894" t="s">
        <v>132</v>
      </c>
      <c r="C894" t="s">
        <v>10</v>
      </c>
      <c r="D894" t="s">
        <v>18</v>
      </c>
      <c r="E894" t="s">
        <v>67</v>
      </c>
      <c r="F894" t="s">
        <v>19</v>
      </c>
      <c r="G894" t="s">
        <v>20</v>
      </c>
      <c r="H894" t="s">
        <v>21</v>
      </c>
      <c r="I894" t="s">
        <v>133</v>
      </c>
    </row>
    <row r="895" spans="1:9" x14ac:dyDescent="0.25">
      <c r="A895">
        <v>722093</v>
      </c>
      <c r="B895" t="s">
        <v>36</v>
      </c>
      <c r="C895" t="s">
        <v>37</v>
      </c>
      <c r="D895" t="s">
        <v>38</v>
      </c>
      <c r="E895" t="s">
        <v>11</v>
      </c>
      <c r="F895" t="s">
        <v>39</v>
      </c>
      <c r="G895" t="s">
        <v>40</v>
      </c>
      <c r="H895" t="s">
        <v>335</v>
      </c>
      <c r="I895" t="s">
        <v>42</v>
      </c>
    </row>
    <row r="896" spans="1:9" x14ac:dyDescent="0.25">
      <c r="A896">
        <v>722190</v>
      </c>
      <c r="B896" t="s">
        <v>862</v>
      </c>
      <c r="C896" t="s">
        <v>10</v>
      </c>
      <c r="D896" t="s">
        <v>18</v>
      </c>
      <c r="E896" t="s">
        <v>12</v>
      </c>
      <c r="F896" t="s">
        <v>128</v>
      </c>
      <c r="G896" t="s">
        <v>129</v>
      </c>
      <c r="H896" t="s">
        <v>914</v>
      </c>
      <c r="I896" t="s">
        <v>863</v>
      </c>
    </row>
    <row r="897" spans="1:9" x14ac:dyDescent="0.25">
      <c r="A897">
        <v>722192</v>
      </c>
      <c r="B897" t="s">
        <v>806</v>
      </c>
      <c r="C897" t="s">
        <v>10</v>
      </c>
      <c r="D897" t="s">
        <v>18</v>
      </c>
      <c r="E897" t="s">
        <v>12</v>
      </c>
      <c r="F897" t="s">
        <v>95</v>
      </c>
      <c r="G897" t="s">
        <v>96</v>
      </c>
      <c r="H897" t="s">
        <v>914</v>
      </c>
      <c r="I897" t="s">
        <v>807</v>
      </c>
    </row>
    <row r="898" spans="1:9" x14ac:dyDescent="0.25">
      <c r="A898">
        <v>722287</v>
      </c>
      <c r="B898" t="s">
        <v>170</v>
      </c>
      <c r="C898" t="s">
        <v>37</v>
      </c>
      <c r="D898" t="s">
        <v>45</v>
      </c>
      <c r="E898" t="s">
        <v>11</v>
      </c>
      <c r="F898" t="s">
        <v>46</v>
      </c>
      <c r="G898" t="s">
        <v>171</v>
      </c>
      <c r="H898" t="s">
        <v>172</v>
      </c>
      <c r="I898" t="s">
        <v>173</v>
      </c>
    </row>
    <row r="899" spans="1:9" x14ac:dyDescent="0.25">
      <c r="A899">
        <v>722314</v>
      </c>
      <c r="B899" t="s">
        <v>379</v>
      </c>
      <c r="C899" t="s">
        <v>84</v>
      </c>
      <c r="D899" t="s">
        <v>271</v>
      </c>
      <c r="E899" t="s">
        <v>18</v>
      </c>
      <c r="F899" t="s">
        <v>380</v>
      </c>
      <c r="G899" t="s">
        <v>380</v>
      </c>
      <c r="H899" t="s">
        <v>381</v>
      </c>
      <c r="I899" t="s">
        <v>382</v>
      </c>
    </row>
    <row r="900" spans="1:9" x14ac:dyDescent="0.25">
      <c r="A900">
        <v>722316</v>
      </c>
      <c r="B900" t="s">
        <v>379</v>
      </c>
      <c r="C900" t="s">
        <v>84</v>
      </c>
      <c r="D900" t="s">
        <v>271</v>
      </c>
      <c r="E900" t="s">
        <v>18</v>
      </c>
      <c r="F900" t="s">
        <v>380</v>
      </c>
      <c r="G900" t="s">
        <v>380</v>
      </c>
      <c r="H900" t="s">
        <v>381</v>
      </c>
      <c r="I900" t="s">
        <v>382</v>
      </c>
    </row>
    <row r="901" spans="1:9" x14ac:dyDescent="0.25">
      <c r="A901">
        <v>722378</v>
      </c>
      <c r="B901" t="s">
        <v>219</v>
      </c>
      <c r="C901" t="s">
        <v>10</v>
      </c>
      <c r="D901" t="s">
        <v>18</v>
      </c>
      <c r="E901" t="s">
        <v>220</v>
      </c>
      <c r="F901" t="s">
        <v>220</v>
      </c>
      <c r="G901" t="s">
        <v>221</v>
      </c>
      <c r="H901" t="s">
        <v>987</v>
      </c>
      <c r="I901" t="s">
        <v>222</v>
      </c>
    </row>
    <row r="902" spans="1:9" x14ac:dyDescent="0.25">
      <c r="A902">
        <v>722381</v>
      </c>
      <c r="B902" t="s">
        <v>132</v>
      </c>
      <c r="C902" t="s">
        <v>10</v>
      </c>
      <c r="D902" t="s">
        <v>18</v>
      </c>
      <c r="E902" t="s">
        <v>67</v>
      </c>
      <c r="F902" t="s">
        <v>19</v>
      </c>
      <c r="G902" t="s">
        <v>20</v>
      </c>
      <c r="H902" t="s">
        <v>987</v>
      </c>
      <c r="I902" t="s">
        <v>133</v>
      </c>
    </row>
    <row r="903" spans="1:9" x14ac:dyDescent="0.25">
      <c r="A903">
        <v>722385</v>
      </c>
      <c r="B903" t="s">
        <v>359</v>
      </c>
      <c r="C903" t="s">
        <v>10</v>
      </c>
      <c r="D903" t="s">
        <v>18</v>
      </c>
      <c r="E903" t="s">
        <v>220</v>
      </c>
      <c r="F903" t="s">
        <v>220</v>
      </c>
      <c r="G903" t="s">
        <v>161</v>
      </c>
      <c r="H903" t="s">
        <v>987</v>
      </c>
      <c r="I903" t="s">
        <v>361</v>
      </c>
    </row>
    <row r="904" spans="1:9" x14ac:dyDescent="0.25">
      <c r="A904">
        <v>722388</v>
      </c>
      <c r="B904" t="s">
        <v>219</v>
      </c>
      <c r="C904" t="s">
        <v>10</v>
      </c>
      <c r="D904" t="s">
        <v>18</v>
      </c>
      <c r="E904" t="s">
        <v>220</v>
      </c>
      <c r="F904" t="s">
        <v>220</v>
      </c>
      <c r="G904" t="s">
        <v>221</v>
      </c>
      <c r="H904" t="s">
        <v>987</v>
      </c>
      <c r="I904" t="s">
        <v>222</v>
      </c>
    </row>
    <row r="905" spans="1:9" x14ac:dyDescent="0.25">
      <c r="A905">
        <v>722404</v>
      </c>
      <c r="B905" t="s">
        <v>984</v>
      </c>
      <c r="C905" t="s">
        <v>10</v>
      </c>
      <c r="D905" t="s">
        <v>18</v>
      </c>
      <c r="E905" t="s">
        <v>140</v>
      </c>
      <c r="F905" t="s">
        <v>906</v>
      </c>
      <c r="G905" t="s">
        <v>128</v>
      </c>
      <c r="H905" t="s">
        <v>975</v>
      </c>
      <c r="I905" t="s">
        <v>985</v>
      </c>
    </row>
    <row r="906" spans="1:9" x14ac:dyDescent="0.25">
      <c r="A906">
        <v>722490</v>
      </c>
      <c r="B906" t="s">
        <v>170</v>
      </c>
      <c r="C906" t="s">
        <v>37</v>
      </c>
      <c r="D906" t="s">
        <v>45</v>
      </c>
      <c r="E906" t="s">
        <v>11</v>
      </c>
      <c r="F906" t="s">
        <v>46</v>
      </c>
      <c r="G906" t="s">
        <v>171</v>
      </c>
      <c r="H906" t="s">
        <v>190</v>
      </c>
      <c r="I906" t="s">
        <v>173</v>
      </c>
    </row>
    <row r="907" spans="1:9" x14ac:dyDescent="0.25">
      <c r="A907">
        <v>722613</v>
      </c>
      <c r="B907" t="s">
        <v>237</v>
      </c>
      <c r="C907" t="s">
        <v>10</v>
      </c>
      <c r="D907" t="s">
        <v>18</v>
      </c>
      <c r="E907" t="s">
        <v>140</v>
      </c>
      <c r="F907" t="s">
        <v>19</v>
      </c>
      <c r="G907" t="s">
        <v>100</v>
      </c>
      <c r="H907" t="s">
        <v>866</v>
      </c>
      <c r="I907" t="s">
        <v>351</v>
      </c>
    </row>
    <row r="908" spans="1:9" x14ac:dyDescent="0.25">
      <c r="A908">
        <v>722631</v>
      </c>
      <c r="B908" t="s">
        <v>714</v>
      </c>
      <c r="C908" t="s">
        <v>10</v>
      </c>
      <c r="D908" t="s">
        <v>18</v>
      </c>
      <c r="E908" t="s">
        <v>12</v>
      </c>
      <c r="F908" t="s">
        <v>436</v>
      </c>
      <c r="G908" t="s">
        <v>128</v>
      </c>
      <c r="H908" t="s">
        <v>25</v>
      </c>
      <c r="I908" t="s">
        <v>515</v>
      </c>
    </row>
    <row r="909" spans="1:9" x14ac:dyDescent="0.25">
      <c r="A909">
        <v>722640</v>
      </c>
      <c r="B909" t="s">
        <v>270</v>
      </c>
      <c r="C909" t="s">
        <v>84</v>
      </c>
      <c r="D909" t="s">
        <v>271</v>
      </c>
      <c r="E909" t="s">
        <v>18</v>
      </c>
      <c r="F909" t="s">
        <v>272</v>
      </c>
      <c r="G909" t="s">
        <v>272</v>
      </c>
      <c r="H909" t="s">
        <v>461</v>
      </c>
      <c r="I909" t="s">
        <v>274</v>
      </c>
    </row>
    <row r="910" spans="1:9" x14ac:dyDescent="0.25">
      <c r="A910">
        <v>722641</v>
      </c>
      <c r="B910" t="s">
        <v>270</v>
      </c>
      <c r="C910" t="s">
        <v>84</v>
      </c>
      <c r="D910" t="s">
        <v>271</v>
      </c>
      <c r="E910" t="s">
        <v>18</v>
      </c>
      <c r="F910" t="s">
        <v>272</v>
      </c>
      <c r="G910" t="s">
        <v>272</v>
      </c>
      <c r="H910" t="s">
        <v>461</v>
      </c>
      <c r="I910" t="s">
        <v>274</v>
      </c>
    </row>
    <row r="911" spans="1:9" x14ac:dyDescent="0.25">
      <c r="A911">
        <v>722642</v>
      </c>
      <c r="B911" t="s">
        <v>270</v>
      </c>
      <c r="C911" t="s">
        <v>84</v>
      </c>
      <c r="D911" t="s">
        <v>271</v>
      </c>
      <c r="E911" t="s">
        <v>18</v>
      </c>
      <c r="F911" t="s">
        <v>272</v>
      </c>
      <c r="G911" t="s">
        <v>272</v>
      </c>
      <c r="H911" t="s">
        <v>461</v>
      </c>
      <c r="I911" t="s">
        <v>274</v>
      </c>
    </row>
    <row r="912" spans="1:9" x14ac:dyDescent="0.25">
      <c r="A912">
        <v>722643</v>
      </c>
      <c r="B912" t="s">
        <v>270</v>
      </c>
      <c r="C912" t="s">
        <v>84</v>
      </c>
      <c r="D912" t="s">
        <v>271</v>
      </c>
      <c r="E912" t="s">
        <v>18</v>
      </c>
      <c r="F912" t="s">
        <v>272</v>
      </c>
      <c r="G912" t="s">
        <v>272</v>
      </c>
      <c r="H912" t="s">
        <v>461</v>
      </c>
      <c r="I912" t="s">
        <v>274</v>
      </c>
    </row>
    <row r="913" spans="1:9" x14ac:dyDescent="0.25">
      <c r="A913">
        <v>722644</v>
      </c>
      <c r="B913" t="s">
        <v>462</v>
      </c>
      <c r="C913" t="s">
        <v>84</v>
      </c>
      <c r="D913" t="s">
        <v>271</v>
      </c>
      <c r="E913" t="s">
        <v>11</v>
      </c>
      <c r="F913" t="s">
        <v>272</v>
      </c>
      <c r="G913" t="s">
        <v>272</v>
      </c>
      <c r="H913" t="s">
        <v>461</v>
      </c>
      <c r="I913" t="s">
        <v>464</v>
      </c>
    </row>
    <row r="914" spans="1:9" x14ac:dyDescent="0.25">
      <c r="A914">
        <v>722646</v>
      </c>
      <c r="B914" t="s">
        <v>270</v>
      </c>
      <c r="C914" t="s">
        <v>84</v>
      </c>
      <c r="D914" t="s">
        <v>271</v>
      </c>
      <c r="E914" t="s">
        <v>18</v>
      </c>
      <c r="F914" t="s">
        <v>272</v>
      </c>
      <c r="G914" t="s">
        <v>272</v>
      </c>
      <c r="H914" t="s">
        <v>461</v>
      </c>
      <c r="I914" t="s">
        <v>274</v>
      </c>
    </row>
    <row r="915" spans="1:9" x14ac:dyDescent="0.25">
      <c r="A915">
        <v>722665</v>
      </c>
      <c r="B915" t="s">
        <v>485</v>
      </c>
      <c r="C915" t="s">
        <v>84</v>
      </c>
      <c r="D915" t="s">
        <v>85</v>
      </c>
      <c r="E915" t="s">
        <v>265</v>
      </c>
      <c r="F915" t="s">
        <v>266</v>
      </c>
      <c r="G915" t="s">
        <v>486</v>
      </c>
      <c r="H915" t="s">
        <v>268</v>
      </c>
      <c r="I915" t="s">
        <v>487</v>
      </c>
    </row>
    <row r="916" spans="1:9" x14ac:dyDescent="0.25">
      <c r="A916">
        <v>722668</v>
      </c>
      <c r="B916" t="s">
        <v>485</v>
      </c>
      <c r="C916" t="s">
        <v>84</v>
      </c>
      <c r="D916" t="s">
        <v>85</v>
      </c>
      <c r="E916" t="s">
        <v>265</v>
      </c>
      <c r="F916" t="s">
        <v>266</v>
      </c>
      <c r="G916" t="s">
        <v>486</v>
      </c>
      <c r="H916" t="s">
        <v>268</v>
      </c>
      <c r="I916" t="s">
        <v>487</v>
      </c>
    </row>
    <row r="917" spans="1:9" x14ac:dyDescent="0.25">
      <c r="A917">
        <v>722669</v>
      </c>
      <c r="B917" t="s">
        <v>485</v>
      </c>
      <c r="C917" t="s">
        <v>84</v>
      </c>
      <c r="D917" t="s">
        <v>85</v>
      </c>
      <c r="E917" t="s">
        <v>265</v>
      </c>
      <c r="F917" t="s">
        <v>266</v>
      </c>
      <c r="G917" t="s">
        <v>486</v>
      </c>
      <c r="H917" t="s">
        <v>268</v>
      </c>
      <c r="I917" t="s">
        <v>487</v>
      </c>
    </row>
    <row r="918" spans="1:9" x14ac:dyDescent="0.25">
      <c r="A918">
        <v>722670</v>
      </c>
      <c r="B918" t="s">
        <v>485</v>
      </c>
      <c r="C918" t="s">
        <v>84</v>
      </c>
      <c r="D918" t="s">
        <v>85</v>
      </c>
      <c r="E918" t="s">
        <v>265</v>
      </c>
      <c r="F918" t="s">
        <v>266</v>
      </c>
      <c r="G918" t="s">
        <v>486</v>
      </c>
      <c r="H918" t="s">
        <v>268</v>
      </c>
      <c r="I918" t="s">
        <v>487</v>
      </c>
    </row>
    <row r="919" spans="1:9" x14ac:dyDescent="0.25">
      <c r="A919">
        <v>722674</v>
      </c>
      <c r="B919" t="s">
        <v>485</v>
      </c>
      <c r="C919" t="s">
        <v>84</v>
      </c>
      <c r="D919" t="s">
        <v>85</v>
      </c>
      <c r="E919" t="s">
        <v>265</v>
      </c>
      <c r="F919" t="s">
        <v>266</v>
      </c>
      <c r="G919" t="s">
        <v>486</v>
      </c>
      <c r="H919" t="s">
        <v>268</v>
      </c>
      <c r="I919" t="s">
        <v>487</v>
      </c>
    </row>
    <row r="920" spans="1:9" x14ac:dyDescent="0.25">
      <c r="A920">
        <v>722681</v>
      </c>
      <c r="B920" t="s">
        <v>485</v>
      </c>
      <c r="C920" t="s">
        <v>84</v>
      </c>
      <c r="D920" t="s">
        <v>85</v>
      </c>
      <c r="E920" t="s">
        <v>265</v>
      </c>
      <c r="F920" t="s">
        <v>266</v>
      </c>
      <c r="G920" t="s">
        <v>486</v>
      </c>
      <c r="H920" t="s">
        <v>268</v>
      </c>
      <c r="I920" t="s">
        <v>487</v>
      </c>
    </row>
    <row r="921" spans="1:9" x14ac:dyDescent="0.25">
      <c r="A921">
        <v>722684</v>
      </c>
      <c r="B921" t="s">
        <v>127</v>
      </c>
      <c r="C921" t="s">
        <v>10</v>
      </c>
      <c r="D921" t="s">
        <v>18</v>
      </c>
      <c r="E921" t="s">
        <v>28</v>
      </c>
      <c r="F921" t="s">
        <v>128</v>
      </c>
      <c r="G921" t="s">
        <v>129</v>
      </c>
      <c r="H921" t="s">
        <v>529</v>
      </c>
      <c r="I921" t="s">
        <v>131</v>
      </c>
    </row>
    <row r="922" spans="1:9" x14ac:dyDescent="0.25">
      <c r="A922">
        <v>722686</v>
      </c>
      <c r="B922" t="s">
        <v>984</v>
      </c>
      <c r="C922" t="s">
        <v>10</v>
      </c>
      <c r="D922" t="s">
        <v>18</v>
      </c>
      <c r="E922" t="s">
        <v>140</v>
      </c>
      <c r="F922" t="s">
        <v>906</v>
      </c>
      <c r="G922" t="s">
        <v>128</v>
      </c>
      <c r="H922" t="s">
        <v>529</v>
      </c>
      <c r="I922" t="s">
        <v>985</v>
      </c>
    </row>
    <row r="923" spans="1:9" x14ac:dyDescent="0.25">
      <c r="A923">
        <v>722754</v>
      </c>
      <c r="B923" t="s">
        <v>801</v>
      </c>
      <c r="C923" t="s">
        <v>10</v>
      </c>
      <c r="D923" t="s">
        <v>18</v>
      </c>
      <c r="E923" t="s">
        <v>140</v>
      </c>
      <c r="F923" t="s">
        <v>95</v>
      </c>
      <c r="G923" t="s">
        <v>100</v>
      </c>
      <c r="H923" t="s">
        <v>975</v>
      </c>
      <c r="I923" t="s">
        <v>802</v>
      </c>
    </row>
    <row r="924" spans="1:9" x14ac:dyDescent="0.25">
      <c r="A924">
        <v>722892</v>
      </c>
      <c r="B924" t="s">
        <v>203</v>
      </c>
      <c r="C924" t="s">
        <v>10</v>
      </c>
      <c r="D924" t="s">
        <v>11</v>
      </c>
      <c r="E924" t="s">
        <v>12</v>
      </c>
      <c r="F924" t="s">
        <v>19</v>
      </c>
      <c r="G924" t="s">
        <v>146</v>
      </c>
      <c r="H924" t="s">
        <v>814</v>
      </c>
      <c r="I924" t="s">
        <v>204</v>
      </c>
    </row>
    <row r="925" spans="1:9" x14ac:dyDescent="0.25">
      <c r="A925">
        <v>722902</v>
      </c>
      <c r="B925" t="s">
        <v>203</v>
      </c>
      <c r="C925" t="s">
        <v>10</v>
      </c>
      <c r="D925" t="s">
        <v>11</v>
      </c>
      <c r="E925" t="s">
        <v>12</v>
      </c>
      <c r="F925" t="s">
        <v>19</v>
      </c>
      <c r="G925" t="s">
        <v>146</v>
      </c>
      <c r="H925" t="s">
        <v>814</v>
      </c>
      <c r="I925" t="s">
        <v>204</v>
      </c>
    </row>
    <row r="926" spans="1:9" x14ac:dyDescent="0.25">
      <c r="A926">
        <v>722905</v>
      </c>
      <c r="B926" t="s">
        <v>142</v>
      </c>
      <c r="C926" t="s">
        <v>10</v>
      </c>
      <c r="D926" t="s">
        <v>11</v>
      </c>
      <c r="E926" t="s">
        <v>28</v>
      </c>
      <c r="F926" t="s">
        <v>19</v>
      </c>
      <c r="G926" t="s">
        <v>143</v>
      </c>
      <c r="H926" t="s">
        <v>814</v>
      </c>
      <c r="I926" t="s">
        <v>144</v>
      </c>
    </row>
    <row r="927" spans="1:9" x14ac:dyDescent="0.25">
      <c r="A927">
        <v>722907</v>
      </c>
      <c r="B927" t="s">
        <v>139</v>
      </c>
      <c r="C927" t="s">
        <v>10</v>
      </c>
      <c r="D927" t="s">
        <v>11</v>
      </c>
      <c r="E927" t="s">
        <v>28</v>
      </c>
      <c r="F927" t="s">
        <v>19</v>
      </c>
      <c r="G927" t="s">
        <v>33</v>
      </c>
      <c r="H927" t="s">
        <v>814</v>
      </c>
      <c r="I927" t="s">
        <v>992</v>
      </c>
    </row>
    <row r="928" spans="1:9" x14ac:dyDescent="0.25">
      <c r="A928">
        <v>722957</v>
      </c>
      <c r="B928" t="s">
        <v>815</v>
      </c>
      <c r="C928" t="s">
        <v>10</v>
      </c>
      <c r="D928" t="s">
        <v>18</v>
      </c>
      <c r="E928" t="s">
        <v>12</v>
      </c>
      <c r="F928" t="s">
        <v>19</v>
      </c>
      <c r="G928" t="s">
        <v>143</v>
      </c>
      <c r="H928" t="s">
        <v>446</v>
      </c>
      <c r="I928" t="s">
        <v>816</v>
      </c>
    </row>
    <row r="929" spans="1:9" x14ac:dyDescent="0.25">
      <c r="A929">
        <v>722958</v>
      </c>
      <c r="B929" t="s">
        <v>777</v>
      </c>
      <c r="C929" t="s">
        <v>10</v>
      </c>
      <c r="D929" t="s">
        <v>18</v>
      </c>
      <c r="E929" t="s">
        <v>12</v>
      </c>
      <c r="F929" t="s">
        <v>19</v>
      </c>
      <c r="G929" t="s">
        <v>100</v>
      </c>
      <c r="H929" t="s">
        <v>446</v>
      </c>
      <c r="I929" t="s">
        <v>778</v>
      </c>
    </row>
    <row r="930" spans="1:9" x14ac:dyDescent="0.25">
      <c r="A930">
        <v>722981</v>
      </c>
      <c r="B930" t="s">
        <v>993</v>
      </c>
      <c r="C930" t="s">
        <v>37</v>
      </c>
      <c r="D930" t="s">
        <v>72</v>
      </c>
      <c r="E930" t="s">
        <v>86</v>
      </c>
      <c r="F930" t="s">
        <v>38</v>
      </c>
      <c r="G930" t="s">
        <v>39</v>
      </c>
      <c r="H930" t="s">
        <v>335</v>
      </c>
      <c r="I930" t="s">
        <v>994</v>
      </c>
    </row>
    <row r="931" spans="1:9" x14ac:dyDescent="0.25">
      <c r="A931">
        <v>723013</v>
      </c>
      <c r="B931" t="s">
        <v>995</v>
      </c>
      <c r="C931" t="s">
        <v>10</v>
      </c>
      <c r="D931" t="s">
        <v>11</v>
      </c>
      <c r="E931" t="s">
        <v>149</v>
      </c>
      <c r="F931" t="s">
        <v>122</v>
      </c>
      <c r="G931" t="s">
        <v>67</v>
      </c>
      <c r="H931" t="s">
        <v>996</v>
      </c>
      <c r="I931" t="s">
        <v>997</v>
      </c>
    </row>
    <row r="932" spans="1:9" x14ac:dyDescent="0.25">
      <c r="A932">
        <v>723024</v>
      </c>
      <c r="B932" t="s">
        <v>27</v>
      </c>
      <c r="C932" t="s">
        <v>10</v>
      </c>
      <c r="D932" t="s">
        <v>11</v>
      </c>
      <c r="E932" t="s">
        <v>28</v>
      </c>
      <c r="F932" t="s">
        <v>19</v>
      </c>
      <c r="G932" t="s">
        <v>100</v>
      </c>
      <c r="H932" t="s">
        <v>998</v>
      </c>
      <c r="I932" t="s">
        <v>138</v>
      </c>
    </row>
    <row r="933" spans="1:9" x14ac:dyDescent="0.25">
      <c r="A933">
        <v>723047</v>
      </c>
      <c r="B933" t="s">
        <v>550</v>
      </c>
      <c r="C933" t="s">
        <v>37</v>
      </c>
      <c r="D933" t="s">
        <v>18</v>
      </c>
      <c r="E933" t="s">
        <v>182</v>
      </c>
      <c r="F933" t="s">
        <v>472</v>
      </c>
      <c r="G933" t="s">
        <v>551</v>
      </c>
      <c r="H933" t="s">
        <v>999</v>
      </c>
      <c r="I933" t="s">
        <v>552</v>
      </c>
    </row>
    <row r="934" spans="1:9" x14ac:dyDescent="0.25">
      <c r="A934">
        <v>723201</v>
      </c>
      <c r="B934" t="s">
        <v>774</v>
      </c>
      <c r="C934" t="s">
        <v>84</v>
      </c>
      <c r="D934" t="s">
        <v>271</v>
      </c>
      <c r="E934" t="s">
        <v>18</v>
      </c>
      <c r="F934" t="s">
        <v>775</v>
      </c>
      <c r="G934" t="s">
        <v>775</v>
      </c>
      <c r="H934" t="s">
        <v>1000</v>
      </c>
      <c r="I934" t="s">
        <v>776</v>
      </c>
    </row>
    <row r="935" spans="1:9" x14ac:dyDescent="0.25">
      <c r="A935">
        <v>723208</v>
      </c>
      <c r="B935" t="s">
        <v>139</v>
      </c>
      <c r="C935" t="s">
        <v>10</v>
      </c>
      <c r="D935" t="s">
        <v>11</v>
      </c>
      <c r="E935" t="s">
        <v>140</v>
      </c>
      <c r="F935" t="s">
        <v>19</v>
      </c>
      <c r="G935" t="s">
        <v>33</v>
      </c>
      <c r="H935" t="s">
        <v>1001</v>
      </c>
      <c r="I935" t="s">
        <v>141</v>
      </c>
    </row>
    <row r="936" spans="1:9" x14ac:dyDescent="0.25">
      <c r="A936">
        <v>723216</v>
      </c>
      <c r="B936" t="s">
        <v>27</v>
      </c>
      <c r="C936" t="s">
        <v>10</v>
      </c>
      <c r="D936" t="s">
        <v>11</v>
      </c>
      <c r="E936" t="s">
        <v>28</v>
      </c>
      <c r="F936" t="s">
        <v>19</v>
      </c>
      <c r="G936" t="s">
        <v>100</v>
      </c>
      <c r="H936" t="s">
        <v>1001</v>
      </c>
      <c r="I936" t="s">
        <v>138</v>
      </c>
    </row>
    <row r="937" spans="1:9" x14ac:dyDescent="0.25">
      <c r="A937">
        <v>723291</v>
      </c>
      <c r="B937" t="s">
        <v>44</v>
      </c>
      <c r="C937" t="s">
        <v>37</v>
      </c>
      <c r="D937" t="s">
        <v>45</v>
      </c>
      <c r="E937" t="s">
        <v>18</v>
      </c>
      <c r="F937" t="s">
        <v>46</v>
      </c>
      <c r="G937" t="s">
        <v>171</v>
      </c>
      <c r="H937" t="s">
        <v>48</v>
      </c>
      <c r="I937" t="s">
        <v>189</v>
      </c>
    </row>
    <row r="938" spans="1:9" x14ac:dyDescent="0.25">
      <c r="A938">
        <v>723357</v>
      </c>
      <c r="B938" t="s">
        <v>953</v>
      </c>
      <c r="C938" t="s">
        <v>10</v>
      </c>
      <c r="D938" t="s">
        <v>11</v>
      </c>
      <c r="E938" t="s">
        <v>149</v>
      </c>
      <c r="F938" t="s">
        <v>122</v>
      </c>
      <c r="G938" t="s">
        <v>916</v>
      </c>
      <c r="H938" t="s">
        <v>745</v>
      </c>
      <c r="I938" t="s">
        <v>954</v>
      </c>
    </row>
    <row r="939" spans="1:9" x14ac:dyDescent="0.25">
      <c r="A939">
        <v>723453</v>
      </c>
      <c r="B939" t="s">
        <v>474</v>
      </c>
      <c r="C939" t="s">
        <v>10</v>
      </c>
      <c r="D939" t="s">
        <v>18</v>
      </c>
      <c r="E939" t="s">
        <v>140</v>
      </c>
      <c r="F939" t="s">
        <v>19</v>
      </c>
      <c r="G939" t="s">
        <v>143</v>
      </c>
      <c r="H939" t="s">
        <v>394</v>
      </c>
      <c r="I939" t="s">
        <v>475</v>
      </c>
    </row>
    <row r="940" spans="1:9" x14ac:dyDescent="0.25">
      <c r="A940">
        <v>723456</v>
      </c>
      <c r="B940" t="s">
        <v>474</v>
      </c>
      <c r="C940" t="s">
        <v>10</v>
      </c>
      <c r="D940" t="s">
        <v>18</v>
      </c>
      <c r="E940" t="s">
        <v>28</v>
      </c>
      <c r="F940" t="s">
        <v>19</v>
      </c>
      <c r="G940" t="s">
        <v>143</v>
      </c>
      <c r="H940" t="s">
        <v>394</v>
      </c>
      <c r="I940" t="s">
        <v>646</v>
      </c>
    </row>
    <row r="941" spans="1:9" x14ac:dyDescent="0.25">
      <c r="A941">
        <v>723458</v>
      </c>
      <c r="B941" t="s">
        <v>237</v>
      </c>
      <c r="C941" t="s">
        <v>10</v>
      </c>
      <c r="D941" t="s">
        <v>18</v>
      </c>
      <c r="E941" t="s">
        <v>28</v>
      </c>
      <c r="F941" t="s">
        <v>19</v>
      </c>
      <c r="G941" t="s">
        <v>100</v>
      </c>
      <c r="H941" t="s">
        <v>394</v>
      </c>
      <c r="I941" t="s">
        <v>238</v>
      </c>
    </row>
    <row r="942" spans="1:9" x14ac:dyDescent="0.25">
      <c r="A942">
        <v>723459</v>
      </c>
      <c r="B942" t="s">
        <v>642</v>
      </c>
      <c r="C942" t="s">
        <v>10</v>
      </c>
      <c r="D942" t="s">
        <v>18</v>
      </c>
      <c r="E942" t="s">
        <v>28</v>
      </c>
      <c r="F942" t="s">
        <v>643</v>
      </c>
      <c r="G942" t="s">
        <v>19</v>
      </c>
      <c r="H942" t="s">
        <v>394</v>
      </c>
      <c r="I942" t="s">
        <v>925</v>
      </c>
    </row>
    <row r="943" spans="1:9" x14ac:dyDescent="0.25">
      <c r="A943">
        <v>723523</v>
      </c>
      <c r="B943" t="s">
        <v>642</v>
      </c>
      <c r="C943" t="s">
        <v>10</v>
      </c>
      <c r="D943" t="s">
        <v>18</v>
      </c>
      <c r="E943" t="s">
        <v>28</v>
      </c>
      <c r="F943" t="s">
        <v>643</v>
      </c>
      <c r="G943" t="s">
        <v>19</v>
      </c>
      <c r="H943" t="s">
        <v>383</v>
      </c>
      <c r="I943" t="s">
        <v>925</v>
      </c>
    </row>
    <row r="944" spans="1:9" x14ac:dyDescent="0.25">
      <c r="A944">
        <v>723525</v>
      </c>
      <c r="B944" t="s">
        <v>966</v>
      </c>
      <c r="C944" t="s">
        <v>10</v>
      </c>
      <c r="D944" t="s">
        <v>18</v>
      </c>
      <c r="E944" t="s">
        <v>28</v>
      </c>
      <c r="F944" t="s">
        <v>19</v>
      </c>
      <c r="G944" t="s">
        <v>967</v>
      </c>
      <c r="H944" t="s">
        <v>383</v>
      </c>
      <c r="I944" t="s">
        <v>968</v>
      </c>
    </row>
    <row r="945" spans="1:9" x14ac:dyDescent="0.25">
      <c r="A945">
        <v>723542</v>
      </c>
      <c r="B945" t="s">
        <v>915</v>
      </c>
      <c r="C945" t="s">
        <v>10</v>
      </c>
      <c r="D945" t="s">
        <v>18</v>
      </c>
      <c r="E945" t="s">
        <v>149</v>
      </c>
      <c r="F945" t="s">
        <v>161</v>
      </c>
      <c r="G945" t="s">
        <v>916</v>
      </c>
      <c r="H945" t="s">
        <v>1002</v>
      </c>
      <c r="I945" t="s">
        <v>917</v>
      </c>
    </row>
    <row r="946" spans="1:9" x14ac:dyDescent="0.25">
      <c r="A946">
        <v>723544</v>
      </c>
      <c r="B946" t="s">
        <v>1003</v>
      </c>
      <c r="C946" t="s">
        <v>10</v>
      </c>
      <c r="D946" t="s">
        <v>76</v>
      </c>
      <c r="E946" t="s">
        <v>302</v>
      </c>
      <c r="F946" t="s">
        <v>19</v>
      </c>
      <c r="G946" t="s">
        <v>143</v>
      </c>
      <c r="H946" t="s">
        <v>699</v>
      </c>
      <c r="I946" t="s">
        <v>1004</v>
      </c>
    </row>
    <row r="947" spans="1:9" x14ac:dyDescent="0.25">
      <c r="A947">
        <v>723545</v>
      </c>
      <c r="B947" t="s">
        <v>1005</v>
      </c>
      <c r="C947" t="s">
        <v>10</v>
      </c>
      <c r="D947" t="s">
        <v>76</v>
      </c>
      <c r="E947" t="s">
        <v>302</v>
      </c>
      <c r="F947" t="s">
        <v>19</v>
      </c>
      <c r="G947" t="s">
        <v>100</v>
      </c>
      <c r="H947" t="s">
        <v>699</v>
      </c>
      <c r="I947" t="s">
        <v>1006</v>
      </c>
    </row>
    <row r="948" spans="1:9" x14ac:dyDescent="0.25">
      <c r="A948">
        <v>723547</v>
      </c>
      <c r="B948" t="s">
        <v>1007</v>
      </c>
      <c r="C948" t="s">
        <v>10</v>
      </c>
      <c r="D948" t="s">
        <v>76</v>
      </c>
      <c r="E948" t="s">
        <v>308</v>
      </c>
      <c r="F948" t="s">
        <v>19</v>
      </c>
      <c r="G948" t="s">
        <v>143</v>
      </c>
      <c r="H948" t="s">
        <v>699</v>
      </c>
      <c r="I948" t="s">
        <v>1008</v>
      </c>
    </row>
    <row r="949" spans="1:9" x14ac:dyDescent="0.25">
      <c r="A949">
        <v>723548</v>
      </c>
      <c r="B949" t="s">
        <v>828</v>
      </c>
      <c r="C949" t="s">
        <v>10</v>
      </c>
      <c r="D949" t="s">
        <v>76</v>
      </c>
      <c r="E949" t="s">
        <v>308</v>
      </c>
      <c r="F949" t="s">
        <v>19</v>
      </c>
      <c r="G949" t="s">
        <v>100</v>
      </c>
      <c r="H949" t="s">
        <v>699</v>
      </c>
      <c r="I949" t="s">
        <v>888</v>
      </c>
    </row>
    <row r="950" spans="1:9" x14ac:dyDescent="0.25">
      <c r="A950">
        <v>723549</v>
      </c>
      <c r="B950" t="s">
        <v>883</v>
      </c>
      <c r="C950" t="s">
        <v>10</v>
      </c>
      <c r="D950" t="s">
        <v>76</v>
      </c>
      <c r="E950" t="s">
        <v>308</v>
      </c>
      <c r="F950" t="s">
        <v>161</v>
      </c>
      <c r="G950" t="s">
        <v>19</v>
      </c>
      <c r="H950" t="s">
        <v>699</v>
      </c>
      <c r="I950" t="s">
        <v>885</v>
      </c>
    </row>
    <row r="951" spans="1:9" x14ac:dyDescent="0.25">
      <c r="A951">
        <v>723677</v>
      </c>
      <c r="B951" t="s">
        <v>474</v>
      </c>
      <c r="C951" t="s">
        <v>10</v>
      </c>
      <c r="D951" t="s">
        <v>18</v>
      </c>
      <c r="E951" t="s">
        <v>140</v>
      </c>
      <c r="F951" t="s">
        <v>19</v>
      </c>
      <c r="G951" t="s">
        <v>143</v>
      </c>
      <c r="H951" t="s">
        <v>394</v>
      </c>
      <c r="I951" t="s">
        <v>475</v>
      </c>
    </row>
    <row r="952" spans="1:9" x14ac:dyDescent="0.25">
      <c r="A952">
        <v>723679</v>
      </c>
      <c r="B952" t="s">
        <v>237</v>
      </c>
      <c r="C952" t="s">
        <v>10</v>
      </c>
      <c r="D952" t="s">
        <v>18</v>
      </c>
      <c r="E952" t="s">
        <v>28</v>
      </c>
      <c r="F952" t="s">
        <v>19</v>
      </c>
      <c r="G952" t="s">
        <v>100</v>
      </c>
      <c r="H952" t="s">
        <v>394</v>
      </c>
      <c r="I952" t="s">
        <v>238</v>
      </c>
    </row>
    <row r="953" spans="1:9" x14ac:dyDescent="0.25">
      <c r="A953">
        <v>723685</v>
      </c>
      <c r="B953" t="s">
        <v>474</v>
      </c>
      <c r="C953" t="s">
        <v>10</v>
      </c>
      <c r="D953" t="s">
        <v>18</v>
      </c>
      <c r="E953" t="s">
        <v>140</v>
      </c>
      <c r="F953" t="s">
        <v>19</v>
      </c>
      <c r="G953" t="s">
        <v>143</v>
      </c>
      <c r="H953" t="s">
        <v>394</v>
      </c>
      <c r="I953" t="s">
        <v>475</v>
      </c>
    </row>
    <row r="954" spans="1:9" x14ac:dyDescent="0.25">
      <c r="A954">
        <v>723686</v>
      </c>
      <c r="B954" t="s">
        <v>127</v>
      </c>
      <c r="C954" t="s">
        <v>10</v>
      </c>
      <c r="D954" t="s">
        <v>18</v>
      </c>
      <c r="E954" t="s">
        <v>140</v>
      </c>
      <c r="F954" t="s">
        <v>128</v>
      </c>
      <c r="G954" t="s">
        <v>129</v>
      </c>
      <c r="H954" t="s">
        <v>394</v>
      </c>
      <c r="I954" t="s">
        <v>528</v>
      </c>
    </row>
    <row r="955" spans="1:9" x14ac:dyDescent="0.25">
      <c r="A955">
        <v>723716</v>
      </c>
      <c r="B955" t="s">
        <v>430</v>
      </c>
      <c r="C955" t="s">
        <v>10</v>
      </c>
      <c r="D955" t="s">
        <v>76</v>
      </c>
      <c r="E955" t="s">
        <v>308</v>
      </c>
      <c r="F955" t="s">
        <v>19</v>
      </c>
      <c r="G955" t="s">
        <v>1009</v>
      </c>
      <c r="H955" t="s">
        <v>829</v>
      </c>
      <c r="I955" t="s">
        <v>1010</v>
      </c>
    </row>
    <row r="956" spans="1:9" x14ac:dyDescent="0.25">
      <c r="A956">
        <v>723717</v>
      </c>
      <c r="B956" t="s">
        <v>828</v>
      </c>
      <c r="C956" t="s">
        <v>10</v>
      </c>
      <c r="D956" t="s">
        <v>76</v>
      </c>
      <c r="E956" t="s">
        <v>308</v>
      </c>
      <c r="F956" t="s">
        <v>19</v>
      </c>
      <c r="G956" t="s">
        <v>29</v>
      </c>
      <c r="H956" t="s">
        <v>829</v>
      </c>
      <c r="I956" t="s">
        <v>830</v>
      </c>
    </row>
    <row r="957" spans="1:9" x14ac:dyDescent="0.25">
      <c r="A957">
        <v>723732</v>
      </c>
      <c r="B957" t="s">
        <v>430</v>
      </c>
      <c r="C957" t="s">
        <v>10</v>
      </c>
      <c r="D957" t="s">
        <v>76</v>
      </c>
      <c r="E957" t="s">
        <v>308</v>
      </c>
      <c r="F957" t="s">
        <v>19</v>
      </c>
      <c r="G957" t="s">
        <v>1009</v>
      </c>
      <c r="H957" t="s">
        <v>829</v>
      </c>
      <c r="I957" t="s">
        <v>1010</v>
      </c>
    </row>
    <row r="958" spans="1:9" x14ac:dyDescent="0.25">
      <c r="A958">
        <v>723735</v>
      </c>
      <c r="B958" t="s">
        <v>430</v>
      </c>
      <c r="C958" t="s">
        <v>10</v>
      </c>
      <c r="D958" t="s">
        <v>76</v>
      </c>
      <c r="E958" t="s">
        <v>308</v>
      </c>
      <c r="F958" t="s">
        <v>19</v>
      </c>
      <c r="G958" t="s">
        <v>1009</v>
      </c>
      <c r="H958" t="s">
        <v>829</v>
      </c>
      <c r="I958" t="s">
        <v>1010</v>
      </c>
    </row>
    <row r="959" spans="1:9" x14ac:dyDescent="0.25">
      <c r="A959">
        <v>723772</v>
      </c>
      <c r="B959" t="s">
        <v>955</v>
      </c>
      <c r="C959" t="s">
        <v>10</v>
      </c>
      <c r="D959" t="s">
        <v>11</v>
      </c>
      <c r="E959" t="s">
        <v>220</v>
      </c>
      <c r="F959" t="s">
        <v>220</v>
      </c>
      <c r="G959" t="s">
        <v>122</v>
      </c>
      <c r="H959" t="s">
        <v>1011</v>
      </c>
      <c r="I959" t="s">
        <v>956</v>
      </c>
    </row>
    <row r="960" spans="1:9" x14ac:dyDescent="0.25">
      <c r="A960">
        <v>723797</v>
      </c>
      <c r="B960" t="s">
        <v>257</v>
      </c>
      <c r="C960" t="s">
        <v>37</v>
      </c>
      <c r="D960" t="s">
        <v>18</v>
      </c>
      <c r="E960" t="s">
        <v>182</v>
      </c>
      <c r="F960" t="s">
        <v>250</v>
      </c>
      <c r="G960" t="s">
        <v>247</v>
      </c>
      <c r="H960" t="s">
        <v>1012</v>
      </c>
      <c r="I960" t="s">
        <v>258</v>
      </c>
    </row>
    <row r="961" spans="1:9" x14ac:dyDescent="0.25">
      <c r="A961">
        <v>723798</v>
      </c>
      <c r="B961" t="s">
        <v>249</v>
      </c>
      <c r="C961" t="s">
        <v>37</v>
      </c>
      <c r="D961" t="s">
        <v>18</v>
      </c>
      <c r="E961" t="s">
        <v>182</v>
      </c>
      <c r="F961" t="s">
        <v>250</v>
      </c>
      <c r="G961" t="s">
        <v>251</v>
      </c>
      <c r="H961" t="s">
        <v>1012</v>
      </c>
      <c r="I961" t="s">
        <v>252</v>
      </c>
    </row>
    <row r="962" spans="1:9" x14ac:dyDescent="0.25">
      <c r="A962">
        <v>723801</v>
      </c>
      <c r="B962" t="s">
        <v>27</v>
      </c>
      <c r="C962" t="s">
        <v>10</v>
      </c>
      <c r="D962" t="s">
        <v>11</v>
      </c>
      <c r="E962" t="s">
        <v>28</v>
      </c>
      <c r="F962" t="s">
        <v>19</v>
      </c>
      <c r="G962" t="s">
        <v>100</v>
      </c>
      <c r="H962" t="s">
        <v>101</v>
      </c>
      <c r="I962" t="s">
        <v>138</v>
      </c>
    </row>
    <row r="963" spans="1:9" x14ac:dyDescent="0.25">
      <c r="A963">
        <v>723812</v>
      </c>
      <c r="B963" t="s">
        <v>142</v>
      </c>
      <c r="C963" t="s">
        <v>10</v>
      </c>
      <c r="D963" t="s">
        <v>11</v>
      </c>
      <c r="E963" t="s">
        <v>28</v>
      </c>
      <c r="F963" t="s">
        <v>19</v>
      </c>
      <c r="G963" t="s">
        <v>143</v>
      </c>
      <c r="H963" t="s">
        <v>1013</v>
      </c>
      <c r="I963" t="s">
        <v>144</v>
      </c>
    </row>
    <row r="964" spans="1:9" x14ac:dyDescent="0.25">
      <c r="A964">
        <v>723837</v>
      </c>
      <c r="B964" t="s">
        <v>1014</v>
      </c>
      <c r="C964" t="s">
        <v>10</v>
      </c>
      <c r="D964" t="s">
        <v>76</v>
      </c>
      <c r="E964" t="s">
        <v>363</v>
      </c>
      <c r="F964" t="s">
        <v>303</v>
      </c>
      <c r="G964" t="s">
        <v>890</v>
      </c>
      <c r="H964" t="s">
        <v>644</v>
      </c>
      <c r="I964" t="s">
        <v>1015</v>
      </c>
    </row>
    <row r="965" spans="1:9" x14ac:dyDescent="0.25">
      <c r="A965">
        <v>723908</v>
      </c>
      <c r="B965" t="s">
        <v>1014</v>
      </c>
      <c r="C965" t="s">
        <v>10</v>
      </c>
      <c r="D965" t="s">
        <v>76</v>
      </c>
      <c r="E965" t="s">
        <v>363</v>
      </c>
      <c r="F965" t="s">
        <v>303</v>
      </c>
      <c r="G965" t="s">
        <v>890</v>
      </c>
      <c r="H965" t="s">
        <v>644</v>
      </c>
      <c r="I965" t="s">
        <v>1015</v>
      </c>
    </row>
    <row r="966" spans="1:9" x14ac:dyDescent="0.25">
      <c r="A966">
        <v>723910</v>
      </c>
      <c r="B966" t="s">
        <v>1016</v>
      </c>
      <c r="C966" t="s">
        <v>10</v>
      </c>
      <c r="D966" t="s">
        <v>76</v>
      </c>
      <c r="E966" t="s">
        <v>363</v>
      </c>
      <c r="F966" t="s">
        <v>643</v>
      </c>
      <c r="G966" t="s">
        <v>19</v>
      </c>
      <c r="H966" t="s">
        <v>644</v>
      </c>
      <c r="I966" t="s">
        <v>1017</v>
      </c>
    </row>
    <row r="967" spans="1:9" x14ac:dyDescent="0.25">
      <c r="A967">
        <v>723921</v>
      </c>
      <c r="B967" t="s">
        <v>506</v>
      </c>
      <c r="C967" t="s">
        <v>10</v>
      </c>
      <c r="D967" t="s">
        <v>76</v>
      </c>
      <c r="E967" t="s">
        <v>363</v>
      </c>
      <c r="F967" t="s">
        <v>19</v>
      </c>
      <c r="G967" t="s">
        <v>143</v>
      </c>
      <c r="H967" t="s">
        <v>431</v>
      </c>
      <c r="I967" t="s">
        <v>508</v>
      </c>
    </row>
    <row r="968" spans="1:9" x14ac:dyDescent="0.25">
      <c r="A968">
        <v>724077</v>
      </c>
      <c r="B968" t="s">
        <v>237</v>
      </c>
      <c r="C968" t="s">
        <v>10</v>
      </c>
      <c r="D968" t="s">
        <v>18</v>
      </c>
      <c r="E968" t="s">
        <v>28</v>
      </c>
      <c r="F968" t="s">
        <v>19</v>
      </c>
      <c r="G968" t="s">
        <v>29</v>
      </c>
      <c r="H968" t="s">
        <v>897</v>
      </c>
      <c r="I968" t="s">
        <v>839</v>
      </c>
    </row>
    <row r="969" spans="1:9" x14ac:dyDescent="0.25">
      <c r="A969">
        <v>724138</v>
      </c>
      <c r="B969" t="s">
        <v>1018</v>
      </c>
      <c r="C969" t="s">
        <v>84</v>
      </c>
      <c r="D969" t="s">
        <v>271</v>
      </c>
      <c r="E969" t="s">
        <v>18</v>
      </c>
      <c r="F969" t="s">
        <v>1019</v>
      </c>
      <c r="G969" t="s">
        <v>1020</v>
      </c>
      <c r="H969" t="s">
        <v>381</v>
      </c>
      <c r="I969" t="s">
        <v>1021</v>
      </c>
    </row>
    <row r="970" spans="1:9" x14ac:dyDescent="0.25">
      <c r="A970">
        <v>724150</v>
      </c>
      <c r="B970" t="s">
        <v>1022</v>
      </c>
      <c r="C970" t="s">
        <v>84</v>
      </c>
      <c r="D970" t="s">
        <v>271</v>
      </c>
      <c r="E970" t="s">
        <v>18</v>
      </c>
      <c r="F970" t="s">
        <v>1019</v>
      </c>
      <c r="G970" t="s">
        <v>1023</v>
      </c>
      <c r="H970" t="s">
        <v>381</v>
      </c>
      <c r="I970" t="s">
        <v>1024</v>
      </c>
    </row>
    <row r="971" spans="1:9" x14ac:dyDescent="0.25">
      <c r="A971">
        <v>724191</v>
      </c>
      <c r="B971" t="s">
        <v>837</v>
      </c>
      <c r="C971" t="s">
        <v>56</v>
      </c>
      <c r="D971" t="s">
        <v>76</v>
      </c>
      <c r="E971" t="s">
        <v>76</v>
      </c>
      <c r="F971" t="s">
        <v>311</v>
      </c>
      <c r="G971" t="s">
        <v>766</v>
      </c>
      <c r="H971" t="s">
        <v>895</v>
      </c>
      <c r="I971" t="s">
        <v>838</v>
      </c>
    </row>
    <row r="972" spans="1:9" x14ac:dyDescent="0.25">
      <c r="A972">
        <v>724244</v>
      </c>
      <c r="B972" t="s">
        <v>127</v>
      </c>
      <c r="C972" t="s">
        <v>10</v>
      </c>
      <c r="D972" t="s">
        <v>18</v>
      </c>
      <c r="E972" t="s">
        <v>140</v>
      </c>
      <c r="F972" t="s">
        <v>128</v>
      </c>
      <c r="G972" t="s">
        <v>129</v>
      </c>
      <c r="H972" t="s">
        <v>644</v>
      </c>
      <c r="I972" t="s">
        <v>528</v>
      </c>
    </row>
    <row r="973" spans="1:9" x14ac:dyDescent="0.25">
      <c r="A973">
        <v>724245</v>
      </c>
      <c r="B973" t="s">
        <v>669</v>
      </c>
      <c r="C973" t="s">
        <v>10</v>
      </c>
      <c r="D973" t="s">
        <v>18</v>
      </c>
      <c r="E973" t="s">
        <v>140</v>
      </c>
      <c r="F973" t="s">
        <v>643</v>
      </c>
      <c r="G973" t="s">
        <v>128</v>
      </c>
      <c r="H973" t="s">
        <v>644</v>
      </c>
      <c r="I973" t="s">
        <v>670</v>
      </c>
    </row>
    <row r="974" spans="1:9" x14ac:dyDescent="0.25">
      <c r="A974">
        <v>724290</v>
      </c>
      <c r="B974" t="s">
        <v>550</v>
      </c>
      <c r="C974" t="s">
        <v>37</v>
      </c>
      <c r="D974" t="s">
        <v>18</v>
      </c>
      <c r="E974" t="s">
        <v>182</v>
      </c>
      <c r="F974" t="s">
        <v>472</v>
      </c>
      <c r="G974" t="s">
        <v>551</v>
      </c>
      <c r="H974" t="s">
        <v>1025</v>
      </c>
      <c r="I974" t="s">
        <v>552</v>
      </c>
    </row>
    <row r="975" spans="1:9" x14ac:dyDescent="0.25">
      <c r="A975">
        <v>724291</v>
      </c>
      <c r="B975" t="s">
        <v>550</v>
      </c>
      <c r="C975" t="s">
        <v>37</v>
      </c>
      <c r="D975" t="s">
        <v>18</v>
      </c>
      <c r="E975" t="s">
        <v>182</v>
      </c>
      <c r="F975" t="s">
        <v>472</v>
      </c>
      <c r="G975" t="s">
        <v>551</v>
      </c>
      <c r="H975" t="s">
        <v>1025</v>
      </c>
      <c r="I975" t="s">
        <v>552</v>
      </c>
    </row>
    <row r="976" spans="1:9" x14ac:dyDescent="0.25">
      <c r="A976">
        <v>724309</v>
      </c>
      <c r="B976" t="s">
        <v>777</v>
      </c>
      <c r="C976" t="s">
        <v>10</v>
      </c>
      <c r="D976" t="s">
        <v>18</v>
      </c>
      <c r="E976" t="s">
        <v>12</v>
      </c>
      <c r="F976" t="s">
        <v>19</v>
      </c>
      <c r="G976" t="s">
        <v>100</v>
      </c>
      <c r="H976" t="s">
        <v>613</v>
      </c>
      <c r="I976" t="s">
        <v>778</v>
      </c>
    </row>
    <row r="977" spans="1:9" x14ac:dyDescent="0.25">
      <c r="A977">
        <v>724311</v>
      </c>
      <c r="B977" t="s">
        <v>1026</v>
      </c>
      <c r="C977" t="s">
        <v>10</v>
      </c>
      <c r="D977" t="s">
        <v>18</v>
      </c>
      <c r="E977" t="s">
        <v>12</v>
      </c>
      <c r="F977" t="s">
        <v>220</v>
      </c>
      <c r="G977" t="s">
        <v>221</v>
      </c>
      <c r="H977" t="s">
        <v>613</v>
      </c>
      <c r="I977" t="s">
        <v>1027</v>
      </c>
    </row>
    <row r="978" spans="1:9" x14ac:dyDescent="0.25">
      <c r="A978">
        <v>724313</v>
      </c>
      <c r="B978" t="s">
        <v>843</v>
      </c>
      <c r="C978" t="s">
        <v>10</v>
      </c>
      <c r="D978" t="s">
        <v>18</v>
      </c>
      <c r="E978" t="s">
        <v>12</v>
      </c>
      <c r="F978" t="s">
        <v>220</v>
      </c>
      <c r="G978" t="s">
        <v>161</v>
      </c>
      <c r="H978" t="s">
        <v>613</v>
      </c>
      <c r="I978" t="s">
        <v>844</v>
      </c>
    </row>
    <row r="979" spans="1:9" x14ac:dyDescent="0.25">
      <c r="A979">
        <v>724314</v>
      </c>
      <c r="B979" t="s">
        <v>843</v>
      </c>
      <c r="C979" t="s">
        <v>10</v>
      </c>
      <c r="D979" t="s">
        <v>18</v>
      </c>
      <c r="E979" t="s">
        <v>12</v>
      </c>
      <c r="F979" t="s">
        <v>220</v>
      </c>
      <c r="G979" t="s">
        <v>161</v>
      </c>
      <c r="H979" t="s">
        <v>613</v>
      </c>
      <c r="I979" t="s">
        <v>844</v>
      </c>
    </row>
    <row r="980" spans="1:9" x14ac:dyDescent="0.25">
      <c r="A980">
        <v>724330</v>
      </c>
      <c r="B980" t="s">
        <v>1028</v>
      </c>
      <c r="C980" t="s">
        <v>10</v>
      </c>
      <c r="D980" t="s">
        <v>18</v>
      </c>
      <c r="E980" t="s">
        <v>67</v>
      </c>
      <c r="F980" t="s">
        <v>19</v>
      </c>
      <c r="G980" t="s">
        <v>1029</v>
      </c>
      <c r="H980" t="s">
        <v>613</v>
      </c>
      <c r="I980" t="s">
        <v>1030</v>
      </c>
    </row>
    <row r="981" spans="1:9" x14ac:dyDescent="0.25">
      <c r="A981">
        <v>724331</v>
      </c>
      <c r="B981" t="s">
        <v>474</v>
      </c>
      <c r="C981" t="s">
        <v>10</v>
      </c>
      <c r="D981" t="s">
        <v>18</v>
      </c>
      <c r="E981" t="s">
        <v>28</v>
      </c>
      <c r="F981" t="s">
        <v>19</v>
      </c>
      <c r="G981" t="s">
        <v>143</v>
      </c>
      <c r="H981" t="s">
        <v>613</v>
      </c>
      <c r="I981" t="s">
        <v>646</v>
      </c>
    </row>
    <row r="982" spans="1:9" x14ac:dyDescent="0.25">
      <c r="A982">
        <v>724334</v>
      </c>
      <c r="B982" t="s">
        <v>966</v>
      </c>
      <c r="C982" t="s">
        <v>10</v>
      </c>
      <c r="D982" t="s">
        <v>18</v>
      </c>
      <c r="E982" t="s">
        <v>28</v>
      </c>
      <c r="F982" t="s">
        <v>19</v>
      </c>
      <c r="G982" t="s">
        <v>967</v>
      </c>
      <c r="H982" t="s">
        <v>613</v>
      </c>
      <c r="I982" t="s">
        <v>968</v>
      </c>
    </row>
    <row r="983" spans="1:9" x14ac:dyDescent="0.25">
      <c r="A983">
        <v>724335</v>
      </c>
      <c r="B983" t="s">
        <v>480</v>
      </c>
      <c r="C983" t="s">
        <v>10</v>
      </c>
      <c r="D983" t="s">
        <v>18</v>
      </c>
      <c r="E983" t="s">
        <v>28</v>
      </c>
      <c r="F983" t="s">
        <v>481</v>
      </c>
      <c r="G983" t="s">
        <v>19</v>
      </c>
      <c r="H983" t="s">
        <v>613</v>
      </c>
      <c r="I983" t="s">
        <v>773</v>
      </c>
    </row>
    <row r="984" spans="1:9" x14ac:dyDescent="0.25">
      <c r="A984">
        <v>724354</v>
      </c>
      <c r="B984" t="s">
        <v>170</v>
      </c>
      <c r="C984" t="s">
        <v>37</v>
      </c>
      <c r="D984" t="s">
        <v>45</v>
      </c>
      <c r="E984" t="s">
        <v>11</v>
      </c>
      <c r="F984" t="s">
        <v>46</v>
      </c>
      <c r="G984" t="s">
        <v>171</v>
      </c>
      <c r="H984" t="s">
        <v>225</v>
      </c>
      <c r="I984" t="s">
        <v>173</v>
      </c>
    </row>
    <row r="985" spans="1:9" x14ac:dyDescent="0.25">
      <c r="A985">
        <v>724452</v>
      </c>
      <c r="B985" t="s">
        <v>270</v>
      </c>
      <c r="C985" t="s">
        <v>84</v>
      </c>
      <c r="D985" t="s">
        <v>271</v>
      </c>
      <c r="E985" t="s">
        <v>18</v>
      </c>
      <c r="F985" t="s">
        <v>272</v>
      </c>
      <c r="G985" t="s">
        <v>272</v>
      </c>
      <c r="H985" t="s">
        <v>463</v>
      </c>
      <c r="I985" t="s">
        <v>274</v>
      </c>
    </row>
    <row r="986" spans="1:9" x14ac:dyDescent="0.25">
      <c r="A986">
        <v>724455</v>
      </c>
      <c r="B986" t="s">
        <v>270</v>
      </c>
      <c r="C986" t="s">
        <v>84</v>
      </c>
      <c r="D986" t="s">
        <v>271</v>
      </c>
      <c r="E986" t="s">
        <v>18</v>
      </c>
      <c r="F986" t="s">
        <v>272</v>
      </c>
      <c r="G986" t="s">
        <v>272</v>
      </c>
      <c r="H986" t="s">
        <v>463</v>
      </c>
      <c r="I986" t="s">
        <v>274</v>
      </c>
    </row>
    <row r="987" spans="1:9" x14ac:dyDescent="0.25">
      <c r="A987">
        <v>724495</v>
      </c>
      <c r="B987" t="s">
        <v>270</v>
      </c>
      <c r="C987" t="s">
        <v>84</v>
      </c>
      <c r="D987" t="s">
        <v>271</v>
      </c>
      <c r="E987" t="s">
        <v>18</v>
      </c>
      <c r="F987" t="s">
        <v>272</v>
      </c>
      <c r="G987" t="s">
        <v>272</v>
      </c>
      <c r="H987" t="s">
        <v>463</v>
      </c>
      <c r="I987" t="s">
        <v>274</v>
      </c>
    </row>
    <row r="988" spans="1:9" x14ac:dyDescent="0.25">
      <c r="A988">
        <v>724652</v>
      </c>
      <c r="B988" t="s">
        <v>1031</v>
      </c>
      <c r="C988" t="s">
        <v>37</v>
      </c>
      <c r="D988" t="s">
        <v>18</v>
      </c>
      <c r="E988" t="s">
        <v>182</v>
      </c>
      <c r="F988" t="s">
        <v>1032</v>
      </c>
      <c r="G988" t="s">
        <v>900</v>
      </c>
      <c r="H988" t="s">
        <v>429</v>
      </c>
      <c r="I988" t="s">
        <v>1033</v>
      </c>
    </row>
    <row r="989" spans="1:9" x14ac:dyDescent="0.25">
      <c r="A989">
        <v>724653</v>
      </c>
      <c r="B989" t="s">
        <v>1031</v>
      </c>
      <c r="C989" t="s">
        <v>37</v>
      </c>
      <c r="D989" t="s">
        <v>18</v>
      </c>
      <c r="E989" t="s">
        <v>182</v>
      </c>
      <c r="F989" t="s">
        <v>1032</v>
      </c>
      <c r="G989" t="s">
        <v>900</v>
      </c>
      <c r="H989" t="s">
        <v>429</v>
      </c>
      <c r="I989" t="s">
        <v>1033</v>
      </c>
    </row>
    <row r="990" spans="1:9" x14ac:dyDescent="0.25">
      <c r="A990">
        <v>724706</v>
      </c>
      <c r="B990" t="s">
        <v>441</v>
      </c>
      <c r="C990" t="s">
        <v>37</v>
      </c>
      <c r="D990" t="s">
        <v>18</v>
      </c>
      <c r="E990" t="s">
        <v>182</v>
      </c>
      <c r="F990" t="s">
        <v>442</v>
      </c>
      <c r="G990" t="s">
        <v>443</v>
      </c>
      <c r="H990" t="s">
        <v>294</v>
      </c>
      <c r="I990" t="s">
        <v>444</v>
      </c>
    </row>
    <row r="991" spans="1:9" x14ac:dyDescent="0.25">
      <c r="A991">
        <v>724753</v>
      </c>
      <c r="B991" t="s">
        <v>550</v>
      </c>
      <c r="C991" t="s">
        <v>37</v>
      </c>
      <c r="D991" t="s">
        <v>18</v>
      </c>
      <c r="E991" t="s">
        <v>182</v>
      </c>
      <c r="F991" t="s">
        <v>472</v>
      </c>
      <c r="G991" t="s">
        <v>551</v>
      </c>
      <c r="H991" t="s">
        <v>333</v>
      </c>
      <c r="I991" t="s">
        <v>552</v>
      </c>
    </row>
    <row r="992" spans="1:9" x14ac:dyDescent="0.25">
      <c r="A992">
        <v>724826</v>
      </c>
      <c r="B992" t="s">
        <v>66</v>
      </c>
      <c r="C992" t="s">
        <v>56</v>
      </c>
      <c r="D992" t="s">
        <v>18</v>
      </c>
      <c r="E992" t="s">
        <v>67</v>
      </c>
      <c r="F992" t="s">
        <v>68</v>
      </c>
      <c r="G992" t="s">
        <v>58</v>
      </c>
      <c r="H992" t="s">
        <v>73</v>
      </c>
      <c r="I992" t="s">
        <v>70</v>
      </c>
    </row>
    <row r="993" spans="1:9" x14ac:dyDescent="0.25">
      <c r="A993">
        <v>724854</v>
      </c>
      <c r="B993" t="s">
        <v>441</v>
      </c>
      <c r="C993" t="s">
        <v>37</v>
      </c>
      <c r="D993" t="s">
        <v>18</v>
      </c>
      <c r="E993" t="s">
        <v>182</v>
      </c>
      <c r="F993" t="s">
        <v>442</v>
      </c>
      <c r="G993" t="s">
        <v>443</v>
      </c>
      <c r="H993" t="s">
        <v>1034</v>
      </c>
      <c r="I993" t="s">
        <v>444</v>
      </c>
    </row>
    <row r="994" spans="1:9" x14ac:dyDescent="0.25">
      <c r="A994">
        <v>725219</v>
      </c>
      <c r="B994" t="s">
        <v>501</v>
      </c>
      <c r="C994" t="s">
        <v>37</v>
      </c>
      <c r="D994" t="s">
        <v>38</v>
      </c>
      <c r="E994" t="s">
        <v>11</v>
      </c>
      <c r="F994" t="s">
        <v>165</v>
      </c>
      <c r="G994" t="s">
        <v>502</v>
      </c>
      <c r="H994" t="s">
        <v>390</v>
      </c>
      <c r="I994" t="s">
        <v>503</v>
      </c>
    </row>
    <row r="995" spans="1:9" x14ac:dyDescent="0.25">
      <c r="A995">
        <v>725261</v>
      </c>
      <c r="B995" t="s">
        <v>501</v>
      </c>
      <c r="C995" t="s">
        <v>37</v>
      </c>
      <c r="D995" t="s">
        <v>38</v>
      </c>
      <c r="E995" t="s">
        <v>11</v>
      </c>
      <c r="F995" t="s">
        <v>165</v>
      </c>
      <c r="G995" t="s">
        <v>502</v>
      </c>
      <c r="H995" t="s">
        <v>390</v>
      </c>
      <c r="I995" t="s">
        <v>503</v>
      </c>
    </row>
    <row r="996" spans="1:9" x14ac:dyDescent="0.25">
      <c r="A996">
        <v>725355</v>
      </c>
      <c r="B996" t="s">
        <v>352</v>
      </c>
      <c r="C996" t="s">
        <v>56</v>
      </c>
      <c r="D996" t="s">
        <v>18</v>
      </c>
      <c r="E996" t="s">
        <v>67</v>
      </c>
      <c r="F996" t="s">
        <v>79</v>
      </c>
      <c r="G996" t="s">
        <v>58</v>
      </c>
      <c r="H996" t="s">
        <v>588</v>
      </c>
      <c r="I996" t="s">
        <v>353</v>
      </c>
    </row>
    <row r="997" spans="1:9" x14ac:dyDescent="0.25">
      <c r="A997">
        <v>725356</v>
      </c>
      <c r="B997" t="s">
        <v>352</v>
      </c>
      <c r="C997" t="s">
        <v>56</v>
      </c>
      <c r="D997" t="s">
        <v>18</v>
      </c>
      <c r="E997" t="s">
        <v>67</v>
      </c>
      <c r="F997" t="s">
        <v>79</v>
      </c>
      <c r="G997" t="s">
        <v>58</v>
      </c>
      <c r="H997" t="s">
        <v>588</v>
      </c>
      <c r="I997" t="s">
        <v>353</v>
      </c>
    </row>
    <row r="998" spans="1:9" x14ac:dyDescent="0.25">
      <c r="A998">
        <v>725358</v>
      </c>
      <c r="B998" t="s">
        <v>66</v>
      </c>
      <c r="C998" t="s">
        <v>56</v>
      </c>
      <c r="D998" t="s">
        <v>18</v>
      </c>
      <c r="E998" t="s">
        <v>67</v>
      </c>
      <c r="F998" t="s">
        <v>68</v>
      </c>
      <c r="G998" t="s">
        <v>217</v>
      </c>
      <c r="H998" t="s">
        <v>588</v>
      </c>
      <c r="I998" t="s">
        <v>218</v>
      </c>
    </row>
    <row r="999" spans="1:9" x14ac:dyDescent="0.25">
      <c r="A999">
        <v>725359</v>
      </c>
      <c r="B999" t="s">
        <v>352</v>
      </c>
      <c r="C999" t="s">
        <v>56</v>
      </c>
      <c r="D999" t="s">
        <v>18</v>
      </c>
      <c r="E999" t="s">
        <v>67</v>
      </c>
      <c r="F999" t="s">
        <v>79</v>
      </c>
      <c r="G999" t="s">
        <v>58</v>
      </c>
      <c r="H999" t="s">
        <v>588</v>
      </c>
      <c r="I999" t="s">
        <v>353</v>
      </c>
    </row>
    <row r="1000" spans="1:9" x14ac:dyDescent="0.25">
      <c r="A1000">
        <v>725385</v>
      </c>
      <c r="B1000" t="s">
        <v>870</v>
      </c>
      <c r="C1000" t="s">
        <v>37</v>
      </c>
      <c r="D1000" t="s">
        <v>72</v>
      </c>
      <c r="E1000" t="s">
        <v>86</v>
      </c>
      <c r="F1000" t="s">
        <v>254</v>
      </c>
      <c r="G1000" t="s">
        <v>46</v>
      </c>
      <c r="H1000" t="s">
        <v>877</v>
      </c>
      <c r="I1000" t="s">
        <v>871</v>
      </c>
    </row>
    <row r="1001" spans="1:9" x14ac:dyDescent="0.25">
      <c r="A1001">
        <v>725433</v>
      </c>
      <c r="B1001" t="s">
        <v>1035</v>
      </c>
      <c r="C1001" t="s">
        <v>37</v>
      </c>
      <c r="D1001" t="s">
        <v>11</v>
      </c>
      <c r="E1001" t="s">
        <v>39</v>
      </c>
      <c r="F1001" t="s">
        <v>323</v>
      </c>
      <c r="G1001" t="s">
        <v>292</v>
      </c>
      <c r="H1001" t="s">
        <v>790</v>
      </c>
      <c r="I1001" t="s">
        <v>1036</v>
      </c>
    </row>
    <row r="1002" spans="1:9" x14ac:dyDescent="0.25">
      <c r="A1002">
        <v>725587</v>
      </c>
      <c r="B1002" t="s">
        <v>27</v>
      </c>
      <c r="C1002" t="s">
        <v>10</v>
      </c>
      <c r="D1002" t="s">
        <v>11</v>
      </c>
      <c r="E1002" t="s">
        <v>28</v>
      </c>
      <c r="F1002" t="s">
        <v>19</v>
      </c>
      <c r="G1002" t="s">
        <v>100</v>
      </c>
      <c r="H1002" t="s">
        <v>558</v>
      </c>
      <c r="I1002" t="s">
        <v>138</v>
      </c>
    </row>
    <row r="1003" spans="1:9" x14ac:dyDescent="0.25">
      <c r="A1003">
        <v>725588</v>
      </c>
      <c r="B1003" t="s">
        <v>99</v>
      </c>
      <c r="C1003" t="s">
        <v>10</v>
      </c>
      <c r="D1003" t="s">
        <v>11</v>
      </c>
      <c r="E1003" t="s">
        <v>12</v>
      </c>
      <c r="F1003" t="s">
        <v>19</v>
      </c>
      <c r="G1003" t="s">
        <v>100</v>
      </c>
      <c r="H1003" t="s">
        <v>558</v>
      </c>
      <c r="I1003" t="s">
        <v>102</v>
      </c>
    </row>
    <row r="1004" spans="1:9" x14ac:dyDescent="0.25">
      <c r="A1004">
        <v>725674</v>
      </c>
      <c r="B1004" t="s">
        <v>476</v>
      </c>
      <c r="C1004" t="s">
        <v>37</v>
      </c>
      <c r="D1004" t="s">
        <v>18</v>
      </c>
      <c r="E1004" t="s">
        <v>104</v>
      </c>
      <c r="F1004" t="s">
        <v>38</v>
      </c>
      <c r="G1004" t="s">
        <v>293</v>
      </c>
      <c r="H1004" t="s">
        <v>243</v>
      </c>
      <c r="I1004" t="s">
        <v>478</v>
      </c>
    </row>
    <row r="1005" spans="1:9" x14ac:dyDescent="0.25">
      <c r="A1005">
        <v>725746</v>
      </c>
      <c r="B1005" t="s">
        <v>966</v>
      </c>
      <c r="C1005" t="s">
        <v>10</v>
      </c>
      <c r="D1005" t="s">
        <v>18</v>
      </c>
      <c r="E1005" t="s">
        <v>28</v>
      </c>
      <c r="F1005" t="s">
        <v>19</v>
      </c>
      <c r="G1005" t="s">
        <v>967</v>
      </c>
      <c r="H1005" t="s">
        <v>201</v>
      </c>
      <c r="I1005" t="s">
        <v>968</v>
      </c>
    </row>
    <row r="1006" spans="1:9" x14ac:dyDescent="0.25">
      <c r="A1006">
        <v>725747</v>
      </c>
      <c r="B1006" t="s">
        <v>966</v>
      </c>
      <c r="C1006" t="s">
        <v>10</v>
      </c>
      <c r="D1006" t="s">
        <v>18</v>
      </c>
      <c r="E1006" t="s">
        <v>28</v>
      </c>
      <c r="F1006" t="s">
        <v>19</v>
      </c>
      <c r="G1006" t="s">
        <v>967</v>
      </c>
      <c r="H1006" t="s">
        <v>201</v>
      </c>
      <c r="I1006" t="s">
        <v>968</v>
      </c>
    </row>
    <row r="1007" spans="1:9" x14ac:dyDescent="0.25">
      <c r="A1007">
        <v>725748</v>
      </c>
      <c r="B1007" t="s">
        <v>966</v>
      </c>
      <c r="C1007" t="s">
        <v>10</v>
      </c>
      <c r="D1007" t="s">
        <v>18</v>
      </c>
      <c r="E1007" t="s">
        <v>28</v>
      </c>
      <c r="F1007" t="s">
        <v>19</v>
      </c>
      <c r="G1007" t="s">
        <v>967</v>
      </c>
      <c r="H1007" t="s">
        <v>201</v>
      </c>
      <c r="I1007" t="s">
        <v>968</v>
      </c>
    </row>
    <row r="1008" spans="1:9" x14ac:dyDescent="0.25">
      <c r="A1008">
        <v>725768</v>
      </c>
      <c r="B1008" t="s">
        <v>17</v>
      </c>
      <c r="C1008" t="s">
        <v>10</v>
      </c>
      <c r="D1008" t="s">
        <v>18</v>
      </c>
      <c r="E1008" t="s">
        <v>12</v>
      </c>
      <c r="F1008" t="s">
        <v>19</v>
      </c>
      <c r="G1008" t="s">
        <v>20</v>
      </c>
      <c r="H1008" t="s">
        <v>201</v>
      </c>
      <c r="I1008" t="s">
        <v>22</v>
      </c>
    </row>
    <row r="1009" spans="1:9" x14ac:dyDescent="0.25">
      <c r="A1009">
        <v>725769</v>
      </c>
      <c r="B1009" t="s">
        <v>197</v>
      </c>
      <c r="C1009" t="s">
        <v>10</v>
      </c>
      <c r="D1009" t="s">
        <v>18</v>
      </c>
      <c r="E1009" t="s">
        <v>12</v>
      </c>
      <c r="F1009" t="s">
        <v>19</v>
      </c>
      <c r="G1009" t="s">
        <v>146</v>
      </c>
      <c r="H1009" t="s">
        <v>201</v>
      </c>
      <c r="I1009" t="s">
        <v>198</v>
      </c>
    </row>
    <row r="1010" spans="1:9" x14ac:dyDescent="0.25">
      <c r="A1010">
        <v>725774</v>
      </c>
      <c r="B1010" t="s">
        <v>927</v>
      </c>
      <c r="C1010" t="s">
        <v>56</v>
      </c>
      <c r="D1010" t="s">
        <v>18</v>
      </c>
      <c r="E1010" t="s">
        <v>67</v>
      </c>
      <c r="F1010" t="s">
        <v>311</v>
      </c>
      <c r="G1010" t="s">
        <v>161</v>
      </c>
      <c r="H1010" t="s">
        <v>928</v>
      </c>
      <c r="I1010" t="s">
        <v>929</v>
      </c>
    </row>
    <row r="1011" spans="1:9" x14ac:dyDescent="0.25">
      <c r="A1011">
        <v>725786</v>
      </c>
      <c r="B1011" t="s">
        <v>237</v>
      </c>
      <c r="C1011" t="s">
        <v>10</v>
      </c>
      <c r="D1011" t="s">
        <v>18</v>
      </c>
      <c r="E1011" t="s">
        <v>140</v>
      </c>
      <c r="F1011" t="s">
        <v>19</v>
      </c>
      <c r="G1011" t="s">
        <v>100</v>
      </c>
      <c r="H1011" t="s">
        <v>644</v>
      </c>
      <c r="I1011" t="s">
        <v>351</v>
      </c>
    </row>
    <row r="1012" spans="1:9" x14ac:dyDescent="0.25">
      <c r="A1012">
        <v>725787</v>
      </c>
      <c r="B1012" t="s">
        <v>237</v>
      </c>
      <c r="C1012" t="s">
        <v>10</v>
      </c>
      <c r="D1012" t="s">
        <v>18</v>
      </c>
      <c r="E1012" t="s">
        <v>140</v>
      </c>
      <c r="F1012" t="s">
        <v>19</v>
      </c>
      <c r="G1012" t="s">
        <v>100</v>
      </c>
      <c r="H1012" t="s">
        <v>644</v>
      </c>
      <c r="I1012" t="s">
        <v>351</v>
      </c>
    </row>
    <row r="1013" spans="1:9" x14ac:dyDescent="0.25">
      <c r="A1013">
        <v>725788</v>
      </c>
      <c r="B1013" t="s">
        <v>474</v>
      </c>
      <c r="C1013" t="s">
        <v>10</v>
      </c>
      <c r="D1013" t="s">
        <v>18</v>
      </c>
      <c r="E1013" t="s">
        <v>140</v>
      </c>
      <c r="F1013" t="s">
        <v>19</v>
      </c>
      <c r="G1013" t="s">
        <v>143</v>
      </c>
      <c r="H1013" t="s">
        <v>644</v>
      </c>
      <c r="I1013" t="s">
        <v>475</v>
      </c>
    </row>
    <row r="1014" spans="1:9" x14ac:dyDescent="0.25">
      <c r="A1014">
        <v>725789</v>
      </c>
      <c r="B1014" t="s">
        <v>237</v>
      </c>
      <c r="C1014" t="s">
        <v>10</v>
      </c>
      <c r="D1014" t="s">
        <v>18</v>
      </c>
      <c r="E1014" t="s">
        <v>140</v>
      </c>
      <c r="F1014" t="s">
        <v>19</v>
      </c>
      <c r="G1014" t="s">
        <v>100</v>
      </c>
      <c r="H1014" t="s">
        <v>644</v>
      </c>
      <c r="I1014" t="s">
        <v>351</v>
      </c>
    </row>
    <row r="1015" spans="1:9" x14ac:dyDescent="0.25">
      <c r="A1015">
        <v>725822</v>
      </c>
      <c r="B1015" t="s">
        <v>395</v>
      </c>
      <c r="C1015" t="s">
        <v>37</v>
      </c>
      <c r="D1015" t="s">
        <v>18</v>
      </c>
      <c r="E1015" t="s">
        <v>241</v>
      </c>
      <c r="F1015" t="s">
        <v>241</v>
      </c>
      <c r="G1015" t="s">
        <v>396</v>
      </c>
      <c r="H1015" t="s">
        <v>751</v>
      </c>
      <c r="I1015" t="s">
        <v>397</v>
      </c>
    </row>
    <row r="1016" spans="1:9" x14ac:dyDescent="0.25">
      <c r="A1016">
        <v>725830</v>
      </c>
      <c r="B1016" t="s">
        <v>671</v>
      </c>
      <c r="C1016" t="s">
        <v>10</v>
      </c>
      <c r="D1016" t="s">
        <v>18</v>
      </c>
      <c r="E1016" t="s">
        <v>12</v>
      </c>
      <c r="F1016" t="s">
        <v>643</v>
      </c>
      <c r="G1016" t="s">
        <v>128</v>
      </c>
      <c r="H1016" t="s">
        <v>914</v>
      </c>
      <c r="I1016" t="s">
        <v>672</v>
      </c>
    </row>
    <row r="1017" spans="1:9" x14ac:dyDescent="0.25">
      <c r="A1017">
        <v>725852</v>
      </c>
      <c r="B1017" t="s">
        <v>1037</v>
      </c>
      <c r="C1017" t="s">
        <v>51</v>
      </c>
      <c r="D1017" t="s">
        <v>18</v>
      </c>
      <c r="E1017" t="s">
        <v>18</v>
      </c>
      <c r="F1017" t="s">
        <v>341</v>
      </c>
      <c r="G1017" t="s">
        <v>1038</v>
      </c>
      <c r="H1017" t="s">
        <v>720</v>
      </c>
      <c r="I1017" t="s">
        <v>1039</v>
      </c>
    </row>
    <row r="1018" spans="1:9" x14ac:dyDescent="0.25">
      <c r="A1018">
        <v>725853</v>
      </c>
      <c r="B1018" t="s">
        <v>1037</v>
      </c>
      <c r="C1018" t="s">
        <v>51</v>
      </c>
      <c r="D1018" t="s">
        <v>18</v>
      </c>
      <c r="E1018" t="s">
        <v>18</v>
      </c>
      <c r="F1018" t="s">
        <v>341</v>
      </c>
      <c r="G1018" t="s">
        <v>1038</v>
      </c>
      <c r="H1018" t="s">
        <v>720</v>
      </c>
      <c r="I1018" t="s">
        <v>1039</v>
      </c>
    </row>
    <row r="1019" spans="1:9" x14ac:dyDescent="0.25">
      <c r="A1019">
        <v>726093</v>
      </c>
      <c r="B1019" t="s">
        <v>995</v>
      </c>
      <c r="C1019" t="s">
        <v>10</v>
      </c>
      <c r="D1019" t="s">
        <v>11</v>
      </c>
      <c r="E1019" t="s">
        <v>149</v>
      </c>
      <c r="F1019" t="s">
        <v>122</v>
      </c>
      <c r="G1019" t="s">
        <v>67</v>
      </c>
      <c r="H1019" t="s">
        <v>1040</v>
      </c>
      <c r="I1019" t="s">
        <v>997</v>
      </c>
    </row>
    <row r="1020" spans="1:9" x14ac:dyDescent="0.25">
      <c r="A1020">
        <v>726095</v>
      </c>
      <c r="B1020" t="s">
        <v>44</v>
      </c>
      <c r="C1020" t="s">
        <v>37</v>
      </c>
      <c r="D1020" t="s">
        <v>45</v>
      </c>
      <c r="E1020" t="s">
        <v>18</v>
      </c>
      <c r="F1020" t="s">
        <v>46</v>
      </c>
      <c r="G1020" t="s">
        <v>171</v>
      </c>
      <c r="H1020" t="s">
        <v>429</v>
      </c>
      <c r="I1020" t="s">
        <v>189</v>
      </c>
    </row>
    <row r="1021" spans="1:9" x14ac:dyDescent="0.25">
      <c r="A1021">
        <v>726307</v>
      </c>
      <c r="B1021" t="s">
        <v>947</v>
      </c>
      <c r="C1021" t="s">
        <v>10</v>
      </c>
      <c r="D1021" t="s">
        <v>18</v>
      </c>
      <c r="E1021" t="s">
        <v>140</v>
      </c>
      <c r="F1021" t="s">
        <v>582</v>
      </c>
      <c r="G1021" t="s">
        <v>948</v>
      </c>
      <c r="H1021" t="s">
        <v>583</v>
      </c>
      <c r="I1021" t="s">
        <v>949</v>
      </c>
    </row>
    <row r="1022" spans="1:9" x14ac:dyDescent="0.25">
      <c r="A1022">
        <v>726373</v>
      </c>
      <c r="B1022" t="s">
        <v>1041</v>
      </c>
      <c r="C1022" t="s">
        <v>10</v>
      </c>
      <c r="D1022" t="s">
        <v>76</v>
      </c>
      <c r="E1022" t="s">
        <v>363</v>
      </c>
      <c r="F1022" t="s">
        <v>582</v>
      </c>
      <c r="G1022" t="s">
        <v>592</v>
      </c>
      <c r="H1022" t="s">
        <v>583</v>
      </c>
      <c r="I1022" t="s">
        <v>1042</v>
      </c>
    </row>
    <row r="1023" spans="1:9" x14ac:dyDescent="0.25">
      <c r="A1023">
        <v>726473</v>
      </c>
      <c r="B1023" t="s">
        <v>927</v>
      </c>
      <c r="C1023" t="s">
        <v>56</v>
      </c>
      <c r="D1023" t="s">
        <v>18</v>
      </c>
      <c r="E1023" t="s">
        <v>67</v>
      </c>
      <c r="F1023" t="s">
        <v>311</v>
      </c>
      <c r="G1023" t="s">
        <v>161</v>
      </c>
      <c r="H1023" t="s">
        <v>313</v>
      </c>
      <c r="I1023" t="s">
        <v>929</v>
      </c>
    </row>
    <row r="1024" spans="1:9" x14ac:dyDescent="0.25">
      <c r="A1024">
        <v>726475</v>
      </c>
      <c r="B1024" t="s">
        <v>927</v>
      </c>
      <c r="C1024" t="s">
        <v>56</v>
      </c>
      <c r="D1024" t="s">
        <v>18</v>
      </c>
      <c r="E1024" t="s">
        <v>67</v>
      </c>
      <c r="F1024" t="s">
        <v>311</v>
      </c>
      <c r="G1024" t="s">
        <v>161</v>
      </c>
      <c r="H1024" t="s">
        <v>313</v>
      </c>
      <c r="I1024" t="s">
        <v>929</v>
      </c>
    </row>
    <row r="1025" spans="1:9" x14ac:dyDescent="0.25">
      <c r="A1025">
        <v>726476</v>
      </c>
      <c r="B1025" t="s">
        <v>927</v>
      </c>
      <c r="C1025" t="s">
        <v>56</v>
      </c>
      <c r="D1025" t="s">
        <v>18</v>
      </c>
      <c r="E1025" t="s">
        <v>67</v>
      </c>
      <c r="F1025" t="s">
        <v>311</v>
      </c>
      <c r="G1025" t="s">
        <v>161</v>
      </c>
      <c r="H1025" t="s">
        <v>313</v>
      </c>
      <c r="I1025" t="s">
        <v>929</v>
      </c>
    </row>
    <row r="1026" spans="1:9" x14ac:dyDescent="0.25">
      <c r="A1026">
        <v>726490</v>
      </c>
      <c r="B1026" t="s">
        <v>352</v>
      </c>
      <c r="C1026" t="s">
        <v>56</v>
      </c>
      <c r="D1026" t="s">
        <v>18</v>
      </c>
      <c r="E1026" t="s">
        <v>589</v>
      </c>
      <c r="F1026" t="s">
        <v>79</v>
      </c>
      <c r="G1026" t="s">
        <v>58</v>
      </c>
      <c r="H1026" t="s">
        <v>1043</v>
      </c>
      <c r="I1026" t="s">
        <v>590</v>
      </c>
    </row>
    <row r="1027" spans="1:9" x14ac:dyDescent="0.25">
      <c r="A1027">
        <v>726704</v>
      </c>
      <c r="B1027" t="s">
        <v>44</v>
      </c>
      <c r="C1027" t="s">
        <v>37</v>
      </c>
      <c r="D1027" t="s">
        <v>45</v>
      </c>
      <c r="E1027" t="s">
        <v>18</v>
      </c>
      <c r="F1027" t="s">
        <v>46</v>
      </c>
      <c r="G1027" t="s">
        <v>171</v>
      </c>
      <c r="H1027" t="s">
        <v>429</v>
      </c>
      <c r="I1027" t="s">
        <v>189</v>
      </c>
    </row>
    <row r="1028" spans="1:9" x14ac:dyDescent="0.25">
      <c r="A1028">
        <v>726787</v>
      </c>
      <c r="B1028" t="s">
        <v>480</v>
      </c>
      <c r="C1028" t="s">
        <v>10</v>
      </c>
      <c r="D1028" t="s">
        <v>18</v>
      </c>
      <c r="E1028" t="s">
        <v>28</v>
      </c>
      <c r="F1028" t="s">
        <v>481</v>
      </c>
      <c r="G1028" t="s">
        <v>19</v>
      </c>
      <c r="H1028" t="s">
        <v>1044</v>
      </c>
      <c r="I1028" t="s">
        <v>773</v>
      </c>
    </row>
    <row r="1029" spans="1:9" x14ac:dyDescent="0.25">
      <c r="A1029">
        <v>726992</v>
      </c>
      <c r="B1029" t="s">
        <v>591</v>
      </c>
      <c r="C1029" t="s">
        <v>10</v>
      </c>
      <c r="D1029" t="s">
        <v>11</v>
      </c>
      <c r="E1029" t="s">
        <v>140</v>
      </c>
      <c r="F1029" t="s">
        <v>582</v>
      </c>
      <c r="G1029" t="s">
        <v>592</v>
      </c>
      <c r="H1029" t="s">
        <v>593</v>
      </c>
      <c r="I1029" t="s">
        <v>594</v>
      </c>
    </row>
    <row r="1030" spans="1:9" x14ac:dyDescent="0.25">
      <c r="A1030">
        <v>726993</v>
      </c>
      <c r="B1030" t="s">
        <v>1045</v>
      </c>
      <c r="C1030" t="s">
        <v>10</v>
      </c>
      <c r="D1030" t="s">
        <v>11</v>
      </c>
      <c r="E1030" t="s">
        <v>140</v>
      </c>
      <c r="F1030" t="s">
        <v>582</v>
      </c>
      <c r="G1030" t="s">
        <v>1046</v>
      </c>
      <c r="H1030" t="s">
        <v>593</v>
      </c>
      <c r="I1030" t="s">
        <v>1047</v>
      </c>
    </row>
    <row r="1031" spans="1:9" x14ac:dyDescent="0.25">
      <c r="A1031">
        <v>726994</v>
      </c>
      <c r="B1031" t="s">
        <v>591</v>
      </c>
      <c r="C1031" t="s">
        <v>10</v>
      </c>
      <c r="D1031" t="s">
        <v>11</v>
      </c>
      <c r="E1031" t="s">
        <v>140</v>
      </c>
      <c r="F1031" t="s">
        <v>582</v>
      </c>
      <c r="G1031" t="s">
        <v>592</v>
      </c>
      <c r="H1031" t="s">
        <v>593</v>
      </c>
      <c r="I1031" t="s">
        <v>594</v>
      </c>
    </row>
    <row r="1032" spans="1:9" x14ac:dyDescent="0.25">
      <c r="A1032">
        <v>726995</v>
      </c>
      <c r="B1032" t="s">
        <v>1045</v>
      </c>
      <c r="C1032" t="s">
        <v>10</v>
      </c>
      <c r="D1032" t="s">
        <v>11</v>
      </c>
      <c r="E1032" t="s">
        <v>140</v>
      </c>
      <c r="F1032" t="s">
        <v>582</v>
      </c>
      <c r="G1032" t="s">
        <v>1046</v>
      </c>
      <c r="H1032" t="s">
        <v>593</v>
      </c>
      <c r="I1032" t="s">
        <v>1047</v>
      </c>
    </row>
    <row r="1033" spans="1:9" x14ac:dyDescent="0.25">
      <c r="A1033">
        <v>727222</v>
      </c>
      <c r="B1033" t="s">
        <v>1048</v>
      </c>
      <c r="C1033" t="s">
        <v>10</v>
      </c>
      <c r="D1033" t="s">
        <v>76</v>
      </c>
      <c r="E1033" t="s">
        <v>363</v>
      </c>
      <c r="F1033" t="s">
        <v>1049</v>
      </c>
      <c r="G1033" t="s">
        <v>656</v>
      </c>
      <c r="H1033" t="s">
        <v>1050</v>
      </c>
      <c r="I1033" t="s">
        <v>1051</v>
      </c>
    </row>
    <row r="1034" spans="1:9" x14ac:dyDescent="0.25">
      <c r="A1034">
        <v>727250</v>
      </c>
      <c r="B1034" t="s">
        <v>633</v>
      </c>
      <c r="C1034" t="s">
        <v>10</v>
      </c>
      <c r="D1034" t="s">
        <v>72</v>
      </c>
      <c r="E1034" t="s">
        <v>308</v>
      </c>
      <c r="F1034" t="s">
        <v>19</v>
      </c>
      <c r="G1034" t="s">
        <v>1009</v>
      </c>
      <c r="H1034" t="s">
        <v>1052</v>
      </c>
      <c r="I1034" t="s">
        <v>1053</v>
      </c>
    </row>
    <row r="1035" spans="1:9" x14ac:dyDescent="0.25">
      <c r="A1035">
        <v>727278</v>
      </c>
      <c r="B1035" t="s">
        <v>1054</v>
      </c>
      <c r="C1035" t="s">
        <v>10</v>
      </c>
      <c r="D1035" t="s">
        <v>11</v>
      </c>
      <c r="E1035" t="s">
        <v>28</v>
      </c>
      <c r="F1035" t="s">
        <v>1049</v>
      </c>
      <c r="G1035" t="s">
        <v>227</v>
      </c>
      <c r="H1035" t="s">
        <v>1055</v>
      </c>
      <c r="I1035" t="s">
        <v>1056</v>
      </c>
    </row>
    <row r="1036" spans="1:9" x14ac:dyDescent="0.25">
      <c r="A1036">
        <v>727281</v>
      </c>
      <c r="B1036" t="s">
        <v>1057</v>
      </c>
      <c r="C1036" t="s">
        <v>10</v>
      </c>
      <c r="D1036" t="s">
        <v>11</v>
      </c>
      <c r="E1036" t="s">
        <v>28</v>
      </c>
      <c r="F1036" t="s">
        <v>682</v>
      </c>
      <c r="G1036" t="s">
        <v>67</v>
      </c>
      <c r="H1036" t="s">
        <v>1055</v>
      </c>
      <c r="I1036" t="s">
        <v>1058</v>
      </c>
    </row>
    <row r="1037" spans="1:9" x14ac:dyDescent="0.25">
      <c r="A1037">
        <v>727282</v>
      </c>
      <c r="B1037" t="s">
        <v>1059</v>
      </c>
      <c r="C1037" t="s">
        <v>10</v>
      </c>
      <c r="D1037" t="s">
        <v>11</v>
      </c>
      <c r="E1037" t="s">
        <v>28</v>
      </c>
      <c r="F1037" t="s">
        <v>682</v>
      </c>
      <c r="G1037" t="s">
        <v>916</v>
      </c>
      <c r="H1037" t="s">
        <v>1055</v>
      </c>
      <c r="I1037" t="s">
        <v>1060</v>
      </c>
    </row>
    <row r="1038" spans="1:9" x14ac:dyDescent="0.25">
      <c r="A1038">
        <v>727283</v>
      </c>
      <c r="B1038" t="s">
        <v>1061</v>
      </c>
      <c r="C1038" t="s">
        <v>10</v>
      </c>
      <c r="D1038" t="s">
        <v>11</v>
      </c>
      <c r="E1038" t="s">
        <v>12</v>
      </c>
      <c r="F1038" t="s">
        <v>1049</v>
      </c>
      <c r="G1038" t="s">
        <v>227</v>
      </c>
      <c r="H1038" t="s">
        <v>1055</v>
      </c>
      <c r="I1038" t="s">
        <v>1062</v>
      </c>
    </row>
    <row r="1039" spans="1:9" x14ac:dyDescent="0.25">
      <c r="A1039">
        <v>727284</v>
      </c>
      <c r="B1039" t="s">
        <v>681</v>
      </c>
      <c r="C1039" t="s">
        <v>10</v>
      </c>
      <c r="D1039" t="s">
        <v>11</v>
      </c>
      <c r="E1039" t="s">
        <v>12</v>
      </c>
      <c r="F1039" t="s">
        <v>682</v>
      </c>
      <c r="G1039" t="s">
        <v>67</v>
      </c>
      <c r="H1039" t="s">
        <v>1055</v>
      </c>
      <c r="I1039" t="s">
        <v>683</v>
      </c>
    </row>
    <row r="1040" spans="1:9" x14ac:dyDescent="0.25">
      <c r="A1040">
        <v>727291</v>
      </c>
      <c r="B1040" t="s">
        <v>803</v>
      </c>
      <c r="C1040" t="s">
        <v>10</v>
      </c>
      <c r="D1040" t="s">
        <v>18</v>
      </c>
      <c r="E1040" t="s">
        <v>28</v>
      </c>
      <c r="F1040" t="s">
        <v>804</v>
      </c>
      <c r="G1040" t="s">
        <v>227</v>
      </c>
      <c r="H1040" t="s">
        <v>1055</v>
      </c>
      <c r="I1040" t="s">
        <v>805</v>
      </c>
    </row>
    <row r="1041" spans="1:9" x14ac:dyDescent="0.25">
      <c r="A1041">
        <v>727293</v>
      </c>
      <c r="B1041" t="s">
        <v>1063</v>
      </c>
      <c r="C1041" t="s">
        <v>10</v>
      </c>
      <c r="D1041" t="s">
        <v>18</v>
      </c>
      <c r="E1041" t="s">
        <v>12</v>
      </c>
      <c r="F1041" t="s">
        <v>804</v>
      </c>
      <c r="G1041" t="s">
        <v>227</v>
      </c>
      <c r="H1041" t="s">
        <v>1055</v>
      </c>
      <c r="I1041" t="s">
        <v>1064</v>
      </c>
    </row>
    <row r="1042" spans="1:9" x14ac:dyDescent="0.25">
      <c r="A1042">
        <v>727379</v>
      </c>
      <c r="B1042" t="s">
        <v>1065</v>
      </c>
      <c r="C1042" t="s">
        <v>10</v>
      </c>
      <c r="D1042" t="s">
        <v>72</v>
      </c>
      <c r="E1042" t="s">
        <v>363</v>
      </c>
      <c r="F1042" t="s">
        <v>312</v>
      </c>
      <c r="G1042" t="s">
        <v>227</v>
      </c>
      <c r="H1042" t="s">
        <v>1055</v>
      </c>
      <c r="I1042" t="s">
        <v>1066</v>
      </c>
    </row>
    <row r="1043" spans="1:9" x14ac:dyDescent="0.25">
      <c r="A1043">
        <v>727383</v>
      </c>
      <c r="B1043" t="s">
        <v>1067</v>
      </c>
      <c r="C1043" t="s">
        <v>10</v>
      </c>
      <c r="D1043" t="s">
        <v>72</v>
      </c>
      <c r="E1043" t="s">
        <v>308</v>
      </c>
      <c r="F1043" t="s">
        <v>312</v>
      </c>
      <c r="G1043" t="s">
        <v>227</v>
      </c>
      <c r="H1043" t="s">
        <v>1055</v>
      </c>
      <c r="I1043" t="s">
        <v>1068</v>
      </c>
    </row>
    <row r="1044" spans="1:9" x14ac:dyDescent="0.25">
      <c r="A1044">
        <v>727419</v>
      </c>
      <c r="B1044" t="s">
        <v>458</v>
      </c>
      <c r="C1044" t="s">
        <v>37</v>
      </c>
      <c r="D1044" t="s">
        <v>38</v>
      </c>
      <c r="E1044" t="s">
        <v>11</v>
      </c>
      <c r="F1044" t="s">
        <v>165</v>
      </c>
      <c r="G1044" t="s">
        <v>452</v>
      </c>
      <c r="H1044" t="s">
        <v>335</v>
      </c>
      <c r="I1044" t="s">
        <v>459</v>
      </c>
    </row>
    <row r="1045" spans="1:9" x14ac:dyDescent="0.25">
      <c r="A1045">
        <v>727648</v>
      </c>
      <c r="B1045" t="s">
        <v>474</v>
      </c>
      <c r="C1045" t="s">
        <v>10</v>
      </c>
      <c r="D1045" t="s">
        <v>18</v>
      </c>
      <c r="E1045" t="s">
        <v>140</v>
      </c>
      <c r="F1045" t="s">
        <v>19</v>
      </c>
      <c r="G1045" t="s">
        <v>143</v>
      </c>
      <c r="H1045" t="s">
        <v>1069</v>
      </c>
      <c r="I1045" t="s">
        <v>475</v>
      </c>
    </row>
    <row r="1046" spans="1:9" x14ac:dyDescent="0.25">
      <c r="A1046">
        <v>727671</v>
      </c>
      <c r="B1046" t="s">
        <v>833</v>
      </c>
      <c r="C1046" t="s">
        <v>10</v>
      </c>
      <c r="D1046" t="s">
        <v>11</v>
      </c>
      <c r="E1046" t="s">
        <v>28</v>
      </c>
      <c r="F1046" t="s">
        <v>122</v>
      </c>
      <c r="G1046" t="s">
        <v>24</v>
      </c>
      <c r="H1046" t="s">
        <v>368</v>
      </c>
      <c r="I1046" t="s">
        <v>952</v>
      </c>
    </row>
    <row r="1047" spans="1:9" x14ac:dyDescent="0.25">
      <c r="A1047">
        <v>727672</v>
      </c>
      <c r="B1047" t="s">
        <v>833</v>
      </c>
      <c r="C1047" t="s">
        <v>10</v>
      </c>
      <c r="D1047" t="s">
        <v>11</v>
      </c>
      <c r="E1047" t="s">
        <v>28</v>
      </c>
      <c r="F1047" t="s">
        <v>122</v>
      </c>
      <c r="G1047" t="s">
        <v>24</v>
      </c>
      <c r="H1047" t="s">
        <v>368</v>
      </c>
      <c r="I1047" t="s">
        <v>952</v>
      </c>
    </row>
    <row r="1048" spans="1:9" x14ac:dyDescent="0.25">
      <c r="A1048">
        <v>727699</v>
      </c>
      <c r="B1048" t="s">
        <v>1070</v>
      </c>
      <c r="C1048" t="s">
        <v>10</v>
      </c>
      <c r="D1048" t="s">
        <v>18</v>
      </c>
      <c r="E1048" t="s">
        <v>12</v>
      </c>
      <c r="F1048" t="s">
        <v>135</v>
      </c>
      <c r="G1048" t="s">
        <v>297</v>
      </c>
      <c r="H1048" t="s">
        <v>298</v>
      </c>
      <c r="I1048" t="s">
        <v>1071</v>
      </c>
    </row>
    <row r="1049" spans="1:9" x14ac:dyDescent="0.25">
      <c r="A1049">
        <v>727703</v>
      </c>
      <c r="B1049" t="s">
        <v>296</v>
      </c>
      <c r="C1049" t="s">
        <v>10</v>
      </c>
      <c r="D1049" t="s">
        <v>18</v>
      </c>
      <c r="E1049" t="s">
        <v>149</v>
      </c>
      <c r="F1049" t="s">
        <v>135</v>
      </c>
      <c r="G1049" t="s">
        <v>297</v>
      </c>
      <c r="H1049" t="s">
        <v>298</v>
      </c>
      <c r="I1049" t="s">
        <v>299</v>
      </c>
    </row>
    <row r="1050" spans="1:9" x14ac:dyDescent="0.25">
      <c r="A1050">
        <v>727734</v>
      </c>
      <c r="B1050" t="s">
        <v>139</v>
      </c>
      <c r="C1050" t="s">
        <v>10</v>
      </c>
      <c r="D1050" t="s">
        <v>11</v>
      </c>
      <c r="E1050" t="s">
        <v>140</v>
      </c>
      <c r="F1050" t="s">
        <v>19</v>
      </c>
      <c r="G1050" t="s">
        <v>33</v>
      </c>
      <c r="H1050" t="s">
        <v>814</v>
      </c>
      <c r="I1050" t="s">
        <v>141</v>
      </c>
    </row>
    <row r="1051" spans="1:9" x14ac:dyDescent="0.25">
      <c r="A1051">
        <v>728096</v>
      </c>
      <c r="B1051" t="s">
        <v>148</v>
      </c>
      <c r="C1051" t="s">
        <v>10</v>
      </c>
      <c r="D1051" t="s">
        <v>11</v>
      </c>
      <c r="E1051" t="s">
        <v>149</v>
      </c>
      <c r="F1051" t="s">
        <v>135</v>
      </c>
      <c r="G1051" t="s">
        <v>67</v>
      </c>
      <c r="H1051" t="s">
        <v>996</v>
      </c>
      <c r="I1051" t="s">
        <v>150</v>
      </c>
    </row>
    <row r="1052" spans="1:9" x14ac:dyDescent="0.25">
      <c r="A1052">
        <v>728279</v>
      </c>
      <c r="B1052" t="s">
        <v>1072</v>
      </c>
      <c r="C1052" t="s">
        <v>10</v>
      </c>
      <c r="D1052" t="s">
        <v>18</v>
      </c>
      <c r="E1052" t="s">
        <v>28</v>
      </c>
      <c r="F1052" t="s">
        <v>582</v>
      </c>
      <c r="G1052" t="s">
        <v>143</v>
      </c>
      <c r="H1052" t="s">
        <v>368</v>
      </c>
      <c r="I1052" t="s">
        <v>1073</v>
      </c>
    </row>
    <row r="1053" spans="1:9" x14ac:dyDescent="0.25">
      <c r="A1053">
        <v>728350</v>
      </c>
      <c r="B1053" t="s">
        <v>275</v>
      </c>
      <c r="C1053" t="s">
        <v>51</v>
      </c>
      <c r="D1053" t="s">
        <v>11</v>
      </c>
      <c r="E1053" t="s">
        <v>11</v>
      </c>
      <c r="F1053" t="s">
        <v>276</v>
      </c>
      <c r="G1053" t="s">
        <v>276</v>
      </c>
      <c r="H1053" t="s">
        <v>720</v>
      </c>
      <c r="I1053" t="s">
        <v>278</v>
      </c>
    </row>
    <row r="1054" spans="1:9" x14ac:dyDescent="0.25">
      <c r="A1054">
        <v>728480</v>
      </c>
      <c r="B1054" t="s">
        <v>1074</v>
      </c>
      <c r="C1054" t="s">
        <v>51</v>
      </c>
      <c r="D1054" t="s">
        <v>18</v>
      </c>
      <c r="E1054" t="s">
        <v>18</v>
      </c>
      <c r="F1054" t="s">
        <v>1075</v>
      </c>
      <c r="G1054" t="s">
        <v>1076</v>
      </c>
      <c r="H1054" t="s">
        <v>1077</v>
      </c>
      <c r="I1054" t="s">
        <v>1078</v>
      </c>
    </row>
    <row r="1055" spans="1:9" x14ac:dyDescent="0.25">
      <c r="A1055">
        <v>728544</v>
      </c>
      <c r="B1055" t="s">
        <v>148</v>
      </c>
      <c r="C1055" t="s">
        <v>10</v>
      </c>
      <c r="D1055" t="s">
        <v>11</v>
      </c>
      <c r="E1055" t="s">
        <v>149</v>
      </c>
      <c r="F1055" t="s">
        <v>135</v>
      </c>
      <c r="G1055" t="s">
        <v>67</v>
      </c>
      <c r="H1055" t="s">
        <v>1079</v>
      </c>
      <c r="I1055" t="s">
        <v>150</v>
      </c>
    </row>
    <row r="1056" spans="1:9" x14ac:dyDescent="0.25">
      <c r="A1056">
        <v>728546</v>
      </c>
      <c r="B1056" t="s">
        <v>728</v>
      </c>
      <c r="C1056" t="s">
        <v>10</v>
      </c>
      <c r="D1056" t="s">
        <v>11</v>
      </c>
      <c r="E1056" t="s">
        <v>28</v>
      </c>
      <c r="F1056" t="s">
        <v>13</v>
      </c>
      <c r="G1056" t="s">
        <v>14</v>
      </c>
      <c r="H1056" t="s">
        <v>1079</v>
      </c>
      <c r="I1056" t="s">
        <v>730</v>
      </c>
    </row>
    <row r="1057" spans="1:9" x14ac:dyDescent="0.25">
      <c r="A1057">
        <v>728547</v>
      </c>
      <c r="B1057" t="s">
        <v>9</v>
      </c>
      <c r="C1057" t="s">
        <v>10</v>
      </c>
      <c r="D1057" t="s">
        <v>11</v>
      </c>
      <c r="E1057" t="s">
        <v>12</v>
      </c>
      <c r="F1057" t="s">
        <v>13</v>
      </c>
      <c r="G1057" t="s">
        <v>14</v>
      </c>
      <c r="H1057" t="s">
        <v>1079</v>
      </c>
      <c r="I1057" t="s">
        <v>16</v>
      </c>
    </row>
    <row r="1058" spans="1:9" x14ac:dyDescent="0.25">
      <c r="A1058">
        <v>728665</v>
      </c>
      <c r="B1058" t="s">
        <v>1080</v>
      </c>
      <c r="C1058" t="s">
        <v>10</v>
      </c>
      <c r="D1058" t="s">
        <v>72</v>
      </c>
      <c r="E1058" t="s">
        <v>302</v>
      </c>
      <c r="F1058" t="s">
        <v>19</v>
      </c>
      <c r="G1058" t="s">
        <v>96</v>
      </c>
      <c r="H1058" t="s">
        <v>507</v>
      </c>
      <c r="I1058" t="s">
        <v>1081</v>
      </c>
    </row>
    <row r="1059" spans="1:9" x14ac:dyDescent="0.25">
      <c r="A1059">
        <v>728677</v>
      </c>
      <c r="B1059" t="s">
        <v>1082</v>
      </c>
      <c r="C1059" t="s">
        <v>10</v>
      </c>
      <c r="D1059" t="s">
        <v>72</v>
      </c>
      <c r="E1059" t="s">
        <v>308</v>
      </c>
      <c r="F1059" t="s">
        <v>227</v>
      </c>
      <c r="G1059" t="s">
        <v>228</v>
      </c>
      <c r="H1059" t="s">
        <v>630</v>
      </c>
      <c r="I1059" t="s">
        <v>1083</v>
      </c>
    </row>
    <row r="1060" spans="1:9" x14ac:dyDescent="0.25">
      <c r="A1060">
        <v>728678</v>
      </c>
      <c r="B1060" t="s">
        <v>1084</v>
      </c>
      <c r="C1060" t="s">
        <v>10</v>
      </c>
      <c r="D1060" t="s">
        <v>72</v>
      </c>
      <c r="E1060" t="s">
        <v>302</v>
      </c>
      <c r="F1060" t="s">
        <v>312</v>
      </c>
      <c r="G1060" t="s">
        <v>227</v>
      </c>
      <c r="H1060" t="s">
        <v>630</v>
      </c>
      <c r="I1060" t="s">
        <v>1085</v>
      </c>
    </row>
    <row r="1061" spans="1:9" x14ac:dyDescent="0.25">
      <c r="A1061">
        <v>728686</v>
      </c>
      <c r="B1061" t="s">
        <v>1080</v>
      </c>
      <c r="C1061" t="s">
        <v>10</v>
      </c>
      <c r="D1061" t="s">
        <v>72</v>
      </c>
      <c r="E1061" t="s">
        <v>302</v>
      </c>
      <c r="F1061" t="s">
        <v>19</v>
      </c>
      <c r="G1061" t="s">
        <v>96</v>
      </c>
      <c r="H1061" t="s">
        <v>507</v>
      </c>
      <c r="I1061" t="s">
        <v>1081</v>
      </c>
    </row>
    <row r="1062" spans="1:9" x14ac:dyDescent="0.25">
      <c r="A1062">
        <v>728727</v>
      </c>
      <c r="B1062" t="s">
        <v>633</v>
      </c>
      <c r="C1062" t="s">
        <v>10</v>
      </c>
      <c r="D1062" t="s">
        <v>72</v>
      </c>
      <c r="E1062" t="s">
        <v>308</v>
      </c>
      <c r="F1062" t="s">
        <v>19</v>
      </c>
      <c r="G1062" t="s">
        <v>96</v>
      </c>
      <c r="H1062" t="s">
        <v>507</v>
      </c>
      <c r="I1062" t="s">
        <v>634</v>
      </c>
    </row>
    <row r="1063" spans="1:9" x14ac:dyDescent="0.25">
      <c r="A1063">
        <v>728728</v>
      </c>
      <c r="B1063" t="s">
        <v>520</v>
      </c>
      <c r="C1063" t="s">
        <v>37</v>
      </c>
      <c r="D1063" t="s">
        <v>11</v>
      </c>
      <c r="E1063" t="s">
        <v>39</v>
      </c>
      <c r="F1063" t="s">
        <v>323</v>
      </c>
      <c r="G1063" t="s">
        <v>521</v>
      </c>
      <c r="H1063" t="s">
        <v>522</v>
      </c>
      <c r="I1063" t="s">
        <v>523</v>
      </c>
    </row>
    <row r="1064" spans="1:9" x14ac:dyDescent="0.25">
      <c r="A1064">
        <v>728729</v>
      </c>
      <c r="B1064" t="s">
        <v>633</v>
      </c>
      <c r="C1064" t="s">
        <v>10</v>
      </c>
      <c r="D1064" t="s">
        <v>72</v>
      </c>
      <c r="E1064" t="s">
        <v>308</v>
      </c>
      <c r="F1064" t="s">
        <v>19</v>
      </c>
      <c r="G1064" t="s">
        <v>96</v>
      </c>
      <c r="H1064" t="s">
        <v>507</v>
      </c>
      <c r="I1064" t="s">
        <v>634</v>
      </c>
    </row>
    <row r="1065" spans="1:9" x14ac:dyDescent="0.25">
      <c r="A1065">
        <v>728730</v>
      </c>
      <c r="B1065" t="s">
        <v>520</v>
      </c>
      <c r="C1065" t="s">
        <v>37</v>
      </c>
      <c r="D1065" t="s">
        <v>11</v>
      </c>
      <c r="E1065" t="s">
        <v>39</v>
      </c>
      <c r="F1065" t="s">
        <v>323</v>
      </c>
      <c r="G1065" t="s">
        <v>521</v>
      </c>
      <c r="H1065" t="s">
        <v>522</v>
      </c>
      <c r="I1065" t="s">
        <v>523</v>
      </c>
    </row>
    <row r="1066" spans="1:9" x14ac:dyDescent="0.25">
      <c r="A1066">
        <v>728731</v>
      </c>
      <c r="B1066" t="s">
        <v>520</v>
      </c>
      <c r="C1066" t="s">
        <v>37</v>
      </c>
      <c r="D1066" t="s">
        <v>11</v>
      </c>
      <c r="E1066" t="s">
        <v>39</v>
      </c>
      <c r="F1066" t="s">
        <v>323</v>
      </c>
      <c r="G1066" t="s">
        <v>521</v>
      </c>
      <c r="H1066" t="s">
        <v>522</v>
      </c>
      <c r="I1066" t="s">
        <v>523</v>
      </c>
    </row>
    <row r="1067" spans="1:9" x14ac:dyDescent="0.25">
      <c r="A1067">
        <v>728732</v>
      </c>
      <c r="B1067" t="s">
        <v>520</v>
      </c>
      <c r="C1067" t="s">
        <v>37</v>
      </c>
      <c r="D1067" t="s">
        <v>11</v>
      </c>
      <c r="E1067" t="s">
        <v>39</v>
      </c>
      <c r="F1067" t="s">
        <v>323</v>
      </c>
      <c r="G1067" t="s">
        <v>521</v>
      </c>
      <c r="H1067" t="s">
        <v>522</v>
      </c>
      <c r="I1067" t="s">
        <v>523</v>
      </c>
    </row>
    <row r="1068" spans="1:9" x14ac:dyDescent="0.25">
      <c r="A1068">
        <v>728733</v>
      </c>
      <c r="B1068" t="s">
        <v>520</v>
      </c>
      <c r="C1068" t="s">
        <v>37</v>
      </c>
      <c r="D1068" t="s">
        <v>11</v>
      </c>
      <c r="E1068" t="s">
        <v>39</v>
      </c>
      <c r="F1068" t="s">
        <v>323</v>
      </c>
      <c r="G1068" t="s">
        <v>521</v>
      </c>
      <c r="H1068" t="s">
        <v>522</v>
      </c>
      <c r="I1068" t="s">
        <v>523</v>
      </c>
    </row>
    <row r="1069" spans="1:9" x14ac:dyDescent="0.25">
      <c r="A1069">
        <v>728736</v>
      </c>
      <c r="B1069" t="s">
        <v>520</v>
      </c>
      <c r="C1069" t="s">
        <v>37</v>
      </c>
      <c r="D1069" t="s">
        <v>11</v>
      </c>
      <c r="E1069" t="s">
        <v>39</v>
      </c>
      <c r="F1069" t="s">
        <v>323</v>
      </c>
      <c r="G1069" t="s">
        <v>521</v>
      </c>
      <c r="H1069" t="s">
        <v>522</v>
      </c>
      <c r="I1069" t="s">
        <v>523</v>
      </c>
    </row>
    <row r="1070" spans="1:9" x14ac:dyDescent="0.25">
      <c r="A1070">
        <v>728935</v>
      </c>
      <c r="B1070" t="s">
        <v>44</v>
      </c>
      <c r="C1070" t="s">
        <v>37</v>
      </c>
      <c r="D1070" t="s">
        <v>45</v>
      </c>
      <c r="E1070" t="s">
        <v>18</v>
      </c>
      <c r="F1070" t="s">
        <v>46</v>
      </c>
      <c r="G1070" t="s">
        <v>171</v>
      </c>
      <c r="H1070" t="s">
        <v>178</v>
      </c>
      <c r="I1070" t="s">
        <v>189</v>
      </c>
    </row>
    <row r="1071" spans="1:9" x14ac:dyDescent="0.25">
      <c r="A1071">
        <v>728963</v>
      </c>
      <c r="B1071" t="s">
        <v>485</v>
      </c>
      <c r="C1071" t="s">
        <v>84</v>
      </c>
      <c r="D1071" t="s">
        <v>85</v>
      </c>
      <c r="E1071" t="s">
        <v>265</v>
      </c>
      <c r="F1071" t="s">
        <v>266</v>
      </c>
      <c r="G1071" t="s">
        <v>486</v>
      </c>
      <c r="H1071" t="s">
        <v>268</v>
      </c>
      <c r="I1071" t="s">
        <v>487</v>
      </c>
    </row>
    <row r="1072" spans="1:9" x14ac:dyDescent="0.25">
      <c r="A1072">
        <v>729010</v>
      </c>
      <c r="B1072" t="s">
        <v>1086</v>
      </c>
      <c r="C1072" t="s">
        <v>10</v>
      </c>
      <c r="D1072" t="s">
        <v>11</v>
      </c>
      <c r="E1072" t="s">
        <v>28</v>
      </c>
      <c r="F1072" t="s">
        <v>122</v>
      </c>
      <c r="G1072" t="s">
        <v>846</v>
      </c>
      <c r="H1072" t="s">
        <v>101</v>
      </c>
      <c r="I1072" t="s">
        <v>1087</v>
      </c>
    </row>
    <row r="1073" spans="1:9" x14ac:dyDescent="0.25">
      <c r="A1073">
        <v>729028</v>
      </c>
      <c r="B1073" t="s">
        <v>659</v>
      </c>
      <c r="C1073" t="s">
        <v>10</v>
      </c>
      <c r="D1073" t="s">
        <v>18</v>
      </c>
      <c r="E1073" t="s">
        <v>140</v>
      </c>
      <c r="F1073" t="s">
        <v>95</v>
      </c>
      <c r="G1073" t="s">
        <v>96</v>
      </c>
      <c r="H1073" t="s">
        <v>657</v>
      </c>
      <c r="I1073" t="s">
        <v>660</v>
      </c>
    </row>
    <row r="1074" spans="1:9" x14ac:dyDescent="0.25">
      <c r="A1074">
        <v>729041</v>
      </c>
      <c r="B1074" t="s">
        <v>659</v>
      </c>
      <c r="C1074" t="s">
        <v>10</v>
      </c>
      <c r="D1074" t="s">
        <v>18</v>
      </c>
      <c r="E1074" t="s">
        <v>140</v>
      </c>
      <c r="F1074" t="s">
        <v>95</v>
      </c>
      <c r="G1074" t="s">
        <v>96</v>
      </c>
      <c r="H1074" t="s">
        <v>657</v>
      </c>
      <c r="I1074" t="s">
        <v>660</v>
      </c>
    </row>
    <row r="1075" spans="1:9" x14ac:dyDescent="0.25">
      <c r="A1075">
        <v>729194</v>
      </c>
      <c r="B1075" t="s">
        <v>1088</v>
      </c>
      <c r="C1075" t="s">
        <v>37</v>
      </c>
      <c r="D1075" t="s">
        <v>38</v>
      </c>
      <c r="E1075" t="s">
        <v>18</v>
      </c>
      <c r="F1075" t="s">
        <v>39</v>
      </c>
      <c r="G1075" t="s">
        <v>40</v>
      </c>
      <c r="H1075" t="s">
        <v>43</v>
      </c>
      <c r="I1075" t="s">
        <v>1089</v>
      </c>
    </row>
    <row r="1076" spans="1:9" x14ac:dyDescent="0.25">
      <c r="A1076">
        <v>729195</v>
      </c>
      <c r="B1076" t="s">
        <v>36</v>
      </c>
      <c r="C1076" t="s">
        <v>37</v>
      </c>
      <c r="D1076" t="s">
        <v>38</v>
      </c>
      <c r="E1076" t="s">
        <v>11</v>
      </c>
      <c r="F1076" t="s">
        <v>39</v>
      </c>
      <c r="G1076" t="s">
        <v>40</v>
      </c>
      <c r="H1076" t="s">
        <v>43</v>
      </c>
      <c r="I1076" t="s">
        <v>42</v>
      </c>
    </row>
    <row r="1077" spans="1:9" x14ac:dyDescent="0.25">
      <c r="A1077">
        <v>729196</v>
      </c>
      <c r="B1077" t="s">
        <v>318</v>
      </c>
      <c r="C1077" t="s">
        <v>37</v>
      </c>
      <c r="D1077" t="s">
        <v>38</v>
      </c>
      <c r="E1077" t="s">
        <v>18</v>
      </c>
      <c r="F1077" t="s">
        <v>39</v>
      </c>
      <c r="G1077" t="s">
        <v>292</v>
      </c>
      <c r="H1077" t="s">
        <v>43</v>
      </c>
      <c r="I1077" t="s">
        <v>320</v>
      </c>
    </row>
    <row r="1078" spans="1:9" x14ac:dyDescent="0.25">
      <c r="A1078">
        <v>729197</v>
      </c>
      <c r="B1078" t="s">
        <v>164</v>
      </c>
      <c r="C1078" t="s">
        <v>37</v>
      </c>
      <c r="D1078" t="s">
        <v>38</v>
      </c>
      <c r="E1078" t="s">
        <v>11</v>
      </c>
      <c r="F1078" t="s">
        <v>165</v>
      </c>
      <c r="G1078" t="s">
        <v>166</v>
      </c>
      <c r="H1078" t="s">
        <v>43</v>
      </c>
      <c r="I1078" t="s">
        <v>167</v>
      </c>
    </row>
    <row r="1079" spans="1:9" x14ac:dyDescent="0.25">
      <c r="A1079">
        <v>729198</v>
      </c>
      <c r="B1079" t="s">
        <v>392</v>
      </c>
      <c r="C1079" t="s">
        <v>37</v>
      </c>
      <c r="D1079" t="s">
        <v>38</v>
      </c>
      <c r="E1079" t="s">
        <v>18</v>
      </c>
      <c r="F1079" t="s">
        <v>165</v>
      </c>
      <c r="G1079" t="s">
        <v>166</v>
      </c>
      <c r="H1079" t="s">
        <v>43</v>
      </c>
      <c r="I1079" t="s">
        <v>393</v>
      </c>
    </row>
    <row r="1080" spans="1:9" x14ac:dyDescent="0.25">
      <c r="A1080">
        <v>729199</v>
      </c>
      <c r="B1080" t="s">
        <v>392</v>
      </c>
      <c r="C1080" t="s">
        <v>37</v>
      </c>
      <c r="D1080" t="s">
        <v>38</v>
      </c>
      <c r="E1080" t="s">
        <v>18</v>
      </c>
      <c r="F1080" t="s">
        <v>165</v>
      </c>
      <c r="G1080" t="s">
        <v>166</v>
      </c>
      <c r="H1080" t="s">
        <v>43</v>
      </c>
      <c r="I1080" t="s">
        <v>393</v>
      </c>
    </row>
    <row r="1081" spans="1:9" x14ac:dyDescent="0.25">
      <c r="A1081">
        <v>729203</v>
      </c>
      <c r="B1081" t="s">
        <v>392</v>
      </c>
      <c r="C1081" t="s">
        <v>37</v>
      </c>
      <c r="D1081" t="s">
        <v>38</v>
      </c>
      <c r="E1081" t="s">
        <v>18</v>
      </c>
      <c r="F1081" t="s">
        <v>165</v>
      </c>
      <c r="G1081" t="s">
        <v>166</v>
      </c>
      <c r="H1081" t="s">
        <v>43</v>
      </c>
      <c r="I1081" t="s">
        <v>393</v>
      </c>
    </row>
    <row r="1082" spans="1:9" x14ac:dyDescent="0.25">
      <c r="A1082">
        <v>729205</v>
      </c>
      <c r="B1082" t="s">
        <v>164</v>
      </c>
      <c r="C1082" t="s">
        <v>37</v>
      </c>
      <c r="D1082" t="s">
        <v>38</v>
      </c>
      <c r="E1082" t="s">
        <v>11</v>
      </c>
      <c r="F1082" t="s">
        <v>165</v>
      </c>
      <c r="G1082" t="s">
        <v>166</v>
      </c>
      <c r="H1082" t="s">
        <v>43</v>
      </c>
      <c r="I1082" t="s">
        <v>167</v>
      </c>
    </row>
    <row r="1083" spans="1:9" x14ac:dyDescent="0.25">
      <c r="A1083">
        <v>729206</v>
      </c>
      <c r="B1083" t="s">
        <v>164</v>
      </c>
      <c r="C1083" t="s">
        <v>37</v>
      </c>
      <c r="D1083" t="s">
        <v>38</v>
      </c>
      <c r="E1083" t="s">
        <v>11</v>
      </c>
      <c r="F1083" t="s">
        <v>165</v>
      </c>
      <c r="G1083" t="s">
        <v>166</v>
      </c>
      <c r="H1083" t="s">
        <v>43</v>
      </c>
      <c r="I1083" t="s">
        <v>167</v>
      </c>
    </row>
    <row r="1084" spans="1:9" x14ac:dyDescent="0.25">
      <c r="A1084">
        <v>729207</v>
      </c>
      <c r="B1084" t="s">
        <v>36</v>
      </c>
      <c r="C1084" t="s">
        <v>37</v>
      </c>
      <c r="D1084" t="s">
        <v>38</v>
      </c>
      <c r="E1084" t="s">
        <v>11</v>
      </c>
      <c r="F1084" t="s">
        <v>39</v>
      </c>
      <c r="G1084" t="s">
        <v>40</v>
      </c>
      <c r="H1084" t="s">
        <v>43</v>
      </c>
      <c r="I1084" t="s">
        <v>42</v>
      </c>
    </row>
    <row r="1085" spans="1:9" x14ac:dyDescent="0.25">
      <c r="A1085">
        <v>729476</v>
      </c>
      <c r="B1085" t="s">
        <v>237</v>
      </c>
      <c r="C1085" t="s">
        <v>10</v>
      </c>
      <c r="D1085" t="s">
        <v>18</v>
      </c>
      <c r="E1085" t="s">
        <v>140</v>
      </c>
      <c r="F1085" t="s">
        <v>19</v>
      </c>
      <c r="G1085" t="s">
        <v>100</v>
      </c>
      <c r="H1085" t="s">
        <v>383</v>
      </c>
      <c r="I1085" t="s">
        <v>351</v>
      </c>
    </row>
    <row r="1086" spans="1:9" x14ac:dyDescent="0.25">
      <c r="A1086">
        <v>729494</v>
      </c>
      <c r="B1086" t="s">
        <v>237</v>
      </c>
      <c r="C1086" t="s">
        <v>10</v>
      </c>
      <c r="D1086" t="s">
        <v>18</v>
      </c>
      <c r="E1086" t="s">
        <v>140</v>
      </c>
      <c r="F1086" t="s">
        <v>19</v>
      </c>
      <c r="G1086" t="s">
        <v>100</v>
      </c>
      <c r="H1086" t="s">
        <v>383</v>
      </c>
      <c r="I1086" t="s">
        <v>351</v>
      </c>
    </row>
    <row r="1087" spans="1:9" x14ac:dyDescent="0.25">
      <c r="A1087">
        <v>729495</v>
      </c>
      <c r="B1087" t="s">
        <v>237</v>
      </c>
      <c r="C1087" t="s">
        <v>10</v>
      </c>
      <c r="D1087" t="s">
        <v>18</v>
      </c>
      <c r="E1087" t="s">
        <v>140</v>
      </c>
      <c r="F1087" t="s">
        <v>19</v>
      </c>
      <c r="G1087" t="s">
        <v>100</v>
      </c>
      <c r="H1087" t="s">
        <v>383</v>
      </c>
      <c r="I1087" t="s">
        <v>351</v>
      </c>
    </row>
    <row r="1088" spans="1:9" x14ac:dyDescent="0.25">
      <c r="A1088">
        <v>729498</v>
      </c>
      <c r="B1088" t="s">
        <v>157</v>
      </c>
      <c r="C1088" t="s">
        <v>10</v>
      </c>
      <c r="D1088" t="s">
        <v>18</v>
      </c>
      <c r="E1088" t="s">
        <v>67</v>
      </c>
      <c r="F1088" t="s">
        <v>19</v>
      </c>
      <c r="G1088" t="s">
        <v>146</v>
      </c>
      <c r="H1088" t="s">
        <v>383</v>
      </c>
      <c r="I1088" t="s">
        <v>159</v>
      </c>
    </row>
    <row r="1089" spans="1:9" x14ac:dyDescent="0.25">
      <c r="A1089">
        <v>729499</v>
      </c>
      <c r="B1089" t="s">
        <v>157</v>
      </c>
      <c r="C1089" t="s">
        <v>10</v>
      </c>
      <c r="D1089" t="s">
        <v>18</v>
      </c>
      <c r="E1089" t="s">
        <v>67</v>
      </c>
      <c r="F1089" t="s">
        <v>19</v>
      </c>
      <c r="G1089" t="s">
        <v>146</v>
      </c>
      <c r="H1089" t="s">
        <v>383</v>
      </c>
      <c r="I1089" t="s">
        <v>159</v>
      </c>
    </row>
    <row r="1090" spans="1:9" x14ac:dyDescent="0.25">
      <c r="A1090">
        <v>729511</v>
      </c>
      <c r="B1090" t="s">
        <v>237</v>
      </c>
      <c r="C1090" t="s">
        <v>10</v>
      </c>
      <c r="D1090" t="s">
        <v>18</v>
      </c>
      <c r="E1090" t="s">
        <v>140</v>
      </c>
      <c r="F1090" t="s">
        <v>19</v>
      </c>
      <c r="G1090" t="s">
        <v>100</v>
      </c>
      <c r="H1090" t="s">
        <v>383</v>
      </c>
      <c r="I1090" t="s">
        <v>351</v>
      </c>
    </row>
    <row r="1091" spans="1:9" x14ac:dyDescent="0.25">
      <c r="A1091">
        <v>729512</v>
      </c>
      <c r="B1091" t="s">
        <v>480</v>
      </c>
      <c r="C1091" t="s">
        <v>10</v>
      </c>
      <c r="D1091" t="s">
        <v>18</v>
      </c>
      <c r="E1091" t="s">
        <v>140</v>
      </c>
      <c r="F1091" t="s">
        <v>481</v>
      </c>
      <c r="G1091" t="s">
        <v>19</v>
      </c>
      <c r="H1091" t="s">
        <v>383</v>
      </c>
      <c r="I1091" t="s">
        <v>482</v>
      </c>
    </row>
    <row r="1092" spans="1:9" x14ac:dyDescent="0.25">
      <c r="A1092">
        <v>729528</v>
      </c>
      <c r="B1092" t="s">
        <v>237</v>
      </c>
      <c r="C1092" t="s">
        <v>10</v>
      </c>
      <c r="D1092" t="s">
        <v>18</v>
      </c>
      <c r="E1092" t="s">
        <v>28</v>
      </c>
      <c r="F1092" t="s">
        <v>19</v>
      </c>
      <c r="G1092" t="s">
        <v>29</v>
      </c>
      <c r="H1092" t="s">
        <v>795</v>
      </c>
      <c r="I1092" t="s">
        <v>839</v>
      </c>
    </row>
    <row r="1093" spans="1:9" x14ac:dyDescent="0.25">
      <c r="A1093">
        <v>729541</v>
      </c>
      <c r="B1093" t="s">
        <v>237</v>
      </c>
      <c r="C1093" t="s">
        <v>10</v>
      </c>
      <c r="D1093" t="s">
        <v>18</v>
      </c>
      <c r="E1093" t="s">
        <v>28</v>
      </c>
      <c r="F1093" t="s">
        <v>19</v>
      </c>
      <c r="G1093" t="s">
        <v>29</v>
      </c>
      <c r="H1093" t="s">
        <v>1052</v>
      </c>
      <c r="I1093" t="s">
        <v>839</v>
      </c>
    </row>
    <row r="1094" spans="1:9" x14ac:dyDescent="0.25">
      <c r="A1094">
        <v>729595</v>
      </c>
      <c r="B1094" t="s">
        <v>103</v>
      </c>
      <c r="C1094" t="s">
        <v>37</v>
      </c>
      <c r="D1094" t="s">
        <v>18</v>
      </c>
      <c r="E1094" t="s">
        <v>104</v>
      </c>
      <c r="F1094" t="s">
        <v>38</v>
      </c>
      <c r="G1094" t="s">
        <v>105</v>
      </c>
      <c r="H1094" t="s">
        <v>371</v>
      </c>
      <c r="I1094" t="s">
        <v>107</v>
      </c>
    </row>
    <row r="1095" spans="1:9" x14ac:dyDescent="0.25">
      <c r="A1095">
        <v>729599</v>
      </c>
      <c r="B1095" t="s">
        <v>331</v>
      </c>
      <c r="C1095" t="s">
        <v>37</v>
      </c>
      <c r="D1095" t="s">
        <v>18</v>
      </c>
      <c r="E1095" t="s">
        <v>104</v>
      </c>
      <c r="F1095" t="s">
        <v>38</v>
      </c>
      <c r="G1095" t="s">
        <v>332</v>
      </c>
      <c r="H1095" t="s">
        <v>371</v>
      </c>
      <c r="I1095" t="s">
        <v>334</v>
      </c>
    </row>
    <row r="1096" spans="1:9" x14ac:dyDescent="0.25">
      <c r="A1096">
        <v>729601</v>
      </c>
      <c r="B1096" t="s">
        <v>17</v>
      </c>
      <c r="C1096" t="s">
        <v>10</v>
      </c>
      <c r="D1096" t="s">
        <v>18</v>
      </c>
      <c r="E1096" t="s">
        <v>12</v>
      </c>
      <c r="F1096" t="s">
        <v>19</v>
      </c>
      <c r="G1096" t="s">
        <v>20</v>
      </c>
      <c r="H1096" t="s">
        <v>383</v>
      </c>
      <c r="I1096" t="s">
        <v>22</v>
      </c>
    </row>
    <row r="1097" spans="1:9" x14ac:dyDescent="0.25">
      <c r="A1097">
        <v>729602</v>
      </c>
      <c r="B1097" t="s">
        <v>831</v>
      </c>
      <c r="C1097" t="s">
        <v>10</v>
      </c>
      <c r="D1097" t="s">
        <v>18</v>
      </c>
      <c r="E1097" t="s">
        <v>12</v>
      </c>
      <c r="F1097" t="s">
        <v>643</v>
      </c>
      <c r="G1097" t="s">
        <v>19</v>
      </c>
      <c r="H1097" t="s">
        <v>383</v>
      </c>
      <c r="I1097" t="s">
        <v>832</v>
      </c>
    </row>
    <row r="1098" spans="1:9" x14ac:dyDescent="0.25">
      <c r="A1098">
        <v>729604</v>
      </c>
      <c r="B1098" t="s">
        <v>777</v>
      </c>
      <c r="C1098" t="s">
        <v>10</v>
      </c>
      <c r="D1098" t="s">
        <v>18</v>
      </c>
      <c r="E1098" t="s">
        <v>12</v>
      </c>
      <c r="F1098" t="s">
        <v>19</v>
      </c>
      <c r="G1098" t="s">
        <v>100</v>
      </c>
      <c r="H1098" t="s">
        <v>383</v>
      </c>
      <c r="I1098" t="s">
        <v>778</v>
      </c>
    </row>
    <row r="1099" spans="1:9" x14ac:dyDescent="0.25">
      <c r="A1099">
        <v>729605</v>
      </c>
      <c r="B1099" t="s">
        <v>777</v>
      </c>
      <c r="C1099" t="s">
        <v>10</v>
      </c>
      <c r="D1099" t="s">
        <v>18</v>
      </c>
      <c r="E1099" t="s">
        <v>12</v>
      </c>
      <c r="F1099" t="s">
        <v>19</v>
      </c>
      <c r="G1099" t="s">
        <v>100</v>
      </c>
      <c r="H1099" t="s">
        <v>383</v>
      </c>
      <c r="I1099" t="s">
        <v>778</v>
      </c>
    </row>
    <row r="1100" spans="1:9" x14ac:dyDescent="0.25">
      <c r="A1100">
        <v>729606</v>
      </c>
      <c r="B1100" t="s">
        <v>777</v>
      </c>
      <c r="C1100" t="s">
        <v>10</v>
      </c>
      <c r="D1100" t="s">
        <v>18</v>
      </c>
      <c r="E1100" t="s">
        <v>12</v>
      </c>
      <c r="F1100" t="s">
        <v>19</v>
      </c>
      <c r="G1100" t="s">
        <v>100</v>
      </c>
      <c r="H1100" t="s">
        <v>383</v>
      </c>
      <c r="I1100" t="s">
        <v>778</v>
      </c>
    </row>
    <row r="1101" spans="1:9" x14ac:dyDescent="0.25">
      <c r="A1101">
        <v>729607</v>
      </c>
      <c r="B1101" t="s">
        <v>815</v>
      </c>
      <c r="C1101" t="s">
        <v>10</v>
      </c>
      <c r="D1101" t="s">
        <v>18</v>
      </c>
      <c r="E1101" t="s">
        <v>12</v>
      </c>
      <c r="F1101" t="s">
        <v>19</v>
      </c>
      <c r="G1101" t="s">
        <v>143</v>
      </c>
      <c r="H1101" t="s">
        <v>383</v>
      </c>
      <c r="I1101" t="s">
        <v>816</v>
      </c>
    </row>
    <row r="1102" spans="1:9" x14ac:dyDescent="0.25">
      <c r="A1102">
        <v>729614</v>
      </c>
      <c r="B1102" t="s">
        <v>777</v>
      </c>
      <c r="C1102" t="s">
        <v>10</v>
      </c>
      <c r="D1102" t="s">
        <v>18</v>
      </c>
      <c r="E1102" t="s">
        <v>12</v>
      </c>
      <c r="F1102" t="s">
        <v>19</v>
      </c>
      <c r="G1102" t="s">
        <v>100</v>
      </c>
      <c r="H1102" t="s">
        <v>383</v>
      </c>
      <c r="I1102" t="s">
        <v>778</v>
      </c>
    </row>
    <row r="1103" spans="1:9" x14ac:dyDescent="0.25">
      <c r="A1103">
        <v>729615</v>
      </c>
      <c r="B1103" t="s">
        <v>777</v>
      </c>
      <c r="C1103" t="s">
        <v>10</v>
      </c>
      <c r="D1103" t="s">
        <v>18</v>
      </c>
      <c r="E1103" t="s">
        <v>12</v>
      </c>
      <c r="F1103" t="s">
        <v>19</v>
      </c>
      <c r="G1103" t="s">
        <v>100</v>
      </c>
      <c r="H1103" t="s">
        <v>383</v>
      </c>
      <c r="I1103" t="s">
        <v>778</v>
      </c>
    </row>
    <row r="1104" spans="1:9" x14ac:dyDescent="0.25">
      <c r="A1104">
        <v>729626</v>
      </c>
      <c r="B1104" t="s">
        <v>791</v>
      </c>
      <c r="C1104" t="s">
        <v>84</v>
      </c>
      <c r="D1104" t="s">
        <v>85</v>
      </c>
      <c r="E1104" t="s">
        <v>86</v>
      </c>
      <c r="F1104" t="s">
        <v>85</v>
      </c>
      <c r="G1104" t="s">
        <v>85</v>
      </c>
      <c r="H1104" t="s">
        <v>792</v>
      </c>
      <c r="I1104" t="s">
        <v>793</v>
      </c>
    </row>
    <row r="1105" spans="1:9" x14ac:dyDescent="0.25">
      <c r="A1105">
        <v>729633</v>
      </c>
      <c r="B1105" t="s">
        <v>1090</v>
      </c>
      <c r="C1105" t="s">
        <v>37</v>
      </c>
      <c r="D1105" t="s">
        <v>72</v>
      </c>
      <c r="E1105" t="s">
        <v>86</v>
      </c>
      <c r="F1105" t="s">
        <v>38</v>
      </c>
      <c r="G1105" t="s">
        <v>1091</v>
      </c>
      <c r="H1105" t="s">
        <v>1092</v>
      </c>
      <c r="I1105" t="s">
        <v>1093</v>
      </c>
    </row>
    <row r="1106" spans="1:9" x14ac:dyDescent="0.25">
      <c r="A1106">
        <v>729708</v>
      </c>
      <c r="B1106" t="s">
        <v>370</v>
      </c>
      <c r="C1106" t="s">
        <v>37</v>
      </c>
      <c r="D1106" t="s">
        <v>76</v>
      </c>
      <c r="E1106" t="s">
        <v>86</v>
      </c>
      <c r="F1106" t="s">
        <v>38</v>
      </c>
      <c r="G1106" t="s">
        <v>39</v>
      </c>
      <c r="H1106" t="s">
        <v>371</v>
      </c>
      <c r="I1106" t="s">
        <v>372</v>
      </c>
    </row>
    <row r="1107" spans="1:9" x14ac:dyDescent="0.25">
      <c r="A1107">
        <v>729761</v>
      </c>
      <c r="B1107" t="s">
        <v>139</v>
      </c>
      <c r="C1107" t="s">
        <v>10</v>
      </c>
      <c r="D1107" t="s">
        <v>11</v>
      </c>
      <c r="E1107" t="s">
        <v>140</v>
      </c>
      <c r="F1107" t="s">
        <v>19</v>
      </c>
      <c r="G1107" t="s">
        <v>33</v>
      </c>
      <c r="H1107" t="s">
        <v>101</v>
      </c>
      <c r="I1107" t="s">
        <v>141</v>
      </c>
    </row>
    <row r="1108" spans="1:9" x14ac:dyDescent="0.25">
      <c r="A1108">
        <v>729799</v>
      </c>
      <c r="B1108" t="s">
        <v>1094</v>
      </c>
      <c r="C1108" t="s">
        <v>51</v>
      </c>
      <c r="D1108" t="s">
        <v>76</v>
      </c>
      <c r="E1108" t="s">
        <v>76</v>
      </c>
      <c r="F1108" t="s">
        <v>62</v>
      </c>
      <c r="G1108" t="s">
        <v>766</v>
      </c>
      <c r="H1108" t="s">
        <v>829</v>
      </c>
      <c r="I1108" t="s">
        <v>1095</v>
      </c>
    </row>
    <row r="1109" spans="1:9" x14ac:dyDescent="0.25">
      <c r="A1109">
        <v>729802</v>
      </c>
      <c r="B1109" t="s">
        <v>1096</v>
      </c>
      <c r="C1109" t="s">
        <v>37</v>
      </c>
      <c r="D1109" t="s">
        <v>76</v>
      </c>
      <c r="E1109" t="s">
        <v>181</v>
      </c>
      <c r="F1109" t="s">
        <v>38</v>
      </c>
      <c r="G1109" t="s">
        <v>766</v>
      </c>
      <c r="H1109" t="s">
        <v>829</v>
      </c>
      <c r="I1109" t="s">
        <v>1097</v>
      </c>
    </row>
    <row r="1110" spans="1:9" x14ac:dyDescent="0.25">
      <c r="A1110">
        <v>729803</v>
      </c>
      <c r="B1110" t="s">
        <v>1098</v>
      </c>
      <c r="C1110" t="s">
        <v>37</v>
      </c>
      <c r="D1110" t="s">
        <v>72</v>
      </c>
      <c r="E1110" t="s">
        <v>181</v>
      </c>
      <c r="F1110" t="s">
        <v>38</v>
      </c>
      <c r="G1110" t="s">
        <v>766</v>
      </c>
      <c r="H1110" t="s">
        <v>856</v>
      </c>
      <c r="I1110" t="s">
        <v>1099</v>
      </c>
    </row>
    <row r="1111" spans="1:9" x14ac:dyDescent="0.25">
      <c r="A1111">
        <v>729830</v>
      </c>
      <c r="B1111" t="s">
        <v>1094</v>
      </c>
      <c r="C1111" t="s">
        <v>51</v>
      </c>
      <c r="D1111" t="s">
        <v>76</v>
      </c>
      <c r="E1111" t="s">
        <v>76</v>
      </c>
      <c r="F1111" t="s">
        <v>62</v>
      </c>
      <c r="G1111" t="s">
        <v>766</v>
      </c>
      <c r="H1111" t="s">
        <v>829</v>
      </c>
      <c r="I1111" t="s">
        <v>1095</v>
      </c>
    </row>
    <row r="1112" spans="1:9" x14ac:dyDescent="0.25">
      <c r="A1112">
        <v>729831</v>
      </c>
      <c r="B1112" t="s">
        <v>1094</v>
      </c>
      <c r="C1112" t="s">
        <v>51</v>
      </c>
      <c r="D1112" t="s">
        <v>76</v>
      </c>
      <c r="E1112" t="s">
        <v>76</v>
      </c>
      <c r="F1112" t="s">
        <v>62</v>
      </c>
      <c r="G1112" t="s">
        <v>766</v>
      </c>
      <c r="H1112" t="s">
        <v>1100</v>
      </c>
      <c r="I1112" t="s">
        <v>1095</v>
      </c>
    </row>
    <row r="1113" spans="1:9" x14ac:dyDescent="0.25">
      <c r="A1113">
        <v>729878</v>
      </c>
      <c r="B1113" t="s">
        <v>1101</v>
      </c>
      <c r="C1113" t="s">
        <v>37</v>
      </c>
      <c r="D1113" t="s">
        <v>18</v>
      </c>
      <c r="E1113" t="s">
        <v>104</v>
      </c>
      <c r="F1113" t="s">
        <v>38</v>
      </c>
      <c r="G1113" t="s">
        <v>1102</v>
      </c>
      <c r="H1113" t="s">
        <v>727</v>
      </c>
      <c r="I1113" t="s">
        <v>1103</v>
      </c>
    </row>
    <row r="1114" spans="1:9" x14ac:dyDescent="0.25">
      <c r="A1114">
        <v>729881</v>
      </c>
      <c r="B1114" t="s">
        <v>476</v>
      </c>
      <c r="C1114" t="s">
        <v>37</v>
      </c>
      <c r="D1114" t="s">
        <v>18</v>
      </c>
      <c r="E1114" t="s">
        <v>104</v>
      </c>
      <c r="F1114" t="s">
        <v>38</v>
      </c>
      <c r="G1114" t="s">
        <v>293</v>
      </c>
      <c r="H1114" t="s">
        <v>629</v>
      </c>
      <c r="I1114" t="s">
        <v>478</v>
      </c>
    </row>
    <row r="1115" spans="1:9" x14ac:dyDescent="0.25">
      <c r="A1115">
        <v>729954</v>
      </c>
      <c r="B1115" t="s">
        <v>257</v>
      </c>
      <c r="C1115" t="s">
        <v>37</v>
      </c>
      <c r="D1115" t="s">
        <v>18</v>
      </c>
      <c r="E1115" t="s">
        <v>182</v>
      </c>
      <c r="F1115" t="s">
        <v>250</v>
      </c>
      <c r="G1115" t="s">
        <v>247</v>
      </c>
      <c r="H1115" t="s">
        <v>1034</v>
      </c>
      <c r="I1115" t="s">
        <v>258</v>
      </c>
    </row>
    <row r="1116" spans="1:9" x14ac:dyDescent="0.25">
      <c r="A1116">
        <v>729980</v>
      </c>
      <c r="B1116" t="s">
        <v>441</v>
      </c>
      <c r="C1116" t="s">
        <v>37</v>
      </c>
      <c r="D1116" t="s">
        <v>18</v>
      </c>
      <c r="E1116" t="s">
        <v>182</v>
      </c>
      <c r="F1116" t="s">
        <v>442</v>
      </c>
      <c r="G1116" t="s">
        <v>443</v>
      </c>
      <c r="H1116" t="s">
        <v>294</v>
      </c>
      <c r="I1116" t="s">
        <v>444</v>
      </c>
    </row>
    <row r="1117" spans="1:9" x14ac:dyDescent="0.25">
      <c r="A1117">
        <v>729983</v>
      </c>
      <c r="B1117" t="s">
        <v>476</v>
      </c>
      <c r="C1117" t="s">
        <v>37</v>
      </c>
      <c r="D1117" t="s">
        <v>18</v>
      </c>
      <c r="E1117" t="s">
        <v>104</v>
      </c>
      <c r="F1117" t="s">
        <v>38</v>
      </c>
      <c r="G1117" t="s">
        <v>293</v>
      </c>
      <c r="H1117" t="s">
        <v>294</v>
      </c>
      <c r="I1117" t="s">
        <v>478</v>
      </c>
    </row>
    <row r="1118" spans="1:9" x14ac:dyDescent="0.25">
      <c r="A1118">
        <v>730035</v>
      </c>
      <c r="B1118" t="s">
        <v>1101</v>
      </c>
      <c r="C1118" t="s">
        <v>37</v>
      </c>
      <c r="D1118" t="s">
        <v>18</v>
      </c>
      <c r="E1118" t="s">
        <v>104</v>
      </c>
      <c r="F1118" t="s">
        <v>38</v>
      </c>
      <c r="G1118" t="s">
        <v>1102</v>
      </c>
      <c r="H1118" t="s">
        <v>661</v>
      </c>
      <c r="I1118" t="s">
        <v>1103</v>
      </c>
    </row>
    <row r="1119" spans="1:9" x14ac:dyDescent="0.25">
      <c r="A1119">
        <v>730045</v>
      </c>
      <c r="B1119" t="s">
        <v>108</v>
      </c>
      <c r="C1119" t="s">
        <v>51</v>
      </c>
      <c r="D1119" t="s">
        <v>11</v>
      </c>
      <c r="E1119" t="s">
        <v>11</v>
      </c>
      <c r="F1119" t="s">
        <v>62</v>
      </c>
      <c r="G1119" t="s">
        <v>63</v>
      </c>
      <c r="H1119" t="s">
        <v>174</v>
      </c>
      <c r="I1119" t="s">
        <v>110</v>
      </c>
    </row>
    <row r="1120" spans="1:9" x14ac:dyDescent="0.25">
      <c r="A1120">
        <v>730046</v>
      </c>
      <c r="B1120" t="s">
        <v>71</v>
      </c>
      <c r="C1120" t="s">
        <v>51</v>
      </c>
      <c r="D1120" t="s">
        <v>72</v>
      </c>
      <c r="E1120" t="s">
        <v>72</v>
      </c>
      <c r="F1120" t="s">
        <v>62</v>
      </c>
      <c r="G1120" t="s">
        <v>63</v>
      </c>
      <c r="H1120" t="s">
        <v>174</v>
      </c>
      <c r="I1120" t="s">
        <v>74</v>
      </c>
    </row>
    <row r="1121" spans="1:9" x14ac:dyDescent="0.25">
      <c r="A1121">
        <v>730077</v>
      </c>
      <c r="B1121" t="s">
        <v>336</v>
      </c>
      <c r="C1121" t="s">
        <v>37</v>
      </c>
      <c r="D1121" t="s">
        <v>18</v>
      </c>
      <c r="E1121" t="s">
        <v>241</v>
      </c>
      <c r="F1121" t="s">
        <v>241</v>
      </c>
      <c r="G1121" t="s">
        <v>337</v>
      </c>
      <c r="H1121" t="s">
        <v>333</v>
      </c>
      <c r="I1121" t="s">
        <v>338</v>
      </c>
    </row>
    <row r="1122" spans="1:9" x14ac:dyDescent="0.25">
      <c r="A1122">
        <v>730087</v>
      </c>
      <c r="B1122" t="s">
        <v>275</v>
      </c>
      <c r="C1122" t="s">
        <v>51</v>
      </c>
      <c r="D1122" t="s">
        <v>11</v>
      </c>
      <c r="E1122" t="s">
        <v>11</v>
      </c>
      <c r="F1122" t="s">
        <v>276</v>
      </c>
      <c r="G1122" t="s">
        <v>276</v>
      </c>
      <c r="H1122" t="s">
        <v>720</v>
      </c>
      <c r="I1122" t="s">
        <v>278</v>
      </c>
    </row>
    <row r="1123" spans="1:9" x14ac:dyDescent="0.25">
      <c r="A1123">
        <v>730093</v>
      </c>
      <c r="B1123" t="s">
        <v>275</v>
      </c>
      <c r="C1123" t="s">
        <v>51</v>
      </c>
      <c r="D1123" t="s">
        <v>11</v>
      </c>
      <c r="E1123" t="s">
        <v>11</v>
      </c>
      <c r="F1123" t="s">
        <v>276</v>
      </c>
      <c r="G1123" t="s">
        <v>276</v>
      </c>
      <c r="H1123" t="s">
        <v>720</v>
      </c>
      <c r="I1123" t="s">
        <v>278</v>
      </c>
    </row>
    <row r="1124" spans="1:9" x14ac:dyDescent="0.25">
      <c r="A1124">
        <v>730094</v>
      </c>
      <c r="B1124" t="s">
        <v>768</v>
      </c>
      <c r="C1124" t="s">
        <v>51</v>
      </c>
      <c r="D1124" t="s">
        <v>18</v>
      </c>
      <c r="E1124" t="s">
        <v>18</v>
      </c>
      <c r="F1124" t="s">
        <v>276</v>
      </c>
      <c r="G1124" t="s">
        <v>276</v>
      </c>
      <c r="H1124" t="s">
        <v>720</v>
      </c>
      <c r="I1124" t="s">
        <v>769</v>
      </c>
    </row>
    <row r="1125" spans="1:9" x14ac:dyDescent="0.25">
      <c r="A1125">
        <v>730099</v>
      </c>
      <c r="B1125" t="s">
        <v>1104</v>
      </c>
      <c r="C1125" t="s">
        <v>51</v>
      </c>
      <c r="D1125" t="s">
        <v>11</v>
      </c>
      <c r="E1125" t="s">
        <v>11</v>
      </c>
      <c r="F1125" t="s">
        <v>341</v>
      </c>
      <c r="G1125" t="s">
        <v>341</v>
      </c>
      <c r="H1125" t="s">
        <v>720</v>
      </c>
      <c r="I1125" t="s">
        <v>1105</v>
      </c>
    </row>
    <row r="1126" spans="1:9" x14ac:dyDescent="0.25">
      <c r="A1126">
        <v>730102</v>
      </c>
      <c r="B1126" t="s">
        <v>1104</v>
      </c>
      <c r="C1126" t="s">
        <v>51</v>
      </c>
      <c r="D1126" t="s">
        <v>11</v>
      </c>
      <c r="E1126" t="s">
        <v>11</v>
      </c>
      <c r="F1126" t="s">
        <v>341</v>
      </c>
      <c r="G1126" t="s">
        <v>341</v>
      </c>
      <c r="H1126" t="s">
        <v>720</v>
      </c>
      <c r="I1126" t="s">
        <v>1105</v>
      </c>
    </row>
    <row r="1127" spans="1:9" x14ac:dyDescent="0.25">
      <c r="A1127">
        <v>730190</v>
      </c>
      <c r="B1127" t="s">
        <v>1106</v>
      </c>
      <c r="C1127" t="s">
        <v>37</v>
      </c>
      <c r="D1127" t="s">
        <v>18</v>
      </c>
      <c r="E1127" t="s">
        <v>241</v>
      </c>
      <c r="F1127" t="s">
        <v>241</v>
      </c>
      <c r="G1127" t="s">
        <v>1107</v>
      </c>
      <c r="H1127" t="s">
        <v>429</v>
      </c>
      <c r="I1127" t="s">
        <v>1108</v>
      </c>
    </row>
    <row r="1128" spans="1:9" x14ac:dyDescent="0.25">
      <c r="A1128">
        <v>730210</v>
      </c>
      <c r="B1128" t="s">
        <v>249</v>
      </c>
      <c r="C1128" t="s">
        <v>37</v>
      </c>
      <c r="D1128" t="s">
        <v>18</v>
      </c>
      <c r="E1128" t="s">
        <v>182</v>
      </c>
      <c r="F1128" t="s">
        <v>250</v>
      </c>
      <c r="G1128" t="s">
        <v>251</v>
      </c>
      <c r="H1128" t="s">
        <v>106</v>
      </c>
      <c r="I1128" t="s">
        <v>252</v>
      </c>
    </row>
    <row r="1129" spans="1:9" x14ac:dyDescent="0.25">
      <c r="A1129">
        <v>730211</v>
      </c>
      <c r="B1129" t="s">
        <v>969</v>
      </c>
      <c r="C1129" t="s">
        <v>37</v>
      </c>
      <c r="D1129" t="s">
        <v>18</v>
      </c>
      <c r="E1129" t="s">
        <v>260</v>
      </c>
      <c r="F1129" t="s">
        <v>970</v>
      </c>
      <c r="G1129" t="s">
        <v>900</v>
      </c>
      <c r="H1129" t="s">
        <v>106</v>
      </c>
      <c r="I1129" t="s">
        <v>971</v>
      </c>
    </row>
    <row r="1130" spans="1:9" x14ac:dyDescent="0.25">
      <c r="A1130">
        <v>730212</v>
      </c>
      <c r="B1130" t="s">
        <v>1101</v>
      </c>
      <c r="C1130" t="s">
        <v>37</v>
      </c>
      <c r="D1130" t="s">
        <v>18</v>
      </c>
      <c r="E1130" t="s">
        <v>104</v>
      </c>
      <c r="F1130" t="s">
        <v>38</v>
      </c>
      <c r="G1130" t="s">
        <v>1102</v>
      </c>
      <c r="H1130" t="s">
        <v>106</v>
      </c>
      <c r="I1130" t="s">
        <v>1103</v>
      </c>
    </row>
    <row r="1131" spans="1:9" x14ac:dyDescent="0.25">
      <c r="A1131">
        <v>730213</v>
      </c>
      <c r="B1131" t="s">
        <v>331</v>
      </c>
      <c r="C1131" t="s">
        <v>37</v>
      </c>
      <c r="D1131" t="s">
        <v>18</v>
      </c>
      <c r="E1131" t="s">
        <v>104</v>
      </c>
      <c r="F1131" t="s">
        <v>38</v>
      </c>
      <c r="G1131" t="s">
        <v>332</v>
      </c>
      <c r="H1131" t="s">
        <v>106</v>
      </c>
      <c r="I1131" t="s">
        <v>334</v>
      </c>
    </row>
    <row r="1132" spans="1:9" x14ac:dyDescent="0.25">
      <c r="A1132">
        <v>730399</v>
      </c>
      <c r="B1132" t="s">
        <v>483</v>
      </c>
      <c r="C1132" t="s">
        <v>10</v>
      </c>
      <c r="D1132" t="s">
        <v>18</v>
      </c>
      <c r="E1132" t="s">
        <v>12</v>
      </c>
      <c r="F1132" t="s">
        <v>481</v>
      </c>
      <c r="G1132" t="s">
        <v>19</v>
      </c>
      <c r="H1132" t="s">
        <v>644</v>
      </c>
      <c r="I1132" t="s">
        <v>484</v>
      </c>
    </row>
    <row r="1133" spans="1:9" x14ac:dyDescent="0.25">
      <c r="A1133">
        <v>730404</v>
      </c>
      <c r="B1133" t="s">
        <v>831</v>
      </c>
      <c r="C1133" t="s">
        <v>10</v>
      </c>
      <c r="D1133" t="s">
        <v>18</v>
      </c>
      <c r="E1133" t="s">
        <v>12</v>
      </c>
      <c r="F1133" t="s">
        <v>643</v>
      </c>
      <c r="G1133" t="s">
        <v>19</v>
      </c>
      <c r="H1133" t="s">
        <v>644</v>
      </c>
      <c r="I1133" t="s">
        <v>832</v>
      </c>
    </row>
    <row r="1134" spans="1:9" x14ac:dyDescent="0.25">
      <c r="A1134">
        <v>730406</v>
      </c>
      <c r="B1134" t="s">
        <v>642</v>
      </c>
      <c r="C1134" t="s">
        <v>10</v>
      </c>
      <c r="D1134" t="s">
        <v>18</v>
      </c>
      <c r="E1134" t="s">
        <v>28</v>
      </c>
      <c r="F1134" t="s">
        <v>643</v>
      </c>
      <c r="G1134" t="s">
        <v>19</v>
      </c>
      <c r="H1134" t="s">
        <v>644</v>
      </c>
      <c r="I1134" t="s">
        <v>925</v>
      </c>
    </row>
    <row r="1135" spans="1:9" x14ac:dyDescent="0.25">
      <c r="A1135">
        <v>730408</v>
      </c>
      <c r="B1135" t="s">
        <v>667</v>
      </c>
      <c r="C1135" t="s">
        <v>10</v>
      </c>
      <c r="D1135" t="s">
        <v>18</v>
      </c>
      <c r="E1135" t="s">
        <v>28</v>
      </c>
      <c r="F1135" t="s">
        <v>303</v>
      </c>
      <c r="G1135" t="s">
        <v>96</v>
      </c>
      <c r="H1135" t="s">
        <v>644</v>
      </c>
      <c r="I1135" t="s">
        <v>1109</v>
      </c>
    </row>
    <row r="1136" spans="1:9" x14ac:dyDescent="0.25">
      <c r="A1136">
        <v>730409</v>
      </c>
      <c r="B1136" t="s">
        <v>642</v>
      </c>
      <c r="C1136" t="s">
        <v>10</v>
      </c>
      <c r="D1136" t="s">
        <v>18</v>
      </c>
      <c r="E1136" t="s">
        <v>28</v>
      </c>
      <c r="F1136" t="s">
        <v>643</v>
      </c>
      <c r="G1136" t="s">
        <v>19</v>
      </c>
      <c r="H1136" t="s">
        <v>644</v>
      </c>
      <c r="I1136" t="s">
        <v>925</v>
      </c>
    </row>
    <row r="1137" spans="1:9" x14ac:dyDescent="0.25">
      <c r="A1137">
        <v>730410</v>
      </c>
      <c r="B1137" t="s">
        <v>480</v>
      </c>
      <c r="C1137" t="s">
        <v>10</v>
      </c>
      <c r="D1137" t="s">
        <v>18</v>
      </c>
      <c r="E1137" t="s">
        <v>140</v>
      </c>
      <c r="F1137" t="s">
        <v>481</v>
      </c>
      <c r="G1137" t="s">
        <v>19</v>
      </c>
      <c r="H1137" t="s">
        <v>644</v>
      </c>
      <c r="I1137" t="s">
        <v>482</v>
      </c>
    </row>
    <row r="1138" spans="1:9" x14ac:dyDescent="0.25">
      <c r="A1138">
        <v>730413</v>
      </c>
      <c r="B1138" t="s">
        <v>642</v>
      </c>
      <c r="C1138" t="s">
        <v>10</v>
      </c>
      <c r="D1138" t="s">
        <v>18</v>
      </c>
      <c r="E1138" t="s">
        <v>140</v>
      </c>
      <c r="F1138" t="s">
        <v>643</v>
      </c>
      <c r="G1138" t="s">
        <v>19</v>
      </c>
      <c r="H1138" t="s">
        <v>644</v>
      </c>
      <c r="I1138" t="s">
        <v>645</v>
      </c>
    </row>
    <row r="1139" spans="1:9" x14ac:dyDescent="0.25">
      <c r="A1139">
        <v>730432</v>
      </c>
      <c r="B1139" t="s">
        <v>598</v>
      </c>
      <c r="C1139" t="s">
        <v>10</v>
      </c>
      <c r="D1139" t="s">
        <v>72</v>
      </c>
      <c r="E1139" t="s">
        <v>308</v>
      </c>
      <c r="F1139" t="s">
        <v>19</v>
      </c>
      <c r="G1139" t="s">
        <v>100</v>
      </c>
      <c r="H1139" t="s">
        <v>814</v>
      </c>
      <c r="I1139" t="s">
        <v>599</v>
      </c>
    </row>
    <row r="1140" spans="1:9" x14ac:dyDescent="0.25">
      <c r="A1140">
        <v>730433</v>
      </c>
      <c r="B1140" t="s">
        <v>362</v>
      </c>
      <c r="C1140" t="s">
        <v>10</v>
      </c>
      <c r="D1140" t="s">
        <v>72</v>
      </c>
      <c r="E1140" t="s">
        <v>363</v>
      </c>
      <c r="F1140" t="s">
        <v>19</v>
      </c>
      <c r="G1140" t="s">
        <v>100</v>
      </c>
      <c r="H1140" t="s">
        <v>814</v>
      </c>
      <c r="I1140" t="s">
        <v>364</v>
      </c>
    </row>
    <row r="1141" spans="1:9" x14ac:dyDescent="0.25">
      <c r="A1141">
        <v>730434</v>
      </c>
      <c r="B1141" t="s">
        <v>99</v>
      </c>
      <c r="C1141" t="s">
        <v>10</v>
      </c>
      <c r="D1141" t="s">
        <v>11</v>
      </c>
      <c r="E1141" t="s">
        <v>12</v>
      </c>
      <c r="F1141" t="s">
        <v>19</v>
      </c>
      <c r="G1141" t="s">
        <v>100</v>
      </c>
      <c r="H1141" t="s">
        <v>814</v>
      </c>
      <c r="I1141" t="s">
        <v>102</v>
      </c>
    </row>
    <row r="1142" spans="1:9" x14ac:dyDescent="0.25">
      <c r="A1142">
        <v>730458</v>
      </c>
      <c r="B1142" t="s">
        <v>504</v>
      </c>
      <c r="C1142" t="s">
        <v>37</v>
      </c>
      <c r="D1142" t="s">
        <v>38</v>
      </c>
      <c r="E1142" t="s">
        <v>18</v>
      </c>
      <c r="F1142" t="s">
        <v>165</v>
      </c>
      <c r="G1142" t="s">
        <v>502</v>
      </c>
      <c r="H1142" t="s">
        <v>390</v>
      </c>
      <c r="I1142" t="s">
        <v>505</v>
      </c>
    </row>
    <row r="1143" spans="1:9" x14ac:dyDescent="0.25">
      <c r="A1143">
        <v>730459</v>
      </c>
      <c r="B1143" t="s">
        <v>504</v>
      </c>
      <c r="C1143" t="s">
        <v>37</v>
      </c>
      <c r="D1143" t="s">
        <v>38</v>
      </c>
      <c r="E1143" t="s">
        <v>18</v>
      </c>
      <c r="F1143" t="s">
        <v>165</v>
      </c>
      <c r="G1143" t="s">
        <v>502</v>
      </c>
      <c r="H1143" t="s">
        <v>390</v>
      </c>
      <c r="I1143" t="s">
        <v>505</v>
      </c>
    </row>
    <row r="1144" spans="1:9" x14ac:dyDescent="0.25">
      <c r="A1144">
        <v>730490</v>
      </c>
      <c r="B1144" t="s">
        <v>164</v>
      </c>
      <c r="C1144" t="s">
        <v>37</v>
      </c>
      <c r="D1144" t="s">
        <v>38</v>
      </c>
      <c r="E1144" t="s">
        <v>11</v>
      </c>
      <c r="F1144" t="s">
        <v>165</v>
      </c>
      <c r="G1144" t="s">
        <v>166</v>
      </c>
      <c r="H1144" t="s">
        <v>390</v>
      </c>
      <c r="I1144" t="s">
        <v>167</v>
      </c>
    </row>
    <row r="1145" spans="1:9" x14ac:dyDescent="0.25">
      <c r="A1145">
        <v>730507</v>
      </c>
      <c r="B1145" t="s">
        <v>203</v>
      </c>
      <c r="C1145" t="s">
        <v>10</v>
      </c>
      <c r="D1145" t="s">
        <v>11</v>
      </c>
      <c r="E1145" t="s">
        <v>12</v>
      </c>
      <c r="F1145" t="s">
        <v>19</v>
      </c>
      <c r="G1145" t="s">
        <v>146</v>
      </c>
      <c r="H1145" t="s">
        <v>34</v>
      </c>
      <c r="I1145" t="s">
        <v>204</v>
      </c>
    </row>
    <row r="1146" spans="1:9" x14ac:dyDescent="0.25">
      <c r="A1146">
        <v>730522</v>
      </c>
      <c r="B1146" t="s">
        <v>511</v>
      </c>
      <c r="C1146" t="s">
        <v>37</v>
      </c>
      <c r="D1146" t="s">
        <v>76</v>
      </c>
      <c r="E1146" t="s">
        <v>181</v>
      </c>
      <c r="F1146" t="s">
        <v>182</v>
      </c>
      <c r="G1146" t="s">
        <v>472</v>
      </c>
      <c r="H1146" t="s">
        <v>195</v>
      </c>
      <c r="I1146" t="s">
        <v>513</v>
      </c>
    </row>
    <row r="1147" spans="1:9" x14ac:dyDescent="0.25">
      <c r="A1147">
        <v>730587</v>
      </c>
      <c r="B1147" t="s">
        <v>879</v>
      </c>
      <c r="C1147" t="s">
        <v>37</v>
      </c>
      <c r="D1147" t="s">
        <v>72</v>
      </c>
      <c r="E1147" t="s">
        <v>181</v>
      </c>
      <c r="F1147" t="s">
        <v>254</v>
      </c>
      <c r="G1147" t="s">
        <v>46</v>
      </c>
      <c r="H1147" t="s">
        <v>877</v>
      </c>
      <c r="I1147" t="s">
        <v>880</v>
      </c>
    </row>
    <row r="1148" spans="1:9" x14ac:dyDescent="0.25">
      <c r="A1148">
        <v>730588</v>
      </c>
      <c r="B1148" t="s">
        <v>879</v>
      </c>
      <c r="C1148" t="s">
        <v>37</v>
      </c>
      <c r="D1148" t="s">
        <v>72</v>
      </c>
      <c r="E1148" t="s">
        <v>181</v>
      </c>
      <c r="F1148" t="s">
        <v>254</v>
      </c>
      <c r="G1148" t="s">
        <v>46</v>
      </c>
      <c r="H1148" t="s">
        <v>255</v>
      </c>
      <c r="I1148" t="s">
        <v>880</v>
      </c>
    </row>
    <row r="1149" spans="1:9" x14ac:dyDescent="0.25">
      <c r="A1149">
        <v>730594</v>
      </c>
      <c r="B1149" t="s">
        <v>943</v>
      </c>
      <c r="C1149" t="s">
        <v>51</v>
      </c>
      <c r="D1149" t="s">
        <v>18</v>
      </c>
      <c r="E1149" t="s">
        <v>18</v>
      </c>
      <c r="F1149" t="s">
        <v>341</v>
      </c>
      <c r="G1149" t="s">
        <v>944</v>
      </c>
      <c r="H1149" t="s">
        <v>720</v>
      </c>
      <c r="I1149" t="s">
        <v>945</v>
      </c>
    </row>
    <row r="1150" spans="1:9" x14ac:dyDescent="0.25">
      <c r="A1150">
        <v>730682</v>
      </c>
      <c r="B1150" t="s">
        <v>340</v>
      </c>
      <c r="C1150" t="s">
        <v>51</v>
      </c>
      <c r="D1150" t="s">
        <v>18</v>
      </c>
      <c r="E1150" t="s">
        <v>18</v>
      </c>
      <c r="F1150" t="s">
        <v>341</v>
      </c>
      <c r="G1150" t="s">
        <v>342</v>
      </c>
      <c r="H1150" t="s">
        <v>720</v>
      </c>
      <c r="I1150" t="s">
        <v>344</v>
      </c>
    </row>
    <row r="1151" spans="1:9" x14ac:dyDescent="0.25">
      <c r="A1151">
        <v>730683</v>
      </c>
      <c r="B1151" t="s">
        <v>340</v>
      </c>
      <c r="C1151" t="s">
        <v>51</v>
      </c>
      <c r="D1151" t="s">
        <v>18</v>
      </c>
      <c r="E1151" t="s">
        <v>18</v>
      </c>
      <c r="F1151" t="s">
        <v>341</v>
      </c>
      <c r="G1151" t="s">
        <v>342</v>
      </c>
      <c r="H1151" t="s">
        <v>720</v>
      </c>
      <c r="I1151" t="s">
        <v>344</v>
      </c>
    </row>
    <row r="1152" spans="1:9" x14ac:dyDescent="0.25">
      <c r="A1152">
        <v>730684</v>
      </c>
      <c r="B1152" t="s">
        <v>768</v>
      </c>
      <c r="C1152" t="s">
        <v>51</v>
      </c>
      <c r="D1152" t="s">
        <v>18</v>
      </c>
      <c r="E1152" t="s">
        <v>18</v>
      </c>
      <c r="F1152" t="s">
        <v>276</v>
      </c>
      <c r="G1152" t="s">
        <v>276</v>
      </c>
      <c r="H1152" t="s">
        <v>720</v>
      </c>
      <c r="I1152" t="s">
        <v>769</v>
      </c>
    </row>
    <row r="1153" spans="1:9" x14ac:dyDescent="0.25">
      <c r="A1153">
        <v>730685</v>
      </c>
      <c r="B1153" t="s">
        <v>340</v>
      </c>
      <c r="C1153" t="s">
        <v>51</v>
      </c>
      <c r="D1153" t="s">
        <v>18</v>
      </c>
      <c r="E1153" t="s">
        <v>18</v>
      </c>
      <c r="F1153" t="s">
        <v>341</v>
      </c>
      <c r="G1153" t="s">
        <v>342</v>
      </c>
      <c r="H1153" t="s">
        <v>720</v>
      </c>
      <c r="I1153" t="s">
        <v>344</v>
      </c>
    </row>
    <row r="1154" spans="1:9" x14ac:dyDescent="0.25">
      <c r="A1154">
        <v>730688</v>
      </c>
      <c r="B1154" t="s">
        <v>36</v>
      </c>
      <c r="C1154" t="s">
        <v>37</v>
      </c>
      <c r="D1154" t="s">
        <v>38</v>
      </c>
      <c r="E1154" t="s">
        <v>11</v>
      </c>
      <c r="F1154" t="s">
        <v>39</v>
      </c>
      <c r="G1154" t="s">
        <v>40</v>
      </c>
      <c r="H1154" t="s">
        <v>1110</v>
      </c>
      <c r="I1154" t="s">
        <v>42</v>
      </c>
    </row>
    <row r="1155" spans="1:9" x14ac:dyDescent="0.25">
      <c r="A1155">
        <v>730689</v>
      </c>
      <c r="B1155" t="s">
        <v>768</v>
      </c>
      <c r="C1155" t="s">
        <v>51</v>
      </c>
      <c r="D1155" t="s">
        <v>18</v>
      </c>
      <c r="E1155" t="s">
        <v>18</v>
      </c>
      <c r="F1155" t="s">
        <v>276</v>
      </c>
      <c r="G1155" t="s">
        <v>276</v>
      </c>
      <c r="H1155" t="s">
        <v>720</v>
      </c>
      <c r="I1155" t="s">
        <v>769</v>
      </c>
    </row>
    <row r="1156" spans="1:9" x14ac:dyDescent="0.25">
      <c r="A1156">
        <v>730691</v>
      </c>
      <c r="B1156" t="s">
        <v>340</v>
      </c>
      <c r="C1156" t="s">
        <v>51</v>
      </c>
      <c r="D1156" t="s">
        <v>18</v>
      </c>
      <c r="E1156" t="s">
        <v>18</v>
      </c>
      <c r="F1156" t="s">
        <v>341</v>
      </c>
      <c r="G1156" t="s">
        <v>342</v>
      </c>
      <c r="H1156" t="s">
        <v>720</v>
      </c>
      <c r="I1156" t="s">
        <v>344</v>
      </c>
    </row>
    <row r="1157" spans="1:9" x14ac:dyDescent="0.25">
      <c r="A1157">
        <v>730699</v>
      </c>
      <c r="B1157" t="s">
        <v>1104</v>
      </c>
      <c r="C1157" t="s">
        <v>51</v>
      </c>
      <c r="D1157" t="s">
        <v>11</v>
      </c>
      <c r="E1157" t="s">
        <v>11</v>
      </c>
      <c r="F1157" t="s">
        <v>341</v>
      </c>
      <c r="G1157" t="s">
        <v>341</v>
      </c>
      <c r="H1157" t="s">
        <v>720</v>
      </c>
      <c r="I1157" t="s">
        <v>1105</v>
      </c>
    </row>
    <row r="1158" spans="1:9" x14ac:dyDescent="0.25">
      <c r="A1158">
        <v>730714</v>
      </c>
      <c r="B1158" t="s">
        <v>55</v>
      </c>
      <c r="C1158" t="s">
        <v>56</v>
      </c>
      <c r="D1158" t="s">
        <v>11</v>
      </c>
      <c r="E1158" t="s">
        <v>11</v>
      </c>
      <c r="F1158" t="s">
        <v>57</v>
      </c>
      <c r="G1158" t="s">
        <v>58</v>
      </c>
      <c r="H1158" t="s">
        <v>59</v>
      </c>
      <c r="I1158" t="s">
        <v>60</v>
      </c>
    </row>
    <row r="1159" spans="1:9" x14ac:dyDescent="0.25">
      <c r="A1159">
        <v>730837</v>
      </c>
      <c r="B1159" t="s">
        <v>659</v>
      </c>
      <c r="C1159" t="s">
        <v>10</v>
      </c>
      <c r="D1159" t="s">
        <v>18</v>
      </c>
      <c r="E1159" t="s">
        <v>140</v>
      </c>
      <c r="F1159" t="s">
        <v>95</v>
      </c>
      <c r="G1159" t="s">
        <v>96</v>
      </c>
      <c r="H1159" t="s">
        <v>1111</v>
      </c>
      <c r="I1159" t="s">
        <v>660</v>
      </c>
    </row>
    <row r="1160" spans="1:9" x14ac:dyDescent="0.25">
      <c r="A1160">
        <v>730838</v>
      </c>
      <c r="B1160" t="s">
        <v>817</v>
      </c>
      <c r="C1160" t="s">
        <v>10</v>
      </c>
      <c r="D1160" t="s">
        <v>18</v>
      </c>
      <c r="E1160" t="s">
        <v>140</v>
      </c>
      <c r="F1160" t="s">
        <v>436</v>
      </c>
      <c r="G1160" t="s">
        <v>818</v>
      </c>
      <c r="H1160" t="s">
        <v>1111</v>
      </c>
      <c r="I1160" t="s">
        <v>819</v>
      </c>
    </row>
    <row r="1161" spans="1:9" x14ac:dyDescent="0.25">
      <c r="A1161">
        <v>730880</v>
      </c>
      <c r="B1161" t="s">
        <v>659</v>
      </c>
      <c r="C1161" t="s">
        <v>10</v>
      </c>
      <c r="D1161" t="s">
        <v>18</v>
      </c>
      <c r="E1161" t="s">
        <v>140</v>
      </c>
      <c r="F1161" t="s">
        <v>95</v>
      </c>
      <c r="G1161" t="s">
        <v>96</v>
      </c>
      <c r="H1161" t="s">
        <v>1111</v>
      </c>
      <c r="I1161" t="s">
        <v>660</v>
      </c>
    </row>
    <row r="1162" spans="1:9" x14ac:dyDescent="0.25">
      <c r="A1162">
        <v>730881</v>
      </c>
      <c r="B1162" t="s">
        <v>659</v>
      </c>
      <c r="C1162" t="s">
        <v>10</v>
      </c>
      <c r="D1162" t="s">
        <v>18</v>
      </c>
      <c r="E1162" t="s">
        <v>140</v>
      </c>
      <c r="F1162" t="s">
        <v>95</v>
      </c>
      <c r="G1162" t="s">
        <v>96</v>
      </c>
      <c r="H1162" t="s">
        <v>1111</v>
      </c>
      <c r="I1162" t="s">
        <v>660</v>
      </c>
    </row>
    <row r="1163" spans="1:9" x14ac:dyDescent="0.25">
      <c r="A1163">
        <v>730882</v>
      </c>
      <c r="B1163" t="s">
        <v>806</v>
      </c>
      <c r="C1163" t="s">
        <v>10</v>
      </c>
      <c r="D1163" t="s">
        <v>18</v>
      </c>
      <c r="E1163" t="s">
        <v>12</v>
      </c>
      <c r="F1163" t="s">
        <v>95</v>
      </c>
      <c r="G1163" t="s">
        <v>96</v>
      </c>
      <c r="H1163" t="s">
        <v>1111</v>
      </c>
      <c r="I1163" t="s">
        <v>807</v>
      </c>
    </row>
    <row r="1164" spans="1:9" x14ac:dyDescent="0.25">
      <c r="A1164">
        <v>730883</v>
      </c>
      <c r="B1164" t="s">
        <v>1112</v>
      </c>
      <c r="C1164" t="s">
        <v>10</v>
      </c>
      <c r="D1164" t="s">
        <v>18</v>
      </c>
      <c r="E1164" t="s">
        <v>12</v>
      </c>
      <c r="F1164" t="s">
        <v>436</v>
      </c>
      <c r="G1164" t="s">
        <v>818</v>
      </c>
      <c r="H1164" t="s">
        <v>1111</v>
      </c>
      <c r="I1164" t="s">
        <v>1113</v>
      </c>
    </row>
    <row r="1165" spans="1:9" x14ac:dyDescent="0.25">
      <c r="A1165">
        <v>730898</v>
      </c>
      <c r="B1165" t="s">
        <v>253</v>
      </c>
      <c r="C1165" t="s">
        <v>37</v>
      </c>
      <c r="D1165" t="s">
        <v>76</v>
      </c>
      <c r="E1165" t="s">
        <v>86</v>
      </c>
      <c r="F1165" t="s">
        <v>254</v>
      </c>
      <c r="G1165" t="s">
        <v>46</v>
      </c>
      <c r="H1165" t="s">
        <v>255</v>
      </c>
      <c r="I1165" t="s">
        <v>256</v>
      </c>
    </row>
    <row r="1166" spans="1:9" x14ac:dyDescent="0.25">
      <c r="A1166">
        <v>730915</v>
      </c>
      <c r="B1166" t="s">
        <v>747</v>
      </c>
      <c r="C1166" t="s">
        <v>10</v>
      </c>
      <c r="D1166" t="s">
        <v>18</v>
      </c>
      <c r="E1166" t="s">
        <v>140</v>
      </c>
      <c r="F1166" t="s">
        <v>19</v>
      </c>
      <c r="G1166" t="s">
        <v>96</v>
      </c>
      <c r="H1166" t="s">
        <v>394</v>
      </c>
      <c r="I1166" t="s">
        <v>1114</v>
      </c>
    </row>
    <row r="1167" spans="1:9" x14ac:dyDescent="0.25">
      <c r="A1167">
        <v>730948</v>
      </c>
      <c r="B1167" t="s">
        <v>1115</v>
      </c>
      <c r="C1167" t="s">
        <v>10</v>
      </c>
      <c r="D1167" t="s">
        <v>72</v>
      </c>
      <c r="E1167" t="s">
        <v>308</v>
      </c>
      <c r="F1167" t="s">
        <v>312</v>
      </c>
      <c r="G1167" t="s">
        <v>149</v>
      </c>
      <c r="H1167" t="s">
        <v>349</v>
      </c>
      <c r="I1167" t="s">
        <v>1116</v>
      </c>
    </row>
    <row r="1168" spans="1:9" x14ac:dyDescent="0.25">
      <c r="A1168">
        <v>730959</v>
      </c>
      <c r="B1168" t="s">
        <v>1117</v>
      </c>
      <c r="C1168" t="s">
        <v>10</v>
      </c>
      <c r="D1168" t="s">
        <v>72</v>
      </c>
      <c r="E1168" t="s">
        <v>363</v>
      </c>
      <c r="F1168" t="s">
        <v>312</v>
      </c>
      <c r="G1168" t="s">
        <v>149</v>
      </c>
      <c r="H1168" t="s">
        <v>349</v>
      </c>
      <c r="I1168" t="s">
        <v>1118</v>
      </c>
    </row>
    <row r="1169" spans="1:9" x14ac:dyDescent="0.25">
      <c r="A1169">
        <v>730960</v>
      </c>
      <c r="B1169" t="s">
        <v>145</v>
      </c>
      <c r="C1169" t="s">
        <v>10</v>
      </c>
      <c r="D1169" t="s">
        <v>11</v>
      </c>
      <c r="E1169" t="s">
        <v>67</v>
      </c>
      <c r="F1169" t="s">
        <v>19</v>
      </c>
      <c r="G1169" t="s">
        <v>146</v>
      </c>
      <c r="H1169" t="s">
        <v>998</v>
      </c>
      <c r="I1169" t="s">
        <v>147</v>
      </c>
    </row>
    <row r="1170" spans="1:9" x14ac:dyDescent="0.25">
      <c r="A1170">
        <v>730961</v>
      </c>
      <c r="B1170" t="s">
        <v>145</v>
      </c>
      <c r="C1170" t="s">
        <v>10</v>
      </c>
      <c r="D1170" t="s">
        <v>11</v>
      </c>
      <c r="E1170" t="s">
        <v>67</v>
      </c>
      <c r="F1170" t="s">
        <v>19</v>
      </c>
      <c r="G1170" t="s">
        <v>146</v>
      </c>
      <c r="H1170" t="s">
        <v>998</v>
      </c>
      <c r="I1170" t="s">
        <v>147</v>
      </c>
    </row>
    <row r="1171" spans="1:9" x14ac:dyDescent="0.25">
      <c r="A1171">
        <v>730963</v>
      </c>
      <c r="B1171" t="s">
        <v>145</v>
      </c>
      <c r="C1171" t="s">
        <v>10</v>
      </c>
      <c r="D1171" t="s">
        <v>11</v>
      </c>
      <c r="E1171" t="s">
        <v>67</v>
      </c>
      <c r="F1171" t="s">
        <v>19</v>
      </c>
      <c r="G1171" t="s">
        <v>146</v>
      </c>
      <c r="H1171" t="s">
        <v>500</v>
      </c>
      <c r="I1171" t="s">
        <v>147</v>
      </c>
    </row>
    <row r="1172" spans="1:9" x14ac:dyDescent="0.25">
      <c r="A1172">
        <v>730964</v>
      </c>
      <c r="B1172" t="s">
        <v>145</v>
      </c>
      <c r="C1172" t="s">
        <v>10</v>
      </c>
      <c r="D1172" t="s">
        <v>11</v>
      </c>
      <c r="E1172" t="s">
        <v>67</v>
      </c>
      <c r="F1172" t="s">
        <v>19</v>
      </c>
      <c r="G1172" t="s">
        <v>146</v>
      </c>
      <c r="H1172" t="s">
        <v>500</v>
      </c>
      <c r="I1172" t="s">
        <v>147</v>
      </c>
    </row>
    <row r="1173" spans="1:9" x14ac:dyDescent="0.25">
      <c r="A1173">
        <v>730970</v>
      </c>
      <c r="B1173" t="s">
        <v>416</v>
      </c>
      <c r="C1173" t="s">
        <v>10</v>
      </c>
      <c r="D1173" t="s">
        <v>72</v>
      </c>
      <c r="E1173" t="s">
        <v>302</v>
      </c>
      <c r="F1173" t="s">
        <v>312</v>
      </c>
      <c r="G1173" t="s">
        <v>149</v>
      </c>
      <c r="H1173" t="s">
        <v>349</v>
      </c>
      <c r="I1173" t="s">
        <v>417</v>
      </c>
    </row>
    <row r="1174" spans="1:9" x14ac:dyDescent="0.25">
      <c r="A1174">
        <v>730971</v>
      </c>
      <c r="B1174" t="s">
        <v>1115</v>
      </c>
      <c r="C1174" t="s">
        <v>10</v>
      </c>
      <c r="D1174" t="s">
        <v>72</v>
      </c>
      <c r="E1174" t="s">
        <v>308</v>
      </c>
      <c r="F1174" t="s">
        <v>312</v>
      </c>
      <c r="G1174" t="s">
        <v>149</v>
      </c>
      <c r="H1174" t="s">
        <v>349</v>
      </c>
      <c r="I1174" t="s">
        <v>1116</v>
      </c>
    </row>
    <row r="1175" spans="1:9" x14ac:dyDescent="0.25">
      <c r="A1175">
        <v>730997</v>
      </c>
      <c r="B1175" t="s">
        <v>139</v>
      </c>
      <c r="C1175" t="s">
        <v>10</v>
      </c>
      <c r="D1175" t="s">
        <v>11</v>
      </c>
      <c r="E1175" t="s">
        <v>140</v>
      </c>
      <c r="F1175" t="s">
        <v>19</v>
      </c>
      <c r="G1175" t="s">
        <v>33</v>
      </c>
      <c r="H1175" t="s">
        <v>500</v>
      </c>
      <c r="I1175" t="s">
        <v>141</v>
      </c>
    </row>
    <row r="1176" spans="1:9" x14ac:dyDescent="0.25">
      <c r="A1176">
        <v>730999</v>
      </c>
      <c r="B1176" t="s">
        <v>139</v>
      </c>
      <c r="C1176" t="s">
        <v>10</v>
      </c>
      <c r="D1176" t="s">
        <v>11</v>
      </c>
      <c r="E1176" t="s">
        <v>140</v>
      </c>
      <c r="F1176" t="s">
        <v>19</v>
      </c>
      <c r="G1176" t="s">
        <v>33</v>
      </c>
      <c r="H1176" t="s">
        <v>500</v>
      </c>
      <c r="I1176" t="s">
        <v>141</v>
      </c>
    </row>
    <row r="1177" spans="1:9" x14ac:dyDescent="0.25">
      <c r="A1177">
        <v>731017</v>
      </c>
      <c r="B1177" t="s">
        <v>747</v>
      </c>
      <c r="C1177" t="s">
        <v>10</v>
      </c>
      <c r="D1177" t="s">
        <v>18</v>
      </c>
      <c r="E1177" t="s">
        <v>140</v>
      </c>
      <c r="F1177" t="s">
        <v>19</v>
      </c>
      <c r="G1177" t="s">
        <v>96</v>
      </c>
      <c r="H1177" t="s">
        <v>1111</v>
      </c>
      <c r="I1177" t="s">
        <v>1114</v>
      </c>
    </row>
    <row r="1178" spans="1:9" x14ac:dyDescent="0.25">
      <c r="A1178">
        <v>731018</v>
      </c>
      <c r="B1178" t="s">
        <v>157</v>
      </c>
      <c r="C1178" t="s">
        <v>10</v>
      </c>
      <c r="D1178" t="s">
        <v>18</v>
      </c>
      <c r="E1178" t="s">
        <v>67</v>
      </c>
      <c r="F1178" t="s">
        <v>19</v>
      </c>
      <c r="G1178" t="s">
        <v>146</v>
      </c>
      <c r="H1178" t="s">
        <v>1111</v>
      </c>
      <c r="I1178" t="s">
        <v>159</v>
      </c>
    </row>
    <row r="1179" spans="1:9" x14ac:dyDescent="0.25">
      <c r="A1179">
        <v>731020</v>
      </c>
      <c r="B1179" t="s">
        <v>139</v>
      </c>
      <c r="C1179" t="s">
        <v>10</v>
      </c>
      <c r="D1179" t="s">
        <v>11</v>
      </c>
      <c r="E1179" t="s">
        <v>140</v>
      </c>
      <c r="F1179" t="s">
        <v>19</v>
      </c>
      <c r="G1179" t="s">
        <v>33</v>
      </c>
      <c r="H1179" t="s">
        <v>500</v>
      </c>
      <c r="I1179" t="s">
        <v>141</v>
      </c>
    </row>
    <row r="1180" spans="1:9" x14ac:dyDescent="0.25">
      <c r="A1180">
        <v>731049</v>
      </c>
      <c r="B1180" t="s">
        <v>44</v>
      </c>
      <c r="C1180" t="s">
        <v>37</v>
      </c>
      <c r="D1180" t="s">
        <v>45</v>
      </c>
      <c r="E1180" t="s">
        <v>18</v>
      </c>
      <c r="F1180" t="s">
        <v>46</v>
      </c>
      <c r="G1180" t="s">
        <v>171</v>
      </c>
      <c r="H1180" t="s">
        <v>106</v>
      </c>
      <c r="I1180" t="s">
        <v>189</v>
      </c>
    </row>
    <row r="1181" spans="1:9" x14ac:dyDescent="0.25">
      <c r="A1181">
        <v>731065</v>
      </c>
      <c r="B1181" t="s">
        <v>669</v>
      </c>
      <c r="C1181" t="s">
        <v>10</v>
      </c>
      <c r="D1181" t="s">
        <v>18</v>
      </c>
      <c r="E1181" t="s">
        <v>140</v>
      </c>
      <c r="F1181" t="s">
        <v>643</v>
      </c>
      <c r="G1181" t="s">
        <v>128</v>
      </c>
      <c r="H1181" t="s">
        <v>914</v>
      </c>
      <c r="I1181" t="s">
        <v>670</v>
      </c>
    </row>
    <row r="1182" spans="1:9" x14ac:dyDescent="0.25">
      <c r="A1182">
        <v>731066</v>
      </c>
      <c r="B1182" t="s">
        <v>1119</v>
      </c>
      <c r="C1182" t="s">
        <v>10</v>
      </c>
      <c r="D1182" t="s">
        <v>18</v>
      </c>
      <c r="E1182" t="s">
        <v>140</v>
      </c>
      <c r="F1182" t="s">
        <v>128</v>
      </c>
      <c r="G1182" t="s">
        <v>1120</v>
      </c>
      <c r="H1182" t="s">
        <v>914</v>
      </c>
      <c r="I1182" t="s">
        <v>1121</v>
      </c>
    </row>
    <row r="1183" spans="1:9" x14ac:dyDescent="0.25">
      <c r="A1183">
        <v>731080</v>
      </c>
      <c r="B1183" t="s">
        <v>476</v>
      </c>
      <c r="C1183" t="s">
        <v>37</v>
      </c>
      <c r="D1183" t="s">
        <v>18</v>
      </c>
      <c r="E1183" t="s">
        <v>104</v>
      </c>
      <c r="F1183" t="s">
        <v>38</v>
      </c>
      <c r="G1183" t="s">
        <v>293</v>
      </c>
      <c r="H1183" t="s">
        <v>106</v>
      </c>
      <c r="I1183" t="s">
        <v>478</v>
      </c>
    </row>
    <row r="1184" spans="1:9" x14ac:dyDescent="0.25">
      <c r="A1184">
        <v>731092</v>
      </c>
      <c r="B1184" t="s">
        <v>1122</v>
      </c>
      <c r="C1184" t="s">
        <v>51</v>
      </c>
      <c r="D1184" t="s">
        <v>11</v>
      </c>
      <c r="E1184" t="s">
        <v>11</v>
      </c>
      <c r="F1184" t="s">
        <v>62</v>
      </c>
      <c r="G1184" t="s">
        <v>322</v>
      </c>
      <c r="H1184" t="s">
        <v>119</v>
      </c>
      <c r="I1184" t="s">
        <v>1123</v>
      </c>
    </row>
    <row r="1185" spans="1:9" x14ac:dyDescent="0.25">
      <c r="A1185">
        <v>731093</v>
      </c>
      <c r="B1185" t="s">
        <v>1122</v>
      </c>
      <c r="C1185" t="s">
        <v>51</v>
      </c>
      <c r="D1185" t="s">
        <v>11</v>
      </c>
      <c r="E1185" t="s">
        <v>11</v>
      </c>
      <c r="F1185" t="s">
        <v>62</v>
      </c>
      <c r="G1185" t="s">
        <v>322</v>
      </c>
      <c r="H1185" t="s">
        <v>119</v>
      </c>
      <c r="I1185" t="s">
        <v>1123</v>
      </c>
    </row>
    <row r="1186" spans="1:9" x14ac:dyDescent="0.25">
      <c r="A1186">
        <v>731109</v>
      </c>
      <c r="B1186" t="s">
        <v>145</v>
      </c>
      <c r="C1186" t="s">
        <v>10</v>
      </c>
      <c r="D1186" t="s">
        <v>11</v>
      </c>
      <c r="E1186" t="s">
        <v>67</v>
      </c>
      <c r="F1186" t="s">
        <v>19</v>
      </c>
      <c r="G1186" t="s">
        <v>146</v>
      </c>
      <c r="H1186" t="s">
        <v>500</v>
      </c>
      <c r="I1186" t="s">
        <v>147</v>
      </c>
    </row>
    <row r="1187" spans="1:9" x14ac:dyDescent="0.25">
      <c r="A1187">
        <v>731110</v>
      </c>
      <c r="B1187" t="s">
        <v>145</v>
      </c>
      <c r="C1187" t="s">
        <v>10</v>
      </c>
      <c r="D1187" t="s">
        <v>11</v>
      </c>
      <c r="E1187" t="s">
        <v>67</v>
      </c>
      <c r="F1187" t="s">
        <v>19</v>
      </c>
      <c r="G1187" t="s">
        <v>146</v>
      </c>
      <c r="H1187" t="s">
        <v>500</v>
      </c>
      <c r="I1187" t="s">
        <v>147</v>
      </c>
    </row>
    <row r="1188" spans="1:9" x14ac:dyDescent="0.25">
      <c r="A1188">
        <v>731119</v>
      </c>
      <c r="B1188" t="s">
        <v>1124</v>
      </c>
      <c r="C1188" t="s">
        <v>10</v>
      </c>
      <c r="D1188" t="s">
        <v>72</v>
      </c>
      <c r="E1188" t="s">
        <v>308</v>
      </c>
      <c r="F1188" t="s">
        <v>227</v>
      </c>
      <c r="G1188" t="s">
        <v>1125</v>
      </c>
      <c r="H1188" t="s">
        <v>1126</v>
      </c>
      <c r="I1188" t="s">
        <v>1127</v>
      </c>
    </row>
    <row r="1189" spans="1:9" x14ac:dyDescent="0.25">
      <c r="A1189">
        <v>731120</v>
      </c>
      <c r="B1189" t="s">
        <v>1124</v>
      </c>
      <c r="C1189" t="s">
        <v>10</v>
      </c>
      <c r="D1189" t="s">
        <v>72</v>
      </c>
      <c r="E1189" t="s">
        <v>308</v>
      </c>
      <c r="F1189" t="s">
        <v>227</v>
      </c>
      <c r="G1189" t="s">
        <v>1125</v>
      </c>
      <c r="H1189" t="s">
        <v>1128</v>
      </c>
      <c r="I1189" t="s">
        <v>1127</v>
      </c>
    </row>
    <row r="1190" spans="1:9" x14ac:dyDescent="0.25">
      <c r="A1190">
        <v>731130</v>
      </c>
      <c r="B1190" t="s">
        <v>1124</v>
      </c>
      <c r="C1190" t="s">
        <v>10</v>
      </c>
      <c r="D1190" t="s">
        <v>72</v>
      </c>
      <c r="E1190" t="s">
        <v>308</v>
      </c>
      <c r="F1190" t="s">
        <v>227</v>
      </c>
      <c r="G1190" t="s">
        <v>1125</v>
      </c>
      <c r="H1190" t="s">
        <v>795</v>
      </c>
      <c r="I1190" t="s">
        <v>1127</v>
      </c>
    </row>
    <row r="1191" spans="1:9" x14ac:dyDescent="0.25">
      <c r="A1191">
        <v>731134</v>
      </c>
      <c r="B1191" t="s">
        <v>1129</v>
      </c>
      <c r="C1191" t="s">
        <v>10</v>
      </c>
      <c r="D1191" t="s">
        <v>72</v>
      </c>
      <c r="E1191" t="s">
        <v>302</v>
      </c>
      <c r="F1191" t="s">
        <v>227</v>
      </c>
      <c r="G1191" t="s">
        <v>1125</v>
      </c>
      <c r="H1191" t="s">
        <v>897</v>
      </c>
      <c r="I1191" t="s">
        <v>1130</v>
      </c>
    </row>
    <row r="1192" spans="1:9" x14ac:dyDescent="0.25">
      <c r="A1192">
        <v>731183</v>
      </c>
      <c r="B1192" t="s">
        <v>1084</v>
      </c>
      <c r="C1192" t="s">
        <v>10</v>
      </c>
      <c r="D1192" t="s">
        <v>72</v>
      </c>
      <c r="E1192" t="s">
        <v>302</v>
      </c>
      <c r="F1192" t="s">
        <v>312</v>
      </c>
      <c r="G1192" t="s">
        <v>1125</v>
      </c>
      <c r="H1192" t="s">
        <v>897</v>
      </c>
      <c r="I1192" t="s">
        <v>1131</v>
      </c>
    </row>
    <row r="1193" spans="1:9" x14ac:dyDescent="0.25">
      <c r="A1193">
        <v>731230</v>
      </c>
      <c r="B1193" t="s">
        <v>1132</v>
      </c>
      <c r="C1193" t="s">
        <v>10</v>
      </c>
      <c r="D1193" t="s">
        <v>76</v>
      </c>
      <c r="E1193" t="s">
        <v>302</v>
      </c>
      <c r="F1193" t="s">
        <v>303</v>
      </c>
      <c r="G1193" t="s">
        <v>766</v>
      </c>
      <c r="H1193" t="s">
        <v>895</v>
      </c>
      <c r="I1193" t="s">
        <v>1133</v>
      </c>
    </row>
    <row r="1194" spans="1:9" x14ac:dyDescent="0.25">
      <c r="A1194">
        <v>731232</v>
      </c>
      <c r="B1194" t="s">
        <v>1134</v>
      </c>
      <c r="C1194" t="s">
        <v>10</v>
      </c>
      <c r="D1194" t="s">
        <v>76</v>
      </c>
      <c r="E1194" t="s">
        <v>308</v>
      </c>
      <c r="F1194" t="s">
        <v>303</v>
      </c>
      <c r="G1194" t="s">
        <v>766</v>
      </c>
      <c r="H1194" t="s">
        <v>1100</v>
      </c>
      <c r="I1194" t="s">
        <v>1135</v>
      </c>
    </row>
    <row r="1195" spans="1:9" x14ac:dyDescent="0.25">
      <c r="A1195">
        <v>731242</v>
      </c>
      <c r="B1195" t="s">
        <v>667</v>
      </c>
      <c r="C1195" t="s">
        <v>10</v>
      </c>
      <c r="D1195" t="s">
        <v>18</v>
      </c>
      <c r="E1195" t="s">
        <v>28</v>
      </c>
      <c r="F1195" t="s">
        <v>303</v>
      </c>
      <c r="G1195" t="s">
        <v>96</v>
      </c>
      <c r="H1195" t="s">
        <v>644</v>
      </c>
      <c r="I1195" t="s">
        <v>1109</v>
      </c>
    </row>
    <row r="1196" spans="1:9" x14ac:dyDescent="0.25">
      <c r="A1196">
        <v>731244</v>
      </c>
      <c r="B1196" t="s">
        <v>642</v>
      </c>
      <c r="C1196" t="s">
        <v>10</v>
      </c>
      <c r="D1196" t="s">
        <v>18</v>
      </c>
      <c r="E1196" t="s">
        <v>28</v>
      </c>
      <c r="F1196" t="s">
        <v>643</v>
      </c>
      <c r="G1196" t="s">
        <v>19</v>
      </c>
      <c r="H1196" t="s">
        <v>644</v>
      </c>
      <c r="I1196" t="s">
        <v>925</v>
      </c>
    </row>
    <row r="1197" spans="1:9" x14ac:dyDescent="0.25">
      <c r="A1197">
        <v>731249</v>
      </c>
      <c r="B1197" t="s">
        <v>858</v>
      </c>
      <c r="C1197" t="s">
        <v>10</v>
      </c>
      <c r="D1197" t="s">
        <v>18</v>
      </c>
      <c r="E1197" t="s">
        <v>28</v>
      </c>
      <c r="F1197" t="s">
        <v>303</v>
      </c>
      <c r="G1197" t="s">
        <v>859</v>
      </c>
      <c r="H1197" t="s">
        <v>493</v>
      </c>
      <c r="I1197" t="s">
        <v>1136</v>
      </c>
    </row>
    <row r="1198" spans="1:9" x14ac:dyDescent="0.25">
      <c r="A1198">
        <v>731264</v>
      </c>
      <c r="B1198" t="s">
        <v>1072</v>
      </c>
      <c r="C1198" t="s">
        <v>10</v>
      </c>
      <c r="D1198" t="s">
        <v>18</v>
      </c>
      <c r="E1198" t="s">
        <v>140</v>
      </c>
      <c r="F1198" t="s">
        <v>582</v>
      </c>
      <c r="G1198" t="s">
        <v>143</v>
      </c>
      <c r="H1198" t="s">
        <v>1137</v>
      </c>
      <c r="I1198" t="s">
        <v>1138</v>
      </c>
    </row>
    <row r="1199" spans="1:9" x14ac:dyDescent="0.25">
      <c r="A1199">
        <v>731269</v>
      </c>
      <c r="B1199" t="s">
        <v>858</v>
      </c>
      <c r="C1199" t="s">
        <v>10</v>
      </c>
      <c r="D1199" t="s">
        <v>18</v>
      </c>
      <c r="E1199" t="s">
        <v>28</v>
      </c>
      <c r="F1199" t="s">
        <v>303</v>
      </c>
      <c r="G1199" t="s">
        <v>859</v>
      </c>
      <c r="H1199" t="s">
        <v>1137</v>
      </c>
      <c r="I1199" t="s">
        <v>1136</v>
      </c>
    </row>
    <row r="1200" spans="1:9" x14ac:dyDescent="0.25">
      <c r="A1200">
        <v>731279</v>
      </c>
      <c r="B1200" t="s">
        <v>398</v>
      </c>
      <c r="C1200" t="s">
        <v>10</v>
      </c>
      <c r="D1200" t="s">
        <v>18</v>
      </c>
      <c r="E1200" t="s">
        <v>149</v>
      </c>
      <c r="F1200" t="s">
        <v>135</v>
      </c>
      <c r="G1200" t="s">
        <v>67</v>
      </c>
      <c r="H1200" t="s">
        <v>713</v>
      </c>
      <c r="I1200" t="s">
        <v>400</v>
      </c>
    </row>
    <row r="1201" spans="1:9" x14ac:dyDescent="0.25">
      <c r="A1201">
        <v>731280</v>
      </c>
      <c r="B1201" t="s">
        <v>803</v>
      </c>
      <c r="C1201" t="s">
        <v>10</v>
      </c>
      <c r="D1201" t="s">
        <v>18</v>
      </c>
      <c r="E1201" t="s">
        <v>28</v>
      </c>
      <c r="F1201" t="s">
        <v>804</v>
      </c>
      <c r="G1201" t="s">
        <v>227</v>
      </c>
      <c r="H1201" t="s">
        <v>493</v>
      </c>
      <c r="I1201" t="s">
        <v>805</v>
      </c>
    </row>
    <row r="1202" spans="1:9" x14ac:dyDescent="0.25">
      <c r="A1202">
        <v>731300</v>
      </c>
      <c r="B1202" t="s">
        <v>134</v>
      </c>
      <c r="C1202" t="s">
        <v>10</v>
      </c>
      <c r="D1202" t="s">
        <v>18</v>
      </c>
      <c r="E1202" t="s">
        <v>12</v>
      </c>
      <c r="F1202" t="s">
        <v>135</v>
      </c>
      <c r="G1202" t="s">
        <v>67</v>
      </c>
      <c r="H1202" t="s">
        <v>713</v>
      </c>
      <c r="I1202" t="s">
        <v>137</v>
      </c>
    </row>
    <row r="1203" spans="1:9" x14ac:dyDescent="0.25">
      <c r="A1203">
        <v>731301</v>
      </c>
      <c r="B1203" t="s">
        <v>746</v>
      </c>
      <c r="C1203" t="s">
        <v>10</v>
      </c>
      <c r="D1203" t="s">
        <v>18</v>
      </c>
      <c r="E1203" t="s">
        <v>28</v>
      </c>
      <c r="F1203" t="s">
        <v>13</v>
      </c>
      <c r="G1203" t="s">
        <v>24</v>
      </c>
      <c r="H1203" t="s">
        <v>713</v>
      </c>
      <c r="I1203" t="s">
        <v>387</v>
      </c>
    </row>
    <row r="1204" spans="1:9" x14ac:dyDescent="0.25">
      <c r="A1204">
        <v>731302</v>
      </c>
      <c r="B1204" t="s">
        <v>23</v>
      </c>
      <c r="C1204" t="s">
        <v>10</v>
      </c>
      <c r="D1204" t="s">
        <v>18</v>
      </c>
      <c r="E1204" t="s">
        <v>12</v>
      </c>
      <c r="F1204" t="s">
        <v>13</v>
      </c>
      <c r="G1204" t="s">
        <v>24</v>
      </c>
      <c r="H1204" t="s">
        <v>713</v>
      </c>
      <c r="I1204" t="s">
        <v>26</v>
      </c>
    </row>
    <row r="1205" spans="1:9" x14ac:dyDescent="0.25">
      <c r="A1205">
        <v>731360</v>
      </c>
      <c r="B1205" t="s">
        <v>850</v>
      </c>
      <c r="C1205" t="s">
        <v>10</v>
      </c>
      <c r="D1205" t="s">
        <v>72</v>
      </c>
      <c r="E1205" t="s">
        <v>302</v>
      </c>
      <c r="F1205" t="s">
        <v>19</v>
      </c>
      <c r="G1205" t="s">
        <v>100</v>
      </c>
      <c r="H1205" t="s">
        <v>630</v>
      </c>
      <c r="I1205" t="s">
        <v>851</v>
      </c>
    </row>
    <row r="1206" spans="1:9" x14ac:dyDescent="0.25">
      <c r="A1206">
        <v>731367</v>
      </c>
      <c r="B1206" t="s">
        <v>746</v>
      </c>
      <c r="C1206" t="s">
        <v>10</v>
      </c>
      <c r="D1206" t="s">
        <v>18</v>
      </c>
      <c r="E1206" t="s">
        <v>28</v>
      </c>
      <c r="F1206" t="s">
        <v>13</v>
      </c>
      <c r="G1206" t="s">
        <v>24</v>
      </c>
      <c r="H1206" t="s">
        <v>399</v>
      </c>
      <c r="I1206" t="s">
        <v>387</v>
      </c>
    </row>
    <row r="1207" spans="1:9" x14ac:dyDescent="0.25">
      <c r="A1207">
        <v>731370</v>
      </c>
      <c r="B1207" t="s">
        <v>219</v>
      </c>
      <c r="C1207" t="s">
        <v>10</v>
      </c>
      <c r="D1207" t="s">
        <v>18</v>
      </c>
      <c r="E1207" t="s">
        <v>220</v>
      </c>
      <c r="F1207" t="s">
        <v>220</v>
      </c>
      <c r="G1207" t="s">
        <v>221</v>
      </c>
      <c r="H1207" t="s">
        <v>1139</v>
      </c>
      <c r="I1207" t="s">
        <v>222</v>
      </c>
    </row>
    <row r="1208" spans="1:9" x14ac:dyDescent="0.25">
      <c r="A1208">
        <v>731371</v>
      </c>
      <c r="B1208" t="s">
        <v>433</v>
      </c>
      <c r="C1208" t="s">
        <v>10</v>
      </c>
      <c r="D1208" t="s">
        <v>18</v>
      </c>
      <c r="E1208" t="s">
        <v>220</v>
      </c>
      <c r="F1208" t="s">
        <v>220</v>
      </c>
      <c r="G1208" t="s">
        <v>100</v>
      </c>
      <c r="H1208" t="s">
        <v>1139</v>
      </c>
      <c r="I1208" t="s">
        <v>434</v>
      </c>
    </row>
    <row r="1209" spans="1:9" x14ac:dyDescent="0.25">
      <c r="A1209">
        <v>731399</v>
      </c>
      <c r="B1209" t="s">
        <v>785</v>
      </c>
      <c r="C1209" t="s">
        <v>10</v>
      </c>
      <c r="D1209" t="s">
        <v>11</v>
      </c>
      <c r="E1209" t="s">
        <v>149</v>
      </c>
      <c r="F1209" t="s">
        <v>135</v>
      </c>
      <c r="G1209" t="s">
        <v>419</v>
      </c>
      <c r="H1209" t="s">
        <v>414</v>
      </c>
      <c r="I1209" t="s">
        <v>786</v>
      </c>
    </row>
    <row r="1210" spans="1:9" x14ac:dyDescent="0.25">
      <c r="A1210">
        <v>731400</v>
      </c>
      <c r="B1210" t="s">
        <v>1057</v>
      </c>
      <c r="C1210" t="s">
        <v>10</v>
      </c>
      <c r="D1210" t="s">
        <v>11</v>
      </c>
      <c r="E1210" t="s">
        <v>28</v>
      </c>
      <c r="F1210" t="s">
        <v>682</v>
      </c>
      <c r="G1210" t="s">
        <v>67</v>
      </c>
      <c r="H1210" t="s">
        <v>21</v>
      </c>
      <c r="I1210" t="s">
        <v>1058</v>
      </c>
    </row>
    <row r="1211" spans="1:9" x14ac:dyDescent="0.25">
      <c r="A1211">
        <v>731402</v>
      </c>
      <c r="B1211" t="s">
        <v>27</v>
      </c>
      <c r="C1211" t="s">
        <v>10</v>
      </c>
      <c r="D1211" t="s">
        <v>11</v>
      </c>
      <c r="E1211" t="s">
        <v>28</v>
      </c>
      <c r="F1211" t="s">
        <v>19</v>
      </c>
      <c r="G1211" t="s">
        <v>100</v>
      </c>
      <c r="H1211" t="s">
        <v>21</v>
      </c>
      <c r="I1211" t="s">
        <v>138</v>
      </c>
    </row>
    <row r="1212" spans="1:9" x14ac:dyDescent="0.25">
      <c r="A1212">
        <v>731405</v>
      </c>
      <c r="B1212" t="s">
        <v>650</v>
      </c>
      <c r="C1212" t="s">
        <v>10</v>
      </c>
      <c r="D1212" t="s">
        <v>11</v>
      </c>
      <c r="E1212" t="s">
        <v>67</v>
      </c>
      <c r="F1212" t="s">
        <v>19</v>
      </c>
      <c r="G1212" t="s">
        <v>200</v>
      </c>
      <c r="H1212" t="s">
        <v>21</v>
      </c>
      <c r="I1212" t="s">
        <v>651</v>
      </c>
    </row>
    <row r="1213" spans="1:9" x14ac:dyDescent="0.25">
      <c r="A1213">
        <v>731430</v>
      </c>
      <c r="B1213" t="s">
        <v>1140</v>
      </c>
      <c r="C1213" t="s">
        <v>10</v>
      </c>
      <c r="D1213" t="s">
        <v>18</v>
      </c>
      <c r="E1213" t="s">
        <v>12</v>
      </c>
      <c r="F1213" t="s">
        <v>643</v>
      </c>
      <c r="G1213" t="s">
        <v>149</v>
      </c>
      <c r="H1213" t="s">
        <v>931</v>
      </c>
      <c r="I1213" t="s">
        <v>1141</v>
      </c>
    </row>
    <row r="1214" spans="1:9" x14ac:dyDescent="0.25">
      <c r="A1214">
        <v>731436</v>
      </c>
      <c r="B1214" t="s">
        <v>1142</v>
      </c>
      <c r="C1214" t="s">
        <v>10</v>
      </c>
      <c r="D1214" t="s">
        <v>76</v>
      </c>
      <c r="E1214" t="s">
        <v>302</v>
      </c>
      <c r="F1214" t="s">
        <v>80</v>
      </c>
      <c r="G1214" t="s">
        <v>1143</v>
      </c>
      <c r="H1214" t="s">
        <v>21</v>
      </c>
      <c r="I1214" t="s">
        <v>1144</v>
      </c>
    </row>
    <row r="1215" spans="1:9" x14ac:dyDescent="0.25">
      <c r="A1215">
        <v>731494</v>
      </c>
      <c r="B1215" t="s">
        <v>858</v>
      </c>
      <c r="C1215" t="s">
        <v>10</v>
      </c>
      <c r="D1215" t="s">
        <v>18</v>
      </c>
      <c r="E1215" t="s">
        <v>140</v>
      </c>
      <c r="F1215" t="s">
        <v>303</v>
      </c>
      <c r="G1215" t="s">
        <v>859</v>
      </c>
      <c r="H1215" t="s">
        <v>420</v>
      </c>
      <c r="I1215" t="s">
        <v>860</v>
      </c>
    </row>
    <row r="1216" spans="1:9" x14ac:dyDescent="0.25">
      <c r="A1216">
        <v>731495</v>
      </c>
      <c r="B1216" t="s">
        <v>669</v>
      </c>
      <c r="C1216" t="s">
        <v>10</v>
      </c>
      <c r="D1216" t="s">
        <v>18</v>
      </c>
      <c r="E1216" t="s">
        <v>140</v>
      </c>
      <c r="F1216" t="s">
        <v>643</v>
      </c>
      <c r="G1216" t="s">
        <v>128</v>
      </c>
      <c r="H1216" t="s">
        <v>420</v>
      </c>
      <c r="I1216" t="s">
        <v>670</v>
      </c>
    </row>
    <row r="1217" spans="1:9" x14ac:dyDescent="0.25">
      <c r="A1217">
        <v>731496</v>
      </c>
      <c r="B1217" t="s">
        <v>667</v>
      </c>
      <c r="C1217" t="s">
        <v>10</v>
      </c>
      <c r="D1217" t="s">
        <v>18</v>
      </c>
      <c r="E1217" t="s">
        <v>140</v>
      </c>
      <c r="F1217" t="s">
        <v>303</v>
      </c>
      <c r="G1217" t="s">
        <v>96</v>
      </c>
      <c r="H1217" t="s">
        <v>420</v>
      </c>
      <c r="I1217" t="s">
        <v>668</v>
      </c>
    </row>
    <row r="1218" spans="1:9" x14ac:dyDescent="0.25">
      <c r="A1218">
        <v>731498</v>
      </c>
      <c r="B1218" t="s">
        <v>714</v>
      </c>
      <c r="C1218" t="s">
        <v>10</v>
      </c>
      <c r="D1218" t="s">
        <v>18</v>
      </c>
      <c r="E1218" t="s">
        <v>12</v>
      </c>
      <c r="F1218" t="s">
        <v>436</v>
      </c>
      <c r="G1218" t="s">
        <v>128</v>
      </c>
      <c r="H1218" t="s">
        <v>420</v>
      </c>
      <c r="I1218" t="s">
        <v>515</v>
      </c>
    </row>
    <row r="1219" spans="1:9" x14ac:dyDescent="0.25">
      <c r="A1219">
        <v>731530</v>
      </c>
      <c r="B1219" t="s">
        <v>99</v>
      </c>
      <c r="C1219" t="s">
        <v>10</v>
      </c>
      <c r="D1219" t="s">
        <v>11</v>
      </c>
      <c r="E1219" t="s">
        <v>12</v>
      </c>
      <c r="F1219" t="s">
        <v>19</v>
      </c>
      <c r="G1219" t="s">
        <v>100</v>
      </c>
      <c r="H1219" t="s">
        <v>493</v>
      </c>
      <c r="I1219" t="s">
        <v>102</v>
      </c>
    </row>
    <row r="1220" spans="1:9" x14ac:dyDescent="0.25">
      <c r="A1220">
        <v>731551</v>
      </c>
      <c r="B1220" t="s">
        <v>139</v>
      </c>
      <c r="C1220" t="s">
        <v>10</v>
      </c>
      <c r="D1220" t="s">
        <v>11</v>
      </c>
      <c r="E1220" t="s">
        <v>140</v>
      </c>
      <c r="F1220" t="s">
        <v>19</v>
      </c>
      <c r="G1220" t="s">
        <v>33</v>
      </c>
      <c r="H1220" t="s">
        <v>500</v>
      </c>
      <c r="I1220" t="s">
        <v>141</v>
      </c>
    </row>
    <row r="1221" spans="1:9" x14ac:dyDescent="0.25">
      <c r="A1221">
        <v>731554</v>
      </c>
      <c r="B1221" t="s">
        <v>139</v>
      </c>
      <c r="C1221" t="s">
        <v>10</v>
      </c>
      <c r="D1221" t="s">
        <v>11</v>
      </c>
      <c r="E1221" t="s">
        <v>140</v>
      </c>
      <c r="F1221" t="s">
        <v>19</v>
      </c>
      <c r="G1221" t="s">
        <v>33</v>
      </c>
      <c r="H1221" t="s">
        <v>500</v>
      </c>
      <c r="I1221" t="s">
        <v>141</v>
      </c>
    </row>
    <row r="1222" spans="1:9" x14ac:dyDescent="0.25">
      <c r="A1222">
        <v>731558</v>
      </c>
      <c r="B1222" t="s">
        <v>1145</v>
      </c>
      <c r="C1222" t="s">
        <v>10</v>
      </c>
      <c r="D1222" t="s">
        <v>72</v>
      </c>
      <c r="E1222" t="s">
        <v>181</v>
      </c>
      <c r="F1222" t="s">
        <v>312</v>
      </c>
      <c r="G1222" t="s">
        <v>1146</v>
      </c>
      <c r="H1222" t="s">
        <v>884</v>
      </c>
      <c r="I1222" t="s">
        <v>1147</v>
      </c>
    </row>
    <row r="1223" spans="1:9" x14ac:dyDescent="0.25">
      <c r="A1223">
        <v>731609</v>
      </c>
      <c r="B1223" t="s">
        <v>422</v>
      </c>
      <c r="C1223" t="s">
        <v>10</v>
      </c>
      <c r="D1223" t="s">
        <v>76</v>
      </c>
      <c r="E1223" t="s">
        <v>363</v>
      </c>
      <c r="F1223" t="s">
        <v>19</v>
      </c>
      <c r="G1223" t="s">
        <v>96</v>
      </c>
      <c r="H1223" t="s">
        <v>394</v>
      </c>
      <c r="I1223" t="s">
        <v>424</v>
      </c>
    </row>
    <row r="1224" spans="1:9" x14ac:dyDescent="0.25">
      <c r="A1224">
        <v>731611</v>
      </c>
      <c r="B1224" t="s">
        <v>1148</v>
      </c>
      <c r="C1224" t="s">
        <v>10</v>
      </c>
      <c r="D1224" t="s">
        <v>76</v>
      </c>
      <c r="E1224" t="s">
        <v>308</v>
      </c>
      <c r="F1224" t="s">
        <v>303</v>
      </c>
      <c r="G1224" t="s">
        <v>1143</v>
      </c>
      <c r="H1224" t="s">
        <v>394</v>
      </c>
      <c r="I1224" t="s">
        <v>1149</v>
      </c>
    </row>
    <row r="1225" spans="1:9" x14ac:dyDescent="0.25">
      <c r="A1225">
        <v>731615</v>
      </c>
      <c r="B1225" t="s">
        <v>638</v>
      </c>
      <c r="C1225" t="s">
        <v>10</v>
      </c>
      <c r="D1225" t="s">
        <v>76</v>
      </c>
      <c r="E1225" t="s">
        <v>308</v>
      </c>
      <c r="F1225" t="s">
        <v>312</v>
      </c>
      <c r="G1225" t="s">
        <v>19</v>
      </c>
      <c r="H1225" t="s">
        <v>394</v>
      </c>
      <c r="I1225" t="s">
        <v>639</v>
      </c>
    </row>
    <row r="1226" spans="1:9" x14ac:dyDescent="0.25">
      <c r="A1226">
        <v>731624</v>
      </c>
      <c r="B1226" t="s">
        <v>1150</v>
      </c>
      <c r="C1226" t="s">
        <v>10</v>
      </c>
      <c r="D1226" t="s">
        <v>18</v>
      </c>
      <c r="E1226" t="s">
        <v>12</v>
      </c>
      <c r="F1226" t="s">
        <v>804</v>
      </c>
      <c r="G1226" t="s">
        <v>1151</v>
      </c>
      <c r="H1226" t="s">
        <v>914</v>
      </c>
      <c r="I1226" t="s">
        <v>1152</v>
      </c>
    </row>
    <row r="1227" spans="1:9" x14ac:dyDescent="0.25">
      <c r="A1227">
        <v>731698</v>
      </c>
      <c r="B1227" t="s">
        <v>331</v>
      </c>
      <c r="C1227" t="s">
        <v>37</v>
      </c>
      <c r="D1227" t="s">
        <v>18</v>
      </c>
      <c r="E1227" t="s">
        <v>104</v>
      </c>
      <c r="F1227" t="s">
        <v>38</v>
      </c>
      <c r="G1227" t="s">
        <v>332</v>
      </c>
      <c r="H1227" t="s">
        <v>335</v>
      </c>
      <c r="I1227" t="s">
        <v>334</v>
      </c>
    </row>
    <row r="1228" spans="1:9" x14ac:dyDescent="0.25">
      <c r="A1228">
        <v>731796</v>
      </c>
      <c r="B1228" t="s">
        <v>430</v>
      </c>
      <c r="C1228" t="s">
        <v>10</v>
      </c>
      <c r="D1228" t="s">
        <v>76</v>
      </c>
      <c r="E1228" t="s">
        <v>308</v>
      </c>
      <c r="F1228" t="s">
        <v>19</v>
      </c>
      <c r="G1228" t="s">
        <v>1009</v>
      </c>
      <c r="H1228" t="s">
        <v>895</v>
      </c>
      <c r="I1228" t="s">
        <v>1010</v>
      </c>
    </row>
    <row r="1229" spans="1:9" x14ac:dyDescent="0.25">
      <c r="A1229">
        <v>731817</v>
      </c>
      <c r="B1229" t="s">
        <v>1153</v>
      </c>
      <c r="C1229" t="s">
        <v>10</v>
      </c>
      <c r="D1229" t="s">
        <v>18</v>
      </c>
      <c r="E1229" t="s">
        <v>140</v>
      </c>
      <c r="F1229" t="s">
        <v>582</v>
      </c>
      <c r="G1229" t="s">
        <v>1154</v>
      </c>
      <c r="H1229" t="s">
        <v>1155</v>
      </c>
      <c r="I1229" t="s">
        <v>1156</v>
      </c>
    </row>
    <row r="1230" spans="1:9" x14ac:dyDescent="0.25">
      <c r="A1230">
        <v>731820</v>
      </c>
      <c r="B1230" t="s">
        <v>1157</v>
      </c>
      <c r="C1230" t="s">
        <v>10</v>
      </c>
      <c r="D1230" t="s">
        <v>18</v>
      </c>
      <c r="E1230" t="s">
        <v>28</v>
      </c>
      <c r="F1230" t="s">
        <v>906</v>
      </c>
      <c r="G1230" t="s">
        <v>19</v>
      </c>
      <c r="H1230" t="s">
        <v>1155</v>
      </c>
      <c r="I1230" t="s">
        <v>1158</v>
      </c>
    </row>
    <row r="1231" spans="1:9" x14ac:dyDescent="0.25">
      <c r="A1231">
        <v>731821</v>
      </c>
      <c r="B1231" t="s">
        <v>947</v>
      </c>
      <c r="C1231" t="s">
        <v>10</v>
      </c>
      <c r="D1231" t="s">
        <v>18</v>
      </c>
      <c r="E1231" t="s">
        <v>28</v>
      </c>
      <c r="F1231" t="s">
        <v>582</v>
      </c>
      <c r="G1231" t="s">
        <v>948</v>
      </c>
      <c r="H1231" t="s">
        <v>1155</v>
      </c>
      <c r="I1231" t="s">
        <v>1159</v>
      </c>
    </row>
    <row r="1232" spans="1:9" x14ac:dyDescent="0.25">
      <c r="A1232">
        <v>731861</v>
      </c>
      <c r="B1232" t="s">
        <v>430</v>
      </c>
      <c r="C1232" t="s">
        <v>10</v>
      </c>
      <c r="D1232" t="s">
        <v>76</v>
      </c>
      <c r="E1232" t="s">
        <v>308</v>
      </c>
      <c r="F1232" t="s">
        <v>19</v>
      </c>
      <c r="G1232" t="s">
        <v>1009</v>
      </c>
      <c r="H1232" t="s">
        <v>1160</v>
      </c>
      <c r="I1232" t="s">
        <v>1010</v>
      </c>
    </row>
    <row r="1233" spans="1:9" x14ac:dyDescent="0.25">
      <c r="A1233">
        <v>731862</v>
      </c>
      <c r="B1233" t="s">
        <v>1134</v>
      </c>
      <c r="C1233" t="s">
        <v>10</v>
      </c>
      <c r="D1233" t="s">
        <v>76</v>
      </c>
      <c r="E1233" t="s">
        <v>308</v>
      </c>
      <c r="F1233" t="s">
        <v>303</v>
      </c>
      <c r="G1233" t="s">
        <v>766</v>
      </c>
      <c r="H1233" t="s">
        <v>1160</v>
      </c>
      <c r="I1233" t="s">
        <v>1135</v>
      </c>
    </row>
    <row r="1234" spans="1:9" x14ac:dyDescent="0.25">
      <c r="A1234">
        <v>731863</v>
      </c>
      <c r="B1234" t="s">
        <v>430</v>
      </c>
      <c r="C1234" t="s">
        <v>10</v>
      </c>
      <c r="D1234" t="s">
        <v>76</v>
      </c>
      <c r="E1234" t="s">
        <v>308</v>
      </c>
      <c r="F1234" t="s">
        <v>19</v>
      </c>
      <c r="G1234" t="s">
        <v>1009</v>
      </c>
      <c r="H1234" t="s">
        <v>1161</v>
      </c>
      <c r="I1234" t="s">
        <v>1010</v>
      </c>
    </row>
    <row r="1235" spans="1:9" x14ac:dyDescent="0.25">
      <c r="A1235">
        <v>731864</v>
      </c>
      <c r="B1235" t="s">
        <v>1134</v>
      </c>
      <c r="C1235" t="s">
        <v>10</v>
      </c>
      <c r="D1235" t="s">
        <v>76</v>
      </c>
      <c r="E1235" t="s">
        <v>308</v>
      </c>
      <c r="F1235" t="s">
        <v>303</v>
      </c>
      <c r="G1235" t="s">
        <v>766</v>
      </c>
      <c r="H1235" t="s">
        <v>1161</v>
      </c>
      <c r="I1235" t="s">
        <v>1135</v>
      </c>
    </row>
    <row r="1236" spans="1:9" x14ac:dyDescent="0.25">
      <c r="A1236">
        <v>731871</v>
      </c>
      <c r="B1236" t="s">
        <v>636</v>
      </c>
      <c r="C1236" t="s">
        <v>10</v>
      </c>
      <c r="D1236" t="s">
        <v>76</v>
      </c>
      <c r="E1236" t="s">
        <v>302</v>
      </c>
      <c r="F1236" t="s">
        <v>312</v>
      </c>
      <c r="G1236" t="s">
        <v>1162</v>
      </c>
      <c r="H1236" t="s">
        <v>895</v>
      </c>
      <c r="I1236" t="s">
        <v>1163</v>
      </c>
    </row>
    <row r="1237" spans="1:9" x14ac:dyDescent="0.25">
      <c r="A1237">
        <v>731872</v>
      </c>
      <c r="B1237" t="s">
        <v>1132</v>
      </c>
      <c r="C1237" t="s">
        <v>10</v>
      </c>
      <c r="D1237" t="s">
        <v>76</v>
      </c>
      <c r="E1237" t="s">
        <v>302</v>
      </c>
      <c r="F1237" t="s">
        <v>303</v>
      </c>
      <c r="G1237" t="s">
        <v>766</v>
      </c>
      <c r="H1237" t="s">
        <v>895</v>
      </c>
      <c r="I1237" t="s">
        <v>1133</v>
      </c>
    </row>
    <row r="1238" spans="1:9" x14ac:dyDescent="0.25">
      <c r="A1238">
        <v>731875</v>
      </c>
      <c r="B1238" t="s">
        <v>619</v>
      </c>
      <c r="C1238" t="s">
        <v>10</v>
      </c>
      <c r="D1238" t="s">
        <v>76</v>
      </c>
      <c r="E1238" t="s">
        <v>302</v>
      </c>
      <c r="F1238" t="s">
        <v>19</v>
      </c>
      <c r="G1238" t="s">
        <v>1009</v>
      </c>
      <c r="H1238" t="s">
        <v>1100</v>
      </c>
      <c r="I1238" t="s">
        <v>1164</v>
      </c>
    </row>
    <row r="1239" spans="1:9" x14ac:dyDescent="0.25">
      <c r="A1239">
        <v>731893</v>
      </c>
      <c r="B1239" t="s">
        <v>1067</v>
      </c>
      <c r="C1239" t="s">
        <v>10</v>
      </c>
      <c r="D1239" t="s">
        <v>72</v>
      </c>
      <c r="E1239" t="s">
        <v>308</v>
      </c>
      <c r="F1239" t="s">
        <v>312</v>
      </c>
      <c r="G1239" t="s">
        <v>1125</v>
      </c>
      <c r="H1239" t="s">
        <v>782</v>
      </c>
      <c r="I1239" t="s">
        <v>1165</v>
      </c>
    </row>
    <row r="1240" spans="1:9" x14ac:dyDescent="0.25">
      <c r="A1240">
        <v>731894</v>
      </c>
      <c r="B1240" t="s">
        <v>1067</v>
      </c>
      <c r="C1240" t="s">
        <v>10</v>
      </c>
      <c r="D1240" t="s">
        <v>72</v>
      </c>
      <c r="E1240" t="s">
        <v>308</v>
      </c>
      <c r="F1240" t="s">
        <v>312</v>
      </c>
      <c r="G1240" t="s">
        <v>1125</v>
      </c>
      <c r="H1240" t="s">
        <v>782</v>
      </c>
      <c r="I1240" t="s">
        <v>1165</v>
      </c>
    </row>
    <row r="1241" spans="1:9" x14ac:dyDescent="0.25">
      <c r="A1241">
        <v>731895</v>
      </c>
      <c r="B1241" t="s">
        <v>1124</v>
      </c>
      <c r="C1241" t="s">
        <v>10</v>
      </c>
      <c r="D1241" t="s">
        <v>72</v>
      </c>
      <c r="E1241" t="s">
        <v>308</v>
      </c>
      <c r="F1241" t="s">
        <v>227</v>
      </c>
      <c r="G1241" t="s">
        <v>1125</v>
      </c>
      <c r="H1241" t="s">
        <v>782</v>
      </c>
      <c r="I1241" t="s">
        <v>1127</v>
      </c>
    </row>
    <row r="1242" spans="1:9" x14ac:dyDescent="0.25">
      <c r="A1242">
        <v>731897</v>
      </c>
      <c r="B1242" t="s">
        <v>633</v>
      </c>
      <c r="C1242" t="s">
        <v>10</v>
      </c>
      <c r="D1242" t="s">
        <v>72</v>
      </c>
      <c r="E1242" t="s">
        <v>308</v>
      </c>
      <c r="F1242" t="s">
        <v>19</v>
      </c>
      <c r="G1242" t="s">
        <v>1009</v>
      </c>
      <c r="H1242" t="s">
        <v>782</v>
      </c>
      <c r="I1242" t="s">
        <v>1053</v>
      </c>
    </row>
    <row r="1243" spans="1:9" x14ac:dyDescent="0.25">
      <c r="A1243">
        <v>731898</v>
      </c>
      <c r="B1243" t="s">
        <v>633</v>
      </c>
      <c r="C1243" t="s">
        <v>10</v>
      </c>
      <c r="D1243" t="s">
        <v>72</v>
      </c>
      <c r="E1243" t="s">
        <v>308</v>
      </c>
      <c r="F1243" t="s">
        <v>19</v>
      </c>
      <c r="G1243" t="s">
        <v>1009</v>
      </c>
      <c r="H1243" t="s">
        <v>782</v>
      </c>
      <c r="I1243" t="s">
        <v>1053</v>
      </c>
    </row>
    <row r="1244" spans="1:9" x14ac:dyDescent="0.25">
      <c r="A1244">
        <v>731915</v>
      </c>
      <c r="B1244" t="s">
        <v>1166</v>
      </c>
      <c r="C1244" t="s">
        <v>10</v>
      </c>
      <c r="D1244" t="s">
        <v>76</v>
      </c>
      <c r="E1244" t="s">
        <v>302</v>
      </c>
      <c r="F1244" t="s">
        <v>227</v>
      </c>
      <c r="G1244" t="s">
        <v>1125</v>
      </c>
      <c r="H1244" t="s">
        <v>829</v>
      </c>
      <c r="I1244" t="s">
        <v>1167</v>
      </c>
    </row>
    <row r="1245" spans="1:9" x14ac:dyDescent="0.25">
      <c r="A1245">
        <v>731920</v>
      </c>
      <c r="B1245" t="s">
        <v>1168</v>
      </c>
      <c r="C1245" t="s">
        <v>10</v>
      </c>
      <c r="D1245" t="s">
        <v>76</v>
      </c>
      <c r="E1245" t="s">
        <v>308</v>
      </c>
      <c r="F1245" t="s">
        <v>227</v>
      </c>
      <c r="G1245" t="s">
        <v>1125</v>
      </c>
      <c r="H1245" t="s">
        <v>1100</v>
      </c>
      <c r="I1245" t="s">
        <v>1169</v>
      </c>
    </row>
    <row r="1246" spans="1:9" x14ac:dyDescent="0.25">
      <c r="A1246">
        <v>731940</v>
      </c>
      <c r="B1246" t="s">
        <v>616</v>
      </c>
      <c r="C1246" t="s">
        <v>10</v>
      </c>
      <c r="D1246" t="s">
        <v>18</v>
      </c>
      <c r="E1246" t="s">
        <v>149</v>
      </c>
      <c r="F1246" t="s">
        <v>135</v>
      </c>
      <c r="G1246" t="s">
        <v>617</v>
      </c>
      <c r="H1246" t="s">
        <v>239</v>
      </c>
      <c r="I1246" t="s">
        <v>618</v>
      </c>
    </row>
    <row r="1247" spans="1:9" x14ac:dyDescent="0.25">
      <c r="A1247">
        <v>731965</v>
      </c>
      <c r="B1247" t="s">
        <v>27</v>
      </c>
      <c r="C1247" t="s">
        <v>10</v>
      </c>
      <c r="D1247" t="s">
        <v>11</v>
      </c>
      <c r="E1247" t="s">
        <v>28</v>
      </c>
      <c r="F1247" t="s">
        <v>19</v>
      </c>
      <c r="G1247" t="s">
        <v>29</v>
      </c>
      <c r="H1247" t="s">
        <v>1170</v>
      </c>
      <c r="I1247" t="s">
        <v>31</v>
      </c>
    </row>
    <row r="1248" spans="1:9" x14ac:dyDescent="0.25">
      <c r="A1248">
        <v>732015</v>
      </c>
      <c r="B1248" t="s">
        <v>1171</v>
      </c>
      <c r="C1248" t="s">
        <v>10</v>
      </c>
      <c r="D1248" t="s">
        <v>18</v>
      </c>
      <c r="E1248" t="s">
        <v>28</v>
      </c>
      <c r="F1248" t="s">
        <v>128</v>
      </c>
      <c r="G1248" t="s">
        <v>1172</v>
      </c>
      <c r="H1248" t="s">
        <v>930</v>
      </c>
      <c r="I1248" t="s">
        <v>1173</v>
      </c>
    </row>
    <row r="1249" spans="1:9" x14ac:dyDescent="0.25">
      <c r="A1249">
        <v>732016</v>
      </c>
      <c r="B1249" t="s">
        <v>435</v>
      </c>
      <c r="C1249" t="s">
        <v>10</v>
      </c>
      <c r="D1249" t="s">
        <v>18</v>
      </c>
      <c r="E1249" t="s">
        <v>140</v>
      </c>
      <c r="F1249" t="s">
        <v>436</v>
      </c>
      <c r="G1249" t="s">
        <v>128</v>
      </c>
      <c r="H1249" t="s">
        <v>930</v>
      </c>
      <c r="I1249" t="s">
        <v>437</v>
      </c>
    </row>
    <row r="1250" spans="1:9" x14ac:dyDescent="0.25">
      <c r="A1250">
        <v>732026</v>
      </c>
      <c r="B1250" t="s">
        <v>23</v>
      </c>
      <c r="C1250" t="s">
        <v>10</v>
      </c>
      <c r="D1250" t="s">
        <v>18</v>
      </c>
      <c r="E1250" t="s">
        <v>12</v>
      </c>
      <c r="F1250" t="s">
        <v>13</v>
      </c>
      <c r="G1250" t="s">
        <v>24</v>
      </c>
      <c r="H1250" t="s">
        <v>1174</v>
      </c>
      <c r="I1250" t="s">
        <v>26</v>
      </c>
    </row>
    <row r="1251" spans="1:9" x14ac:dyDescent="0.25">
      <c r="A1251">
        <v>732030</v>
      </c>
      <c r="B1251" t="s">
        <v>1153</v>
      </c>
      <c r="C1251" t="s">
        <v>10</v>
      </c>
      <c r="D1251" t="s">
        <v>18</v>
      </c>
      <c r="E1251" t="s">
        <v>140</v>
      </c>
      <c r="F1251" t="s">
        <v>582</v>
      </c>
      <c r="G1251" t="s">
        <v>1154</v>
      </c>
      <c r="H1251" t="s">
        <v>1175</v>
      </c>
      <c r="I1251" t="s">
        <v>1156</v>
      </c>
    </row>
    <row r="1252" spans="1:9" x14ac:dyDescent="0.25">
      <c r="A1252">
        <v>732033</v>
      </c>
      <c r="B1252" t="s">
        <v>518</v>
      </c>
      <c r="C1252" t="s">
        <v>10</v>
      </c>
      <c r="D1252" t="s">
        <v>18</v>
      </c>
      <c r="E1252" t="s">
        <v>12</v>
      </c>
      <c r="F1252" t="s">
        <v>303</v>
      </c>
      <c r="G1252" t="s">
        <v>143</v>
      </c>
      <c r="H1252" t="s">
        <v>1175</v>
      </c>
      <c r="I1252" t="s">
        <v>519</v>
      </c>
    </row>
    <row r="1253" spans="1:9" x14ac:dyDescent="0.25">
      <c r="A1253">
        <v>732035</v>
      </c>
      <c r="B1253" t="s">
        <v>631</v>
      </c>
      <c r="C1253" t="s">
        <v>10</v>
      </c>
      <c r="D1253" t="s">
        <v>72</v>
      </c>
      <c r="E1253" t="s">
        <v>363</v>
      </c>
      <c r="F1253" t="s">
        <v>19</v>
      </c>
      <c r="G1253" t="s">
        <v>96</v>
      </c>
      <c r="H1253" t="s">
        <v>630</v>
      </c>
      <c r="I1253" t="s">
        <v>632</v>
      </c>
    </row>
    <row r="1254" spans="1:9" x14ac:dyDescent="0.25">
      <c r="A1254">
        <v>732077</v>
      </c>
      <c r="B1254" t="s">
        <v>669</v>
      </c>
      <c r="C1254" t="s">
        <v>10</v>
      </c>
      <c r="D1254" t="s">
        <v>18</v>
      </c>
      <c r="E1254" t="s">
        <v>140</v>
      </c>
      <c r="F1254" t="s">
        <v>643</v>
      </c>
      <c r="G1254" t="s">
        <v>128</v>
      </c>
      <c r="H1254" t="s">
        <v>25</v>
      </c>
      <c r="I1254" t="s">
        <v>670</v>
      </c>
    </row>
    <row r="1255" spans="1:9" x14ac:dyDescent="0.25">
      <c r="A1255">
        <v>732078</v>
      </c>
      <c r="B1255" t="s">
        <v>817</v>
      </c>
      <c r="C1255" t="s">
        <v>10</v>
      </c>
      <c r="D1255" t="s">
        <v>18</v>
      </c>
      <c r="E1255" t="s">
        <v>140</v>
      </c>
      <c r="F1255" t="s">
        <v>436</v>
      </c>
      <c r="G1255" t="s">
        <v>818</v>
      </c>
      <c r="H1255" t="s">
        <v>25</v>
      </c>
      <c r="I1255" t="s">
        <v>819</v>
      </c>
    </row>
    <row r="1256" spans="1:9" x14ac:dyDescent="0.25">
      <c r="A1256">
        <v>732079</v>
      </c>
      <c r="B1256" t="s">
        <v>817</v>
      </c>
      <c r="C1256" t="s">
        <v>10</v>
      </c>
      <c r="D1256" t="s">
        <v>18</v>
      </c>
      <c r="E1256" t="s">
        <v>140</v>
      </c>
      <c r="F1256" t="s">
        <v>436</v>
      </c>
      <c r="G1256" t="s">
        <v>818</v>
      </c>
      <c r="H1256" t="s">
        <v>25</v>
      </c>
      <c r="I1256" t="s">
        <v>819</v>
      </c>
    </row>
    <row r="1257" spans="1:9" x14ac:dyDescent="0.25">
      <c r="A1257">
        <v>732093</v>
      </c>
      <c r="B1257" t="s">
        <v>1176</v>
      </c>
      <c r="C1257" t="s">
        <v>37</v>
      </c>
      <c r="D1257" t="s">
        <v>38</v>
      </c>
      <c r="E1257" t="s">
        <v>11</v>
      </c>
      <c r="F1257" t="s">
        <v>165</v>
      </c>
      <c r="G1257" t="s">
        <v>449</v>
      </c>
      <c r="H1257" t="s">
        <v>980</v>
      </c>
      <c r="I1257" t="s">
        <v>1177</v>
      </c>
    </row>
    <row r="1258" spans="1:9" x14ac:dyDescent="0.25">
      <c r="A1258">
        <v>732096</v>
      </c>
      <c r="B1258" t="s">
        <v>36</v>
      </c>
      <c r="C1258" t="s">
        <v>37</v>
      </c>
      <c r="D1258" t="s">
        <v>38</v>
      </c>
      <c r="E1258" t="s">
        <v>11</v>
      </c>
      <c r="F1258" t="s">
        <v>39</v>
      </c>
      <c r="G1258" t="s">
        <v>40</v>
      </c>
      <c r="H1258" t="s">
        <v>1178</v>
      </c>
      <c r="I1258" t="s">
        <v>42</v>
      </c>
    </row>
    <row r="1259" spans="1:9" x14ac:dyDescent="0.25">
      <c r="A1259">
        <v>732114</v>
      </c>
      <c r="B1259" t="s">
        <v>199</v>
      </c>
      <c r="C1259" t="s">
        <v>10</v>
      </c>
      <c r="D1259" t="s">
        <v>18</v>
      </c>
      <c r="E1259" t="s">
        <v>67</v>
      </c>
      <c r="F1259" t="s">
        <v>19</v>
      </c>
      <c r="G1259" t="s">
        <v>200</v>
      </c>
      <c r="H1259" t="s">
        <v>394</v>
      </c>
      <c r="I1259" t="s">
        <v>202</v>
      </c>
    </row>
    <row r="1260" spans="1:9" x14ac:dyDescent="0.25">
      <c r="A1260">
        <v>732164</v>
      </c>
      <c r="B1260" t="s">
        <v>157</v>
      </c>
      <c r="C1260" t="s">
        <v>10</v>
      </c>
      <c r="D1260" t="s">
        <v>18</v>
      </c>
      <c r="E1260" t="s">
        <v>67</v>
      </c>
      <c r="F1260" t="s">
        <v>19</v>
      </c>
      <c r="G1260" t="s">
        <v>146</v>
      </c>
      <c r="H1260" t="s">
        <v>1111</v>
      </c>
      <c r="I1260" t="s">
        <v>159</v>
      </c>
    </row>
    <row r="1261" spans="1:9" x14ac:dyDescent="0.25">
      <c r="A1261">
        <v>732165</v>
      </c>
      <c r="B1261" t="s">
        <v>157</v>
      </c>
      <c r="C1261" t="s">
        <v>10</v>
      </c>
      <c r="D1261" t="s">
        <v>18</v>
      </c>
      <c r="E1261" t="s">
        <v>67</v>
      </c>
      <c r="F1261" t="s">
        <v>19</v>
      </c>
      <c r="G1261" t="s">
        <v>146</v>
      </c>
      <c r="H1261" t="s">
        <v>1111</v>
      </c>
      <c r="I1261" t="s">
        <v>159</v>
      </c>
    </row>
    <row r="1262" spans="1:9" x14ac:dyDescent="0.25">
      <c r="A1262">
        <v>732226</v>
      </c>
      <c r="B1262" t="s">
        <v>746</v>
      </c>
      <c r="C1262" t="s">
        <v>10</v>
      </c>
      <c r="D1262" t="s">
        <v>18</v>
      </c>
      <c r="E1262" t="s">
        <v>28</v>
      </c>
      <c r="F1262" t="s">
        <v>13</v>
      </c>
      <c r="G1262" t="s">
        <v>24</v>
      </c>
      <c r="H1262" t="s">
        <v>399</v>
      </c>
      <c r="I1262" t="s">
        <v>387</v>
      </c>
    </row>
    <row r="1263" spans="1:9" x14ac:dyDescent="0.25">
      <c r="A1263">
        <v>732229</v>
      </c>
      <c r="B1263" t="s">
        <v>770</v>
      </c>
      <c r="C1263" t="s">
        <v>10</v>
      </c>
      <c r="D1263" t="s">
        <v>18</v>
      </c>
      <c r="E1263" t="s">
        <v>149</v>
      </c>
      <c r="F1263" t="s">
        <v>135</v>
      </c>
      <c r="G1263" t="s">
        <v>771</v>
      </c>
      <c r="H1263" t="s">
        <v>399</v>
      </c>
      <c r="I1263" t="s">
        <v>772</v>
      </c>
    </row>
    <row r="1264" spans="1:9" x14ac:dyDescent="0.25">
      <c r="A1264">
        <v>732231</v>
      </c>
      <c r="B1264" t="s">
        <v>770</v>
      </c>
      <c r="C1264" t="s">
        <v>10</v>
      </c>
      <c r="D1264" t="s">
        <v>18</v>
      </c>
      <c r="E1264" t="s">
        <v>149</v>
      </c>
      <c r="F1264" t="s">
        <v>135</v>
      </c>
      <c r="G1264" t="s">
        <v>771</v>
      </c>
      <c r="H1264" t="s">
        <v>399</v>
      </c>
      <c r="I1264" t="s">
        <v>772</v>
      </c>
    </row>
    <row r="1265" spans="1:9" x14ac:dyDescent="0.25">
      <c r="A1265">
        <v>732232</v>
      </c>
      <c r="B1265" t="s">
        <v>1179</v>
      </c>
      <c r="C1265" t="s">
        <v>10</v>
      </c>
      <c r="D1265" t="s">
        <v>18</v>
      </c>
      <c r="E1265" t="s">
        <v>28</v>
      </c>
      <c r="F1265" t="s">
        <v>906</v>
      </c>
      <c r="G1265" t="s">
        <v>24</v>
      </c>
      <c r="H1265" t="s">
        <v>399</v>
      </c>
      <c r="I1265" t="s">
        <v>1180</v>
      </c>
    </row>
    <row r="1266" spans="1:9" x14ac:dyDescent="0.25">
      <c r="A1266">
        <v>732233</v>
      </c>
      <c r="B1266" t="s">
        <v>1181</v>
      </c>
      <c r="C1266" t="s">
        <v>10</v>
      </c>
      <c r="D1266" t="s">
        <v>18</v>
      </c>
      <c r="E1266" t="s">
        <v>28</v>
      </c>
      <c r="F1266" t="s">
        <v>643</v>
      </c>
      <c r="G1266" t="s">
        <v>24</v>
      </c>
      <c r="H1266" t="s">
        <v>399</v>
      </c>
      <c r="I1266" t="s">
        <v>1182</v>
      </c>
    </row>
    <row r="1267" spans="1:9" x14ac:dyDescent="0.25">
      <c r="A1267">
        <v>732234</v>
      </c>
      <c r="B1267" t="s">
        <v>746</v>
      </c>
      <c r="C1267" t="s">
        <v>10</v>
      </c>
      <c r="D1267" t="s">
        <v>18</v>
      </c>
      <c r="E1267" t="s">
        <v>28</v>
      </c>
      <c r="F1267" t="s">
        <v>13</v>
      </c>
      <c r="G1267" t="s">
        <v>24</v>
      </c>
      <c r="H1267" t="s">
        <v>399</v>
      </c>
      <c r="I1267" t="s">
        <v>387</v>
      </c>
    </row>
    <row r="1268" spans="1:9" x14ac:dyDescent="0.25">
      <c r="A1268">
        <v>732252</v>
      </c>
      <c r="B1268" t="s">
        <v>326</v>
      </c>
      <c r="C1268" t="s">
        <v>37</v>
      </c>
      <c r="D1268" t="s">
        <v>38</v>
      </c>
      <c r="E1268" t="s">
        <v>11</v>
      </c>
      <c r="F1268" t="s">
        <v>165</v>
      </c>
      <c r="G1268" t="s">
        <v>327</v>
      </c>
      <c r="H1268" t="s">
        <v>827</v>
      </c>
      <c r="I1268" t="s">
        <v>329</v>
      </c>
    </row>
    <row r="1269" spans="1:9" x14ac:dyDescent="0.25">
      <c r="A1269">
        <v>732254</v>
      </c>
      <c r="B1269" t="s">
        <v>1183</v>
      </c>
      <c r="C1269" t="s">
        <v>37</v>
      </c>
      <c r="D1269" t="s">
        <v>38</v>
      </c>
      <c r="E1269" t="s">
        <v>18</v>
      </c>
      <c r="F1269" t="s">
        <v>165</v>
      </c>
      <c r="G1269" t="s">
        <v>327</v>
      </c>
      <c r="H1269" t="s">
        <v>827</v>
      </c>
      <c r="I1269" t="s">
        <v>1184</v>
      </c>
    </row>
    <row r="1270" spans="1:9" x14ac:dyDescent="0.25">
      <c r="A1270">
        <v>732297</v>
      </c>
      <c r="B1270" t="s">
        <v>36</v>
      </c>
      <c r="C1270" t="s">
        <v>37</v>
      </c>
      <c r="D1270" t="s">
        <v>38</v>
      </c>
      <c r="E1270" t="s">
        <v>11</v>
      </c>
      <c r="F1270" t="s">
        <v>39</v>
      </c>
      <c r="G1270" t="s">
        <v>40</v>
      </c>
      <c r="H1270" t="s">
        <v>1185</v>
      </c>
      <c r="I1270" t="s">
        <v>42</v>
      </c>
    </row>
    <row r="1271" spans="1:9" x14ac:dyDescent="0.25">
      <c r="A1271">
        <v>732330</v>
      </c>
      <c r="B1271" t="s">
        <v>1140</v>
      </c>
      <c r="C1271" t="s">
        <v>10</v>
      </c>
      <c r="D1271" t="s">
        <v>18</v>
      </c>
      <c r="E1271" t="s">
        <v>12</v>
      </c>
      <c r="F1271" t="s">
        <v>643</v>
      </c>
      <c r="G1271" t="s">
        <v>149</v>
      </c>
      <c r="H1271" t="s">
        <v>239</v>
      </c>
      <c r="I1271" t="s">
        <v>1141</v>
      </c>
    </row>
    <row r="1272" spans="1:9" x14ac:dyDescent="0.25">
      <c r="A1272">
        <v>732354</v>
      </c>
      <c r="B1272" t="s">
        <v>581</v>
      </c>
      <c r="C1272" t="s">
        <v>10</v>
      </c>
      <c r="D1272" t="s">
        <v>18</v>
      </c>
      <c r="E1272" t="s">
        <v>140</v>
      </c>
      <c r="F1272" t="s">
        <v>582</v>
      </c>
      <c r="G1272" t="s">
        <v>261</v>
      </c>
      <c r="H1272" t="s">
        <v>1155</v>
      </c>
      <c r="I1272" t="s">
        <v>584</v>
      </c>
    </row>
    <row r="1273" spans="1:9" x14ac:dyDescent="0.25">
      <c r="A1273">
        <v>732355</v>
      </c>
      <c r="B1273" t="s">
        <v>1186</v>
      </c>
      <c r="C1273" t="s">
        <v>10</v>
      </c>
      <c r="D1273" t="s">
        <v>18</v>
      </c>
      <c r="E1273" t="s">
        <v>12</v>
      </c>
      <c r="F1273" t="s">
        <v>582</v>
      </c>
      <c r="G1273" t="s">
        <v>592</v>
      </c>
      <c r="H1273" t="s">
        <v>1155</v>
      </c>
      <c r="I1273" t="s">
        <v>1187</v>
      </c>
    </row>
    <row r="1274" spans="1:9" x14ac:dyDescent="0.25">
      <c r="A1274">
        <v>732384</v>
      </c>
      <c r="B1274" t="s">
        <v>1101</v>
      </c>
      <c r="C1274" t="s">
        <v>37</v>
      </c>
      <c r="D1274" t="s">
        <v>18</v>
      </c>
      <c r="E1274" t="s">
        <v>104</v>
      </c>
      <c r="F1274" t="s">
        <v>38</v>
      </c>
      <c r="G1274" t="s">
        <v>1102</v>
      </c>
      <c r="H1274" t="s">
        <v>477</v>
      </c>
      <c r="I1274" t="s">
        <v>1103</v>
      </c>
    </row>
    <row r="1275" spans="1:9" x14ac:dyDescent="0.25">
      <c r="A1275">
        <v>732385</v>
      </c>
      <c r="B1275" t="s">
        <v>103</v>
      </c>
      <c r="C1275" t="s">
        <v>37</v>
      </c>
      <c r="D1275" t="s">
        <v>18</v>
      </c>
      <c r="E1275" t="s">
        <v>104</v>
      </c>
      <c r="F1275" t="s">
        <v>38</v>
      </c>
      <c r="G1275" t="s">
        <v>105</v>
      </c>
      <c r="H1275" t="s">
        <v>477</v>
      </c>
      <c r="I1275" t="s">
        <v>107</v>
      </c>
    </row>
    <row r="1276" spans="1:9" x14ac:dyDescent="0.25">
      <c r="A1276">
        <v>732426</v>
      </c>
      <c r="B1276" t="s">
        <v>1183</v>
      </c>
      <c r="C1276" t="s">
        <v>37</v>
      </c>
      <c r="D1276" t="s">
        <v>38</v>
      </c>
      <c r="E1276" t="s">
        <v>18</v>
      </c>
      <c r="F1276" t="s">
        <v>165</v>
      </c>
      <c r="G1276" t="s">
        <v>327</v>
      </c>
      <c r="H1276" t="s">
        <v>335</v>
      </c>
      <c r="I1276" t="s">
        <v>1184</v>
      </c>
    </row>
    <row r="1277" spans="1:9" x14ac:dyDescent="0.25">
      <c r="A1277">
        <v>732433</v>
      </c>
      <c r="B1277" t="s">
        <v>722</v>
      </c>
      <c r="C1277" t="s">
        <v>10</v>
      </c>
      <c r="D1277" t="s">
        <v>18</v>
      </c>
      <c r="E1277" t="s">
        <v>12</v>
      </c>
      <c r="F1277" t="s">
        <v>135</v>
      </c>
      <c r="G1277" t="s">
        <v>402</v>
      </c>
      <c r="H1277" t="s">
        <v>368</v>
      </c>
      <c r="I1277" t="s">
        <v>723</v>
      </c>
    </row>
    <row r="1278" spans="1:9" x14ac:dyDescent="0.25">
      <c r="A1278">
        <v>732442</v>
      </c>
      <c r="B1278" t="s">
        <v>385</v>
      </c>
      <c r="C1278" t="s">
        <v>10</v>
      </c>
      <c r="D1278" t="s">
        <v>18</v>
      </c>
      <c r="E1278" t="s">
        <v>220</v>
      </c>
      <c r="F1278" t="s">
        <v>220</v>
      </c>
      <c r="G1278" t="s">
        <v>312</v>
      </c>
      <c r="H1278" t="s">
        <v>111</v>
      </c>
      <c r="I1278" t="s">
        <v>386</v>
      </c>
    </row>
    <row r="1279" spans="1:9" x14ac:dyDescent="0.25">
      <c r="A1279">
        <v>732443</v>
      </c>
      <c r="B1279" t="s">
        <v>359</v>
      </c>
      <c r="C1279" t="s">
        <v>10</v>
      </c>
      <c r="D1279" t="s">
        <v>18</v>
      </c>
      <c r="E1279" t="s">
        <v>220</v>
      </c>
      <c r="F1279" t="s">
        <v>220</v>
      </c>
      <c r="G1279" t="s">
        <v>161</v>
      </c>
      <c r="H1279" t="s">
        <v>111</v>
      </c>
      <c r="I1279" t="s">
        <v>361</v>
      </c>
    </row>
    <row r="1280" spans="1:9" x14ac:dyDescent="0.25">
      <c r="A1280">
        <v>732454</v>
      </c>
      <c r="B1280" t="s">
        <v>1188</v>
      </c>
      <c r="C1280" t="s">
        <v>10</v>
      </c>
      <c r="D1280" t="s">
        <v>18</v>
      </c>
      <c r="E1280" t="s">
        <v>140</v>
      </c>
      <c r="F1280" t="s">
        <v>582</v>
      </c>
      <c r="G1280" t="s">
        <v>100</v>
      </c>
      <c r="H1280" t="s">
        <v>1155</v>
      </c>
      <c r="I1280" t="s">
        <v>1189</v>
      </c>
    </row>
    <row r="1281" spans="1:9" x14ac:dyDescent="0.25">
      <c r="A1281">
        <v>732531</v>
      </c>
      <c r="B1281" t="s">
        <v>237</v>
      </c>
      <c r="C1281" t="s">
        <v>10</v>
      </c>
      <c r="D1281" t="s">
        <v>18</v>
      </c>
      <c r="E1281" t="s">
        <v>28</v>
      </c>
      <c r="F1281" t="s">
        <v>19</v>
      </c>
      <c r="G1281" t="s">
        <v>29</v>
      </c>
      <c r="H1281" t="s">
        <v>1190</v>
      </c>
      <c r="I1281" t="s">
        <v>839</v>
      </c>
    </row>
    <row r="1282" spans="1:9" x14ac:dyDescent="0.25">
      <c r="A1282">
        <v>732533</v>
      </c>
      <c r="B1282" t="s">
        <v>237</v>
      </c>
      <c r="C1282" t="s">
        <v>10</v>
      </c>
      <c r="D1282" t="s">
        <v>18</v>
      </c>
      <c r="E1282" t="s">
        <v>28</v>
      </c>
      <c r="F1282" t="s">
        <v>19</v>
      </c>
      <c r="G1282" t="s">
        <v>29</v>
      </c>
      <c r="H1282" t="s">
        <v>829</v>
      </c>
      <c r="I1282" t="s">
        <v>839</v>
      </c>
    </row>
    <row r="1283" spans="1:9" x14ac:dyDescent="0.25">
      <c r="A1283">
        <v>732535</v>
      </c>
      <c r="B1283" t="s">
        <v>777</v>
      </c>
      <c r="C1283" t="s">
        <v>10</v>
      </c>
      <c r="D1283" t="s">
        <v>18</v>
      </c>
      <c r="E1283" t="s">
        <v>12</v>
      </c>
      <c r="F1283" t="s">
        <v>19</v>
      </c>
      <c r="G1283" t="s">
        <v>29</v>
      </c>
      <c r="H1283" t="s">
        <v>829</v>
      </c>
      <c r="I1283" t="s">
        <v>1191</v>
      </c>
    </row>
    <row r="1284" spans="1:9" x14ac:dyDescent="0.25">
      <c r="A1284">
        <v>732559</v>
      </c>
      <c r="B1284" t="s">
        <v>237</v>
      </c>
      <c r="C1284" t="s">
        <v>10</v>
      </c>
      <c r="D1284" t="s">
        <v>18</v>
      </c>
      <c r="E1284" t="s">
        <v>28</v>
      </c>
      <c r="F1284" t="s">
        <v>19</v>
      </c>
      <c r="G1284" t="s">
        <v>100</v>
      </c>
      <c r="H1284" t="s">
        <v>644</v>
      </c>
      <c r="I1284" t="s">
        <v>238</v>
      </c>
    </row>
    <row r="1285" spans="1:9" x14ac:dyDescent="0.25">
      <c r="A1285">
        <v>732560</v>
      </c>
      <c r="B1285" t="s">
        <v>1192</v>
      </c>
      <c r="C1285" t="s">
        <v>37</v>
      </c>
      <c r="D1285" t="s">
        <v>45</v>
      </c>
      <c r="E1285" t="s">
        <v>11</v>
      </c>
      <c r="F1285" t="s">
        <v>604</v>
      </c>
      <c r="G1285" t="s">
        <v>171</v>
      </c>
      <c r="H1285" t="s">
        <v>605</v>
      </c>
      <c r="I1285" t="s">
        <v>1193</v>
      </c>
    </row>
    <row r="1286" spans="1:9" x14ac:dyDescent="0.25">
      <c r="A1286">
        <v>732568</v>
      </c>
      <c r="B1286" t="s">
        <v>23</v>
      </c>
      <c r="C1286" t="s">
        <v>10</v>
      </c>
      <c r="D1286" t="s">
        <v>18</v>
      </c>
      <c r="E1286" t="s">
        <v>12</v>
      </c>
      <c r="F1286" t="s">
        <v>13</v>
      </c>
      <c r="G1286" t="s">
        <v>24</v>
      </c>
      <c r="H1286" t="s">
        <v>399</v>
      </c>
      <c r="I1286" t="s">
        <v>26</v>
      </c>
    </row>
    <row r="1287" spans="1:9" x14ac:dyDescent="0.25">
      <c r="A1287">
        <v>732570</v>
      </c>
      <c r="B1287" t="s">
        <v>777</v>
      </c>
      <c r="C1287" t="s">
        <v>10</v>
      </c>
      <c r="D1287" t="s">
        <v>18</v>
      </c>
      <c r="E1287" t="s">
        <v>12</v>
      </c>
      <c r="F1287" t="s">
        <v>19</v>
      </c>
      <c r="G1287" t="s">
        <v>100</v>
      </c>
      <c r="H1287" t="s">
        <v>644</v>
      </c>
      <c r="I1287" t="s">
        <v>778</v>
      </c>
    </row>
    <row r="1288" spans="1:9" x14ac:dyDescent="0.25">
      <c r="A1288">
        <v>732571</v>
      </c>
      <c r="B1288" t="s">
        <v>1194</v>
      </c>
      <c r="C1288" t="s">
        <v>10</v>
      </c>
      <c r="D1288" t="s">
        <v>18</v>
      </c>
      <c r="E1288" t="s">
        <v>12</v>
      </c>
      <c r="F1288" t="s">
        <v>303</v>
      </c>
      <c r="G1288" t="s">
        <v>96</v>
      </c>
      <c r="H1288" t="s">
        <v>644</v>
      </c>
      <c r="I1288" t="s">
        <v>1195</v>
      </c>
    </row>
    <row r="1289" spans="1:9" x14ac:dyDescent="0.25">
      <c r="A1289">
        <v>732609</v>
      </c>
      <c r="B1289" t="s">
        <v>1196</v>
      </c>
      <c r="C1289" t="s">
        <v>10</v>
      </c>
      <c r="D1289" t="s">
        <v>76</v>
      </c>
      <c r="E1289" t="s">
        <v>363</v>
      </c>
      <c r="F1289" t="s">
        <v>303</v>
      </c>
      <c r="G1289" t="s">
        <v>304</v>
      </c>
      <c r="H1289" t="s">
        <v>884</v>
      </c>
      <c r="I1289" t="s">
        <v>1197</v>
      </c>
    </row>
    <row r="1290" spans="1:9" x14ac:dyDescent="0.25">
      <c r="A1290">
        <v>732610</v>
      </c>
      <c r="B1290" t="s">
        <v>1196</v>
      </c>
      <c r="C1290" t="s">
        <v>10</v>
      </c>
      <c r="D1290" t="s">
        <v>76</v>
      </c>
      <c r="E1290" t="s">
        <v>363</v>
      </c>
      <c r="F1290" t="s">
        <v>303</v>
      </c>
      <c r="G1290" t="s">
        <v>304</v>
      </c>
      <c r="H1290" t="s">
        <v>884</v>
      </c>
      <c r="I1290" t="s">
        <v>1197</v>
      </c>
    </row>
    <row r="1291" spans="1:9" x14ac:dyDescent="0.25">
      <c r="A1291">
        <v>732615</v>
      </c>
      <c r="B1291" t="s">
        <v>275</v>
      </c>
      <c r="C1291" t="s">
        <v>51</v>
      </c>
      <c r="D1291" t="s">
        <v>11</v>
      </c>
      <c r="E1291" t="s">
        <v>11</v>
      </c>
      <c r="F1291" t="s">
        <v>276</v>
      </c>
      <c r="G1291" t="s">
        <v>276</v>
      </c>
      <c r="H1291" t="s">
        <v>43</v>
      </c>
      <c r="I1291" t="s">
        <v>278</v>
      </c>
    </row>
    <row r="1292" spans="1:9" x14ac:dyDescent="0.25">
      <c r="A1292">
        <v>732622</v>
      </c>
      <c r="B1292" t="s">
        <v>465</v>
      </c>
      <c r="C1292" t="s">
        <v>10</v>
      </c>
      <c r="D1292" t="s">
        <v>18</v>
      </c>
      <c r="E1292" t="s">
        <v>28</v>
      </c>
      <c r="F1292" t="s">
        <v>303</v>
      </c>
      <c r="G1292" t="s">
        <v>143</v>
      </c>
      <c r="H1292" t="s">
        <v>493</v>
      </c>
      <c r="I1292" t="s">
        <v>825</v>
      </c>
    </row>
    <row r="1293" spans="1:9" x14ac:dyDescent="0.25">
      <c r="A1293">
        <v>732624</v>
      </c>
      <c r="B1293" t="s">
        <v>237</v>
      </c>
      <c r="C1293" t="s">
        <v>10</v>
      </c>
      <c r="D1293" t="s">
        <v>18</v>
      </c>
      <c r="E1293" t="s">
        <v>28</v>
      </c>
      <c r="F1293" t="s">
        <v>19</v>
      </c>
      <c r="G1293" t="s">
        <v>100</v>
      </c>
      <c r="H1293" t="s">
        <v>644</v>
      </c>
      <c r="I1293" t="s">
        <v>238</v>
      </c>
    </row>
    <row r="1294" spans="1:9" x14ac:dyDescent="0.25">
      <c r="A1294">
        <v>732645</v>
      </c>
      <c r="B1294" t="s">
        <v>616</v>
      </c>
      <c r="C1294" t="s">
        <v>10</v>
      </c>
      <c r="D1294" t="s">
        <v>18</v>
      </c>
      <c r="E1294" t="s">
        <v>149</v>
      </c>
      <c r="F1294" t="s">
        <v>135</v>
      </c>
      <c r="G1294" t="s">
        <v>617</v>
      </c>
      <c r="H1294" t="s">
        <v>1174</v>
      </c>
      <c r="I1294" t="s">
        <v>618</v>
      </c>
    </row>
    <row r="1295" spans="1:9" x14ac:dyDescent="0.25">
      <c r="A1295">
        <v>732657</v>
      </c>
      <c r="B1295" t="s">
        <v>385</v>
      </c>
      <c r="C1295" t="s">
        <v>10</v>
      </c>
      <c r="D1295" t="s">
        <v>18</v>
      </c>
      <c r="E1295" t="s">
        <v>220</v>
      </c>
      <c r="F1295" t="s">
        <v>220</v>
      </c>
      <c r="G1295" t="s">
        <v>312</v>
      </c>
      <c r="H1295" t="s">
        <v>1139</v>
      </c>
      <c r="I1295" t="s">
        <v>386</v>
      </c>
    </row>
    <row r="1296" spans="1:9" x14ac:dyDescent="0.25">
      <c r="A1296">
        <v>732658</v>
      </c>
      <c r="B1296" t="s">
        <v>219</v>
      </c>
      <c r="C1296" t="s">
        <v>10</v>
      </c>
      <c r="D1296" t="s">
        <v>18</v>
      </c>
      <c r="E1296" t="s">
        <v>220</v>
      </c>
      <c r="F1296" t="s">
        <v>220</v>
      </c>
      <c r="G1296" t="s">
        <v>221</v>
      </c>
      <c r="H1296" t="s">
        <v>1139</v>
      </c>
      <c r="I1296" t="s">
        <v>222</v>
      </c>
    </row>
    <row r="1297" spans="1:9" x14ac:dyDescent="0.25">
      <c r="A1297">
        <v>732659</v>
      </c>
      <c r="B1297" t="s">
        <v>359</v>
      </c>
      <c r="C1297" t="s">
        <v>10</v>
      </c>
      <c r="D1297" t="s">
        <v>18</v>
      </c>
      <c r="E1297" t="s">
        <v>220</v>
      </c>
      <c r="F1297" t="s">
        <v>220</v>
      </c>
      <c r="G1297" t="s">
        <v>161</v>
      </c>
      <c r="H1297" t="s">
        <v>1139</v>
      </c>
      <c r="I1297" t="s">
        <v>361</v>
      </c>
    </row>
    <row r="1298" spans="1:9" x14ac:dyDescent="0.25">
      <c r="A1298">
        <v>732677</v>
      </c>
      <c r="B1298" t="s">
        <v>430</v>
      </c>
      <c r="C1298" t="s">
        <v>10</v>
      </c>
      <c r="D1298" t="s">
        <v>76</v>
      </c>
      <c r="E1298" t="s">
        <v>308</v>
      </c>
      <c r="F1298" t="s">
        <v>19</v>
      </c>
      <c r="G1298" t="s">
        <v>1009</v>
      </c>
      <c r="H1298" t="s">
        <v>1198</v>
      </c>
      <c r="I1298" t="s">
        <v>1010</v>
      </c>
    </row>
    <row r="1299" spans="1:9" x14ac:dyDescent="0.25">
      <c r="A1299">
        <v>732679</v>
      </c>
      <c r="B1299" t="s">
        <v>1134</v>
      </c>
      <c r="C1299" t="s">
        <v>10</v>
      </c>
      <c r="D1299" t="s">
        <v>76</v>
      </c>
      <c r="E1299" t="s">
        <v>308</v>
      </c>
      <c r="F1299" t="s">
        <v>303</v>
      </c>
      <c r="G1299" t="s">
        <v>766</v>
      </c>
      <c r="H1299" t="s">
        <v>1198</v>
      </c>
      <c r="I1299" t="s">
        <v>1135</v>
      </c>
    </row>
    <row r="1300" spans="1:9" x14ac:dyDescent="0.25">
      <c r="A1300">
        <v>732733</v>
      </c>
      <c r="B1300" t="s">
        <v>1199</v>
      </c>
      <c r="C1300" t="s">
        <v>10</v>
      </c>
      <c r="D1300" t="s">
        <v>18</v>
      </c>
      <c r="E1300" t="s">
        <v>149</v>
      </c>
      <c r="F1300" t="s">
        <v>135</v>
      </c>
      <c r="G1300" t="s">
        <v>1200</v>
      </c>
      <c r="H1300" t="s">
        <v>298</v>
      </c>
      <c r="I1300" t="s">
        <v>1201</v>
      </c>
    </row>
    <row r="1301" spans="1:9" x14ac:dyDescent="0.25">
      <c r="A1301">
        <v>732740</v>
      </c>
      <c r="B1301" t="s">
        <v>1202</v>
      </c>
      <c r="C1301" t="s">
        <v>10</v>
      </c>
      <c r="D1301" t="s">
        <v>18</v>
      </c>
      <c r="E1301" t="s">
        <v>149</v>
      </c>
      <c r="F1301" t="s">
        <v>95</v>
      </c>
      <c r="G1301" t="s">
        <v>96</v>
      </c>
      <c r="H1301" t="s">
        <v>399</v>
      </c>
      <c r="I1301" t="s">
        <v>1203</v>
      </c>
    </row>
    <row r="1302" spans="1:9" x14ac:dyDescent="0.25">
      <c r="A1302">
        <v>732798</v>
      </c>
      <c r="B1302" t="s">
        <v>310</v>
      </c>
      <c r="C1302" t="s">
        <v>56</v>
      </c>
      <c r="D1302" t="s">
        <v>18</v>
      </c>
      <c r="E1302" t="s">
        <v>67</v>
      </c>
      <c r="F1302" t="s">
        <v>311</v>
      </c>
      <c r="G1302" t="s">
        <v>312</v>
      </c>
      <c r="H1302" t="s">
        <v>313</v>
      </c>
      <c r="I1302" t="s">
        <v>314</v>
      </c>
    </row>
    <row r="1303" spans="1:9" x14ac:dyDescent="0.25">
      <c r="A1303">
        <v>732901</v>
      </c>
      <c r="B1303" t="s">
        <v>145</v>
      </c>
      <c r="C1303" t="s">
        <v>10</v>
      </c>
      <c r="D1303" t="s">
        <v>11</v>
      </c>
      <c r="E1303" t="s">
        <v>67</v>
      </c>
      <c r="F1303" t="s">
        <v>19</v>
      </c>
      <c r="G1303" t="s">
        <v>146</v>
      </c>
      <c r="H1303" t="s">
        <v>175</v>
      </c>
      <c r="I1303" t="s">
        <v>147</v>
      </c>
    </row>
    <row r="1304" spans="1:9" x14ac:dyDescent="0.25">
      <c r="A1304">
        <v>732919</v>
      </c>
      <c r="B1304" t="s">
        <v>1204</v>
      </c>
      <c r="C1304" t="s">
        <v>37</v>
      </c>
      <c r="D1304" t="s">
        <v>45</v>
      </c>
      <c r="E1304" t="s">
        <v>11</v>
      </c>
      <c r="F1304" t="s">
        <v>183</v>
      </c>
      <c r="G1304" t="s">
        <v>171</v>
      </c>
      <c r="H1304" t="s">
        <v>1205</v>
      </c>
      <c r="I1304" t="s">
        <v>1206</v>
      </c>
    </row>
    <row r="1305" spans="1:9" x14ac:dyDescent="0.25">
      <c r="A1305">
        <v>732938</v>
      </c>
      <c r="B1305" t="s">
        <v>296</v>
      </c>
      <c r="C1305" t="s">
        <v>10</v>
      </c>
      <c r="D1305" t="s">
        <v>18</v>
      </c>
      <c r="E1305" t="s">
        <v>149</v>
      </c>
      <c r="F1305" t="s">
        <v>135</v>
      </c>
      <c r="G1305" t="s">
        <v>297</v>
      </c>
      <c r="H1305" t="s">
        <v>298</v>
      </c>
      <c r="I1305" t="s">
        <v>299</v>
      </c>
    </row>
    <row r="1306" spans="1:9" x14ac:dyDescent="0.25">
      <c r="A1306">
        <v>733003</v>
      </c>
      <c r="B1306" t="s">
        <v>395</v>
      </c>
      <c r="C1306" t="s">
        <v>37</v>
      </c>
      <c r="D1306" t="s">
        <v>18</v>
      </c>
      <c r="E1306" t="s">
        <v>241</v>
      </c>
      <c r="F1306" t="s">
        <v>241</v>
      </c>
      <c r="G1306" t="s">
        <v>396</v>
      </c>
      <c r="H1306" t="s">
        <v>429</v>
      </c>
      <c r="I1306" t="s">
        <v>397</v>
      </c>
    </row>
    <row r="1307" spans="1:9" x14ac:dyDescent="0.25">
      <c r="A1307">
        <v>733006</v>
      </c>
      <c r="B1307" t="s">
        <v>296</v>
      </c>
      <c r="C1307" t="s">
        <v>10</v>
      </c>
      <c r="D1307" t="s">
        <v>18</v>
      </c>
      <c r="E1307" t="s">
        <v>149</v>
      </c>
      <c r="F1307" t="s">
        <v>135</v>
      </c>
      <c r="G1307" t="s">
        <v>297</v>
      </c>
      <c r="H1307" t="s">
        <v>239</v>
      </c>
      <c r="I1307" t="s">
        <v>299</v>
      </c>
    </row>
    <row r="1308" spans="1:9" x14ac:dyDescent="0.25">
      <c r="A1308">
        <v>733050</v>
      </c>
      <c r="B1308" t="s">
        <v>581</v>
      </c>
      <c r="C1308" t="s">
        <v>10</v>
      </c>
      <c r="D1308" t="s">
        <v>18</v>
      </c>
      <c r="E1308" t="s">
        <v>28</v>
      </c>
      <c r="F1308" t="s">
        <v>582</v>
      </c>
      <c r="G1308" t="s">
        <v>592</v>
      </c>
      <c r="H1308" t="s">
        <v>529</v>
      </c>
      <c r="I1308" t="s">
        <v>1207</v>
      </c>
    </row>
    <row r="1309" spans="1:9" x14ac:dyDescent="0.25">
      <c r="A1309">
        <v>733064</v>
      </c>
      <c r="B1309" t="s">
        <v>235</v>
      </c>
      <c r="C1309" t="s">
        <v>10</v>
      </c>
      <c r="D1309" t="s">
        <v>11</v>
      </c>
      <c r="E1309" t="s">
        <v>149</v>
      </c>
      <c r="F1309" t="s">
        <v>135</v>
      </c>
      <c r="G1309" t="s">
        <v>232</v>
      </c>
      <c r="H1309" t="s">
        <v>414</v>
      </c>
      <c r="I1309" t="s">
        <v>236</v>
      </c>
    </row>
    <row r="1310" spans="1:9" x14ac:dyDescent="0.25">
      <c r="A1310">
        <v>733090</v>
      </c>
      <c r="B1310" t="s">
        <v>1208</v>
      </c>
      <c r="C1310" t="s">
        <v>10</v>
      </c>
      <c r="D1310" t="s">
        <v>11</v>
      </c>
      <c r="E1310" t="s">
        <v>12</v>
      </c>
      <c r="F1310" t="s">
        <v>19</v>
      </c>
      <c r="G1310" t="s">
        <v>96</v>
      </c>
      <c r="H1310" t="s">
        <v>394</v>
      </c>
      <c r="I1310" t="s">
        <v>1209</v>
      </c>
    </row>
    <row r="1311" spans="1:9" x14ac:dyDescent="0.25">
      <c r="A1311">
        <v>733093</v>
      </c>
      <c r="B1311" t="s">
        <v>706</v>
      </c>
      <c r="C1311" t="s">
        <v>10</v>
      </c>
      <c r="D1311" t="s">
        <v>11</v>
      </c>
      <c r="E1311" t="s">
        <v>28</v>
      </c>
      <c r="F1311" t="s">
        <v>19</v>
      </c>
      <c r="G1311" t="s">
        <v>96</v>
      </c>
      <c r="H1311" t="s">
        <v>394</v>
      </c>
      <c r="I1311" t="s">
        <v>707</v>
      </c>
    </row>
    <row r="1312" spans="1:9" x14ac:dyDescent="0.25">
      <c r="A1312">
        <v>733096</v>
      </c>
      <c r="B1312" t="s">
        <v>435</v>
      </c>
      <c r="C1312" t="s">
        <v>10</v>
      </c>
      <c r="D1312" t="s">
        <v>18</v>
      </c>
      <c r="E1312" t="s">
        <v>140</v>
      </c>
      <c r="F1312" t="s">
        <v>436</v>
      </c>
      <c r="G1312" t="s">
        <v>128</v>
      </c>
      <c r="H1312" t="s">
        <v>25</v>
      </c>
      <c r="I1312" t="s">
        <v>437</v>
      </c>
    </row>
    <row r="1313" spans="1:9" x14ac:dyDescent="0.25">
      <c r="A1313">
        <v>733097</v>
      </c>
      <c r="B1313" t="s">
        <v>714</v>
      </c>
      <c r="C1313" t="s">
        <v>10</v>
      </c>
      <c r="D1313" t="s">
        <v>18</v>
      </c>
      <c r="E1313" t="s">
        <v>12</v>
      </c>
      <c r="F1313" t="s">
        <v>436</v>
      </c>
      <c r="G1313" t="s">
        <v>128</v>
      </c>
      <c r="H1313" t="s">
        <v>25</v>
      </c>
      <c r="I1313" t="s">
        <v>515</v>
      </c>
    </row>
    <row r="1314" spans="1:9" x14ac:dyDescent="0.25">
      <c r="A1314">
        <v>733110</v>
      </c>
      <c r="B1314" t="s">
        <v>441</v>
      </c>
      <c r="C1314" t="s">
        <v>37</v>
      </c>
      <c r="D1314" t="s">
        <v>18</v>
      </c>
      <c r="E1314" t="s">
        <v>182</v>
      </c>
      <c r="F1314" t="s">
        <v>442</v>
      </c>
      <c r="G1314" t="s">
        <v>443</v>
      </c>
      <c r="H1314" t="s">
        <v>294</v>
      </c>
      <c r="I1314" t="s">
        <v>444</v>
      </c>
    </row>
    <row r="1315" spans="1:9" x14ac:dyDescent="0.25">
      <c r="A1315">
        <v>733111</v>
      </c>
      <c r="B1315" t="s">
        <v>441</v>
      </c>
      <c r="C1315" t="s">
        <v>37</v>
      </c>
      <c r="D1315" t="s">
        <v>18</v>
      </c>
      <c r="E1315" t="s">
        <v>182</v>
      </c>
      <c r="F1315" t="s">
        <v>442</v>
      </c>
      <c r="G1315" t="s">
        <v>443</v>
      </c>
      <c r="H1315" t="s">
        <v>294</v>
      </c>
      <c r="I1315" t="s">
        <v>444</v>
      </c>
    </row>
    <row r="1316" spans="1:9" x14ac:dyDescent="0.25">
      <c r="A1316">
        <v>733135</v>
      </c>
      <c r="B1316" t="s">
        <v>1082</v>
      </c>
      <c r="C1316" t="s">
        <v>10</v>
      </c>
      <c r="D1316" t="s">
        <v>72</v>
      </c>
      <c r="E1316" t="s">
        <v>308</v>
      </c>
      <c r="F1316" t="s">
        <v>227</v>
      </c>
      <c r="G1316" t="s">
        <v>228</v>
      </c>
      <c r="H1316" t="s">
        <v>394</v>
      </c>
      <c r="I1316" t="s">
        <v>1083</v>
      </c>
    </row>
    <row r="1317" spans="1:9" x14ac:dyDescent="0.25">
      <c r="A1317">
        <v>733139</v>
      </c>
      <c r="B1317" t="s">
        <v>148</v>
      </c>
      <c r="C1317" t="s">
        <v>10</v>
      </c>
      <c r="D1317" t="s">
        <v>11</v>
      </c>
      <c r="E1317" t="s">
        <v>149</v>
      </c>
      <c r="F1317" t="s">
        <v>135</v>
      </c>
      <c r="G1317" t="s">
        <v>67</v>
      </c>
      <c r="H1317" t="s">
        <v>281</v>
      </c>
      <c r="I1317" t="s">
        <v>150</v>
      </c>
    </row>
    <row r="1318" spans="1:9" x14ac:dyDescent="0.25">
      <c r="A1318">
        <v>733183</v>
      </c>
      <c r="B1318" t="s">
        <v>1082</v>
      </c>
      <c r="C1318" t="s">
        <v>10</v>
      </c>
      <c r="D1318" t="s">
        <v>72</v>
      </c>
      <c r="E1318" t="s">
        <v>308</v>
      </c>
      <c r="F1318" t="s">
        <v>227</v>
      </c>
      <c r="G1318" t="s">
        <v>228</v>
      </c>
      <c r="H1318" t="s">
        <v>1210</v>
      </c>
      <c r="I1318" t="s">
        <v>1083</v>
      </c>
    </row>
    <row r="1319" spans="1:9" x14ac:dyDescent="0.25">
      <c r="A1319">
        <v>733201</v>
      </c>
      <c r="B1319" t="s">
        <v>203</v>
      </c>
      <c r="C1319" t="s">
        <v>10</v>
      </c>
      <c r="D1319" t="s">
        <v>11</v>
      </c>
      <c r="E1319" t="s">
        <v>12</v>
      </c>
      <c r="F1319" t="s">
        <v>19</v>
      </c>
      <c r="G1319" t="s">
        <v>146</v>
      </c>
      <c r="H1319" t="s">
        <v>1211</v>
      </c>
      <c r="I1319" t="s">
        <v>204</v>
      </c>
    </row>
    <row r="1320" spans="1:9" x14ac:dyDescent="0.25">
      <c r="A1320">
        <v>733202</v>
      </c>
      <c r="B1320" t="s">
        <v>27</v>
      </c>
      <c r="C1320" t="s">
        <v>10</v>
      </c>
      <c r="D1320" t="s">
        <v>11</v>
      </c>
      <c r="E1320" t="s">
        <v>28</v>
      </c>
      <c r="F1320" t="s">
        <v>19</v>
      </c>
      <c r="G1320" t="s">
        <v>100</v>
      </c>
      <c r="H1320" t="s">
        <v>1211</v>
      </c>
      <c r="I1320" t="s">
        <v>138</v>
      </c>
    </row>
    <row r="1321" spans="1:9" x14ac:dyDescent="0.25">
      <c r="A1321">
        <v>733204</v>
      </c>
      <c r="B1321" t="s">
        <v>99</v>
      </c>
      <c r="C1321" t="s">
        <v>10</v>
      </c>
      <c r="D1321" t="s">
        <v>11</v>
      </c>
      <c r="E1321" t="s">
        <v>12</v>
      </c>
      <c r="F1321" t="s">
        <v>19</v>
      </c>
      <c r="G1321" t="s">
        <v>100</v>
      </c>
      <c r="H1321" t="s">
        <v>1211</v>
      </c>
      <c r="I1321" t="s">
        <v>102</v>
      </c>
    </row>
    <row r="1322" spans="1:9" x14ac:dyDescent="0.25">
      <c r="A1322">
        <v>733205</v>
      </c>
      <c r="B1322" t="s">
        <v>27</v>
      </c>
      <c r="C1322" t="s">
        <v>10</v>
      </c>
      <c r="D1322" t="s">
        <v>11</v>
      </c>
      <c r="E1322" t="s">
        <v>28</v>
      </c>
      <c r="F1322" t="s">
        <v>19</v>
      </c>
      <c r="G1322" t="s">
        <v>100</v>
      </c>
      <c r="H1322" t="s">
        <v>1211</v>
      </c>
      <c r="I1322" t="s">
        <v>138</v>
      </c>
    </row>
    <row r="1323" spans="1:9" x14ac:dyDescent="0.25">
      <c r="A1323">
        <v>733206</v>
      </c>
      <c r="B1323" t="s">
        <v>27</v>
      </c>
      <c r="C1323" t="s">
        <v>10</v>
      </c>
      <c r="D1323" t="s">
        <v>11</v>
      </c>
      <c r="E1323" t="s">
        <v>28</v>
      </c>
      <c r="F1323" t="s">
        <v>19</v>
      </c>
      <c r="G1323" t="s">
        <v>100</v>
      </c>
      <c r="H1323" t="s">
        <v>1211</v>
      </c>
      <c r="I1323" t="s">
        <v>138</v>
      </c>
    </row>
    <row r="1324" spans="1:9" x14ac:dyDescent="0.25">
      <c r="A1324">
        <v>733222</v>
      </c>
      <c r="B1324" t="s">
        <v>758</v>
      </c>
      <c r="C1324" t="s">
        <v>37</v>
      </c>
      <c r="D1324" t="s">
        <v>18</v>
      </c>
      <c r="E1324" t="s">
        <v>260</v>
      </c>
      <c r="F1324" t="s">
        <v>759</v>
      </c>
      <c r="G1324" t="s">
        <v>247</v>
      </c>
      <c r="H1324" t="s">
        <v>1212</v>
      </c>
      <c r="I1324" t="s">
        <v>760</v>
      </c>
    </row>
    <row r="1325" spans="1:9" x14ac:dyDescent="0.25">
      <c r="A1325">
        <v>733260</v>
      </c>
      <c r="B1325" t="s">
        <v>1213</v>
      </c>
      <c r="C1325" t="s">
        <v>10</v>
      </c>
      <c r="D1325" t="s">
        <v>76</v>
      </c>
      <c r="E1325" t="s">
        <v>363</v>
      </c>
      <c r="F1325" t="s">
        <v>643</v>
      </c>
      <c r="G1325" t="s">
        <v>149</v>
      </c>
      <c r="H1325" t="s">
        <v>991</v>
      </c>
      <c r="I1325" t="s">
        <v>1214</v>
      </c>
    </row>
    <row r="1326" spans="1:9" x14ac:dyDescent="0.25">
      <c r="A1326">
        <v>733263</v>
      </c>
      <c r="B1326" t="s">
        <v>1213</v>
      </c>
      <c r="C1326" t="s">
        <v>10</v>
      </c>
      <c r="D1326" t="s">
        <v>76</v>
      </c>
      <c r="E1326" t="s">
        <v>363</v>
      </c>
      <c r="F1326" t="s">
        <v>643</v>
      </c>
      <c r="G1326" t="s">
        <v>149</v>
      </c>
      <c r="H1326" t="s">
        <v>991</v>
      </c>
      <c r="I1326" t="s">
        <v>1214</v>
      </c>
    </row>
    <row r="1327" spans="1:9" x14ac:dyDescent="0.25">
      <c r="A1327">
        <v>733266</v>
      </c>
      <c r="B1327" t="s">
        <v>465</v>
      </c>
      <c r="C1327" t="s">
        <v>10</v>
      </c>
      <c r="D1327" t="s">
        <v>18</v>
      </c>
      <c r="E1327" t="s">
        <v>140</v>
      </c>
      <c r="F1327" t="s">
        <v>303</v>
      </c>
      <c r="G1327" t="s">
        <v>143</v>
      </c>
      <c r="H1327" t="s">
        <v>383</v>
      </c>
      <c r="I1327" t="s">
        <v>466</v>
      </c>
    </row>
    <row r="1328" spans="1:9" x14ac:dyDescent="0.25">
      <c r="A1328">
        <v>733273</v>
      </c>
      <c r="B1328" t="s">
        <v>1215</v>
      </c>
      <c r="C1328" t="s">
        <v>10</v>
      </c>
      <c r="D1328" t="s">
        <v>18</v>
      </c>
      <c r="E1328" t="s">
        <v>67</v>
      </c>
      <c r="F1328" t="s">
        <v>19</v>
      </c>
      <c r="G1328" t="s">
        <v>1216</v>
      </c>
      <c r="H1328" t="s">
        <v>383</v>
      </c>
      <c r="I1328" t="s">
        <v>1217</v>
      </c>
    </row>
    <row r="1329" spans="1:9" x14ac:dyDescent="0.25">
      <c r="A1329">
        <v>733275</v>
      </c>
      <c r="B1329" t="s">
        <v>747</v>
      </c>
      <c r="C1329" t="s">
        <v>10</v>
      </c>
      <c r="D1329" t="s">
        <v>18</v>
      </c>
      <c r="E1329" t="s">
        <v>140</v>
      </c>
      <c r="F1329" t="s">
        <v>19</v>
      </c>
      <c r="G1329" t="s">
        <v>96</v>
      </c>
      <c r="H1329" t="s">
        <v>383</v>
      </c>
      <c r="I1329" t="s">
        <v>1114</v>
      </c>
    </row>
    <row r="1330" spans="1:9" x14ac:dyDescent="0.25">
      <c r="A1330">
        <v>733277</v>
      </c>
      <c r="B1330" t="s">
        <v>237</v>
      </c>
      <c r="C1330" t="s">
        <v>10</v>
      </c>
      <c r="D1330" t="s">
        <v>18</v>
      </c>
      <c r="E1330" t="s">
        <v>140</v>
      </c>
      <c r="F1330" t="s">
        <v>19</v>
      </c>
      <c r="G1330" t="s">
        <v>100</v>
      </c>
      <c r="H1330" t="s">
        <v>383</v>
      </c>
      <c r="I1330" t="s">
        <v>351</v>
      </c>
    </row>
    <row r="1331" spans="1:9" x14ac:dyDescent="0.25">
      <c r="A1331">
        <v>733308</v>
      </c>
      <c r="B1331" t="s">
        <v>1218</v>
      </c>
      <c r="C1331" t="s">
        <v>10</v>
      </c>
      <c r="D1331" t="s">
        <v>76</v>
      </c>
      <c r="E1331" t="s">
        <v>308</v>
      </c>
      <c r="F1331" t="s">
        <v>312</v>
      </c>
      <c r="G1331" t="s">
        <v>149</v>
      </c>
      <c r="H1331" t="s">
        <v>1219</v>
      </c>
      <c r="I1331" t="s">
        <v>1220</v>
      </c>
    </row>
    <row r="1332" spans="1:9" x14ac:dyDescent="0.25">
      <c r="A1332">
        <v>733316</v>
      </c>
      <c r="B1332" t="s">
        <v>716</v>
      </c>
      <c r="C1332" t="s">
        <v>10</v>
      </c>
      <c r="D1332" t="s">
        <v>76</v>
      </c>
      <c r="E1332" t="s">
        <v>302</v>
      </c>
      <c r="F1332" t="s">
        <v>312</v>
      </c>
      <c r="G1332" t="s">
        <v>149</v>
      </c>
      <c r="H1332" t="s">
        <v>991</v>
      </c>
      <c r="I1332" t="s">
        <v>718</v>
      </c>
    </row>
    <row r="1333" spans="1:9" x14ac:dyDescent="0.25">
      <c r="A1333">
        <v>733326</v>
      </c>
      <c r="B1333" t="s">
        <v>1221</v>
      </c>
      <c r="C1333" t="s">
        <v>10</v>
      </c>
      <c r="D1333" t="s">
        <v>18</v>
      </c>
      <c r="E1333" t="s">
        <v>140</v>
      </c>
      <c r="F1333" t="s">
        <v>19</v>
      </c>
      <c r="G1333" t="s">
        <v>1154</v>
      </c>
      <c r="H1333" t="s">
        <v>300</v>
      </c>
      <c r="I1333" t="s">
        <v>1222</v>
      </c>
    </row>
    <row r="1334" spans="1:9" x14ac:dyDescent="0.25">
      <c r="A1334">
        <v>733327</v>
      </c>
      <c r="B1334" t="s">
        <v>808</v>
      </c>
      <c r="C1334" t="s">
        <v>10</v>
      </c>
      <c r="D1334" t="s">
        <v>18</v>
      </c>
      <c r="E1334" t="s">
        <v>140</v>
      </c>
      <c r="F1334" t="s">
        <v>19</v>
      </c>
      <c r="G1334" t="s">
        <v>809</v>
      </c>
      <c r="H1334" t="s">
        <v>300</v>
      </c>
      <c r="I1334" t="s">
        <v>1223</v>
      </c>
    </row>
    <row r="1335" spans="1:9" x14ac:dyDescent="0.25">
      <c r="A1335">
        <v>733329</v>
      </c>
      <c r="B1335" t="s">
        <v>474</v>
      </c>
      <c r="C1335" t="s">
        <v>10</v>
      </c>
      <c r="D1335" t="s">
        <v>18</v>
      </c>
      <c r="E1335" t="s">
        <v>140</v>
      </c>
      <c r="F1335" t="s">
        <v>19</v>
      </c>
      <c r="G1335" t="s">
        <v>143</v>
      </c>
      <c r="H1335" t="s">
        <v>300</v>
      </c>
      <c r="I1335" t="s">
        <v>475</v>
      </c>
    </row>
    <row r="1336" spans="1:9" x14ac:dyDescent="0.25">
      <c r="A1336">
        <v>733350</v>
      </c>
      <c r="B1336" t="s">
        <v>465</v>
      </c>
      <c r="C1336" t="s">
        <v>10</v>
      </c>
      <c r="D1336" t="s">
        <v>18</v>
      </c>
      <c r="E1336" t="s">
        <v>140</v>
      </c>
      <c r="F1336" t="s">
        <v>303</v>
      </c>
      <c r="G1336" t="s">
        <v>143</v>
      </c>
      <c r="H1336" t="s">
        <v>300</v>
      </c>
      <c r="I1336" t="s">
        <v>466</v>
      </c>
    </row>
    <row r="1337" spans="1:9" x14ac:dyDescent="0.25">
      <c r="A1337">
        <v>733351</v>
      </c>
      <c r="B1337" t="s">
        <v>480</v>
      </c>
      <c r="C1337" t="s">
        <v>10</v>
      </c>
      <c r="D1337" t="s">
        <v>18</v>
      </c>
      <c r="E1337" t="s">
        <v>140</v>
      </c>
      <c r="F1337" t="s">
        <v>481</v>
      </c>
      <c r="G1337" t="s">
        <v>19</v>
      </c>
      <c r="H1337" t="s">
        <v>300</v>
      </c>
      <c r="I1337" t="s">
        <v>482</v>
      </c>
    </row>
    <row r="1338" spans="1:9" x14ac:dyDescent="0.25">
      <c r="A1338">
        <v>733353</v>
      </c>
      <c r="B1338" t="s">
        <v>474</v>
      </c>
      <c r="C1338" t="s">
        <v>10</v>
      </c>
      <c r="D1338" t="s">
        <v>18</v>
      </c>
      <c r="E1338" t="s">
        <v>140</v>
      </c>
      <c r="F1338" t="s">
        <v>19</v>
      </c>
      <c r="G1338" t="s">
        <v>143</v>
      </c>
      <c r="H1338" t="s">
        <v>300</v>
      </c>
      <c r="I1338" t="s">
        <v>475</v>
      </c>
    </row>
    <row r="1339" spans="1:9" x14ac:dyDescent="0.25">
      <c r="A1339">
        <v>733371</v>
      </c>
      <c r="B1339" t="s">
        <v>1194</v>
      </c>
      <c r="C1339" t="s">
        <v>10</v>
      </c>
      <c r="D1339" t="s">
        <v>18</v>
      </c>
      <c r="E1339" t="s">
        <v>12</v>
      </c>
      <c r="F1339" t="s">
        <v>303</v>
      </c>
      <c r="G1339" t="s">
        <v>96</v>
      </c>
      <c r="H1339" t="s">
        <v>383</v>
      </c>
      <c r="I1339" t="s">
        <v>1195</v>
      </c>
    </row>
    <row r="1340" spans="1:9" x14ac:dyDescent="0.25">
      <c r="A1340">
        <v>733372</v>
      </c>
      <c r="B1340" t="s">
        <v>279</v>
      </c>
      <c r="C1340" t="s">
        <v>10</v>
      </c>
      <c r="D1340" t="s">
        <v>18</v>
      </c>
      <c r="E1340" t="s">
        <v>12</v>
      </c>
      <c r="F1340" t="s">
        <v>19</v>
      </c>
      <c r="G1340" t="s">
        <v>200</v>
      </c>
      <c r="H1340" t="s">
        <v>383</v>
      </c>
      <c r="I1340" t="s">
        <v>280</v>
      </c>
    </row>
    <row r="1341" spans="1:9" x14ac:dyDescent="0.25">
      <c r="A1341">
        <v>733374</v>
      </c>
      <c r="B1341" t="s">
        <v>1224</v>
      </c>
      <c r="C1341" t="s">
        <v>10</v>
      </c>
      <c r="D1341" t="s">
        <v>18</v>
      </c>
      <c r="E1341" t="s">
        <v>12</v>
      </c>
      <c r="F1341" t="s">
        <v>19</v>
      </c>
      <c r="G1341" t="s">
        <v>809</v>
      </c>
      <c r="H1341" t="s">
        <v>383</v>
      </c>
      <c r="I1341" t="s">
        <v>1225</v>
      </c>
    </row>
    <row r="1342" spans="1:9" x14ac:dyDescent="0.25">
      <c r="A1342">
        <v>733390</v>
      </c>
      <c r="B1342" t="s">
        <v>716</v>
      </c>
      <c r="C1342" t="s">
        <v>10</v>
      </c>
      <c r="D1342" t="s">
        <v>76</v>
      </c>
      <c r="E1342" t="s">
        <v>302</v>
      </c>
      <c r="F1342" t="s">
        <v>312</v>
      </c>
      <c r="G1342" t="s">
        <v>149</v>
      </c>
      <c r="H1342" t="s">
        <v>1226</v>
      </c>
      <c r="I1342" t="s">
        <v>718</v>
      </c>
    </row>
    <row r="1343" spans="1:9" x14ac:dyDescent="0.25">
      <c r="A1343">
        <v>733391</v>
      </c>
      <c r="B1343" t="s">
        <v>716</v>
      </c>
      <c r="C1343" t="s">
        <v>10</v>
      </c>
      <c r="D1343" t="s">
        <v>76</v>
      </c>
      <c r="E1343" t="s">
        <v>302</v>
      </c>
      <c r="F1343" t="s">
        <v>312</v>
      </c>
      <c r="G1343" t="s">
        <v>149</v>
      </c>
      <c r="H1343" t="s">
        <v>1226</v>
      </c>
      <c r="I1343" t="s">
        <v>718</v>
      </c>
    </row>
    <row r="1344" spans="1:9" x14ac:dyDescent="0.25">
      <c r="A1344">
        <v>733394</v>
      </c>
      <c r="B1344" t="s">
        <v>908</v>
      </c>
      <c r="C1344" t="s">
        <v>10</v>
      </c>
      <c r="D1344" t="s">
        <v>76</v>
      </c>
      <c r="E1344" t="s">
        <v>363</v>
      </c>
      <c r="F1344" t="s">
        <v>312</v>
      </c>
      <c r="G1344" t="s">
        <v>149</v>
      </c>
      <c r="H1344" t="s">
        <v>1226</v>
      </c>
      <c r="I1344" t="s">
        <v>909</v>
      </c>
    </row>
    <row r="1345" spans="1:9" x14ac:dyDescent="0.25">
      <c r="A1345">
        <v>733410</v>
      </c>
      <c r="B1345" t="s">
        <v>430</v>
      </c>
      <c r="C1345" t="s">
        <v>10</v>
      </c>
      <c r="D1345" t="s">
        <v>76</v>
      </c>
      <c r="E1345" t="s">
        <v>308</v>
      </c>
      <c r="F1345" t="s">
        <v>19</v>
      </c>
      <c r="G1345" t="s">
        <v>96</v>
      </c>
      <c r="H1345" t="s">
        <v>699</v>
      </c>
      <c r="I1345" t="s">
        <v>432</v>
      </c>
    </row>
    <row r="1346" spans="1:9" x14ac:dyDescent="0.25">
      <c r="A1346">
        <v>733419</v>
      </c>
      <c r="B1346" t="s">
        <v>422</v>
      </c>
      <c r="C1346" t="s">
        <v>10</v>
      </c>
      <c r="D1346" t="s">
        <v>76</v>
      </c>
      <c r="E1346" t="s">
        <v>363</v>
      </c>
      <c r="F1346" t="s">
        <v>19</v>
      </c>
      <c r="G1346" t="s">
        <v>96</v>
      </c>
      <c r="H1346" t="s">
        <v>699</v>
      </c>
      <c r="I1346" t="s">
        <v>424</v>
      </c>
    </row>
    <row r="1347" spans="1:9" x14ac:dyDescent="0.25">
      <c r="A1347">
        <v>733441</v>
      </c>
      <c r="B1347" t="s">
        <v>27</v>
      </c>
      <c r="C1347" t="s">
        <v>10</v>
      </c>
      <c r="D1347" t="s">
        <v>11</v>
      </c>
      <c r="E1347" t="s">
        <v>28</v>
      </c>
      <c r="F1347" t="s">
        <v>19</v>
      </c>
      <c r="G1347" t="s">
        <v>100</v>
      </c>
      <c r="H1347" t="s">
        <v>635</v>
      </c>
      <c r="I1347" t="s">
        <v>138</v>
      </c>
    </row>
    <row r="1348" spans="1:9" x14ac:dyDescent="0.25">
      <c r="A1348">
        <v>733469</v>
      </c>
      <c r="B1348" t="s">
        <v>203</v>
      </c>
      <c r="C1348" t="s">
        <v>10</v>
      </c>
      <c r="D1348" t="s">
        <v>11</v>
      </c>
      <c r="E1348" t="s">
        <v>12</v>
      </c>
      <c r="F1348" t="s">
        <v>19</v>
      </c>
      <c r="G1348" t="s">
        <v>146</v>
      </c>
      <c r="H1348" t="s">
        <v>175</v>
      </c>
      <c r="I1348" t="s">
        <v>204</v>
      </c>
    </row>
    <row r="1349" spans="1:9" x14ac:dyDescent="0.25">
      <c r="A1349">
        <v>733482</v>
      </c>
      <c r="B1349" t="s">
        <v>27</v>
      </c>
      <c r="C1349" t="s">
        <v>10</v>
      </c>
      <c r="D1349" t="s">
        <v>11</v>
      </c>
      <c r="E1349" t="s">
        <v>28</v>
      </c>
      <c r="F1349" t="s">
        <v>19</v>
      </c>
      <c r="G1349" t="s">
        <v>100</v>
      </c>
      <c r="H1349" t="s">
        <v>635</v>
      </c>
      <c r="I1349" t="s">
        <v>138</v>
      </c>
    </row>
    <row r="1350" spans="1:9" x14ac:dyDescent="0.25">
      <c r="A1350">
        <v>733485</v>
      </c>
      <c r="B1350" t="s">
        <v>27</v>
      </c>
      <c r="C1350" t="s">
        <v>10</v>
      </c>
      <c r="D1350" t="s">
        <v>11</v>
      </c>
      <c r="E1350" t="s">
        <v>28</v>
      </c>
      <c r="F1350" t="s">
        <v>19</v>
      </c>
      <c r="G1350" t="s">
        <v>100</v>
      </c>
      <c r="H1350" t="s">
        <v>635</v>
      </c>
      <c r="I1350" t="s">
        <v>138</v>
      </c>
    </row>
    <row r="1351" spans="1:9" x14ac:dyDescent="0.25">
      <c r="A1351">
        <v>733486</v>
      </c>
      <c r="B1351" t="s">
        <v>27</v>
      </c>
      <c r="C1351" t="s">
        <v>10</v>
      </c>
      <c r="D1351" t="s">
        <v>11</v>
      </c>
      <c r="E1351" t="s">
        <v>28</v>
      </c>
      <c r="F1351" t="s">
        <v>19</v>
      </c>
      <c r="G1351" t="s">
        <v>100</v>
      </c>
      <c r="H1351" t="s">
        <v>635</v>
      </c>
      <c r="I1351" t="s">
        <v>138</v>
      </c>
    </row>
    <row r="1352" spans="1:9" x14ac:dyDescent="0.25">
      <c r="A1352">
        <v>733499</v>
      </c>
      <c r="B1352" t="s">
        <v>1218</v>
      </c>
      <c r="C1352" t="s">
        <v>10</v>
      </c>
      <c r="D1352" t="s">
        <v>76</v>
      </c>
      <c r="E1352" t="s">
        <v>308</v>
      </c>
      <c r="F1352" t="s">
        <v>312</v>
      </c>
      <c r="G1352" t="s">
        <v>149</v>
      </c>
      <c r="H1352" t="s">
        <v>281</v>
      </c>
      <c r="I1352" t="s">
        <v>1220</v>
      </c>
    </row>
    <row r="1353" spans="1:9" x14ac:dyDescent="0.25">
      <c r="A1353">
        <v>733502</v>
      </c>
      <c r="B1353" t="s">
        <v>27</v>
      </c>
      <c r="C1353" t="s">
        <v>10</v>
      </c>
      <c r="D1353" t="s">
        <v>11</v>
      </c>
      <c r="E1353" t="s">
        <v>28</v>
      </c>
      <c r="F1353" t="s">
        <v>19</v>
      </c>
      <c r="G1353" t="s">
        <v>100</v>
      </c>
      <c r="H1353" t="s">
        <v>535</v>
      </c>
      <c r="I1353" t="s">
        <v>138</v>
      </c>
    </row>
    <row r="1354" spans="1:9" x14ac:dyDescent="0.25">
      <c r="A1354">
        <v>733503</v>
      </c>
      <c r="B1354" t="s">
        <v>99</v>
      </c>
      <c r="C1354" t="s">
        <v>10</v>
      </c>
      <c r="D1354" t="s">
        <v>11</v>
      </c>
      <c r="E1354" t="s">
        <v>12</v>
      </c>
      <c r="F1354" t="s">
        <v>19</v>
      </c>
      <c r="G1354" t="s">
        <v>100</v>
      </c>
      <c r="H1354" t="s">
        <v>535</v>
      </c>
      <c r="I1354" t="s">
        <v>102</v>
      </c>
    </row>
    <row r="1355" spans="1:9" x14ac:dyDescent="0.25">
      <c r="A1355">
        <v>733504</v>
      </c>
      <c r="B1355" t="s">
        <v>27</v>
      </c>
      <c r="C1355" t="s">
        <v>10</v>
      </c>
      <c r="D1355" t="s">
        <v>11</v>
      </c>
      <c r="E1355" t="s">
        <v>28</v>
      </c>
      <c r="F1355" t="s">
        <v>19</v>
      </c>
      <c r="G1355" t="s">
        <v>100</v>
      </c>
      <c r="H1355" t="s">
        <v>535</v>
      </c>
      <c r="I1355" t="s">
        <v>138</v>
      </c>
    </row>
    <row r="1356" spans="1:9" x14ac:dyDescent="0.25">
      <c r="A1356">
        <v>733507</v>
      </c>
      <c r="B1356" t="s">
        <v>99</v>
      </c>
      <c r="C1356" t="s">
        <v>10</v>
      </c>
      <c r="D1356" t="s">
        <v>11</v>
      </c>
      <c r="E1356" t="s">
        <v>12</v>
      </c>
      <c r="F1356" t="s">
        <v>19</v>
      </c>
      <c r="G1356" t="s">
        <v>100</v>
      </c>
      <c r="H1356" t="s">
        <v>535</v>
      </c>
      <c r="I1356" t="s">
        <v>102</v>
      </c>
    </row>
    <row r="1357" spans="1:9" x14ac:dyDescent="0.25">
      <c r="A1357">
        <v>733508</v>
      </c>
      <c r="B1357" t="s">
        <v>27</v>
      </c>
      <c r="C1357" t="s">
        <v>10</v>
      </c>
      <c r="D1357" t="s">
        <v>11</v>
      </c>
      <c r="E1357" t="s">
        <v>28</v>
      </c>
      <c r="F1357" t="s">
        <v>19</v>
      </c>
      <c r="G1357" t="s">
        <v>100</v>
      </c>
      <c r="H1357" t="s">
        <v>535</v>
      </c>
      <c r="I1357" t="s">
        <v>138</v>
      </c>
    </row>
    <row r="1358" spans="1:9" x14ac:dyDescent="0.25">
      <c r="A1358">
        <v>733509</v>
      </c>
      <c r="B1358" t="s">
        <v>99</v>
      </c>
      <c r="C1358" t="s">
        <v>10</v>
      </c>
      <c r="D1358" t="s">
        <v>11</v>
      </c>
      <c r="E1358" t="s">
        <v>12</v>
      </c>
      <c r="F1358" t="s">
        <v>19</v>
      </c>
      <c r="G1358" t="s">
        <v>100</v>
      </c>
      <c r="H1358" t="s">
        <v>535</v>
      </c>
      <c r="I1358" t="s">
        <v>102</v>
      </c>
    </row>
    <row r="1359" spans="1:9" x14ac:dyDescent="0.25">
      <c r="A1359">
        <v>733510</v>
      </c>
      <c r="B1359" t="s">
        <v>908</v>
      </c>
      <c r="C1359" t="s">
        <v>10</v>
      </c>
      <c r="D1359" t="s">
        <v>76</v>
      </c>
      <c r="E1359" t="s">
        <v>363</v>
      </c>
      <c r="F1359" t="s">
        <v>312</v>
      </c>
      <c r="G1359" t="s">
        <v>149</v>
      </c>
      <c r="H1359" t="s">
        <v>281</v>
      </c>
      <c r="I1359" t="s">
        <v>909</v>
      </c>
    </row>
    <row r="1360" spans="1:9" x14ac:dyDescent="0.25">
      <c r="A1360">
        <v>733511</v>
      </c>
      <c r="B1360" t="s">
        <v>908</v>
      </c>
      <c r="C1360" t="s">
        <v>10</v>
      </c>
      <c r="D1360" t="s">
        <v>76</v>
      </c>
      <c r="E1360" t="s">
        <v>363</v>
      </c>
      <c r="F1360" t="s">
        <v>312</v>
      </c>
      <c r="G1360" t="s">
        <v>149</v>
      </c>
      <c r="H1360" t="s">
        <v>281</v>
      </c>
      <c r="I1360" t="s">
        <v>909</v>
      </c>
    </row>
    <row r="1361" spans="1:9" x14ac:dyDescent="0.25">
      <c r="A1361">
        <v>733518</v>
      </c>
      <c r="B1361" t="s">
        <v>27</v>
      </c>
      <c r="C1361" t="s">
        <v>10</v>
      </c>
      <c r="D1361" t="s">
        <v>11</v>
      </c>
      <c r="E1361" t="s">
        <v>28</v>
      </c>
      <c r="F1361" t="s">
        <v>19</v>
      </c>
      <c r="G1361" t="s">
        <v>100</v>
      </c>
      <c r="H1361" t="s">
        <v>535</v>
      </c>
      <c r="I1361" t="s">
        <v>138</v>
      </c>
    </row>
    <row r="1362" spans="1:9" x14ac:dyDescent="0.25">
      <c r="A1362">
        <v>733519</v>
      </c>
      <c r="B1362" t="s">
        <v>27</v>
      </c>
      <c r="C1362" t="s">
        <v>10</v>
      </c>
      <c r="D1362" t="s">
        <v>11</v>
      </c>
      <c r="E1362" t="s">
        <v>28</v>
      </c>
      <c r="F1362" t="s">
        <v>19</v>
      </c>
      <c r="G1362" t="s">
        <v>100</v>
      </c>
      <c r="H1362" t="s">
        <v>535</v>
      </c>
      <c r="I1362" t="s">
        <v>138</v>
      </c>
    </row>
    <row r="1363" spans="1:9" x14ac:dyDescent="0.25">
      <c r="A1363">
        <v>733520</v>
      </c>
      <c r="B1363" t="s">
        <v>27</v>
      </c>
      <c r="C1363" t="s">
        <v>10</v>
      </c>
      <c r="D1363" t="s">
        <v>11</v>
      </c>
      <c r="E1363" t="s">
        <v>28</v>
      </c>
      <c r="F1363" t="s">
        <v>19</v>
      </c>
      <c r="G1363" t="s">
        <v>100</v>
      </c>
      <c r="H1363" t="s">
        <v>535</v>
      </c>
      <c r="I1363" t="s">
        <v>138</v>
      </c>
    </row>
    <row r="1364" spans="1:9" x14ac:dyDescent="0.25">
      <c r="A1364">
        <v>733522</v>
      </c>
      <c r="B1364" t="s">
        <v>99</v>
      </c>
      <c r="C1364" t="s">
        <v>10</v>
      </c>
      <c r="D1364" t="s">
        <v>11</v>
      </c>
      <c r="E1364" t="s">
        <v>12</v>
      </c>
      <c r="F1364" t="s">
        <v>19</v>
      </c>
      <c r="G1364" t="s">
        <v>100</v>
      </c>
      <c r="H1364" t="s">
        <v>535</v>
      </c>
      <c r="I1364" t="s">
        <v>102</v>
      </c>
    </row>
    <row r="1365" spans="1:9" x14ac:dyDescent="0.25">
      <c r="A1365">
        <v>733523</v>
      </c>
      <c r="B1365" t="s">
        <v>99</v>
      </c>
      <c r="C1365" t="s">
        <v>10</v>
      </c>
      <c r="D1365" t="s">
        <v>11</v>
      </c>
      <c r="E1365" t="s">
        <v>12</v>
      </c>
      <c r="F1365" t="s">
        <v>19</v>
      </c>
      <c r="G1365" t="s">
        <v>100</v>
      </c>
      <c r="H1365" t="s">
        <v>535</v>
      </c>
      <c r="I1365" t="s">
        <v>102</v>
      </c>
    </row>
    <row r="1366" spans="1:9" x14ac:dyDescent="0.25">
      <c r="A1366">
        <v>733524</v>
      </c>
      <c r="B1366" t="s">
        <v>99</v>
      </c>
      <c r="C1366" t="s">
        <v>10</v>
      </c>
      <c r="D1366" t="s">
        <v>11</v>
      </c>
      <c r="E1366" t="s">
        <v>12</v>
      </c>
      <c r="F1366" t="s">
        <v>19</v>
      </c>
      <c r="G1366" t="s">
        <v>100</v>
      </c>
      <c r="H1366" t="s">
        <v>535</v>
      </c>
      <c r="I1366" t="s">
        <v>102</v>
      </c>
    </row>
    <row r="1367" spans="1:9" x14ac:dyDescent="0.25">
      <c r="A1367">
        <v>733525</v>
      </c>
      <c r="B1367" t="s">
        <v>99</v>
      </c>
      <c r="C1367" t="s">
        <v>10</v>
      </c>
      <c r="D1367" t="s">
        <v>11</v>
      </c>
      <c r="E1367" t="s">
        <v>12</v>
      </c>
      <c r="F1367" t="s">
        <v>19</v>
      </c>
      <c r="G1367" t="s">
        <v>100</v>
      </c>
      <c r="H1367" t="s">
        <v>535</v>
      </c>
      <c r="I1367" t="s">
        <v>102</v>
      </c>
    </row>
    <row r="1368" spans="1:9" x14ac:dyDescent="0.25">
      <c r="A1368">
        <v>733526</v>
      </c>
      <c r="B1368" t="s">
        <v>99</v>
      </c>
      <c r="C1368" t="s">
        <v>10</v>
      </c>
      <c r="D1368" t="s">
        <v>11</v>
      </c>
      <c r="E1368" t="s">
        <v>12</v>
      </c>
      <c r="F1368" t="s">
        <v>19</v>
      </c>
      <c r="G1368" t="s">
        <v>100</v>
      </c>
      <c r="H1368" t="s">
        <v>535</v>
      </c>
      <c r="I1368" t="s">
        <v>102</v>
      </c>
    </row>
    <row r="1369" spans="1:9" x14ac:dyDescent="0.25">
      <c r="A1369">
        <v>733563</v>
      </c>
      <c r="B1369" t="s">
        <v>405</v>
      </c>
      <c r="C1369" t="s">
        <v>37</v>
      </c>
      <c r="D1369" t="s">
        <v>72</v>
      </c>
      <c r="E1369" t="s">
        <v>86</v>
      </c>
      <c r="F1369" t="s">
        <v>38</v>
      </c>
      <c r="G1369" t="s">
        <v>293</v>
      </c>
      <c r="H1369" t="s">
        <v>43</v>
      </c>
      <c r="I1369" t="s">
        <v>407</v>
      </c>
    </row>
    <row r="1370" spans="1:9" x14ac:dyDescent="0.25">
      <c r="A1370">
        <v>733573</v>
      </c>
      <c r="B1370" t="s">
        <v>27</v>
      </c>
      <c r="C1370" t="s">
        <v>10</v>
      </c>
      <c r="D1370" t="s">
        <v>11</v>
      </c>
      <c r="E1370" t="s">
        <v>28</v>
      </c>
      <c r="F1370" t="s">
        <v>19</v>
      </c>
      <c r="G1370" t="s">
        <v>100</v>
      </c>
      <c r="H1370" t="s">
        <v>745</v>
      </c>
      <c r="I1370" t="s">
        <v>138</v>
      </c>
    </row>
    <row r="1371" spans="1:9" x14ac:dyDescent="0.25">
      <c r="A1371">
        <v>733576</v>
      </c>
      <c r="B1371" t="s">
        <v>27</v>
      </c>
      <c r="C1371" t="s">
        <v>10</v>
      </c>
      <c r="D1371" t="s">
        <v>11</v>
      </c>
      <c r="E1371" t="s">
        <v>28</v>
      </c>
      <c r="F1371" t="s">
        <v>19</v>
      </c>
      <c r="G1371" t="s">
        <v>100</v>
      </c>
      <c r="H1371" t="s">
        <v>745</v>
      </c>
      <c r="I1371" t="s">
        <v>138</v>
      </c>
    </row>
    <row r="1372" spans="1:9" x14ac:dyDescent="0.25">
      <c r="A1372">
        <v>733577</v>
      </c>
      <c r="B1372" t="s">
        <v>27</v>
      </c>
      <c r="C1372" t="s">
        <v>10</v>
      </c>
      <c r="D1372" t="s">
        <v>11</v>
      </c>
      <c r="E1372" t="s">
        <v>28</v>
      </c>
      <c r="F1372" t="s">
        <v>19</v>
      </c>
      <c r="G1372" t="s">
        <v>100</v>
      </c>
      <c r="H1372" t="s">
        <v>745</v>
      </c>
      <c r="I1372" t="s">
        <v>138</v>
      </c>
    </row>
    <row r="1373" spans="1:9" x14ac:dyDescent="0.25">
      <c r="A1373">
        <v>733578</v>
      </c>
      <c r="B1373" t="s">
        <v>27</v>
      </c>
      <c r="C1373" t="s">
        <v>10</v>
      </c>
      <c r="D1373" t="s">
        <v>11</v>
      </c>
      <c r="E1373" t="s">
        <v>28</v>
      </c>
      <c r="F1373" t="s">
        <v>19</v>
      </c>
      <c r="G1373" t="s">
        <v>100</v>
      </c>
      <c r="H1373" t="s">
        <v>745</v>
      </c>
      <c r="I1373" t="s">
        <v>138</v>
      </c>
    </row>
    <row r="1374" spans="1:9" x14ac:dyDescent="0.25">
      <c r="A1374">
        <v>733579</v>
      </c>
      <c r="B1374" t="s">
        <v>27</v>
      </c>
      <c r="C1374" t="s">
        <v>10</v>
      </c>
      <c r="D1374" t="s">
        <v>11</v>
      </c>
      <c r="E1374" t="s">
        <v>28</v>
      </c>
      <c r="F1374" t="s">
        <v>19</v>
      </c>
      <c r="G1374" t="s">
        <v>100</v>
      </c>
      <c r="H1374" t="s">
        <v>745</v>
      </c>
      <c r="I1374" t="s">
        <v>138</v>
      </c>
    </row>
    <row r="1375" spans="1:9" x14ac:dyDescent="0.25">
      <c r="A1375">
        <v>733580</v>
      </c>
      <c r="B1375" t="s">
        <v>27</v>
      </c>
      <c r="C1375" t="s">
        <v>10</v>
      </c>
      <c r="D1375" t="s">
        <v>11</v>
      </c>
      <c r="E1375" t="s">
        <v>28</v>
      </c>
      <c r="F1375" t="s">
        <v>19</v>
      </c>
      <c r="G1375" t="s">
        <v>100</v>
      </c>
      <c r="H1375" t="s">
        <v>745</v>
      </c>
      <c r="I1375" t="s">
        <v>138</v>
      </c>
    </row>
    <row r="1376" spans="1:9" x14ac:dyDescent="0.25">
      <c r="A1376">
        <v>733581</v>
      </c>
      <c r="B1376" t="s">
        <v>27</v>
      </c>
      <c r="C1376" t="s">
        <v>10</v>
      </c>
      <c r="D1376" t="s">
        <v>11</v>
      </c>
      <c r="E1376" t="s">
        <v>28</v>
      </c>
      <c r="F1376" t="s">
        <v>19</v>
      </c>
      <c r="G1376" t="s">
        <v>100</v>
      </c>
      <c r="H1376" t="s">
        <v>745</v>
      </c>
      <c r="I1376" t="s">
        <v>138</v>
      </c>
    </row>
    <row r="1377" spans="1:9" x14ac:dyDescent="0.25">
      <c r="A1377">
        <v>733584</v>
      </c>
      <c r="B1377" t="s">
        <v>99</v>
      </c>
      <c r="C1377" t="s">
        <v>10</v>
      </c>
      <c r="D1377" t="s">
        <v>11</v>
      </c>
      <c r="E1377" t="s">
        <v>12</v>
      </c>
      <c r="F1377" t="s">
        <v>19</v>
      </c>
      <c r="G1377" t="s">
        <v>100</v>
      </c>
      <c r="H1377" t="s">
        <v>745</v>
      </c>
      <c r="I1377" t="s">
        <v>102</v>
      </c>
    </row>
    <row r="1378" spans="1:9" x14ac:dyDescent="0.25">
      <c r="A1378">
        <v>733585</v>
      </c>
      <c r="B1378" t="s">
        <v>99</v>
      </c>
      <c r="C1378" t="s">
        <v>10</v>
      </c>
      <c r="D1378" t="s">
        <v>11</v>
      </c>
      <c r="E1378" t="s">
        <v>12</v>
      </c>
      <c r="F1378" t="s">
        <v>19</v>
      </c>
      <c r="G1378" t="s">
        <v>100</v>
      </c>
      <c r="H1378" t="s">
        <v>745</v>
      </c>
      <c r="I1378" t="s">
        <v>102</v>
      </c>
    </row>
    <row r="1379" spans="1:9" x14ac:dyDescent="0.25">
      <c r="A1379">
        <v>733608</v>
      </c>
      <c r="B1379" t="s">
        <v>746</v>
      </c>
      <c r="C1379" t="s">
        <v>10</v>
      </c>
      <c r="D1379" t="s">
        <v>18</v>
      </c>
      <c r="E1379" t="s">
        <v>140</v>
      </c>
      <c r="F1379" t="s">
        <v>13</v>
      </c>
      <c r="G1379" t="s">
        <v>24</v>
      </c>
      <c r="H1379" t="s">
        <v>713</v>
      </c>
      <c r="I1379" t="s">
        <v>187</v>
      </c>
    </row>
    <row r="1380" spans="1:9" x14ac:dyDescent="0.25">
      <c r="A1380">
        <v>733629</v>
      </c>
      <c r="B1380" t="s">
        <v>696</v>
      </c>
      <c r="C1380" t="s">
        <v>10</v>
      </c>
      <c r="D1380" t="s">
        <v>18</v>
      </c>
      <c r="E1380" t="s">
        <v>149</v>
      </c>
      <c r="F1380" t="s">
        <v>135</v>
      </c>
      <c r="G1380" t="s">
        <v>232</v>
      </c>
      <c r="H1380" t="s">
        <v>281</v>
      </c>
      <c r="I1380" t="s">
        <v>697</v>
      </c>
    </row>
    <row r="1381" spans="1:9" x14ac:dyDescent="0.25">
      <c r="A1381">
        <v>733665</v>
      </c>
      <c r="B1381" t="s">
        <v>1037</v>
      </c>
      <c r="C1381" t="s">
        <v>51</v>
      </c>
      <c r="D1381" t="s">
        <v>18</v>
      </c>
      <c r="E1381" t="s">
        <v>18</v>
      </c>
      <c r="F1381" t="s">
        <v>341</v>
      </c>
      <c r="G1381" t="s">
        <v>1038</v>
      </c>
      <c r="H1381" t="s">
        <v>1227</v>
      </c>
      <c r="I1381" t="s">
        <v>1039</v>
      </c>
    </row>
    <row r="1382" spans="1:9" x14ac:dyDescent="0.25">
      <c r="A1382">
        <v>733749</v>
      </c>
      <c r="B1382" t="s">
        <v>1228</v>
      </c>
      <c r="C1382" t="s">
        <v>37</v>
      </c>
      <c r="D1382" t="s">
        <v>72</v>
      </c>
      <c r="E1382" t="s">
        <v>181</v>
      </c>
      <c r="F1382" t="s">
        <v>38</v>
      </c>
      <c r="G1382" t="s">
        <v>39</v>
      </c>
      <c r="H1382" t="s">
        <v>406</v>
      </c>
      <c r="I1382" t="s">
        <v>1229</v>
      </c>
    </row>
    <row r="1383" spans="1:9" x14ac:dyDescent="0.25">
      <c r="A1383">
        <v>733753</v>
      </c>
      <c r="B1383" t="s">
        <v>1230</v>
      </c>
      <c r="C1383" t="s">
        <v>37</v>
      </c>
      <c r="D1383" t="s">
        <v>76</v>
      </c>
      <c r="E1383" t="s">
        <v>181</v>
      </c>
      <c r="F1383" t="s">
        <v>38</v>
      </c>
      <c r="G1383" t="s">
        <v>39</v>
      </c>
      <c r="H1383" t="s">
        <v>406</v>
      </c>
      <c r="I1383" t="s">
        <v>1231</v>
      </c>
    </row>
    <row r="1384" spans="1:9" x14ac:dyDescent="0.25">
      <c r="A1384">
        <v>733757</v>
      </c>
      <c r="B1384" t="s">
        <v>1157</v>
      </c>
      <c r="C1384" t="s">
        <v>10</v>
      </c>
      <c r="D1384" t="s">
        <v>18</v>
      </c>
      <c r="E1384" t="s">
        <v>140</v>
      </c>
      <c r="F1384" t="s">
        <v>906</v>
      </c>
      <c r="G1384" t="s">
        <v>19</v>
      </c>
      <c r="H1384" t="s">
        <v>394</v>
      </c>
      <c r="I1384" t="s">
        <v>1232</v>
      </c>
    </row>
    <row r="1385" spans="1:9" x14ac:dyDescent="0.25">
      <c r="A1385">
        <v>733799</v>
      </c>
      <c r="B1385" t="s">
        <v>145</v>
      </c>
      <c r="C1385" t="s">
        <v>10</v>
      </c>
      <c r="D1385" t="s">
        <v>11</v>
      </c>
      <c r="E1385" t="s">
        <v>67</v>
      </c>
      <c r="F1385" t="s">
        <v>19</v>
      </c>
      <c r="G1385" t="s">
        <v>146</v>
      </c>
      <c r="H1385" t="s">
        <v>959</v>
      </c>
      <c r="I1385" t="s">
        <v>147</v>
      </c>
    </row>
    <row r="1386" spans="1:9" x14ac:dyDescent="0.25">
      <c r="A1386">
        <v>733808</v>
      </c>
      <c r="B1386" t="s">
        <v>1088</v>
      </c>
      <c r="C1386" t="s">
        <v>37</v>
      </c>
      <c r="D1386" t="s">
        <v>38</v>
      </c>
      <c r="E1386" t="s">
        <v>18</v>
      </c>
      <c r="F1386" t="s">
        <v>39</v>
      </c>
      <c r="G1386" t="s">
        <v>40</v>
      </c>
      <c r="H1386" t="s">
        <v>852</v>
      </c>
      <c r="I1386" t="s">
        <v>1089</v>
      </c>
    </row>
    <row r="1387" spans="1:9" x14ac:dyDescent="0.25">
      <c r="A1387">
        <v>733823</v>
      </c>
      <c r="B1387" t="s">
        <v>36</v>
      </c>
      <c r="C1387" t="s">
        <v>37</v>
      </c>
      <c r="D1387" t="s">
        <v>38</v>
      </c>
      <c r="E1387" t="s">
        <v>11</v>
      </c>
      <c r="F1387" t="s">
        <v>39</v>
      </c>
      <c r="G1387" t="s">
        <v>40</v>
      </c>
      <c r="H1387" t="s">
        <v>852</v>
      </c>
      <c r="I1387" t="s">
        <v>42</v>
      </c>
    </row>
    <row r="1388" spans="1:9" x14ac:dyDescent="0.25">
      <c r="A1388">
        <v>733825</v>
      </c>
      <c r="B1388" t="s">
        <v>296</v>
      </c>
      <c r="C1388" t="s">
        <v>10</v>
      </c>
      <c r="D1388" t="s">
        <v>18</v>
      </c>
      <c r="E1388" t="s">
        <v>149</v>
      </c>
      <c r="F1388" t="s">
        <v>135</v>
      </c>
      <c r="G1388" t="s">
        <v>297</v>
      </c>
      <c r="H1388" t="s">
        <v>298</v>
      </c>
      <c r="I1388" t="s">
        <v>299</v>
      </c>
    </row>
    <row r="1389" spans="1:9" x14ac:dyDescent="0.25">
      <c r="A1389">
        <v>733846</v>
      </c>
      <c r="B1389" t="s">
        <v>808</v>
      </c>
      <c r="C1389" t="s">
        <v>10</v>
      </c>
      <c r="D1389" t="s">
        <v>18</v>
      </c>
      <c r="E1389" t="s">
        <v>140</v>
      </c>
      <c r="F1389" t="s">
        <v>19</v>
      </c>
      <c r="G1389" t="s">
        <v>809</v>
      </c>
      <c r="H1389" t="s">
        <v>300</v>
      </c>
      <c r="I1389" t="s">
        <v>1223</v>
      </c>
    </row>
    <row r="1390" spans="1:9" x14ac:dyDescent="0.25">
      <c r="A1390">
        <v>733886</v>
      </c>
      <c r="B1390" t="s">
        <v>858</v>
      </c>
      <c r="C1390" t="s">
        <v>10</v>
      </c>
      <c r="D1390" t="s">
        <v>18</v>
      </c>
      <c r="E1390" t="s">
        <v>28</v>
      </c>
      <c r="F1390" t="s">
        <v>303</v>
      </c>
      <c r="G1390" t="s">
        <v>859</v>
      </c>
      <c r="H1390" t="s">
        <v>607</v>
      </c>
      <c r="I1390" t="s">
        <v>1136</v>
      </c>
    </row>
    <row r="1391" spans="1:9" x14ac:dyDescent="0.25">
      <c r="A1391">
        <v>733887</v>
      </c>
      <c r="B1391" t="s">
        <v>858</v>
      </c>
      <c r="C1391" t="s">
        <v>10</v>
      </c>
      <c r="D1391" t="s">
        <v>18</v>
      </c>
      <c r="E1391" t="s">
        <v>28</v>
      </c>
      <c r="F1391" t="s">
        <v>303</v>
      </c>
      <c r="G1391" t="s">
        <v>859</v>
      </c>
      <c r="H1391" t="s">
        <v>607</v>
      </c>
      <c r="I1391" t="s">
        <v>1136</v>
      </c>
    </row>
    <row r="1392" spans="1:9" x14ac:dyDescent="0.25">
      <c r="A1392">
        <v>733888</v>
      </c>
      <c r="B1392" t="s">
        <v>237</v>
      </c>
      <c r="C1392" t="s">
        <v>10</v>
      </c>
      <c r="D1392" t="s">
        <v>18</v>
      </c>
      <c r="E1392" t="s">
        <v>28</v>
      </c>
      <c r="F1392" t="s">
        <v>19</v>
      </c>
      <c r="G1392" t="s">
        <v>100</v>
      </c>
      <c r="H1392" t="s">
        <v>607</v>
      </c>
      <c r="I1392" t="s">
        <v>238</v>
      </c>
    </row>
    <row r="1393" spans="1:9" x14ac:dyDescent="0.25">
      <c r="A1393">
        <v>733890</v>
      </c>
      <c r="B1393" t="s">
        <v>476</v>
      </c>
      <c r="C1393" t="s">
        <v>37</v>
      </c>
      <c r="D1393" t="s">
        <v>18</v>
      </c>
      <c r="E1393" t="s">
        <v>104</v>
      </c>
      <c r="F1393" t="s">
        <v>38</v>
      </c>
      <c r="G1393" t="s">
        <v>293</v>
      </c>
      <c r="H1393" t="s">
        <v>243</v>
      </c>
      <c r="I1393" t="s">
        <v>478</v>
      </c>
    </row>
    <row r="1394" spans="1:9" x14ac:dyDescent="0.25">
      <c r="A1394">
        <v>733946</v>
      </c>
      <c r="B1394" t="s">
        <v>686</v>
      </c>
      <c r="C1394" t="s">
        <v>10</v>
      </c>
      <c r="D1394" t="s">
        <v>11</v>
      </c>
      <c r="E1394" t="s">
        <v>140</v>
      </c>
      <c r="F1394" t="s">
        <v>13</v>
      </c>
      <c r="G1394" t="s">
        <v>687</v>
      </c>
      <c r="H1394" t="s">
        <v>1233</v>
      </c>
      <c r="I1394" t="s">
        <v>688</v>
      </c>
    </row>
    <row r="1395" spans="1:9" x14ac:dyDescent="0.25">
      <c r="A1395">
        <v>733947</v>
      </c>
      <c r="B1395" t="s">
        <v>686</v>
      </c>
      <c r="C1395" t="s">
        <v>10</v>
      </c>
      <c r="D1395" t="s">
        <v>11</v>
      </c>
      <c r="E1395" t="s">
        <v>140</v>
      </c>
      <c r="F1395" t="s">
        <v>13</v>
      </c>
      <c r="G1395" t="s">
        <v>687</v>
      </c>
      <c r="H1395" t="s">
        <v>1233</v>
      </c>
      <c r="I1395" t="s">
        <v>688</v>
      </c>
    </row>
    <row r="1396" spans="1:9" x14ac:dyDescent="0.25">
      <c r="A1396">
        <v>733948</v>
      </c>
      <c r="B1396" t="s">
        <v>686</v>
      </c>
      <c r="C1396" t="s">
        <v>10</v>
      </c>
      <c r="D1396" t="s">
        <v>11</v>
      </c>
      <c r="E1396" t="s">
        <v>140</v>
      </c>
      <c r="F1396" t="s">
        <v>13</v>
      </c>
      <c r="G1396" t="s">
        <v>687</v>
      </c>
      <c r="H1396" t="s">
        <v>1233</v>
      </c>
      <c r="I1396" t="s">
        <v>688</v>
      </c>
    </row>
    <row r="1397" spans="1:9" x14ac:dyDescent="0.25">
      <c r="A1397">
        <v>733949</v>
      </c>
      <c r="B1397" t="s">
        <v>686</v>
      </c>
      <c r="C1397" t="s">
        <v>10</v>
      </c>
      <c r="D1397" t="s">
        <v>11</v>
      </c>
      <c r="E1397" t="s">
        <v>140</v>
      </c>
      <c r="F1397" t="s">
        <v>13</v>
      </c>
      <c r="G1397" t="s">
        <v>687</v>
      </c>
      <c r="H1397" t="s">
        <v>1233</v>
      </c>
      <c r="I1397" t="s">
        <v>688</v>
      </c>
    </row>
    <row r="1398" spans="1:9" x14ac:dyDescent="0.25">
      <c r="A1398">
        <v>733953</v>
      </c>
      <c r="B1398" t="s">
        <v>667</v>
      </c>
      <c r="C1398" t="s">
        <v>10</v>
      </c>
      <c r="D1398" t="s">
        <v>18</v>
      </c>
      <c r="E1398" t="s">
        <v>28</v>
      </c>
      <c r="F1398" t="s">
        <v>303</v>
      </c>
      <c r="G1398" t="s">
        <v>96</v>
      </c>
      <c r="H1398" t="s">
        <v>613</v>
      </c>
      <c r="I1398" t="s">
        <v>1109</v>
      </c>
    </row>
    <row r="1399" spans="1:9" x14ac:dyDescent="0.25">
      <c r="A1399">
        <v>733954</v>
      </c>
      <c r="B1399" t="s">
        <v>808</v>
      </c>
      <c r="C1399" t="s">
        <v>10</v>
      </c>
      <c r="D1399" t="s">
        <v>18</v>
      </c>
      <c r="E1399" t="s">
        <v>28</v>
      </c>
      <c r="F1399" t="s">
        <v>19</v>
      </c>
      <c r="G1399" t="s">
        <v>809</v>
      </c>
      <c r="H1399" t="s">
        <v>613</v>
      </c>
      <c r="I1399" t="s">
        <v>810</v>
      </c>
    </row>
    <row r="1400" spans="1:9" x14ac:dyDescent="0.25">
      <c r="A1400">
        <v>733955</v>
      </c>
      <c r="B1400" t="s">
        <v>747</v>
      </c>
      <c r="C1400" t="s">
        <v>10</v>
      </c>
      <c r="D1400" t="s">
        <v>18</v>
      </c>
      <c r="E1400" t="s">
        <v>28</v>
      </c>
      <c r="F1400" t="s">
        <v>19</v>
      </c>
      <c r="G1400" t="s">
        <v>96</v>
      </c>
      <c r="H1400" t="s">
        <v>613</v>
      </c>
      <c r="I1400" t="s">
        <v>749</v>
      </c>
    </row>
    <row r="1401" spans="1:9" x14ac:dyDescent="0.25">
      <c r="A1401">
        <v>733960</v>
      </c>
      <c r="B1401" t="s">
        <v>686</v>
      </c>
      <c r="C1401" t="s">
        <v>10</v>
      </c>
      <c r="D1401" t="s">
        <v>11</v>
      </c>
      <c r="E1401" t="s">
        <v>140</v>
      </c>
      <c r="F1401" t="s">
        <v>13</v>
      </c>
      <c r="G1401" t="s">
        <v>687</v>
      </c>
      <c r="H1401" t="s">
        <v>1233</v>
      </c>
      <c r="I1401" t="s">
        <v>688</v>
      </c>
    </row>
    <row r="1402" spans="1:9" x14ac:dyDescent="0.25">
      <c r="A1402">
        <v>733970</v>
      </c>
      <c r="B1402" t="s">
        <v>686</v>
      </c>
      <c r="C1402" t="s">
        <v>10</v>
      </c>
      <c r="D1402" t="s">
        <v>11</v>
      </c>
      <c r="E1402" t="s">
        <v>140</v>
      </c>
      <c r="F1402" t="s">
        <v>13</v>
      </c>
      <c r="G1402" t="s">
        <v>687</v>
      </c>
      <c r="H1402" t="s">
        <v>1233</v>
      </c>
      <c r="I1402" t="s">
        <v>688</v>
      </c>
    </row>
    <row r="1403" spans="1:9" x14ac:dyDescent="0.25">
      <c r="A1403">
        <v>733973</v>
      </c>
      <c r="B1403" t="s">
        <v>148</v>
      </c>
      <c r="C1403" t="s">
        <v>10</v>
      </c>
      <c r="D1403" t="s">
        <v>11</v>
      </c>
      <c r="E1403" t="s">
        <v>149</v>
      </c>
      <c r="F1403" t="s">
        <v>135</v>
      </c>
      <c r="G1403" t="s">
        <v>67</v>
      </c>
      <c r="H1403" t="s">
        <v>233</v>
      </c>
      <c r="I1403" t="s">
        <v>150</v>
      </c>
    </row>
    <row r="1404" spans="1:9" x14ac:dyDescent="0.25">
      <c r="A1404">
        <v>733974</v>
      </c>
      <c r="B1404" t="s">
        <v>467</v>
      </c>
      <c r="C1404" t="s">
        <v>10</v>
      </c>
      <c r="D1404" t="s">
        <v>11</v>
      </c>
      <c r="E1404" t="s">
        <v>12</v>
      </c>
      <c r="F1404" t="s">
        <v>135</v>
      </c>
      <c r="G1404" t="s">
        <v>67</v>
      </c>
      <c r="H1404" t="s">
        <v>233</v>
      </c>
      <c r="I1404" t="s">
        <v>468</v>
      </c>
    </row>
    <row r="1405" spans="1:9" x14ac:dyDescent="0.25">
      <c r="A1405">
        <v>733986</v>
      </c>
      <c r="B1405" t="s">
        <v>416</v>
      </c>
      <c r="C1405" t="s">
        <v>10</v>
      </c>
      <c r="D1405" t="s">
        <v>72</v>
      </c>
      <c r="E1405" t="s">
        <v>302</v>
      </c>
      <c r="F1405" t="s">
        <v>312</v>
      </c>
      <c r="G1405" t="s">
        <v>149</v>
      </c>
      <c r="H1405" t="s">
        <v>388</v>
      </c>
      <c r="I1405" t="s">
        <v>417</v>
      </c>
    </row>
    <row r="1406" spans="1:9" x14ac:dyDescent="0.25">
      <c r="A1406">
        <v>734087</v>
      </c>
      <c r="B1406" t="s">
        <v>1117</v>
      </c>
      <c r="C1406" t="s">
        <v>10</v>
      </c>
      <c r="D1406" t="s">
        <v>72</v>
      </c>
      <c r="E1406" t="s">
        <v>363</v>
      </c>
      <c r="F1406" t="s">
        <v>312</v>
      </c>
      <c r="G1406" t="s">
        <v>149</v>
      </c>
      <c r="H1406" t="s">
        <v>388</v>
      </c>
      <c r="I1406" t="s">
        <v>1118</v>
      </c>
    </row>
    <row r="1407" spans="1:9" x14ac:dyDescent="0.25">
      <c r="A1407">
        <v>734094</v>
      </c>
      <c r="B1407" t="s">
        <v>385</v>
      </c>
      <c r="C1407" t="s">
        <v>10</v>
      </c>
      <c r="D1407" t="s">
        <v>18</v>
      </c>
      <c r="E1407" t="s">
        <v>220</v>
      </c>
      <c r="F1407" t="s">
        <v>220</v>
      </c>
      <c r="G1407" t="s">
        <v>312</v>
      </c>
      <c r="H1407" t="s">
        <v>1139</v>
      </c>
      <c r="I1407" t="s">
        <v>386</v>
      </c>
    </row>
    <row r="1408" spans="1:9" x14ac:dyDescent="0.25">
      <c r="A1408">
        <v>734097</v>
      </c>
      <c r="B1408" t="s">
        <v>385</v>
      </c>
      <c r="C1408" t="s">
        <v>10</v>
      </c>
      <c r="D1408" t="s">
        <v>18</v>
      </c>
      <c r="E1408" t="s">
        <v>220</v>
      </c>
      <c r="F1408" t="s">
        <v>220</v>
      </c>
      <c r="G1408" t="s">
        <v>312</v>
      </c>
      <c r="H1408" t="s">
        <v>1139</v>
      </c>
      <c r="I1408" t="s">
        <v>386</v>
      </c>
    </row>
    <row r="1409" spans="1:9" x14ac:dyDescent="0.25">
      <c r="A1409">
        <v>734100</v>
      </c>
      <c r="B1409" t="s">
        <v>1101</v>
      </c>
      <c r="C1409" t="s">
        <v>37</v>
      </c>
      <c r="D1409" t="s">
        <v>18</v>
      </c>
      <c r="E1409" t="s">
        <v>104</v>
      </c>
      <c r="F1409" t="s">
        <v>38</v>
      </c>
      <c r="G1409" t="s">
        <v>1102</v>
      </c>
      <c r="H1409" t="s">
        <v>1234</v>
      </c>
      <c r="I1409" t="s">
        <v>1103</v>
      </c>
    </row>
    <row r="1410" spans="1:9" x14ac:dyDescent="0.25">
      <c r="A1410">
        <v>734139</v>
      </c>
      <c r="B1410" t="s">
        <v>746</v>
      </c>
      <c r="C1410" t="s">
        <v>10</v>
      </c>
      <c r="D1410" t="s">
        <v>18</v>
      </c>
      <c r="E1410" t="s">
        <v>140</v>
      </c>
      <c r="F1410" t="s">
        <v>13</v>
      </c>
      <c r="G1410" t="s">
        <v>24</v>
      </c>
      <c r="H1410" t="s">
        <v>298</v>
      </c>
      <c r="I1410" t="s">
        <v>187</v>
      </c>
    </row>
    <row r="1411" spans="1:9" x14ac:dyDescent="0.25">
      <c r="A1411">
        <v>734140</v>
      </c>
      <c r="B1411" t="s">
        <v>746</v>
      </c>
      <c r="C1411" t="s">
        <v>10</v>
      </c>
      <c r="D1411" t="s">
        <v>18</v>
      </c>
      <c r="E1411" t="s">
        <v>140</v>
      </c>
      <c r="F1411" t="s">
        <v>13</v>
      </c>
      <c r="G1411" t="s">
        <v>24</v>
      </c>
      <c r="H1411" t="s">
        <v>298</v>
      </c>
      <c r="I1411" t="s">
        <v>187</v>
      </c>
    </row>
    <row r="1412" spans="1:9" x14ac:dyDescent="0.25">
      <c r="A1412">
        <v>734141</v>
      </c>
      <c r="B1412" t="s">
        <v>296</v>
      </c>
      <c r="C1412" t="s">
        <v>10</v>
      </c>
      <c r="D1412" t="s">
        <v>18</v>
      </c>
      <c r="E1412" t="s">
        <v>149</v>
      </c>
      <c r="F1412" t="s">
        <v>135</v>
      </c>
      <c r="G1412" t="s">
        <v>297</v>
      </c>
      <c r="H1412" t="s">
        <v>298</v>
      </c>
      <c r="I1412" t="s">
        <v>299</v>
      </c>
    </row>
    <row r="1413" spans="1:9" x14ac:dyDescent="0.25">
      <c r="A1413">
        <v>734196</v>
      </c>
      <c r="B1413" t="s">
        <v>103</v>
      </c>
      <c r="C1413" t="s">
        <v>37</v>
      </c>
      <c r="D1413" t="s">
        <v>18</v>
      </c>
      <c r="E1413" t="s">
        <v>104</v>
      </c>
      <c r="F1413" t="s">
        <v>38</v>
      </c>
      <c r="G1413" t="s">
        <v>105</v>
      </c>
      <c r="H1413" t="s">
        <v>1235</v>
      </c>
      <c r="I1413" t="s">
        <v>107</v>
      </c>
    </row>
    <row r="1414" spans="1:9" x14ac:dyDescent="0.25">
      <c r="A1414">
        <v>734307</v>
      </c>
      <c r="B1414" t="s">
        <v>1080</v>
      </c>
      <c r="C1414" t="s">
        <v>10</v>
      </c>
      <c r="D1414" t="s">
        <v>72</v>
      </c>
      <c r="E1414" t="s">
        <v>302</v>
      </c>
      <c r="F1414" t="s">
        <v>19</v>
      </c>
      <c r="G1414" t="s">
        <v>96</v>
      </c>
      <c r="H1414" t="s">
        <v>1236</v>
      </c>
      <c r="I1414" t="s">
        <v>1081</v>
      </c>
    </row>
    <row r="1415" spans="1:9" x14ac:dyDescent="0.25">
      <c r="A1415">
        <v>734319</v>
      </c>
      <c r="B1415" t="s">
        <v>27</v>
      </c>
      <c r="C1415" t="s">
        <v>10</v>
      </c>
      <c r="D1415" t="s">
        <v>11</v>
      </c>
      <c r="E1415" t="s">
        <v>28</v>
      </c>
      <c r="F1415" t="s">
        <v>19</v>
      </c>
      <c r="G1415" t="s">
        <v>100</v>
      </c>
      <c r="H1415" t="s">
        <v>229</v>
      </c>
      <c r="I1415" t="s">
        <v>138</v>
      </c>
    </row>
    <row r="1416" spans="1:9" x14ac:dyDescent="0.25">
      <c r="A1416">
        <v>734324</v>
      </c>
      <c r="B1416" t="s">
        <v>1194</v>
      </c>
      <c r="C1416" t="s">
        <v>10</v>
      </c>
      <c r="D1416" t="s">
        <v>18</v>
      </c>
      <c r="E1416" t="s">
        <v>12</v>
      </c>
      <c r="F1416" t="s">
        <v>303</v>
      </c>
      <c r="G1416" t="s">
        <v>96</v>
      </c>
      <c r="H1416" t="s">
        <v>644</v>
      </c>
      <c r="I1416" t="s">
        <v>1195</v>
      </c>
    </row>
    <row r="1417" spans="1:9" x14ac:dyDescent="0.25">
      <c r="A1417">
        <v>734325</v>
      </c>
      <c r="B1417" t="s">
        <v>518</v>
      </c>
      <c r="C1417" t="s">
        <v>10</v>
      </c>
      <c r="D1417" t="s">
        <v>18</v>
      </c>
      <c r="E1417" t="s">
        <v>12</v>
      </c>
      <c r="F1417" t="s">
        <v>303</v>
      </c>
      <c r="G1417" t="s">
        <v>143</v>
      </c>
      <c r="H1417" t="s">
        <v>644</v>
      </c>
      <c r="I1417" t="s">
        <v>519</v>
      </c>
    </row>
    <row r="1418" spans="1:9" x14ac:dyDescent="0.25">
      <c r="A1418">
        <v>734328</v>
      </c>
      <c r="B1418" t="s">
        <v>777</v>
      </c>
      <c r="C1418" t="s">
        <v>10</v>
      </c>
      <c r="D1418" t="s">
        <v>18</v>
      </c>
      <c r="E1418" t="s">
        <v>12</v>
      </c>
      <c r="F1418" t="s">
        <v>19</v>
      </c>
      <c r="G1418" t="s">
        <v>100</v>
      </c>
      <c r="H1418" t="s">
        <v>644</v>
      </c>
      <c r="I1418" t="s">
        <v>778</v>
      </c>
    </row>
    <row r="1419" spans="1:9" x14ac:dyDescent="0.25">
      <c r="A1419">
        <v>734329</v>
      </c>
      <c r="B1419" t="s">
        <v>483</v>
      </c>
      <c r="C1419" t="s">
        <v>10</v>
      </c>
      <c r="D1419" t="s">
        <v>18</v>
      </c>
      <c r="E1419" t="s">
        <v>12</v>
      </c>
      <c r="F1419" t="s">
        <v>481</v>
      </c>
      <c r="G1419" t="s">
        <v>19</v>
      </c>
      <c r="H1419" t="s">
        <v>644</v>
      </c>
      <c r="I1419" t="s">
        <v>484</v>
      </c>
    </row>
    <row r="1420" spans="1:9" x14ac:dyDescent="0.25">
      <c r="A1420">
        <v>734354</v>
      </c>
      <c r="B1420" t="s">
        <v>27</v>
      </c>
      <c r="C1420" t="s">
        <v>10</v>
      </c>
      <c r="D1420" t="s">
        <v>11</v>
      </c>
      <c r="E1420" t="s">
        <v>28</v>
      </c>
      <c r="F1420" t="s">
        <v>19</v>
      </c>
      <c r="G1420" t="s">
        <v>100</v>
      </c>
      <c r="H1420" t="s">
        <v>175</v>
      </c>
      <c r="I1420" t="s">
        <v>138</v>
      </c>
    </row>
    <row r="1421" spans="1:9" x14ac:dyDescent="0.25">
      <c r="A1421">
        <v>734355</v>
      </c>
      <c r="B1421" t="s">
        <v>99</v>
      </c>
      <c r="C1421" t="s">
        <v>10</v>
      </c>
      <c r="D1421" t="s">
        <v>11</v>
      </c>
      <c r="E1421" t="s">
        <v>12</v>
      </c>
      <c r="F1421" t="s">
        <v>19</v>
      </c>
      <c r="G1421" t="s">
        <v>100</v>
      </c>
      <c r="H1421" t="s">
        <v>175</v>
      </c>
      <c r="I1421" t="s">
        <v>102</v>
      </c>
    </row>
    <row r="1422" spans="1:9" x14ac:dyDescent="0.25">
      <c r="A1422">
        <v>734358</v>
      </c>
      <c r="B1422" t="s">
        <v>650</v>
      </c>
      <c r="C1422" t="s">
        <v>10</v>
      </c>
      <c r="D1422" t="s">
        <v>11</v>
      </c>
      <c r="E1422" t="s">
        <v>67</v>
      </c>
      <c r="F1422" t="s">
        <v>19</v>
      </c>
      <c r="G1422" t="s">
        <v>200</v>
      </c>
      <c r="H1422" t="s">
        <v>959</v>
      </c>
      <c r="I1422" t="s">
        <v>651</v>
      </c>
    </row>
    <row r="1423" spans="1:9" x14ac:dyDescent="0.25">
      <c r="A1423">
        <v>734359</v>
      </c>
      <c r="B1423" t="s">
        <v>203</v>
      </c>
      <c r="C1423" t="s">
        <v>10</v>
      </c>
      <c r="D1423" t="s">
        <v>11</v>
      </c>
      <c r="E1423" t="s">
        <v>12</v>
      </c>
      <c r="F1423" t="s">
        <v>19</v>
      </c>
      <c r="G1423" t="s">
        <v>146</v>
      </c>
      <c r="H1423" t="s">
        <v>959</v>
      </c>
      <c r="I1423" t="s">
        <v>204</v>
      </c>
    </row>
    <row r="1424" spans="1:9" x14ac:dyDescent="0.25">
      <c r="A1424">
        <v>734370</v>
      </c>
      <c r="B1424" t="s">
        <v>648</v>
      </c>
      <c r="C1424" t="s">
        <v>10</v>
      </c>
      <c r="D1424" t="s">
        <v>11</v>
      </c>
      <c r="E1424" t="s">
        <v>12</v>
      </c>
      <c r="F1424" t="s">
        <v>19</v>
      </c>
      <c r="G1424" t="s">
        <v>200</v>
      </c>
      <c r="H1424" t="s">
        <v>959</v>
      </c>
      <c r="I1424" t="s">
        <v>649</v>
      </c>
    </row>
    <row r="1425" spans="1:9" x14ac:dyDescent="0.25">
      <c r="A1425">
        <v>734393</v>
      </c>
      <c r="B1425" t="s">
        <v>127</v>
      </c>
      <c r="C1425" t="s">
        <v>10</v>
      </c>
      <c r="D1425" t="s">
        <v>18</v>
      </c>
      <c r="E1425" t="s">
        <v>140</v>
      </c>
      <c r="F1425" t="s">
        <v>128</v>
      </c>
      <c r="G1425" t="s">
        <v>129</v>
      </c>
      <c r="H1425" t="s">
        <v>1237</v>
      </c>
      <c r="I1425" t="s">
        <v>528</v>
      </c>
    </row>
    <row r="1426" spans="1:9" x14ac:dyDescent="0.25">
      <c r="A1426">
        <v>734395</v>
      </c>
      <c r="B1426" t="s">
        <v>127</v>
      </c>
      <c r="C1426" t="s">
        <v>10</v>
      </c>
      <c r="D1426" t="s">
        <v>18</v>
      </c>
      <c r="E1426" t="s">
        <v>140</v>
      </c>
      <c r="F1426" t="s">
        <v>128</v>
      </c>
      <c r="G1426" t="s">
        <v>129</v>
      </c>
      <c r="H1426" t="s">
        <v>1237</v>
      </c>
      <c r="I1426" t="s">
        <v>528</v>
      </c>
    </row>
    <row r="1427" spans="1:9" x14ac:dyDescent="0.25">
      <c r="A1427">
        <v>734427</v>
      </c>
      <c r="B1427" t="s">
        <v>1238</v>
      </c>
      <c r="C1427" t="s">
        <v>10</v>
      </c>
      <c r="D1427" t="s">
        <v>18</v>
      </c>
      <c r="E1427" t="s">
        <v>140</v>
      </c>
      <c r="F1427" t="s">
        <v>128</v>
      </c>
      <c r="G1427" t="s">
        <v>96</v>
      </c>
      <c r="H1427" t="s">
        <v>1239</v>
      </c>
      <c r="I1427" t="s">
        <v>1240</v>
      </c>
    </row>
    <row r="1428" spans="1:9" x14ac:dyDescent="0.25">
      <c r="A1428">
        <v>734429</v>
      </c>
      <c r="B1428" t="s">
        <v>1238</v>
      </c>
      <c r="C1428" t="s">
        <v>10</v>
      </c>
      <c r="D1428" t="s">
        <v>18</v>
      </c>
      <c r="E1428" t="s">
        <v>140</v>
      </c>
      <c r="F1428" t="s">
        <v>128</v>
      </c>
      <c r="G1428" t="s">
        <v>96</v>
      </c>
      <c r="H1428" t="s">
        <v>1239</v>
      </c>
      <c r="I1428" t="s">
        <v>1240</v>
      </c>
    </row>
    <row r="1429" spans="1:9" x14ac:dyDescent="0.25">
      <c r="A1429">
        <v>734447</v>
      </c>
      <c r="B1429" t="s">
        <v>667</v>
      </c>
      <c r="C1429" t="s">
        <v>10</v>
      </c>
      <c r="D1429" t="s">
        <v>18</v>
      </c>
      <c r="E1429" t="s">
        <v>140</v>
      </c>
      <c r="F1429" t="s">
        <v>303</v>
      </c>
      <c r="G1429" t="s">
        <v>96</v>
      </c>
      <c r="H1429" t="s">
        <v>1239</v>
      </c>
      <c r="I1429" t="s">
        <v>668</v>
      </c>
    </row>
    <row r="1430" spans="1:9" x14ac:dyDescent="0.25">
      <c r="A1430">
        <v>734481</v>
      </c>
      <c r="B1430" t="s">
        <v>667</v>
      </c>
      <c r="C1430" t="s">
        <v>10</v>
      </c>
      <c r="D1430" t="s">
        <v>18</v>
      </c>
      <c r="E1430" t="s">
        <v>140</v>
      </c>
      <c r="F1430" t="s">
        <v>303</v>
      </c>
      <c r="G1430" t="s">
        <v>96</v>
      </c>
      <c r="H1430" t="s">
        <v>1239</v>
      </c>
      <c r="I1430" t="s">
        <v>668</v>
      </c>
    </row>
    <row r="1431" spans="1:9" x14ac:dyDescent="0.25">
      <c r="A1431">
        <v>734482</v>
      </c>
      <c r="B1431" t="s">
        <v>1241</v>
      </c>
      <c r="C1431" t="s">
        <v>10</v>
      </c>
      <c r="D1431" t="s">
        <v>18</v>
      </c>
      <c r="E1431" t="s">
        <v>140</v>
      </c>
      <c r="F1431" t="s">
        <v>936</v>
      </c>
      <c r="G1431" t="s">
        <v>1242</v>
      </c>
      <c r="H1431" t="s">
        <v>1239</v>
      </c>
      <c r="I1431" t="s">
        <v>1243</v>
      </c>
    </row>
    <row r="1432" spans="1:9" x14ac:dyDescent="0.25">
      <c r="A1432">
        <v>734483</v>
      </c>
      <c r="B1432" t="s">
        <v>1241</v>
      </c>
      <c r="C1432" t="s">
        <v>10</v>
      </c>
      <c r="D1432" t="s">
        <v>18</v>
      </c>
      <c r="E1432" t="s">
        <v>140</v>
      </c>
      <c r="F1432" t="s">
        <v>936</v>
      </c>
      <c r="G1432" t="s">
        <v>1242</v>
      </c>
      <c r="H1432" t="s">
        <v>1239</v>
      </c>
      <c r="I1432" t="s">
        <v>1243</v>
      </c>
    </row>
    <row r="1433" spans="1:9" x14ac:dyDescent="0.25">
      <c r="A1433">
        <v>734492</v>
      </c>
      <c r="B1433" t="s">
        <v>1238</v>
      </c>
      <c r="C1433" t="s">
        <v>10</v>
      </c>
      <c r="D1433" t="s">
        <v>18</v>
      </c>
      <c r="E1433" t="s">
        <v>140</v>
      </c>
      <c r="F1433" t="s">
        <v>128</v>
      </c>
      <c r="G1433" t="s">
        <v>96</v>
      </c>
      <c r="H1433" t="s">
        <v>1239</v>
      </c>
      <c r="I1433" t="s">
        <v>1240</v>
      </c>
    </row>
    <row r="1434" spans="1:9" x14ac:dyDescent="0.25">
      <c r="A1434">
        <v>734495</v>
      </c>
      <c r="B1434" t="s">
        <v>1238</v>
      </c>
      <c r="C1434" t="s">
        <v>10</v>
      </c>
      <c r="D1434" t="s">
        <v>18</v>
      </c>
      <c r="E1434" t="s">
        <v>140</v>
      </c>
      <c r="F1434" t="s">
        <v>128</v>
      </c>
      <c r="G1434" t="s">
        <v>96</v>
      </c>
      <c r="H1434" t="s">
        <v>1239</v>
      </c>
      <c r="I1434" t="s">
        <v>1240</v>
      </c>
    </row>
    <row r="1435" spans="1:9" x14ac:dyDescent="0.25">
      <c r="A1435">
        <v>734498</v>
      </c>
      <c r="B1435" t="s">
        <v>1238</v>
      </c>
      <c r="C1435" t="s">
        <v>10</v>
      </c>
      <c r="D1435" t="s">
        <v>18</v>
      </c>
      <c r="E1435" t="s">
        <v>140</v>
      </c>
      <c r="F1435" t="s">
        <v>128</v>
      </c>
      <c r="G1435" t="s">
        <v>96</v>
      </c>
      <c r="H1435" t="s">
        <v>1239</v>
      </c>
      <c r="I1435" t="s">
        <v>1240</v>
      </c>
    </row>
    <row r="1436" spans="1:9" x14ac:dyDescent="0.25">
      <c r="A1436">
        <v>734501</v>
      </c>
      <c r="B1436" t="s">
        <v>1238</v>
      </c>
      <c r="C1436" t="s">
        <v>10</v>
      </c>
      <c r="D1436" t="s">
        <v>18</v>
      </c>
      <c r="E1436" t="s">
        <v>140</v>
      </c>
      <c r="F1436" t="s">
        <v>128</v>
      </c>
      <c r="G1436" t="s">
        <v>96</v>
      </c>
      <c r="H1436" t="s">
        <v>1239</v>
      </c>
      <c r="I1436" t="s">
        <v>1240</v>
      </c>
    </row>
    <row r="1437" spans="1:9" x14ac:dyDescent="0.25">
      <c r="A1437">
        <v>734518</v>
      </c>
      <c r="B1437" t="s">
        <v>667</v>
      </c>
      <c r="C1437" t="s">
        <v>10</v>
      </c>
      <c r="D1437" t="s">
        <v>18</v>
      </c>
      <c r="E1437" t="s">
        <v>140</v>
      </c>
      <c r="F1437" t="s">
        <v>303</v>
      </c>
      <c r="G1437" t="s">
        <v>96</v>
      </c>
      <c r="H1437" t="s">
        <v>1239</v>
      </c>
      <c r="I1437" t="s">
        <v>668</v>
      </c>
    </row>
    <row r="1438" spans="1:9" x14ac:dyDescent="0.25">
      <c r="A1438">
        <v>734521</v>
      </c>
      <c r="B1438" t="s">
        <v>667</v>
      </c>
      <c r="C1438" t="s">
        <v>10</v>
      </c>
      <c r="D1438" t="s">
        <v>18</v>
      </c>
      <c r="E1438" t="s">
        <v>140</v>
      </c>
      <c r="F1438" t="s">
        <v>303</v>
      </c>
      <c r="G1438" t="s">
        <v>96</v>
      </c>
      <c r="H1438" t="s">
        <v>1239</v>
      </c>
      <c r="I1438" t="s">
        <v>668</v>
      </c>
    </row>
    <row r="1439" spans="1:9" x14ac:dyDescent="0.25">
      <c r="A1439">
        <v>734526</v>
      </c>
      <c r="B1439" t="s">
        <v>1115</v>
      </c>
      <c r="C1439" t="s">
        <v>10</v>
      </c>
      <c r="D1439" t="s">
        <v>72</v>
      </c>
      <c r="E1439" t="s">
        <v>308</v>
      </c>
      <c r="F1439" t="s">
        <v>312</v>
      </c>
      <c r="G1439" t="s">
        <v>149</v>
      </c>
      <c r="H1439" t="s">
        <v>281</v>
      </c>
      <c r="I1439" t="s">
        <v>1116</v>
      </c>
    </row>
    <row r="1440" spans="1:9" x14ac:dyDescent="0.25">
      <c r="A1440">
        <v>734547</v>
      </c>
      <c r="B1440" t="s">
        <v>1244</v>
      </c>
      <c r="C1440" t="s">
        <v>10</v>
      </c>
      <c r="D1440" t="s">
        <v>18</v>
      </c>
      <c r="E1440" t="s">
        <v>12</v>
      </c>
      <c r="F1440" t="s">
        <v>582</v>
      </c>
      <c r="G1440" t="s">
        <v>1245</v>
      </c>
      <c r="H1440" t="s">
        <v>1155</v>
      </c>
      <c r="I1440" t="s">
        <v>1246</v>
      </c>
    </row>
    <row r="1441" spans="1:9" x14ac:dyDescent="0.25">
      <c r="A1441">
        <v>734548</v>
      </c>
      <c r="B1441" t="s">
        <v>1247</v>
      </c>
      <c r="C1441" t="s">
        <v>10</v>
      </c>
      <c r="D1441" t="s">
        <v>18</v>
      </c>
      <c r="E1441" t="s">
        <v>12</v>
      </c>
      <c r="F1441" t="s">
        <v>906</v>
      </c>
      <c r="G1441" t="s">
        <v>19</v>
      </c>
      <c r="H1441" t="s">
        <v>1155</v>
      </c>
      <c r="I1441" t="s">
        <v>1248</v>
      </c>
    </row>
    <row r="1442" spans="1:9" x14ac:dyDescent="0.25">
      <c r="A1442">
        <v>734549</v>
      </c>
      <c r="B1442" t="s">
        <v>1186</v>
      </c>
      <c r="C1442" t="s">
        <v>10</v>
      </c>
      <c r="D1442" t="s">
        <v>18</v>
      </c>
      <c r="E1442" t="s">
        <v>12</v>
      </c>
      <c r="F1442" t="s">
        <v>582</v>
      </c>
      <c r="G1442" t="s">
        <v>592</v>
      </c>
      <c r="H1442" t="s">
        <v>1155</v>
      </c>
      <c r="I1442" t="s">
        <v>1187</v>
      </c>
    </row>
    <row r="1443" spans="1:9" x14ac:dyDescent="0.25">
      <c r="A1443">
        <v>734585</v>
      </c>
      <c r="B1443" t="s">
        <v>747</v>
      </c>
      <c r="C1443" t="s">
        <v>10</v>
      </c>
      <c r="D1443" t="s">
        <v>18</v>
      </c>
      <c r="E1443" t="s">
        <v>140</v>
      </c>
      <c r="F1443" t="s">
        <v>19</v>
      </c>
      <c r="G1443" t="s">
        <v>96</v>
      </c>
      <c r="H1443" t="s">
        <v>644</v>
      </c>
      <c r="I1443" t="s">
        <v>1114</v>
      </c>
    </row>
    <row r="1444" spans="1:9" x14ac:dyDescent="0.25">
      <c r="A1444">
        <v>734586</v>
      </c>
      <c r="B1444" t="s">
        <v>237</v>
      </c>
      <c r="C1444" t="s">
        <v>10</v>
      </c>
      <c r="D1444" t="s">
        <v>18</v>
      </c>
      <c r="E1444" t="s">
        <v>140</v>
      </c>
      <c r="F1444" t="s">
        <v>19</v>
      </c>
      <c r="G1444" t="s">
        <v>100</v>
      </c>
      <c r="H1444" t="s">
        <v>644</v>
      </c>
      <c r="I1444" t="s">
        <v>351</v>
      </c>
    </row>
    <row r="1445" spans="1:9" x14ac:dyDescent="0.25">
      <c r="A1445">
        <v>734587</v>
      </c>
      <c r="B1445" t="s">
        <v>480</v>
      </c>
      <c r="C1445" t="s">
        <v>10</v>
      </c>
      <c r="D1445" t="s">
        <v>18</v>
      </c>
      <c r="E1445" t="s">
        <v>140</v>
      </c>
      <c r="F1445" t="s">
        <v>481</v>
      </c>
      <c r="G1445" t="s">
        <v>19</v>
      </c>
      <c r="H1445" t="s">
        <v>644</v>
      </c>
      <c r="I1445" t="s">
        <v>482</v>
      </c>
    </row>
    <row r="1446" spans="1:9" x14ac:dyDescent="0.25">
      <c r="A1446">
        <v>734589</v>
      </c>
      <c r="B1446" t="s">
        <v>912</v>
      </c>
      <c r="C1446" t="s">
        <v>10</v>
      </c>
      <c r="D1446" t="s">
        <v>18</v>
      </c>
      <c r="E1446" t="s">
        <v>28</v>
      </c>
      <c r="F1446" t="s">
        <v>161</v>
      </c>
      <c r="G1446" t="s">
        <v>19</v>
      </c>
      <c r="H1446" t="s">
        <v>644</v>
      </c>
      <c r="I1446" t="s">
        <v>913</v>
      </c>
    </row>
    <row r="1447" spans="1:9" x14ac:dyDescent="0.25">
      <c r="A1447">
        <v>734616</v>
      </c>
      <c r="B1447" t="s">
        <v>237</v>
      </c>
      <c r="C1447" t="s">
        <v>10</v>
      </c>
      <c r="D1447" t="s">
        <v>18</v>
      </c>
      <c r="E1447" t="s">
        <v>28</v>
      </c>
      <c r="F1447" t="s">
        <v>19</v>
      </c>
      <c r="G1447" t="s">
        <v>100</v>
      </c>
      <c r="H1447" t="s">
        <v>1001</v>
      </c>
      <c r="I1447" t="s">
        <v>238</v>
      </c>
    </row>
    <row r="1448" spans="1:9" x14ac:dyDescent="0.25">
      <c r="A1448">
        <v>734635</v>
      </c>
      <c r="B1448" t="s">
        <v>770</v>
      </c>
      <c r="C1448" t="s">
        <v>10</v>
      </c>
      <c r="D1448" t="s">
        <v>18</v>
      </c>
      <c r="E1448" t="s">
        <v>149</v>
      </c>
      <c r="F1448" t="s">
        <v>135</v>
      </c>
      <c r="G1448" t="s">
        <v>771</v>
      </c>
      <c r="H1448" t="s">
        <v>1249</v>
      </c>
      <c r="I1448" t="s">
        <v>772</v>
      </c>
    </row>
    <row r="1449" spans="1:9" x14ac:dyDescent="0.25">
      <c r="A1449">
        <v>734644</v>
      </c>
      <c r="B1449" t="s">
        <v>422</v>
      </c>
      <c r="C1449" t="s">
        <v>10</v>
      </c>
      <c r="D1449" t="s">
        <v>76</v>
      </c>
      <c r="E1449" t="s">
        <v>363</v>
      </c>
      <c r="F1449" t="s">
        <v>19</v>
      </c>
      <c r="G1449" t="s">
        <v>96</v>
      </c>
      <c r="H1449" t="s">
        <v>699</v>
      </c>
      <c r="I1449" t="s">
        <v>424</v>
      </c>
    </row>
    <row r="1450" spans="1:9" x14ac:dyDescent="0.25">
      <c r="A1450">
        <v>734646</v>
      </c>
      <c r="B1450" t="s">
        <v>422</v>
      </c>
      <c r="C1450" t="s">
        <v>10</v>
      </c>
      <c r="D1450" t="s">
        <v>76</v>
      </c>
      <c r="E1450" t="s">
        <v>363</v>
      </c>
      <c r="F1450" t="s">
        <v>19</v>
      </c>
      <c r="G1450" t="s">
        <v>96</v>
      </c>
      <c r="H1450" t="s">
        <v>699</v>
      </c>
      <c r="I1450" t="s">
        <v>424</v>
      </c>
    </row>
    <row r="1451" spans="1:9" x14ac:dyDescent="0.25">
      <c r="A1451">
        <v>734647</v>
      </c>
      <c r="B1451" t="s">
        <v>422</v>
      </c>
      <c r="C1451" t="s">
        <v>10</v>
      </c>
      <c r="D1451" t="s">
        <v>76</v>
      </c>
      <c r="E1451" t="s">
        <v>363</v>
      </c>
      <c r="F1451" t="s">
        <v>19</v>
      </c>
      <c r="G1451" t="s">
        <v>96</v>
      </c>
      <c r="H1451" t="s">
        <v>699</v>
      </c>
      <c r="I1451" t="s">
        <v>424</v>
      </c>
    </row>
    <row r="1452" spans="1:9" x14ac:dyDescent="0.25">
      <c r="A1452">
        <v>734661</v>
      </c>
      <c r="B1452" t="s">
        <v>483</v>
      </c>
      <c r="C1452" t="s">
        <v>10</v>
      </c>
      <c r="D1452" t="s">
        <v>18</v>
      </c>
      <c r="E1452" t="s">
        <v>12</v>
      </c>
      <c r="F1452" t="s">
        <v>481</v>
      </c>
      <c r="G1452" t="s">
        <v>19</v>
      </c>
      <c r="H1452" t="s">
        <v>1250</v>
      </c>
      <c r="I1452" t="s">
        <v>484</v>
      </c>
    </row>
    <row r="1453" spans="1:9" x14ac:dyDescent="0.25">
      <c r="A1453">
        <v>734664</v>
      </c>
      <c r="B1453" t="s">
        <v>777</v>
      </c>
      <c r="C1453" t="s">
        <v>10</v>
      </c>
      <c r="D1453" t="s">
        <v>18</v>
      </c>
      <c r="E1453" t="s">
        <v>12</v>
      </c>
      <c r="F1453" t="s">
        <v>19</v>
      </c>
      <c r="G1453" t="s">
        <v>100</v>
      </c>
      <c r="H1453" t="s">
        <v>1250</v>
      </c>
      <c r="I1453" t="s">
        <v>778</v>
      </c>
    </row>
    <row r="1454" spans="1:9" x14ac:dyDescent="0.25">
      <c r="A1454">
        <v>734674</v>
      </c>
      <c r="B1454" t="s">
        <v>1181</v>
      </c>
      <c r="C1454" t="s">
        <v>10</v>
      </c>
      <c r="D1454" t="s">
        <v>18</v>
      </c>
      <c r="E1454" t="s">
        <v>28</v>
      </c>
      <c r="F1454" t="s">
        <v>643</v>
      </c>
      <c r="G1454" t="s">
        <v>24</v>
      </c>
      <c r="H1454" t="s">
        <v>399</v>
      </c>
      <c r="I1454" t="s">
        <v>1182</v>
      </c>
    </row>
    <row r="1455" spans="1:9" x14ac:dyDescent="0.25">
      <c r="A1455">
        <v>734685</v>
      </c>
      <c r="B1455" t="s">
        <v>27</v>
      </c>
      <c r="C1455" t="s">
        <v>10</v>
      </c>
      <c r="D1455" t="s">
        <v>11</v>
      </c>
      <c r="E1455" t="s">
        <v>28</v>
      </c>
      <c r="F1455" t="s">
        <v>19</v>
      </c>
      <c r="G1455" t="s">
        <v>100</v>
      </c>
      <c r="H1455" t="s">
        <v>535</v>
      </c>
      <c r="I1455" t="s">
        <v>138</v>
      </c>
    </row>
    <row r="1456" spans="1:9" x14ac:dyDescent="0.25">
      <c r="A1456">
        <v>734698</v>
      </c>
      <c r="B1456" t="s">
        <v>752</v>
      </c>
      <c r="C1456" t="s">
        <v>10</v>
      </c>
      <c r="D1456" t="s">
        <v>76</v>
      </c>
      <c r="E1456" t="s">
        <v>363</v>
      </c>
      <c r="F1456" t="s">
        <v>19</v>
      </c>
      <c r="G1456" t="s">
        <v>29</v>
      </c>
      <c r="H1456" t="s">
        <v>829</v>
      </c>
      <c r="I1456" t="s">
        <v>754</v>
      </c>
    </row>
    <row r="1457" spans="1:9" x14ac:dyDescent="0.25">
      <c r="A1457">
        <v>734699</v>
      </c>
      <c r="B1457" t="s">
        <v>752</v>
      </c>
      <c r="C1457" t="s">
        <v>10</v>
      </c>
      <c r="D1457" t="s">
        <v>76</v>
      </c>
      <c r="E1457" t="s">
        <v>363</v>
      </c>
      <c r="F1457" t="s">
        <v>19</v>
      </c>
      <c r="G1457" t="s">
        <v>29</v>
      </c>
      <c r="H1457" t="s">
        <v>829</v>
      </c>
      <c r="I1457" t="s">
        <v>754</v>
      </c>
    </row>
    <row r="1458" spans="1:9" x14ac:dyDescent="0.25">
      <c r="A1458">
        <v>734713</v>
      </c>
      <c r="B1458" t="s">
        <v>817</v>
      </c>
      <c r="C1458" t="s">
        <v>10</v>
      </c>
      <c r="D1458" t="s">
        <v>18</v>
      </c>
      <c r="E1458" t="s">
        <v>140</v>
      </c>
      <c r="F1458" t="s">
        <v>436</v>
      </c>
      <c r="G1458" t="s">
        <v>818</v>
      </c>
      <c r="H1458" t="s">
        <v>1237</v>
      </c>
      <c r="I1458" t="s">
        <v>819</v>
      </c>
    </row>
    <row r="1459" spans="1:9" x14ac:dyDescent="0.25">
      <c r="A1459">
        <v>734717</v>
      </c>
      <c r="B1459" t="s">
        <v>984</v>
      </c>
      <c r="C1459" t="s">
        <v>10</v>
      </c>
      <c r="D1459" t="s">
        <v>18</v>
      </c>
      <c r="E1459" t="s">
        <v>140</v>
      </c>
      <c r="F1459" t="s">
        <v>906</v>
      </c>
      <c r="G1459" t="s">
        <v>128</v>
      </c>
      <c r="H1459" t="s">
        <v>1237</v>
      </c>
      <c r="I1459" t="s">
        <v>985</v>
      </c>
    </row>
    <row r="1460" spans="1:9" x14ac:dyDescent="0.25">
      <c r="A1460">
        <v>734732</v>
      </c>
      <c r="B1460" t="s">
        <v>148</v>
      </c>
      <c r="C1460" t="s">
        <v>10</v>
      </c>
      <c r="D1460" t="s">
        <v>11</v>
      </c>
      <c r="E1460" t="s">
        <v>149</v>
      </c>
      <c r="F1460" t="s">
        <v>135</v>
      </c>
      <c r="G1460" t="s">
        <v>67</v>
      </c>
      <c r="H1460" t="s">
        <v>1249</v>
      </c>
      <c r="I1460" t="s">
        <v>150</v>
      </c>
    </row>
    <row r="1461" spans="1:9" x14ac:dyDescent="0.25">
      <c r="A1461">
        <v>734768</v>
      </c>
      <c r="B1461" t="s">
        <v>27</v>
      </c>
      <c r="C1461" t="s">
        <v>10</v>
      </c>
      <c r="D1461" t="s">
        <v>11</v>
      </c>
      <c r="E1461" t="s">
        <v>28</v>
      </c>
      <c r="F1461" t="s">
        <v>19</v>
      </c>
      <c r="G1461" t="s">
        <v>100</v>
      </c>
      <c r="H1461" t="s">
        <v>500</v>
      </c>
      <c r="I1461" t="s">
        <v>138</v>
      </c>
    </row>
    <row r="1462" spans="1:9" x14ac:dyDescent="0.25">
      <c r="A1462">
        <v>734769</v>
      </c>
      <c r="B1462" t="s">
        <v>27</v>
      </c>
      <c r="C1462" t="s">
        <v>10</v>
      </c>
      <c r="D1462" t="s">
        <v>11</v>
      </c>
      <c r="E1462" t="s">
        <v>28</v>
      </c>
      <c r="F1462" t="s">
        <v>19</v>
      </c>
      <c r="G1462" t="s">
        <v>100</v>
      </c>
      <c r="H1462" t="s">
        <v>500</v>
      </c>
      <c r="I1462" t="s">
        <v>138</v>
      </c>
    </row>
    <row r="1463" spans="1:9" x14ac:dyDescent="0.25">
      <c r="A1463">
        <v>734791</v>
      </c>
      <c r="B1463" t="s">
        <v>27</v>
      </c>
      <c r="C1463" t="s">
        <v>10</v>
      </c>
      <c r="D1463" t="s">
        <v>11</v>
      </c>
      <c r="E1463" t="s">
        <v>28</v>
      </c>
      <c r="F1463" t="s">
        <v>19</v>
      </c>
      <c r="G1463" t="s">
        <v>100</v>
      </c>
      <c r="H1463" t="s">
        <v>500</v>
      </c>
      <c r="I1463" t="s">
        <v>138</v>
      </c>
    </row>
    <row r="1464" spans="1:9" x14ac:dyDescent="0.25">
      <c r="A1464">
        <v>734793</v>
      </c>
      <c r="B1464" t="s">
        <v>706</v>
      </c>
      <c r="C1464" t="s">
        <v>10</v>
      </c>
      <c r="D1464" t="s">
        <v>11</v>
      </c>
      <c r="E1464" t="s">
        <v>28</v>
      </c>
      <c r="F1464" t="s">
        <v>19</v>
      </c>
      <c r="G1464" t="s">
        <v>96</v>
      </c>
      <c r="H1464" t="s">
        <v>500</v>
      </c>
      <c r="I1464" t="s">
        <v>707</v>
      </c>
    </row>
    <row r="1465" spans="1:9" x14ac:dyDescent="0.25">
      <c r="A1465">
        <v>734794</v>
      </c>
      <c r="B1465" t="s">
        <v>706</v>
      </c>
      <c r="C1465" t="s">
        <v>10</v>
      </c>
      <c r="D1465" t="s">
        <v>11</v>
      </c>
      <c r="E1465" t="s">
        <v>28</v>
      </c>
      <c r="F1465" t="s">
        <v>19</v>
      </c>
      <c r="G1465" t="s">
        <v>96</v>
      </c>
      <c r="H1465" t="s">
        <v>500</v>
      </c>
      <c r="I1465" t="s">
        <v>707</v>
      </c>
    </row>
    <row r="1466" spans="1:9" x14ac:dyDescent="0.25">
      <c r="A1466">
        <v>734817</v>
      </c>
      <c r="B1466" t="s">
        <v>671</v>
      </c>
      <c r="C1466" t="s">
        <v>10</v>
      </c>
      <c r="D1466" t="s">
        <v>18</v>
      </c>
      <c r="E1466" t="s">
        <v>12</v>
      </c>
      <c r="F1466" t="s">
        <v>643</v>
      </c>
      <c r="G1466" t="s">
        <v>128</v>
      </c>
      <c r="H1466" t="s">
        <v>914</v>
      </c>
      <c r="I1466" t="s">
        <v>672</v>
      </c>
    </row>
    <row r="1467" spans="1:9" x14ac:dyDescent="0.25">
      <c r="A1467">
        <v>734838</v>
      </c>
      <c r="B1467" t="s">
        <v>1115</v>
      </c>
      <c r="C1467" t="s">
        <v>10</v>
      </c>
      <c r="D1467" t="s">
        <v>72</v>
      </c>
      <c r="E1467" t="s">
        <v>308</v>
      </c>
      <c r="F1467" t="s">
        <v>312</v>
      </c>
      <c r="G1467" t="s">
        <v>149</v>
      </c>
      <c r="H1467" t="s">
        <v>737</v>
      </c>
      <c r="I1467" t="s">
        <v>1116</v>
      </c>
    </row>
    <row r="1468" spans="1:9" x14ac:dyDescent="0.25">
      <c r="A1468">
        <v>734839</v>
      </c>
      <c r="B1468" t="s">
        <v>1117</v>
      </c>
      <c r="C1468" t="s">
        <v>10</v>
      </c>
      <c r="D1468" t="s">
        <v>72</v>
      </c>
      <c r="E1468" t="s">
        <v>363</v>
      </c>
      <c r="F1468" t="s">
        <v>312</v>
      </c>
      <c r="G1468" t="s">
        <v>149</v>
      </c>
      <c r="H1468" t="s">
        <v>737</v>
      </c>
      <c r="I1468" t="s">
        <v>1118</v>
      </c>
    </row>
    <row r="1469" spans="1:9" x14ac:dyDescent="0.25">
      <c r="A1469">
        <v>734847</v>
      </c>
      <c r="B1469" t="s">
        <v>1065</v>
      </c>
      <c r="C1469" t="s">
        <v>10</v>
      </c>
      <c r="D1469" t="s">
        <v>72</v>
      </c>
      <c r="E1469" t="s">
        <v>363</v>
      </c>
      <c r="F1469" t="s">
        <v>312</v>
      </c>
      <c r="G1469" t="s">
        <v>227</v>
      </c>
      <c r="H1469" t="s">
        <v>548</v>
      </c>
      <c r="I1469" t="s">
        <v>1066</v>
      </c>
    </row>
    <row r="1470" spans="1:9" x14ac:dyDescent="0.25">
      <c r="A1470">
        <v>734920</v>
      </c>
      <c r="B1470" t="s">
        <v>598</v>
      </c>
      <c r="C1470" t="s">
        <v>10</v>
      </c>
      <c r="D1470" t="s">
        <v>72</v>
      </c>
      <c r="E1470" t="s">
        <v>308</v>
      </c>
      <c r="F1470" t="s">
        <v>19</v>
      </c>
      <c r="G1470" t="s">
        <v>100</v>
      </c>
      <c r="H1470" t="s">
        <v>558</v>
      </c>
      <c r="I1470" t="s">
        <v>599</v>
      </c>
    </row>
    <row r="1471" spans="1:9" x14ac:dyDescent="0.25">
      <c r="A1471">
        <v>734921</v>
      </c>
      <c r="B1471" t="s">
        <v>362</v>
      </c>
      <c r="C1471" t="s">
        <v>10</v>
      </c>
      <c r="D1471" t="s">
        <v>72</v>
      </c>
      <c r="E1471" t="s">
        <v>363</v>
      </c>
      <c r="F1471" t="s">
        <v>19</v>
      </c>
      <c r="G1471" t="s">
        <v>100</v>
      </c>
      <c r="H1471" t="s">
        <v>558</v>
      </c>
      <c r="I1471" t="s">
        <v>364</v>
      </c>
    </row>
    <row r="1472" spans="1:9" x14ac:dyDescent="0.25">
      <c r="A1472">
        <v>734923</v>
      </c>
      <c r="B1472" t="s">
        <v>633</v>
      </c>
      <c r="C1472" t="s">
        <v>10</v>
      </c>
      <c r="D1472" t="s">
        <v>72</v>
      </c>
      <c r="E1472" t="s">
        <v>308</v>
      </c>
      <c r="F1472" t="s">
        <v>19</v>
      </c>
      <c r="G1472" t="s">
        <v>96</v>
      </c>
      <c r="H1472" t="s">
        <v>558</v>
      </c>
      <c r="I1472" t="s">
        <v>634</v>
      </c>
    </row>
    <row r="1473" spans="1:9" x14ac:dyDescent="0.25">
      <c r="A1473">
        <v>734935</v>
      </c>
      <c r="B1473" t="s">
        <v>108</v>
      </c>
      <c r="C1473" t="s">
        <v>51</v>
      </c>
      <c r="D1473" t="s">
        <v>11</v>
      </c>
      <c r="E1473" t="s">
        <v>11</v>
      </c>
      <c r="F1473" t="s">
        <v>62</v>
      </c>
      <c r="G1473" t="s">
        <v>63</v>
      </c>
      <c r="H1473" t="s">
        <v>111</v>
      </c>
      <c r="I1473" t="s">
        <v>110</v>
      </c>
    </row>
    <row r="1474" spans="1:9" x14ac:dyDescent="0.25">
      <c r="A1474">
        <v>734937</v>
      </c>
      <c r="B1474" t="s">
        <v>61</v>
      </c>
      <c r="C1474" t="s">
        <v>51</v>
      </c>
      <c r="D1474" t="s">
        <v>18</v>
      </c>
      <c r="E1474" t="s">
        <v>18</v>
      </c>
      <c r="F1474" t="s">
        <v>62</v>
      </c>
      <c r="G1474" t="s">
        <v>63</v>
      </c>
      <c r="H1474" t="s">
        <v>111</v>
      </c>
      <c r="I1474" t="s">
        <v>65</v>
      </c>
    </row>
    <row r="1475" spans="1:9" x14ac:dyDescent="0.25">
      <c r="A1475">
        <v>734938</v>
      </c>
      <c r="B1475" t="s">
        <v>61</v>
      </c>
      <c r="C1475" t="s">
        <v>51</v>
      </c>
      <c r="D1475" t="s">
        <v>18</v>
      </c>
      <c r="E1475" t="s">
        <v>18</v>
      </c>
      <c r="F1475" t="s">
        <v>62</v>
      </c>
      <c r="G1475" t="s">
        <v>63</v>
      </c>
      <c r="H1475" t="s">
        <v>111</v>
      </c>
      <c r="I1475" t="s">
        <v>65</v>
      </c>
    </row>
    <row r="1476" spans="1:9" x14ac:dyDescent="0.25">
      <c r="A1476">
        <v>734939</v>
      </c>
      <c r="B1476" t="s">
        <v>61</v>
      </c>
      <c r="C1476" t="s">
        <v>51</v>
      </c>
      <c r="D1476" t="s">
        <v>18</v>
      </c>
      <c r="E1476" t="s">
        <v>18</v>
      </c>
      <c r="F1476" t="s">
        <v>62</v>
      </c>
      <c r="G1476" t="s">
        <v>63</v>
      </c>
      <c r="H1476" t="s">
        <v>111</v>
      </c>
      <c r="I1476" t="s">
        <v>65</v>
      </c>
    </row>
    <row r="1477" spans="1:9" x14ac:dyDescent="0.25">
      <c r="A1477">
        <v>734947</v>
      </c>
      <c r="B1477" t="s">
        <v>395</v>
      </c>
      <c r="C1477" t="s">
        <v>37</v>
      </c>
      <c r="D1477" t="s">
        <v>18</v>
      </c>
      <c r="E1477" t="s">
        <v>241</v>
      </c>
      <c r="F1477" t="s">
        <v>241</v>
      </c>
      <c r="G1477" t="s">
        <v>396</v>
      </c>
      <c r="H1477" t="s">
        <v>333</v>
      </c>
      <c r="I1477" t="s">
        <v>397</v>
      </c>
    </row>
    <row r="1478" spans="1:9" x14ac:dyDescent="0.25">
      <c r="A1478">
        <v>734981</v>
      </c>
      <c r="B1478" t="s">
        <v>806</v>
      </c>
      <c r="C1478" t="s">
        <v>10</v>
      </c>
      <c r="D1478" t="s">
        <v>18</v>
      </c>
      <c r="E1478" t="s">
        <v>12</v>
      </c>
      <c r="F1478" t="s">
        <v>95</v>
      </c>
      <c r="G1478" t="s">
        <v>96</v>
      </c>
      <c r="H1478" t="s">
        <v>975</v>
      </c>
      <c r="I1478" t="s">
        <v>807</v>
      </c>
    </row>
    <row r="1479" spans="1:9" x14ac:dyDescent="0.25">
      <c r="A1479">
        <v>734982</v>
      </c>
      <c r="B1479" t="s">
        <v>518</v>
      </c>
      <c r="C1479" t="s">
        <v>10</v>
      </c>
      <c r="D1479" t="s">
        <v>18</v>
      </c>
      <c r="E1479" t="s">
        <v>12</v>
      </c>
      <c r="F1479" t="s">
        <v>303</v>
      </c>
      <c r="G1479" t="s">
        <v>143</v>
      </c>
      <c r="H1479" t="s">
        <v>975</v>
      </c>
      <c r="I1479" t="s">
        <v>519</v>
      </c>
    </row>
    <row r="1480" spans="1:9" x14ac:dyDescent="0.25">
      <c r="A1480">
        <v>735026</v>
      </c>
      <c r="B1480" t="s">
        <v>1061</v>
      </c>
      <c r="C1480" t="s">
        <v>10</v>
      </c>
      <c r="D1480" t="s">
        <v>11</v>
      </c>
      <c r="E1480" t="s">
        <v>12</v>
      </c>
      <c r="F1480" t="s">
        <v>1049</v>
      </c>
      <c r="G1480" t="s">
        <v>227</v>
      </c>
      <c r="H1480" t="s">
        <v>1110</v>
      </c>
      <c r="I1480" t="s">
        <v>1062</v>
      </c>
    </row>
    <row r="1481" spans="1:9" x14ac:dyDescent="0.25">
      <c r="A1481">
        <v>735038</v>
      </c>
      <c r="B1481" t="s">
        <v>1054</v>
      </c>
      <c r="C1481" t="s">
        <v>10</v>
      </c>
      <c r="D1481" t="s">
        <v>11</v>
      </c>
      <c r="E1481" t="s">
        <v>28</v>
      </c>
      <c r="F1481" t="s">
        <v>1049</v>
      </c>
      <c r="G1481" t="s">
        <v>227</v>
      </c>
      <c r="H1481" t="s">
        <v>1251</v>
      </c>
      <c r="I1481" t="s">
        <v>1056</v>
      </c>
    </row>
    <row r="1482" spans="1:9" x14ac:dyDescent="0.25">
      <c r="A1482">
        <v>735040</v>
      </c>
      <c r="B1482" t="s">
        <v>1252</v>
      </c>
      <c r="C1482" t="s">
        <v>10</v>
      </c>
      <c r="D1482" t="s">
        <v>11</v>
      </c>
      <c r="E1482" t="s">
        <v>28</v>
      </c>
      <c r="F1482" t="s">
        <v>1049</v>
      </c>
      <c r="G1482" t="s">
        <v>1253</v>
      </c>
      <c r="H1482" t="s">
        <v>1251</v>
      </c>
      <c r="I1482" t="s">
        <v>1254</v>
      </c>
    </row>
    <row r="1483" spans="1:9" x14ac:dyDescent="0.25">
      <c r="A1483">
        <v>735075</v>
      </c>
      <c r="B1483" t="s">
        <v>483</v>
      </c>
      <c r="C1483" t="s">
        <v>10</v>
      </c>
      <c r="D1483" t="s">
        <v>18</v>
      </c>
      <c r="E1483" t="s">
        <v>12</v>
      </c>
      <c r="F1483" t="s">
        <v>481</v>
      </c>
      <c r="G1483" t="s">
        <v>19</v>
      </c>
      <c r="H1483" t="s">
        <v>300</v>
      </c>
      <c r="I1483" t="s">
        <v>484</v>
      </c>
    </row>
    <row r="1484" spans="1:9" x14ac:dyDescent="0.25">
      <c r="A1484">
        <v>735076</v>
      </c>
      <c r="B1484" t="s">
        <v>1255</v>
      </c>
      <c r="C1484" t="s">
        <v>10</v>
      </c>
      <c r="D1484" t="s">
        <v>18</v>
      </c>
      <c r="E1484" t="s">
        <v>12</v>
      </c>
      <c r="F1484" t="s">
        <v>19</v>
      </c>
      <c r="G1484" t="s">
        <v>96</v>
      </c>
      <c r="H1484" t="s">
        <v>300</v>
      </c>
      <c r="I1484" t="s">
        <v>1256</v>
      </c>
    </row>
    <row r="1485" spans="1:9" x14ac:dyDescent="0.25">
      <c r="A1485">
        <v>735077</v>
      </c>
      <c r="B1485" t="s">
        <v>777</v>
      </c>
      <c r="C1485" t="s">
        <v>10</v>
      </c>
      <c r="D1485" t="s">
        <v>18</v>
      </c>
      <c r="E1485" t="s">
        <v>12</v>
      </c>
      <c r="F1485" t="s">
        <v>19</v>
      </c>
      <c r="G1485" t="s">
        <v>100</v>
      </c>
      <c r="H1485" t="s">
        <v>300</v>
      </c>
      <c r="I1485" t="s">
        <v>778</v>
      </c>
    </row>
    <row r="1486" spans="1:9" x14ac:dyDescent="0.25">
      <c r="A1486">
        <v>735078</v>
      </c>
      <c r="B1486" t="s">
        <v>483</v>
      </c>
      <c r="C1486" t="s">
        <v>10</v>
      </c>
      <c r="D1486" t="s">
        <v>18</v>
      </c>
      <c r="E1486" t="s">
        <v>12</v>
      </c>
      <c r="F1486" t="s">
        <v>481</v>
      </c>
      <c r="G1486" t="s">
        <v>19</v>
      </c>
      <c r="H1486" t="s">
        <v>300</v>
      </c>
      <c r="I1486" t="s">
        <v>484</v>
      </c>
    </row>
    <row r="1487" spans="1:9" x14ac:dyDescent="0.25">
      <c r="A1487">
        <v>735079</v>
      </c>
      <c r="B1487" t="s">
        <v>1224</v>
      </c>
      <c r="C1487" t="s">
        <v>10</v>
      </c>
      <c r="D1487" t="s">
        <v>18</v>
      </c>
      <c r="E1487" t="s">
        <v>12</v>
      </c>
      <c r="F1487" t="s">
        <v>19</v>
      </c>
      <c r="G1487" t="s">
        <v>809</v>
      </c>
      <c r="H1487" t="s">
        <v>300</v>
      </c>
      <c r="I1487" t="s">
        <v>1225</v>
      </c>
    </row>
    <row r="1488" spans="1:9" x14ac:dyDescent="0.25">
      <c r="A1488">
        <v>735093</v>
      </c>
      <c r="B1488" t="s">
        <v>237</v>
      </c>
      <c r="C1488" t="s">
        <v>10</v>
      </c>
      <c r="D1488" t="s">
        <v>18</v>
      </c>
      <c r="E1488" t="s">
        <v>140</v>
      </c>
      <c r="F1488" t="s">
        <v>19</v>
      </c>
      <c r="G1488" t="s">
        <v>100</v>
      </c>
      <c r="H1488" t="s">
        <v>446</v>
      </c>
      <c r="I1488" t="s">
        <v>351</v>
      </c>
    </row>
    <row r="1489" spans="1:9" x14ac:dyDescent="0.25">
      <c r="A1489">
        <v>735113</v>
      </c>
      <c r="B1489" t="s">
        <v>669</v>
      </c>
      <c r="C1489" t="s">
        <v>10</v>
      </c>
      <c r="D1489" t="s">
        <v>18</v>
      </c>
      <c r="E1489" t="s">
        <v>140</v>
      </c>
      <c r="F1489" t="s">
        <v>643</v>
      </c>
      <c r="G1489" t="s">
        <v>128</v>
      </c>
      <c r="H1489" t="s">
        <v>1257</v>
      </c>
      <c r="I1489" t="s">
        <v>670</v>
      </c>
    </row>
    <row r="1490" spans="1:9" x14ac:dyDescent="0.25">
      <c r="A1490">
        <v>735114</v>
      </c>
      <c r="B1490" t="s">
        <v>667</v>
      </c>
      <c r="C1490" t="s">
        <v>10</v>
      </c>
      <c r="D1490" t="s">
        <v>18</v>
      </c>
      <c r="E1490" t="s">
        <v>140</v>
      </c>
      <c r="F1490" t="s">
        <v>303</v>
      </c>
      <c r="G1490" t="s">
        <v>96</v>
      </c>
      <c r="H1490" t="s">
        <v>1257</v>
      </c>
      <c r="I1490" t="s">
        <v>668</v>
      </c>
    </row>
    <row r="1491" spans="1:9" x14ac:dyDescent="0.25">
      <c r="A1491">
        <v>735116</v>
      </c>
      <c r="B1491" t="s">
        <v>435</v>
      </c>
      <c r="C1491" t="s">
        <v>10</v>
      </c>
      <c r="D1491" t="s">
        <v>18</v>
      </c>
      <c r="E1491" t="s">
        <v>140</v>
      </c>
      <c r="F1491" t="s">
        <v>436</v>
      </c>
      <c r="G1491" t="s">
        <v>128</v>
      </c>
      <c r="H1491" t="s">
        <v>1257</v>
      </c>
      <c r="I1491" t="s">
        <v>437</v>
      </c>
    </row>
    <row r="1492" spans="1:9" x14ac:dyDescent="0.25">
      <c r="A1492">
        <v>735166</v>
      </c>
      <c r="B1492" t="s">
        <v>642</v>
      </c>
      <c r="C1492" t="s">
        <v>10</v>
      </c>
      <c r="D1492" t="s">
        <v>18</v>
      </c>
      <c r="E1492" t="s">
        <v>140</v>
      </c>
      <c r="F1492" t="s">
        <v>643</v>
      </c>
      <c r="G1492" t="s">
        <v>19</v>
      </c>
      <c r="H1492" t="s">
        <v>446</v>
      </c>
      <c r="I1492" t="s">
        <v>645</v>
      </c>
    </row>
    <row r="1493" spans="1:9" x14ac:dyDescent="0.25">
      <c r="A1493">
        <v>735167</v>
      </c>
      <c r="B1493" t="s">
        <v>831</v>
      </c>
      <c r="C1493" t="s">
        <v>10</v>
      </c>
      <c r="D1493" t="s">
        <v>18</v>
      </c>
      <c r="E1493" t="s">
        <v>12</v>
      </c>
      <c r="F1493" t="s">
        <v>643</v>
      </c>
      <c r="G1493" t="s">
        <v>19</v>
      </c>
      <c r="H1493" t="s">
        <v>446</v>
      </c>
      <c r="I1493" t="s">
        <v>832</v>
      </c>
    </row>
    <row r="1494" spans="1:9" x14ac:dyDescent="0.25">
      <c r="A1494">
        <v>735192</v>
      </c>
      <c r="B1494" t="s">
        <v>808</v>
      </c>
      <c r="C1494" t="s">
        <v>10</v>
      </c>
      <c r="D1494" t="s">
        <v>18</v>
      </c>
      <c r="E1494" t="s">
        <v>140</v>
      </c>
      <c r="F1494" t="s">
        <v>19</v>
      </c>
      <c r="G1494" t="s">
        <v>809</v>
      </c>
      <c r="H1494" t="s">
        <v>446</v>
      </c>
      <c r="I1494" t="s">
        <v>1223</v>
      </c>
    </row>
    <row r="1495" spans="1:9" x14ac:dyDescent="0.25">
      <c r="A1495">
        <v>735194</v>
      </c>
      <c r="B1495" t="s">
        <v>237</v>
      </c>
      <c r="C1495" t="s">
        <v>10</v>
      </c>
      <c r="D1495" t="s">
        <v>18</v>
      </c>
      <c r="E1495" t="s">
        <v>140</v>
      </c>
      <c r="F1495" t="s">
        <v>19</v>
      </c>
      <c r="G1495" t="s">
        <v>100</v>
      </c>
      <c r="H1495" t="s">
        <v>446</v>
      </c>
      <c r="I1495" t="s">
        <v>351</v>
      </c>
    </row>
    <row r="1496" spans="1:9" x14ac:dyDescent="0.25">
      <c r="A1496">
        <v>735195</v>
      </c>
      <c r="B1496" t="s">
        <v>642</v>
      </c>
      <c r="C1496" t="s">
        <v>10</v>
      </c>
      <c r="D1496" t="s">
        <v>18</v>
      </c>
      <c r="E1496" t="s">
        <v>140</v>
      </c>
      <c r="F1496" t="s">
        <v>643</v>
      </c>
      <c r="G1496" t="s">
        <v>19</v>
      </c>
      <c r="H1496" t="s">
        <v>446</v>
      </c>
      <c r="I1496" t="s">
        <v>645</v>
      </c>
    </row>
    <row r="1497" spans="1:9" x14ac:dyDescent="0.25">
      <c r="A1497">
        <v>735251</v>
      </c>
      <c r="B1497" t="s">
        <v>1258</v>
      </c>
      <c r="C1497" t="s">
        <v>37</v>
      </c>
      <c r="D1497" t="s">
        <v>18</v>
      </c>
      <c r="E1497" t="s">
        <v>182</v>
      </c>
      <c r="F1497" t="s">
        <v>442</v>
      </c>
      <c r="G1497" t="s">
        <v>1259</v>
      </c>
      <c r="H1497" t="s">
        <v>429</v>
      </c>
      <c r="I1497" t="s">
        <v>1260</v>
      </c>
    </row>
    <row r="1498" spans="1:9" x14ac:dyDescent="0.25">
      <c r="A1498">
        <v>735277</v>
      </c>
      <c r="B1498" t="s">
        <v>1261</v>
      </c>
      <c r="C1498" t="s">
        <v>10</v>
      </c>
      <c r="D1498" t="s">
        <v>72</v>
      </c>
      <c r="E1498" t="s">
        <v>308</v>
      </c>
      <c r="F1498" t="s">
        <v>312</v>
      </c>
      <c r="G1498" t="s">
        <v>547</v>
      </c>
      <c r="H1498" t="s">
        <v>946</v>
      </c>
      <c r="I1498" t="s">
        <v>1262</v>
      </c>
    </row>
    <row r="1499" spans="1:9" x14ac:dyDescent="0.25">
      <c r="A1499">
        <v>735278</v>
      </c>
      <c r="B1499" t="s">
        <v>546</v>
      </c>
      <c r="C1499" t="s">
        <v>10</v>
      </c>
      <c r="D1499" t="s">
        <v>72</v>
      </c>
      <c r="E1499" t="s">
        <v>363</v>
      </c>
      <c r="F1499" t="s">
        <v>312</v>
      </c>
      <c r="G1499" t="s">
        <v>547</v>
      </c>
      <c r="H1499" t="s">
        <v>946</v>
      </c>
      <c r="I1499" t="s">
        <v>549</v>
      </c>
    </row>
    <row r="1500" spans="1:9" x14ac:dyDescent="0.25">
      <c r="A1500">
        <v>735286</v>
      </c>
      <c r="B1500" t="s">
        <v>27</v>
      </c>
      <c r="C1500" t="s">
        <v>10</v>
      </c>
      <c r="D1500" t="s">
        <v>11</v>
      </c>
      <c r="E1500" t="s">
        <v>28</v>
      </c>
      <c r="F1500" t="s">
        <v>19</v>
      </c>
      <c r="G1500" t="s">
        <v>100</v>
      </c>
      <c r="H1500" t="s">
        <v>101</v>
      </c>
      <c r="I1500" t="s">
        <v>138</v>
      </c>
    </row>
    <row r="1501" spans="1:9" x14ac:dyDescent="0.25">
      <c r="A1501">
        <v>735287</v>
      </c>
      <c r="B1501" t="s">
        <v>99</v>
      </c>
      <c r="C1501" t="s">
        <v>10</v>
      </c>
      <c r="D1501" t="s">
        <v>11</v>
      </c>
      <c r="E1501" t="s">
        <v>12</v>
      </c>
      <c r="F1501" t="s">
        <v>19</v>
      </c>
      <c r="G1501" t="s">
        <v>100</v>
      </c>
      <c r="H1501" t="s">
        <v>101</v>
      </c>
      <c r="I1501" t="s">
        <v>102</v>
      </c>
    </row>
    <row r="1502" spans="1:9" x14ac:dyDescent="0.25">
      <c r="A1502">
        <v>735308</v>
      </c>
      <c r="B1502" t="s">
        <v>680</v>
      </c>
      <c r="C1502" t="s">
        <v>10</v>
      </c>
      <c r="D1502" t="s">
        <v>11</v>
      </c>
      <c r="E1502" t="s">
        <v>28</v>
      </c>
      <c r="F1502" t="s">
        <v>227</v>
      </c>
      <c r="G1502" t="s">
        <v>228</v>
      </c>
      <c r="H1502" t="s">
        <v>101</v>
      </c>
      <c r="I1502" t="s">
        <v>230</v>
      </c>
    </row>
    <row r="1503" spans="1:9" x14ac:dyDescent="0.25">
      <c r="A1503">
        <v>735312</v>
      </c>
      <c r="B1503" t="s">
        <v>598</v>
      </c>
      <c r="C1503" t="s">
        <v>10</v>
      </c>
      <c r="D1503" t="s">
        <v>72</v>
      </c>
      <c r="E1503" t="s">
        <v>308</v>
      </c>
      <c r="F1503" t="s">
        <v>19</v>
      </c>
      <c r="G1503" t="s">
        <v>100</v>
      </c>
      <c r="H1503" t="s">
        <v>101</v>
      </c>
      <c r="I1503" t="s">
        <v>599</v>
      </c>
    </row>
    <row r="1504" spans="1:9" x14ac:dyDescent="0.25">
      <c r="A1504">
        <v>735333</v>
      </c>
      <c r="B1504" t="s">
        <v>27</v>
      </c>
      <c r="C1504" t="s">
        <v>10</v>
      </c>
      <c r="D1504" t="s">
        <v>11</v>
      </c>
      <c r="E1504" t="s">
        <v>28</v>
      </c>
      <c r="F1504" t="s">
        <v>19</v>
      </c>
      <c r="G1504" t="s">
        <v>100</v>
      </c>
      <c r="H1504" t="s">
        <v>101</v>
      </c>
      <c r="I1504" t="s">
        <v>138</v>
      </c>
    </row>
    <row r="1505" spans="1:9" x14ac:dyDescent="0.25">
      <c r="A1505">
        <v>735334</v>
      </c>
      <c r="B1505" t="s">
        <v>27</v>
      </c>
      <c r="C1505" t="s">
        <v>10</v>
      </c>
      <c r="D1505" t="s">
        <v>11</v>
      </c>
      <c r="E1505" t="s">
        <v>28</v>
      </c>
      <c r="F1505" t="s">
        <v>19</v>
      </c>
      <c r="G1505" t="s">
        <v>100</v>
      </c>
      <c r="H1505" t="s">
        <v>101</v>
      </c>
      <c r="I1505" t="s">
        <v>138</v>
      </c>
    </row>
    <row r="1506" spans="1:9" x14ac:dyDescent="0.25">
      <c r="A1506">
        <v>735337</v>
      </c>
      <c r="B1506" t="s">
        <v>27</v>
      </c>
      <c r="C1506" t="s">
        <v>10</v>
      </c>
      <c r="D1506" t="s">
        <v>11</v>
      </c>
      <c r="E1506" t="s">
        <v>28</v>
      </c>
      <c r="F1506" t="s">
        <v>19</v>
      </c>
      <c r="G1506" t="s">
        <v>100</v>
      </c>
      <c r="H1506" t="s">
        <v>101</v>
      </c>
      <c r="I1506" t="s">
        <v>138</v>
      </c>
    </row>
    <row r="1507" spans="1:9" x14ac:dyDescent="0.25">
      <c r="A1507">
        <v>735338</v>
      </c>
      <c r="B1507" t="s">
        <v>27</v>
      </c>
      <c r="C1507" t="s">
        <v>10</v>
      </c>
      <c r="D1507" t="s">
        <v>11</v>
      </c>
      <c r="E1507" t="s">
        <v>28</v>
      </c>
      <c r="F1507" t="s">
        <v>19</v>
      </c>
      <c r="G1507" t="s">
        <v>100</v>
      </c>
      <c r="H1507" t="s">
        <v>101</v>
      </c>
      <c r="I1507" t="s">
        <v>138</v>
      </c>
    </row>
    <row r="1508" spans="1:9" x14ac:dyDescent="0.25">
      <c r="A1508">
        <v>735344</v>
      </c>
      <c r="B1508" t="s">
        <v>557</v>
      </c>
      <c r="C1508" t="s">
        <v>10</v>
      </c>
      <c r="D1508" t="s">
        <v>72</v>
      </c>
      <c r="E1508" t="s">
        <v>363</v>
      </c>
      <c r="F1508" t="s">
        <v>312</v>
      </c>
      <c r="G1508" t="s">
        <v>24</v>
      </c>
      <c r="H1508" t="s">
        <v>440</v>
      </c>
      <c r="I1508" t="s">
        <v>559</v>
      </c>
    </row>
    <row r="1509" spans="1:9" x14ac:dyDescent="0.25">
      <c r="A1509">
        <v>735345</v>
      </c>
      <c r="B1509" t="s">
        <v>348</v>
      </c>
      <c r="C1509" t="s">
        <v>10</v>
      </c>
      <c r="D1509" t="s">
        <v>72</v>
      </c>
      <c r="E1509" t="s">
        <v>308</v>
      </c>
      <c r="F1509" t="s">
        <v>312</v>
      </c>
      <c r="G1509" t="s">
        <v>24</v>
      </c>
      <c r="H1509" t="s">
        <v>440</v>
      </c>
      <c r="I1509" t="s">
        <v>350</v>
      </c>
    </row>
    <row r="1510" spans="1:9" x14ac:dyDescent="0.25">
      <c r="A1510">
        <v>735371</v>
      </c>
      <c r="B1510" t="s">
        <v>1208</v>
      </c>
      <c r="C1510" t="s">
        <v>10</v>
      </c>
      <c r="D1510" t="s">
        <v>11</v>
      </c>
      <c r="E1510" t="s">
        <v>12</v>
      </c>
      <c r="F1510" t="s">
        <v>19</v>
      </c>
      <c r="G1510" t="s">
        <v>96</v>
      </c>
      <c r="H1510" t="s">
        <v>101</v>
      </c>
      <c r="I1510" t="s">
        <v>1209</v>
      </c>
    </row>
    <row r="1511" spans="1:9" x14ac:dyDescent="0.25">
      <c r="A1511">
        <v>735378</v>
      </c>
      <c r="B1511" t="s">
        <v>99</v>
      </c>
      <c r="C1511" t="s">
        <v>10</v>
      </c>
      <c r="D1511" t="s">
        <v>11</v>
      </c>
      <c r="E1511" t="s">
        <v>12</v>
      </c>
      <c r="F1511" t="s">
        <v>19</v>
      </c>
      <c r="G1511" t="s">
        <v>100</v>
      </c>
      <c r="H1511" t="s">
        <v>101</v>
      </c>
      <c r="I1511" t="s">
        <v>102</v>
      </c>
    </row>
    <row r="1512" spans="1:9" x14ac:dyDescent="0.25">
      <c r="A1512">
        <v>735427</v>
      </c>
      <c r="B1512" t="s">
        <v>145</v>
      </c>
      <c r="C1512" t="s">
        <v>10</v>
      </c>
      <c r="D1512" t="s">
        <v>11</v>
      </c>
      <c r="E1512" t="s">
        <v>67</v>
      </c>
      <c r="F1512" t="s">
        <v>19</v>
      </c>
      <c r="G1512" t="s">
        <v>146</v>
      </c>
      <c r="H1512" t="s">
        <v>1013</v>
      </c>
      <c r="I1512" t="s">
        <v>147</v>
      </c>
    </row>
    <row r="1513" spans="1:9" x14ac:dyDescent="0.25">
      <c r="A1513">
        <v>735428</v>
      </c>
      <c r="B1513" t="s">
        <v>145</v>
      </c>
      <c r="C1513" t="s">
        <v>10</v>
      </c>
      <c r="D1513" t="s">
        <v>11</v>
      </c>
      <c r="E1513" t="s">
        <v>67</v>
      </c>
      <c r="F1513" t="s">
        <v>19</v>
      </c>
      <c r="G1513" t="s">
        <v>146</v>
      </c>
      <c r="H1513" t="s">
        <v>1013</v>
      </c>
      <c r="I1513" t="s">
        <v>147</v>
      </c>
    </row>
    <row r="1514" spans="1:9" x14ac:dyDescent="0.25">
      <c r="A1514">
        <v>735429</v>
      </c>
      <c r="B1514" t="s">
        <v>27</v>
      </c>
      <c r="C1514" t="s">
        <v>10</v>
      </c>
      <c r="D1514" t="s">
        <v>11</v>
      </c>
      <c r="E1514" t="s">
        <v>28</v>
      </c>
      <c r="F1514" t="s">
        <v>19</v>
      </c>
      <c r="G1514" t="s">
        <v>100</v>
      </c>
      <c r="H1514" t="s">
        <v>1263</v>
      </c>
      <c r="I1514" t="s">
        <v>138</v>
      </c>
    </row>
    <row r="1515" spans="1:9" x14ac:dyDescent="0.25">
      <c r="A1515">
        <v>735457</v>
      </c>
      <c r="B1515" t="s">
        <v>145</v>
      </c>
      <c r="C1515" t="s">
        <v>10</v>
      </c>
      <c r="D1515" t="s">
        <v>11</v>
      </c>
      <c r="E1515" t="s">
        <v>67</v>
      </c>
      <c r="F1515" t="s">
        <v>19</v>
      </c>
      <c r="G1515" t="s">
        <v>146</v>
      </c>
      <c r="H1515" t="s">
        <v>529</v>
      </c>
      <c r="I1515" t="s">
        <v>147</v>
      </c>
    </row>
    <row r="1516" spans="1:9" x14ac:dyDescent="0.25">
      <c r="A1516">
        <v>735503</v>
      </c>
      <c r="B1516" t="s">
        <v>598</v>
      </c>
      <c r="C1516" t="s">
        <v>10</v>
      </c>
      <c r="D1516" t="s">
        <v>72</v>
      </c>
      <c r="E1516" t="s">
        <v>308</v>
      </c>
      <c r="F1516" t="s">
        <v>19</v>
      </c>
      <c r="G1516" t="s">
        <v>100</v>
      </c>
      <c r="H1516" t="s">
        <v>101</v>
      </c>
      <c r="I1516" t="s">
        <v>599</v>
      </c>
    </row>
    <row r="1517" spans="1:9" x14ac:dyDescent="0.25">
      <c r="A1517">
        <v>735504</v>
      </c>
      <c r="B1517" t="s">
        <v>598</v>
      </c>
      <c r="C1517" t="s">
        <v>10</v>
      </c>
      <c r="D1517" t="s">
        <v>72</v>
      </c>
      <c r="E1517" t="s">
        <v>308</v>
      </c>
      <c r="F1517" t="s">
        <v>19</v>
      </c>
      <c r="G1517" t="s">
        <v>100</v>
      </c>
      <c r="H1517" t="s">
        <v>101</v>
      </c>
      <c r="I1517" t="s">
        <v>599</v>
      </c>
    </row>
    <row r="1518" spans="1:9" x14ac:dyDescent="0.25">
      <c r="A1518">
        <v>735508</v>
      </c>
      <c r="B1518" t="s">
        <v>362</v>
      </c>
      <c r="C1518" t="s">
        <v>10</v>
      </c>
      <c r="D1518" t="s">
        <v>72</v>
      </c>
      <c r="E1518" t="s">
        <v>363</v>
      </c>
      <c r="F1518" t="s">
        <v>19</v>
      </c>
      <c r="G1518" t="s">
        <v>100</v>
      </c>
      <c r="H1518" t="s">
        <v>101</v>
      </c>
      <c r="I1518" t="s">
        <v>364</v>
      </c>
    </row>
    <row r="1519" spans="1:9" x14ac:dyDescent="0.25">
      <c r="A1519">
        <v>735549</v>
      </c>
      <c r="B1519" t="s">
        <v>170</v>
      </c>
      <c r="C1519" t="s">
        <v>37</v>
      </c>
      <c r="D1519" t="s">
        <v>45</v>
      </c>
      <c r="E1519" t="s">
        <v>11</v>
      </c>
      <c r="F1519" t="s">
        <v>46</v>
      </c>
      <c r="G1519" t="s">
        <v>171</v>
      </c>
      <c r="H1519" t="s">
        <v>172</v>
      </c>
      <c r="I1519" t="s">
        <v>173</v>
      </c>
    </row>
    <row r="1520" spans="1:9" x14ac:dyDescent="0.25">
      <c r="A1520">
        <v>735550</v>
      </c>
      <c r="B1520" t="s">
        <v>389</v>
      </c>
      <c r="C1520" t="s">
        <v>37</v>
      </c>
      <c r="D1520" t="s">
        <v>45</v>
      </c>
      <c r="E1520" t="s">
        <v>11</v>
      </c>
      <c r="F1520" t="s">
        <v>177</v>
      </c>
      <c r="G1520" t="s">
        <v>171</v>
      </c>
      <c r="H1520" t="s">
        <v>205</v>
      </c>
      <c r="I1520" t="s">
        <v>391</v>
      </c>
    </row>
    <row r="1521" spans="1:9" x14ac:dyDescent="0.25">
      <c r="A1521">
        <v>735552</v>
      </c>
      <c r="B1521" t="s">
        <v>170</v>
      </c>
      <c r="C1521" t="s">
        <v>37</v>
      </c>
      <c r="D1521" t="s">
        <v>45</v>
      </c>
      <c r="E1521" t="s">
        <v>11</v>
      </c>
      <c r="F1521" t="s">
        <v>46</v>
      </c>
      <c r="G1521" t="s">
        <v>171</v>
      </c>
      <c r="H1521" t="s">
        <v>190</v>
      </c>
      <c r="I1521" t="s">
        <v>173</v>
      </c>
    </row>
    <row r="1522" spans="1:9" x14ac:dyDescent="0.25">
      <c r="A1522">
        <v>735594</v>
      </c>
      <c r="B1522" t="s">
        <v>608</v>
      </c>
      <c r="C1522" t="s">
        <v>10</v>
      </c>
      <c r="D1522" t="s">
        <v>18</v>
      </c>
      <c r="E1522" t="s">
        <v>220</v>
      </c>
      <c r="F1522" t="s">
        <v>220</v>
      </c>
      <c r="G1522" t="s">
        <v>143</v>
      </c>
      <c r="H1522" t="s">
        <v>987</v>
      </c>
      <c r="I1522" t="s">
        <v>610</v>
      </c>
    </row>
    <row r="1523" spans="1:9" x14ac:dyDescent="0.25">
      <c r="A1523">
        <v>735595</v>
      </c>
      <c r="B1523" t="s">
        <v>1264</v>
      </c>
      <c r="C1523" t="s">
        <v>10</v>
      </c>
      <c r="D1523" t="s">
        <v>18</v>
      </c>
      <c r="E1523" t="s">
        <v>12</v>
      </c>
      <c r="F1523" t="s">
        <v>220</v>
      </c>
      <c r="G1523" t="s">
        <v>221</v>
      </c>
      <c r="H1523" t="s">
        <v>987</v>
      </c>
      <c r="I1523" t="s">
        <v>1027</v>
      </c>
    </row>
    <row r="1524" spans="1:9" x14ac:dyDescent="0.25">
      <c r="A1524">
        <v>735632</v>
      </c>
      <c r="B1524" t="s">
        <v>828</v>
      </c>
      <c r="C1524" t="s">
        <v>10</v>
      </c>
      <c r="D1524" t="s">
        <v>76</v>
      </c>
      <c r="E1524" t="s">
        <v>308</v>
      </c>
      <c r="F1524" t="s">
        <v>19</v>
      </c>
      <c r="G1524" t="s">
        <v>100</v>
      </c>
      <c r="H1524" t="s">
        <v>305</v>
      </c>
      <c r="I1524" t="s">
        <v>888</v>
      </c>
    </row>
    <row r="1525" spans="1:9" x14ac:dyDescent="0.25">
      <c r="A1525">
        <v>735646</v>
      </c>
      <c r="B1525" t="s">
        <v>1166</v>
      </c>
      <c r="C1525" t="s">
        <v>10</v>
      </c>
      <c r="D1525" t="s">
        <v>76</v>
      </c>
      <c r="E1525" t="s">
        <v>302</v>
      </c>
      <c r="F1525" t="s">
        <v>227</v>
      </c>
      <c r="G1525" t="s">
        <v>1125</v>
      </c>
      <c r="H1525" t="s">
        <v>829</v>
      </c>
      <c r="I1525" t="s">
        <v>1167</v>
      </c>
    </row>
    <row r="1526" spans="1:9" x14ac:dyDescent="0.25">
      <c r="A1526">
        <v>735647</v>
      </c>
      <c r="B1526" t="s">
        <v>1166</v>
      </c>
      <c r="C1526" t="s">
        <v>10</v>
      </c>
      <c r="D1526" t="s">
        <v>76</v>
      </c>
      <c r="E1526" t="s">
        <v>302</v>
      </c>
      <c r="F1526" t="s">
        <v>227</v>
      </c>
      <c r="G1526" t="s">
        <v>1125</v>
      </c>
      <c r="H1526" t="s">
        <v>829</v>
      </c>
      <c r="I1526" t="s">
        <v>1167</v>
      </c>
    </row>
    <row r="1527" spans="1:9" x14ac:dyDescent="0.25">
      <c r="A1527">
        <v>735648</v>
      </c>
      <c r="B1527" t="s">
        <v>1168</v>
      </c>
      <c r="C1527" t="s">
        <v>10</v>
      </c>
      <c r="D1527" t="s">
        <v>76</v>
      </c>
      <c r="E1527" t="s">
        <v>308</v>
      </c>
      <c r="F1527" t="s">
        <v>227</v>
      </c>
      <c r="G1527" t="s">
        <v>1125</v>
      </c>
      <c r="H1527" t="s">
        <v>895</v>
      </c>
      <c r="I1527" t="s">
        <v>1169</v>
      </c>
    </row>
    <row r="1528" spans="1:9" x14ac:dyDescent="0.25">
      <c r="A1528">
        <v>735651</v>
      </c>
      <c r="B1528" t="s">
        <v>638</v>
      </c>
      <c r="C1528" t="s">
        <v>10</v>
      </c>
      <c r="D1528" t="s">
        <v>76</v>
      </c>
      <c r="E1528" t="s">
        <v>308</v>
      </c>
      <c r="F1528" t="s">
        <v>312</v>
      </c>
      <c r="G1528" t="s">
        <v>1162</v>
      </c>
      <c r="H1528" t="s">
        <v>895</v>
      </c>
      <c r="I1528" t="s">
        <v>1265</v>
      </c>
    </row>
    <row r="1529" spans="1:9" x14ac:dyDescent="0.25">
      <c r="A1529">
        <v>735653</v>
      </c>
      <c r="B1529" t="s">
        <v>1166</v>
      </c>
      <c r="C1529" t="s">
        <v>10</v>
      </c>
      <c r="D1529" t="s">
        <v>76</v>
      </c>
      <c r="E1529" t="s">
        <v>302</v>
      </c>
      <c r="F1529" t="s">
        <v>227</v>
      </c>
      <c r="G1529" t="s">
        <v>1125</v>
      </c>
      <c r="H1529" t="s">
        <v>895</v>
      </c>
      <c r="I1529" t="s">
        <v>1167</v>
      </c>
    </row>
    <row r="1530" spans="1:9" x14ac:dyDescent="0.25">
      <c r="A1530">
        <v>735671</v>
      </c>
      <c r="B1530" t="s">
        <v>237</v>
      </c>
      <c r="C1530" t="s">
        <v>10</v>
      </c>
      <c r="D1530" t="s">
        <v>18</v>
      </c>
      <c r="E1530" t="s">
        <v>28</v>
      </c>
      <c r="F1530" t="s">
        <v>19</v>
      </c>
      <c r="G1530" t="s">
        <v>100</v>
      </c>
      <c r="H1530" t="s">
        <v>930</v>
      </c>
      <c r="I1530" t="s">
        <v>238</v>
      </c>
    </row>
    <row r="1531" spans="1:9" x14ac:dyDescent="0.25">
      <c r="A1531">
        <v>735672</v>
      </c>
      <c r="B1531" t="s">
        <v>127</v>
      </c>
      <c r="C1531" t="s">
        <v>10</v>
      </c>
      <c r="D1531" t="s">
        <v>18</v>
      </c>
      <c r="E1531" t="s">
        <v>140</v>
      </c>
      <c r="F1531" t="s">
        <v>128</v>
      </c>
      <c r="G1531" t="s">
        <v>129</v>
      </c>
      <c r="H1531" t="s">
        <v>930</v>
      </c>
      <c r="I1531" t="s">
        <v>528</v>
      </c>
    </row>
    <row r="1532" spans="1:9" x14ac:dyDescent="0.25">
      <c r="A1532">
        <v>735673</v>
      </c>
      <c r="B1532" t="s">
        <v>127</v>
      </c>
      <c r="C1532" t="s">
        <v>10</v>
      </c>
      <c r="D1532" t="s">
        <v>18</v>
      </c>
      <c r="E1532" t="s">
        <v>140</v>
      </c>
      <c r="F1532" t="s">
        <v>128</v>
      </c>
      <c r="G1532" t="s">
        <v>129</v>
      </c>
      <c r="H1532" t="s">
        <v>930</v>
      </c>
      <c r="I1532" t="s">
        <v>528</v>
      </c>
    </row>
    <row r="1533" spans="1:9" x14ac:dyDescent="0.25">
      <c r="A1533">
        <v>735675</v>
      </c>
      <c r="B1533" t="s">
        <v>526</v>
      </c>
      <c r="C1533" t="s">
        <v>10</v>
      </c>
      <c r="D1533" t="s">
        <v>18</v>
      </c>
      <c r="E1533" t="s">
        <v>140</v>
      </c>
      <c r="F1533" t="s">
        <v>128</v>
      </c>
      <c r="G1533" t="s">
        <v>100</v>
      </c>
      <c r="H1533" t="s">
        <v>930</v>
      </c>
      <c r="I1533" t="s">
        <v>527</v>
      </c>
    </row>
    <row r="1534" spans="1:9" x14ac:dyDescent="0.25">
      <c r="A1534">
        <v>735678</v>
      </c>
      <c r="B1534" t="s">
        <v>435</v>
      </c>
      <c r="C1534" t="s">
        <v>10</v>
      </c>
      <c r="D1534" t="s">
        <v>18</v>
      </c>
      <c r="E1534" t="s">
        <v>140</v>
      </c>
      <c r="F1534" t="s">
        <v>436</v>
      </c>
      <c r="G1534" t="s">
        <v>128</v>
      </c>
      <c r="H1534" t="s">
        <v>930</v>
      </c>
      <c r="I1534" t="s">
        <v>437</v>
      </c>
    </row>
    <row r="1535" spans="1:9" x14ac:dyDescent="0.25">
      <c r="A1535">
        <v>735681</v>
      </c>
      <c r="B1535" t="s">
        <v>1266</v>
      </c>
      <c r="C1535" t="s">
        <v>10</v>
      </c>
      <c r="D1535" t="s">
        <v>76</v>
      </c>
      <c r="E1535" t="s">
        <v>308</v>
      </c>
      <c r="F1535" t="s">
        <v>643</v>
      </c>
      <c r="G1535" t="s">
        <v>149</v>
      </c>
      <c r="H1535" t="s">
        <v>414</v>
      </c>
      <c r="I1535" t="s">
        <v>1267</v>
      </c>
    </row>
    <row r="1536" spans="1:9" x14ac:dyDescent="0.25">
      <c r="A1536">
        <v>735730</v>
      </c>
      <c r="B1536" t="s">
        <v>170</v>
      </c>
      <c r="C1536" t="s">
        <v>37</v>
      </c>
      <c r="D1536" t="s">
        <v>45</v>
      </c>
      <c r="E1536" t="s">
        <v>11</v>
      </c>
      <c r="F1536" t="s">
        <v>46</v>
      </c>
      <c r="G1536" t="s">
        <v>171</v>
      </c>
      <c r="H1536" t="s">
        <v>635</v>
      </c>
      <c r="I1536" t="s">
        <v>173</v>
      </c>
    </row>
    <row r="1537" spans="1:9" x14ac:dyDescent="0.25">
      <c r="A1537">
        <v>735745</v>
      </c>
      <c r="B1537" t="s">
        <v>669</v>
      </c>
      <c r="C1537" t="s">
        <v>10</v>
      </c>
      <c r="D1537" t="s">
        <v>18</v>
      </c>
      <c r="E1537" t="s">
        <v>28</v>
      </c>
      <c r="F1537" t="s">
        <v>643</v>
      </c>
      <c r="G1537" t="s">
        <v>128</v>
      </c>
      <c r="H1537" t="s">
        <v>529</v>
      </c>
      <c r="I1537" t="s">
        <v>976</v>
      </c>
    </row>
    <row r="1538" spans="1:9" x14ac:dyDescent="0.25">
      <c r="A1538">
        <v>735749</v>
      </c>
      <c r="B1538" t="s">
        <v>835</v>
      </c>
      <c r="C1538" t="s">
        <v>10</v>
      </c>
      <c r="D1538" t="s">
        <v>18</v>
      </c>
      <c r="E1538" t="s">
        <v>67</v>
      </c>
      <c r="F1538" t="s">
        <v>303</v>
      </c>
      <c r="G1538" t="s">
        <v>143</v>
      </c>
      <c r="H1538" t="s">
        <v>529</v>
      </c>
      <c r="I1538" t="s">
        <v>836</v>
      </c>
    </row>
    <row r="1539" spans="1:9" x14ac:dyDescent="0.25">
      <c r="A1539">
        <v>735757</v>
      </c>
      <c r="B1539" t="s">
        <v>669</v>
      </c>
      <c r="C1539" t="s">
        <v>10</v>
      </c>
      <c r="D1539" t="s">
        <v>18</v>
      </c>
      <c r="E1539" t="s">
        <v>28</v>
      </c>
      <c r="F1539" t="s">
        <v>643</v>
      </c>
      <c r="G1539" t="s">
        <v>128</v>
      </c>
      <c r="H1539" t="s">
        <v>330</v>
      </c>
      <c r="I1539" t="s">
        <v>976</v>
      </c>
    </row>
    <row r="1540" spans="1:9" x14ac:dyDescent="0.25">
      <c r="A1540">
        <v>735759</v>
      </c>
      <c r="B1540" t="s">
        <v>435</v>
      </c>
      <c r="C1540" t="s">
        <v>10</v>
      </c>
      <c r="D1540" t="s">
        <v>18</v>
      </c>
      <c r="E1540" t="s">
        <v>140</v>
      </c>
      <c r="F1540" t="s">
        <v>436</v>
      </c>
      <c r="G1540" t="s">
        <v>128</v>
      </c>
      <c r="H1540" t="s">
        <v>330</v>
      </c>
      <c r="I1540" t="s">
        <v>437</v>
      </c>
    </row>
    <row r="1541" spans="1:9" x14ac:dyDescent="0.25">
      <c r="A1541">
        <v>735760</v>
      </c>
      <c r="B1541" t="s">
        <v>669</v>
      </c>
      <c r="C1541" t="s">
        <v>10</v>
      </c>
      <c r="D1541" t="s">
        <v>18</v>
      </c>
      <c r="E1541" t="s">
        <v>28</v>
      </c>
      <c r="F1541" t="s">
        <v>643</v>
      </c>
      <c r="G1541" t="s">
        <v>128</v>
      </c>
      <c r="H1541" t="s">
        <v>529</v>
      </c>
      <c r="I1541" t="s">
        <v>976</v>
      </c>
    </row>
    <row r="1542" spans="1:9" x14ac:dyDescent="0.25">
      <c r="A1542">
        <v>735780</v>
      </c>
      <c r="B1542" t="s">
        <v>669</v>
      </c>
      <c r="C1542" t="s">
        <v>10</v>
      </c>
      <c r="D1542" t="s">
        <v>18</v>
      </c>
      <c r="E1542" t="s">
        <v>140</v>
      </c>
      <c r="F1542" t="s">
        <v>643</v>
      </c>
      <c r="G1542" t="s">
        <v>128</v>
      </c>
      <c r="H1542" t="s">
        <v>330</v>
      </c>
      <c r="I1542" t="s">
        <v>670</v>
      </c>
    </row>
    <row r="1543" spans="1:9" x14ac:dyDescent="0.25">
      <c r="A1543">
        <v>735781</v>
      </c>
      <c r="B1543" t="s">
        <v>669</v>
      </c>
      <c r="C1543" t="s">
        <v>10</v>
      </c>
      <c r="D1543" t="s">
        <v>18</v>
      </c>
      <c r="E1543" t="s">
        <v>140</v>
      </c>
      <c r="F1543" t="s">
        <v>643</v>
      </c>
      <c r="G1543" t="s">
        <v>128</v>
      </c>
      <c r="H1543" t="s">
        <v>330</v>
      </c>
      <c r="I1543" t="s">
        <v>670</v>
      </c>
    </row>
    <row r="1544" spans="1:9" x14ac:dyDescent="0.25">
      <c r="A1544">
        <v>735783</v>
      </c>
      <c r="B1544" t="s">
        <v>747</v>
      </c>
      <c r="C1544" t="s">
        <v>10</v>
      </c>
      <c r="D1544" t="s">
        <v>18</v>
      </c>
      <c r="E1544" t="s">
        <v>140</v>
      </c>
      <c r="F1544" t="s">
        <v>19</v>
      </c>
      <c r="G1544" t="s">
        <v>96</v>
      </c>
      <c r="H1544" t="s">
        <v>330</v>
      </c>
      <c r="I1544" t="s">
        <v>1114</v>
      </c>
    </row>
    <row r="1545" spans="1:9" x14ac:dyDescent="0.25">
      <c r="A1545">
        <v>735785</v>
      </c>
      <c r="B1545" t="s">
        <v>667</v>
      </c>
      <c r="C1545" t="s">
        <v>10</v>
      </c>
      <c r="D1545" t="s">
        <v>18</v>
      </c>
      <c r="E1545" t="s">
        <v>140</v>
      </c>
      <c r="F1545" t="s">
        <v>303</v>
      </c>
      <c r="G1545" t="s">
        <v>96</v>
      </c>
      <c r="H1545" t="s">
        <v>330</v>
      </c>
      <c r="I1545" t="s">
        <v>668</v>
      </c>
    </row>
    <row r="1546" spans="1:9" x14ac:dyDescent="0.25">
      <c r="A1546">
        <v>735788</v>
      </c>
      <c r="B1546" t="s">
        <v>237</v>
      </c>
      <c r="C1546" t="s">
        <v>10</v>
      </c>
      <c r="D1546" t="s">
        <v>18</v>
      </c>
      <c r="E1546" t="s">
        <v>140</v>
      </c>
      <c r="F1546" t="s">
        <v>19</v>
      </c>
      <c r="G1546" t="s">
        <v>100</v>
      </c>
      <c r="H1546" t="s">
        <v>330</v>
      </c>
      <c r="I1546" t="s">
        <v>351</v>
      </c>
    </row>
    <row r="1547" spans="1:9" x14ac:dyDescent="0.25">
      <c r="A1547">
        <v>735861</v>
      </c>
      <c r="B1547" t="s">
        <v>1268</v>
      </c>
      <c r="C1547" t="s">
        <v>10</v>
      </c>
      <c r="D1547" t="s">
        <v>18</v>
      </c>
      <c r="E1547" t="s">
        <v>12</v>
      </c>
      <c r="F1547" t="s">
        <v>95</v>
      </c>
      <c r="G1547" t="s">
        <v>100</v>
      </c>
      <c r="H1547" t="s">
        <v>330</v>
      </c>
      <c r="I1547" t="s">
        <v>1269</v>
      </c>
    </row>
    <row r="1548" spans="1:9" x14ac:dyDescent="0.25">
      <c r="A1548">
        <v>735862</v>
      </c>
      <c r="B1548" t="s">
        <v>197</v>
      </c>
      <c r="C1548" t="s">
        <v>10</v>
      </c>
      <c r="D1548" t="s">
        <v>18</v>
      </c>
      <c r="E1548" t="s">
        <v>12</v>
      </c>
      <c r="F1548" t="s">
        <v>19</v>
      </c>
      <c r="G1548" t="s">
        <v>146</v>
      </c>
      <c r="H1548" t="s">
        <v>330</v>
      </c>
      <c r="I1548" t="s">
        <v>198</v>
      </c>
    </row>
    <row r="1549" spans="1:9" x14ac:dyDescent="0.25">
      <c r="A1549">
        <v>735865</v>
      </c>
      <c r="B1549" t="s">
        <v>483</v>
      </c>
      <c r="C1549" t="s">
        <v>10</v>
      </c>
      <c r="D1549" t="s">
        <v>18</v>
      </c>
      <c r="E1549" t="s">
        <v>12</v>
      </c>
      <c r="F1549" t="s">
        <v>481</v>
      </c>
      <c r="G1549" t="s">
        <v>19</v>
      </c>
      <c r="H1549" t="s">
        <v>330</v>
      </c>
      <c r="I1549" t="s">
        <v>484</v>
      </c>
    </row>
    <row r="1550" spans="1:9" x14ac:dyDescent="0.25">
      <c r="A1550">
        <v>735901</v>
      </c>
      <c r="B1550" t="s">
        <v>1270</v>
      </c>
      <c r="C1550" t="s">
        <v>10</v>
      </c>
      <c r="D1550" t="s">
        <v>18</v>
      </c>
      <c r="E1550" t="s">
        <v>12</v>
      </c>
      <c r="F1550" t="s">
        <v>906</v>
      </c>
      <c r="G1550" t="s">
        <v>149</v>
      </c>
      <c r="H1550" t="s">
        <v>414</v>
      </c>
      <c r="I1550" t="s">
        <v>1271</v>
      </c>
    </row>
    <row r="1551" spans="1:9" x14ac:dyDescent="0.25">
      <c r="A1551">
        <v>735903</v>
      </c>
      <c r="B1551" t="s">
        <v>1272</v>
      </c>
      <c r="C1551" t="s">
        <v>37</v>
      </c>
      <c r="D1551" t="s">
        <v>45</v>
      </c>
      <c r="E1551" t="s">
        <v>18</v>
      </c>
      <c r="F1551" t="s">
        <v>177</v>
      </c>
      <c r="G1551" t="s">
        <v>171</v>
      </c>
      <c r="H1551" t="s">
        <v>1273</v>
      </c>
      <c r="I1551" t="s">
        <v>179</v>
      </c>
    </row>
    <row r="1552" spans="1:9" x14ac:dyDescent="0.25">
      <c r="A1552">
        <v>735934</v>
      </c>
      <c r="B1552" t="s">
        <v>428</v>
      </c>
      <c r="C1552" t="s">
        <v>84</v>
      </c>
      <c r="D1552" t="s">
        <v>271</v>
      </c>
      <c r="E1552" t="s">
        <v>18</v>
      </c>
      <c r="F1552" t="s">
        <v>283</v>
      </c>
      <c r="G1552" t="s">
        <v>284</v>
      </c>
      <c r="H1552" t="s">
        <v>285</v>
      </c>
      <c r="I1552" t="s">
        <v>286</v>
      </c>
    </row>
    <row r="1553" spans="1:9" x14ac:dyDescent="0.25">
      <c r="A1553">
        <v>735981</v>
      </c>
      <c r="B1553" t="s">
        <v>1274</v>
      </c>
      <c r="C1553" t="s">
        <v>10</v>
      </c>
      <c r="D1553" t="s">
        <v>11</v>
      </c>
      <c r="E1553" t="s">
        <v>149</v>
      </c>
      <c r="F1553" t="s">
        <v>135</v>
      </c>
      <c r="G1553" t="s">
        <v>1275</v>
      </c>
      <c r="H1553" t="s">
        <v>1040</v>
      </c>
      <c r="I1553" t="s">
        <v>1276</v>
      </c>
    </row>
    <row r="1554" spans="1:9" x14ac:dyDescent="0.25">
      <c r="A1554">
        <v>735988</v>
      </c>
      <c r="B1554" t="s">
        <v>127</v>
      </c>
      <c r="C1554" t="s">
        <v>10</v>
      </c>
      <c r="D1554" t="s">
        <v>18</v>
      </c>
      <c r="E1554" t="s">
        <v>140</v>
      </c>
      <c r="F1554" t="s">
        <v>128</v>
      </c>
      <c r="G1554" t="s">
        <v>129</v>
      </c>
      <c r="H1554" t="s">
        <v>914</v>
      </c>
      <c r="I1554" t="s">
        <v>528</v>
      </c>
    </row>
    <row r="1555" spans="1:9" x14ac:dyDescent="0.25">
      <c r="A1555">
        <v>735989</v>
      </c>
      <c r="B1555" t="s">
        <v>862</v>
      </c>
      <c r="C1555" t="s">
        <v>10</v>
      </c>
      <c r="D1555" t="s">
        <v>18</v>
      </c>
      <c r="E1555" t="s">
        <v>12</v>
      </c>
      <c r="F1555" t="s">
        <v>128</v>
      </c>
      <c r="G1555" t="s">
        <v>129</v>
      </c>
      <c r="H1555" t="s">
        <v>914</v>
      </c>
      <c r="I1555" t="s">
        <v>863</v>
      </c>
    </row>
    <row r="1556" spans="1:9" x14ac:dyDescent="0.25">
      <c r="A1556">
        <v>735990</v>
      </c>
      <c r="B1556" t="s">
        <v>862</v>
      </c>
      <c r="C1556" t="s">
        <v>10</v>
      </c>
      <c r="D1556" t="s">
        <v>18</v>
      </c>
      <c r="E1556" t="s">
        <v>12</v>
      </c>
      <c r="F1556" t="s">
        <v>128</v>
      </c>
      <c r="G1556" t="s">
        <v>129</v>
      </c>
      <c r="H1556" t="s">
        <v>914</v>
      </c>
      <c r="I1556" t="s">
        <v>863</v>
      </c>
    </row>
    <row r="1557" spans="1:9" x14ac:dyDescent="0.25">
      <c r="A1557">
        <v>735992</v>
      </c>
      <c r="B1557" t="s">
        <v>219</v>
      </c>
      <c r="C1557" t="s">
        <v>10</v>
      </c>
      <c r="D1557" t="s">
        <v>18</v>
      </c>
      <c r="E1557" t="s">
        <v>220</v>
      </c>
      <c r="F1557" t="s">
        <v>220</v>
      </c>
      <c r="G1557" t="s">
        <v>221</v>
      </c>
      <c r="H1557" t="s">
        <v>613</v>
      </c>
      <c r="I1557" t="s">
        <v>222</v>
      </c>
    </row>
    <row r="1558" spans="1:9" x14ac:dyDescent="0.25">
      <c r="A1558">
        <v>735994</v>
      </c>
      <c r="B1558" t="s">
        <v>219</v>
      </c>
      <c r="C1558" t="s">
        <v>10</v>
      </c>
      <c r="D1558" t="s">
        <v>18</v>
      </c>
      <c r="E1558" t="s">
        <v>220</v>
      </c>
      <c r="F1558" t="s">
        <v>220</v>
      </c>
      <c r="G1558" t="s">
        <v>221</v>
      </c>
      <c r="H1558" t="s">
        <v>613</v>
      </c>
      <c r="I1558" t="s">
        <v>222</v>
      </c>
    </row>
    <row r="1559" spans="1:9" x14ac:dyDescent="0.25">
      <c r="A1559">
        <v>735995</v>
      </c>
      <c r="B1559" t="s">
        <v>1277</v>
      </c>
      <c r="C1559" t="s">
        <v>10</v>
      </c>
      <c r="D1559" t="s">
        <v>18</v>
      </c>
      <c r="E1559" t="s">
        <v>220</v>
      </c>
      <c r="F1559" t="s">
        <v>220</v>
      </c>
      <c r="G1559" t="s">
        <v>1278</v>
      </c>
      <c r="H1559" t="s">
        <v>613</v>
      </c>
      <c r="I1559" t="s">
        <v>1279</v>
      </c>
    </row>
    <row r="1560" spans="1:9" x14ac:dyDescent="0.25">
      <c r="A1560">
        <v>736040</v>
      </c>
      <c r="B1560" t="s">
        <v>526</v>
      </c>
      <c r="C1560" t="s">
        <v>10</v>
      </c>
      <c r="D1560" t="s">
        <v>18</v>
      </c>
      <c r="E1560" t="s">
        <v>140</v>
      </c>
      <c r="F1560" t="s">
        <v>128</v>
      </c>
      <c r="G1560" t="s">
        <v>100</v>
      </c>
      <c r="H1560" t="s">
        <v>560</v>
      </c>
      <c r="I1560" t="s">
        <v>527</v>
      </c>
    </row>
    <row r="1561" spans="1:9" x14ac:dyDescent="0.25">
      <c r="A1561">
        <v>736042</v>
      </c>
      <c r="B1561" t="s">
        <v>127</v>
      </c>
      <c r="C1561" t="s">
        <v>10</v>
      </c>
      <c r="D1561" t="s">
        <v>18</v>
      </c>
      <c r="E1561" t="s">
        <v>140</v>
      </c>
      <c r="F1561" t="s">
        <v>128</v>
      </c>
      <c r="G1561" t="s">
        <v>129</v>
      </c>
      <c r="H1561" t="s">
        <v>560</v>
      </c>
      <c r="I1561" t="s">
        <v>528</v>
      </c>
    </row>
    <row r="1562" spans="1:9" x14ac:dyDescent="0.25">
      <c r="A1562">
        <v>736049</v>
      </c>
      <c r="B1562" t="s">
        <v>708</v>
      </c>
      <c r="C1562" t="s">
        <v>10</v>
      </c>
      <c r="D1562" t="s">
        <v>11</v>
      </c>
      <c r="E1562" t="s">
        <v>28</v>
      </c>
      <c r="F1562" t="s">
        <v>95</v>
      </c>
      <c r="G1562" t="s">
        <v>709</v>
      </c>
      <c r="H1562" t="s">
        <v>1280</v>
      </c>
      <c r="I1562" t="s">
        <v>1281</v>
      </c>
    </row>
    <row r="1563" spans="1:9" x14ac:dyDescent="0.25">
      <c r="A1563">
        <v>736050</v>
      </c>
      <c r="B1563" t="s">
        <v>708</v>
      </c>
      <c r="C1563" t="s">
        <v>10</v>
      </c>
      <c r="D1563" t="s">
        <v>11</v>
      </c>
      <c r="E1563" t="s">
        <v>28</v>
      </c>
      <c r="F1563" t="s">
        <v>95</v>
      </c>
      <c r="G1563" t="s">
        <v>709</v>
      </c>
      <c r="H1563" t="s">
        <v>1280</v>
      </c>
      <c r="I1563" t="s">
        <v>1281</v>
      </c>
    </row>
    <row r="1564" spans="1:9" x14ac:dyDescent="0.25">
      <c r="A1564">
        <v>736084</v>
      </c>
      <c r="B1564" t="s">
        <v>428</v>
      </c>
      <c r="C1564" t="s">
        <v>84</v>
      </c>
      <c r="D1564" t="s">
        <v>271</v>
      </c>
      <c r="E1564" t="s">
        <v>18</v>
      </c>
      <c r="F1564" t="s">
        <v>283</v>
      </c>
      <c r="G1564" t="s">
        <v>284</v>
      </c>
      <c r="H1564" t="s">
        <v>285</v>
      </c>
      <c r="I1564" t="s">
        <v>286</v>
      </c>
    </row>
    <row r="1565" spans="1:9" x14ac:dyDescent="0.25">
      <c r="A1565">
        <v>736092</v>
      </c>
      <c r="B1565" t="s">
        <v>572</v>
      </c>
      <c r="C1565" t="s">
        <v>10</v>
      </c>
      <c r="D1565" t="s">
        <v>18</v>
      </c>
      <c r="E1565" t="s">
        <v>149</v>
      </c>
      <c r="F1565" t="s">
        <v>161</v>
      </c>
      <c r="G1565" t="s">
        <v>67</v>
      </c>
      <c r="H1565" t="s">
        <v>399</v>
      </c>
      <c r="I1565" t="s">
        <v>573</v>
      </c>
    </row>
    <row r="1566" spans="1:9" x14ac:dyDescent="0.25">
      <c r="A1566">
        <v>736094</v>
      </c>
      <c r="B1566" t="s">
        <v>872</v>
      </c>
      <c r="C1566" t="s">
        <v>37</v>
      </c>
      <c r="D1566" t="s">
        <v>76</v>
      </c>
      <c r="E1566" t="s">
        <v>86</v>
      </c>
      <c r="F1566" t="s">
        <v>254</v>
      </c>
      <c r="G1566" t="s">
        <v>177</v>
      </c>
      <c r="H1566" t="s">
        <v>195</v>
      </c>
      <c r="I1566" t="s">
        <v>873</v>
      </c>
    </row>
    <row r="1567" spans="1:9" x14ac:dyDescent="0.25">
      <c r="A1567">
        <v>736104</v>
      </c>
      <c r="B1567" t="s">
        <v>640</v>
      </c>
      <c r="C1567" t="s">
        <v>10</v>
      </c>
      <c r="D1567" t="s">
        <v>76</v>
      </c>
      <c r="E1567" t="s">
        <v>363</v>
      </c>
      <c r="F1567" t="s">
        <v>312</v>
      </c>
      <c r="G1567" t="s">
        <v>19</v>
      </c>
      <c r="H1567" t="s">
        <v>330</v>
      </c>
      <c r="I1567" t="s">
        <v>641</v>
      </c>
    </row>
    <row r="1568" spans="1:9" x14ac:dyDescent="0.25">
      <c r="A1568">
        <v>736124</v>
      </c>
      <c r="B1568" t="s">
        <v>680</v>
      </c>
      <c r="C1568" t="s">
        <v>10</v>
      </c>
      <c r="D1568" t="s">
        <v>11</v>
      </c>
      <c r="E1568" t="s">
        <v>140</v>
      </c>
      <c r="F1568" t="s">
        <v>227</v>
      </c>
      <c r="G1568" t="s">
        <v>228</v>
      </c>
      <c r="H1568" t="s">
        <v>959</v>
      </c>
      <c r="I1568" t="s">
        <v>1282</v>
      </c>
    </row>
    <row r="1569" spans="1:9" x14ac:dyDescent="0.25">
      <c r="A1569">
        <v>736133</v>
      </c>
      <c r="B1569" t="s">
        <v>1080</v>
      </c>
      <c r="C1569" t="s">
        <v>10</v>
      </c>
      <c r="D1569" t="s">
        <v>72</v>
      </c>
      <c r="E1569" t="s">
        <v>302</v>
      </c>
      <c r="F1569" t="s">
        <v>19</v>
      </c>
      <c r="G1569" t="s">
        <v>96</v>
      </c>
      <c r="H1569" t="s">
        <v>330</v>
      </c>
      <c r="I1569" t="s">
        <v>1081</v>
      </c>
    </row>
    <row r="1570" spans="1:9" x14ac:dyDescent="0.25">
      <c r="A1570">
        <v>736143</v>
      </c>
      <c r="B1570" t="s">
        <v>667</v>
      </c>
      <c r="C1570" t="s">
        <v>10</v>
      </c>
      <c r="D1570" t="s">
        <v>18</v>
      </c>
      <c r="E1570" t="s">
        <v>140</v>
      </c>
      <c r="F1570" t="s">
        <v>303</v>
      </c>
      <c r="G1570" t="s">
        <v>96</v>
      </c>
      <c r="H1570" t="s">
        <v>1283</v>
      </c>
      <c r="I1570" t="s">
        <v>668</v>
      </c>
    </row>
    <row r="1571" spans="1:9" x14ac:dyDescent="0.25">
      <c r="A1571">
        <v>736161</v>
      </c>
      <c r="B1571" t="s">
        <v>579</v>
      </c>
      <c r="C1571" t="s">
        <v>10</v>
      </c>
      <c r="D1571" t="s">
        <v>11</v>
      </c>
      <c r="E1571" t="s">
        <v>220</v>
      </c>
      <c r="F1571" t="s">
        <v>220</v>
      </c>
      <c r="G1571" t="s">
        <v>100</v>
      </c>
      <c r="H1571" t="s">
        <v>529</v>
      </c>
      <c r="I1571" t="s">
        <v>580</v>
      </c>
    </row>
    <row r="1572" spans="1:9" x14ac:dyDescent="0.25">
      <c r="A1572">
        <v>736181</v>
      </c>
      <c r="B1572" t="s">
        <v>1284</v>
      </c>
      <c r="C1572" t="s">
        <v>10</v>
      </c>
      <c r="D1572" t="s">
        <v>72</v>
      </c>
      <c r="E1572" t="s">
        <v>302</v>
      </c>
      <c r="F1572" t="s">
        <v>80</v>
      </c>
      <c r="G1572" t="s">
        <v>1143</v>
      </c>
      <c r="H1572" t="s">
        <v>330</v>
      </c>
      <c r="I1572" t="s">
        <v>1285</v>
      </c>
    </row>
    <row r="1573" spans="1:9" x14ac:dyDescent="0.25">
      <c r="A1573">
        <v>736182</v>
      </c>
      <c r="B1573" t="s">
        <v>1286</v>
      </c>
      <c r="C1573" t="s">
        <v>10</v>
      </c>
      <c r="D1573" t="s">
        <v>72</v>
      </c>
      <c r="E1573" t="s">
        <v>308</v>
      </c>
      <c r="F1573" t="s">
        <v>80</v>
      </c>
      <c r="G1573" t="s">
        <v>1143</v>
      </c>
      <c r="H1573" t="s">
        <v>330</v>
      </c>
      <c r="I1573" t="s">
        <v>1287</v>
      </c>
    </row>
    <row r="1574" spans="1:9" x14ac:dyDescent="0.25">
      <c r="A1574">
        <v>736212</v>
      </c>
      <c r="B1574" t="s">
        <v>352</v>
      </c>
      <c r="C1574" t="s">
        <v>56</v>
      </c>
      <c r="D1574" t="s">
        <v>18</v>
      </c>
      <c r="E1574" t="s">
        <v>67</v>
      </c>
      <c r="F1574" t="s">
        <v>79</v>
      </c>
      <c r="G1574" t="s">
        <v>58</v>
      </c>
      <c r="H1574" t="s">
        <v>673</v>
      </c>
      <c r="I1574" t="s">
        <v>353</v>
      </c>
    </row>
    <row r="1575" spans="1:9" x14ac:dyDescent="0.25">
      <c r="A1575">
        <v>736213</v>
      </c>
      <c r="B1575" t="s">
        <v>352</v>
      </c>
      <c r="C1575" t="s">
        <v>56</v>
      </c>
      <c r="D1575" t="s">
        <v>18</v>
      </c>
      <c r="E1575" t="s">
        <v>67</v>
      </c>
      <c r="F1575" t="s">
        <v>79</v>
      </c>
      <c r="G1575" t="s">
        <v>58</v>
      </c>
      <c r="H1575" t="s">
        <v>673</v>
      </c>
      <c r="I1575" t="s">
        <v>353</v>
      </c>
    </row>
    <row r="1576" spans="1:9" x14ac:dyDescent="0.25">
      <c r="A1576">
        <v>736215</v>
      </c>
      <c r="B1576" t="s">
        <v>352</v>
      </c>
      <c r="C1576" t="s">
        <v>56</v>
      </c>
      <c r="D1576" t="s">
        <v>18</v>
      </c>
      <c r="E1576" t="s">
        <v>67</v>
      </c>
      <c r="F1576" t="s">
        <v>79</v>
      </c>
      <c r="G1576" t="s">
        <v>58</v>
      </c>
      <c r="H1576" t="s">
        <v>673</v>
      </c>
      <c r="I1576" t="s">
        <v>353</v>
      </c>
    </row>
    <row r="1577" spans="1:9" x14ac:dyDescent="0.25">
      <c r="A1577">
        <v>736216</v>
      </c>
      <c r="B1577" t="s">
        <v>66</v>
      </c>
      <c r="C1577" t="s">
        <v>56</v>
      </c>
      <c r="D1577" t="s">
        <v>18</v>
      </c>
      <c r="E1577" t="s">
        <v>67</v>
      </c>
      <c r="F1577" t="s">
        <v>68</v>
      </c>
      <c r="G1577" t="s">
        <v>58</v>
      </c>
      <c r="H1577" t="s">
        <v>673</v>
      </c>
      <c r="I1577" t="s">
        <v>70</v>
      </c>
    </row>
    <row r="1578" spans="1:9" x14ac:dyDescent="0.25">
      <c r="A1578">
        <v>736232</v>
      </c>
      <c r="B1578" t="s">
        <v>362</v>
      </c>
      <c r="C1578" t="s">
        <v>10</v>
      </c>
      <c r="D1578" t="s">
        <v>72</v>
      </c>
      <c r="E1578" t="s">
        <v>363</v>
      </c>
      <c r="F1578" t="s">
        <v>19</v>
      </c>
      <c r="G1578" t="s">
        <v>100</v>
      </c>
      <c r="H1578" t="s">
        <v>1288</v>
      </c>
      <c r="I1578" t="s">
        <v>364</v>
      </c>
    </row>
    <row r="1579" spans="1:9" x14ac:dyDescent="0.25">
      <c r="A1579">
        <v>736237</v>
      </c>
      <c r="B1579" t="s">
        <v>27</v>
      </c>
      <c r="C1579" t="s">
        <v>10</v>
      </c>
      <c r="D1579" t="s">
        <v>11</v>
      </c>
      <c r="E1579" t="s">
        <v>140</v>
      </c>
      <c r="F1579" t="s">
        <v>19</v>
      </c>
      <c r="G1579" t="s">
        <v>100</v>
      </c>
      <c r="H1579" t="s">
        <v>1288</v>
      </c>
      <c r="I1579" t="s">
        <v>1289</v>
      </c>
    </row>
    <row r="1580" spans="1:9" x14ac:dyDescent="0.25">
      <c r="A1580">
        <v>736238</v>
      </c>
      <c r="B1580" t="s">
        <v>362</v>
      </c>
      <c r="C1580" t="s">
        <v>10</v>
      </c>
      <c r="D1580" t="s">
        <v>72</v>
      </c>
      <c r="E1580" t="s">
        <v>363</v>
      </c>
      <c r="F1580" t="s">
        <v>19</v>
      </c>
      <c r="G1580" t="s">
        <v>100</v>
      </c>
      <c r="H1580" t="s">
        <v>1288</v>
      </c>
      <c r="I1580" t="s">
        <v>364</v>
      </c>
    </row>
    <row r="1581" spans="1:9" x14ac:dyDescent="0.25">
      <c r="A1581">
        <v>736240</v>
      </c>
      <c r="B1581" t="s">
        <v>27</v>
      </c>
      <c r="C1581" t="s">
        <v>10</v>
      </c>
      <c r="D1581" t="s">
        <v>11</v>
      </c>
      <c r="E1581" t="s">
        <v>140</v>
      </c>
      <c r="F1581" t="s">
        <v>19</v>
      </c>
      <c r="G1581" t="s">
        <v>100</v>
      </c>
      <c r="H1581" t="s">
        <v>1288</v>
      </c>
      <c r="I1581" t="s">
        <v>1289</v>
      </c>
    </row>
    <row r="1582" spans="1:9" x14ac:dyDescent="0.25">
      <c r="A1582">
        <v>736241</v>
      </c>
      <c r="B1582" t="s">
        <v>362</v>
      </c>
      <c r="C1582" t="s">
        <v>10</v>
      </c>
      <c r="D1582" t="s">
        <v>72</v>
      </c>
      <c r="E1582" t="s">
        <v>363</v>
      </c>
      <c r="F1582" t="s">
        <v>19</v>
      </c>
      <c r="G1582" t="s">
        <v>100</v>
      </c>
      <c r="H1582" t="s">
        <v>1288</v>
      </c>
      <c r="I1582" t="s">
        <v>364</v>
      </c>
    </row>
    <row r="1583" spans="1:9" x14ac:dyDescent="0.25">
      <c r="A1583">
        <v>736243</v>
      </c>
      <c r="B1583" t="s">
        <v>27</v>
      </c>
      <c r="C1583" t="s">
        <v>10</v>
      </c>
      <c r="D1583" t="s">
        <v>11</v>
      </c>
      <c r="E1583" t="s">
        <v>140</v>
      </c>
      <c r="F1583" t="s">
        <v>19</v>
      </c>
      <c r="G1583" t="s">
        <v>100</v>
      </c>
      <c r="H1583" t="s">
        <v>1288</v>
      </c>
      <c r="I1583" t="s">
        <v>1289</v>
      </c>
    </row>
    <row r="1584" spans="1:9" x14ac:dyDescent="0.25">
      <c r="A1584">
        <v>736245</v>
      </c>
      <c r="B1584" t="s">
        <v>27</v>
      </c>
      <c r="C1584" t="s">
        <v>10</v>
      </c>
      <c r="D1584" t="s">
        <v>11</v>
      </c>
      <c r="E1584" t="s">
        <v>140</v>
      </c>
      <c r="F1584" t="s">
        <v>19</v>
      </c>
      <c r="G1584" t="s">
        <v>100</v>
      </c>
      <c r="H1584" t="s">
        <v>1288</v>
      </c>
      <c r="I1584" t="s">
        <v>1289</v>
      </c>
    </row>
    <row r="1585" spans="1:9" x14ac:dyDescent="0.25">
      <c r="A1585">
        <v>736246</v>
      </c>
      <c r="B1585" t="s">
        <v>145</v>
      </c>
      <c r="C1585" t="s">
        <v>10</v>
      </c>
      <c r="D1585" t="s">
        <v>11</v>
      </c>
      <c r="E1585" t="s">
        <v>67</v>
      </c>
      <c r="F1585" t="s">
        <v>19</v>
      </c>
      <c r="G1585" t="s">
        <v>146</v>
      </c>
      <c r="H1585" t="s">
        <v>1288</v>
      </c>
      <c r="I1585" t="s">
        <v>147</v>
      </c>
    </row>
    <row r="1586" spans="1:9" x14ac:dyDescent="0.25">
      <c r="A1586">
        <v>736265</v>
      </c>
      <c r="B1586" t="s">
        <v>669</v>
      </c>
      <c r="C1586" t="s">
        <v>10</v>
      </c>
      <c r="D1586" t="s">
        <v>18</v>
      </c>
      <c r="E1586" t="s">
        <v>140</v>
      </c>
      <c r="F1586" t="s">
        <v>643</v>
      </c>
      <c r="G1586" t="s">
        <v>128</v>
      </c>
      <c r="H1586" t="s">
        <v>657</v>
      </c>
      <c r="I1586" t="s">
        <v>670</v>
      </c>
    </row>
    <row r="1587" spans="1:9" x14ac:dyDescent="0.25">
      <c r="A1587">
        <v>736276</v>
      </c>
      <c r="B1587" t="s">
        <v>1290</v>
      </c>
      <c r="C1587" t="s">
        <v>10</v>
      </c>
      <c r="D1587" t="s">
        <v>76</v>
      </c>
      <c r="E1587" t="s">
        <v>302</v>
      </c>
      <c r="F1587" t="s">
        <v>80</v>
      </c>
      <c r="G1587" t="s">
        <v>304</v>
      </c>
      <c r="H1587" t="s">
        <v>305</v>
      </c>
      <c r="I1587" t="s">
        <v>1291</v>
      </c>
    </row>
    <row r="1588" spans="1:9" x14ac:dyDescent="0.25">
      <c r="A1588">
        <v>736277</v>
      </c>
      <c r="B1588" t="s">
        <v>1292</v>
      </c>
      <c r="C1588" t="s">
        <v>10</v>
      </c>
      <c r="D1588" t="s">
        <v>76</v>
      </c>
      <c r="E1588" t="s">
        <v>308</v>
      </c>
      <c r="F1588" t="s">
        <v>80</v>
      </c>
      <c r="G1588" t="s">
        <v>304</v>
      </c>
      <c r="H1588" t="s">
        <v>305</v>
      </c>
      <c r="I1588" t="s">
        <v>1293</v>
      </c>
    </row>
    <row r="1589" spans="1:9" x14ac:dyDescent="0.25">
      <c r="A1589">
        <v>736278</v>
      </c>
      <c r="B1589" t="s">
        <v>301</v>
      </c>
      <c r="C1589" t="s">
        <v>10</v>
      </c>
      <c r="D1589" t="s">
        <v>76</v>
      </c>
      <c r="E1589" t="s">
        <v>302</v>
      </c>
      <c r="F1589" t="s">
        <v>303</v>
      </c>
      <c r="G1589" t="s">
        <v>304</v>
      </c>
      <c r="H1589" t="s">
        <v>305</v>
      </c>
      <c r="I1589" t="s">
        <v>306</v>
      </c>
    </row>
    <row r="1590" spans="1:9" x14ac:dyDescent="0.25">
      <c r="A1590">
        <v>736279</v>
      </c>
      <c r="B1590" t="s">
        <v>307</v>
      </c>
      <c r="C1590" t="s">
        <v>10</v>
      </c>
      <c r="D1590" t="s">
        <v>76</v>
      </c>
      <c r="E1590" t="s">
        <v>308</v>
      </c>
      <c r="F1590" t="s">
        <v>303</v>
      </c>
      <c r="G1590" t="s">
        <v>304</v>
      </c>
      <c r="H1590" t="s">
        <v>305</v>
      </c>
      <c r="I1590" t="s">
        <v>309</v>
      </c>
    </row>
    <row r="1591" spans="1:9" x14ac:dyDescent="0.25">
      <c r="A1591">
        <v>736291</v>
      </c>
      <c r="B1591" t="s">
        <v>858</v>
      </c>
      <c r="C1591" t="s">
        <v>10</v>
      </c>
      <c r="D1591" t="s">
        <v>18</v>
      </c>
      <c r="E1591" t="s">
        <v>28</v>
      </c>
      <c r="F1591" t="s">
        <v>303</v>
      </c>
      <c r="G1591" t="s">
        <v>859</v>
      </c>
      <c r="H1591" t="s">
        <v>657</v>
      </c>
      <c r="I1591" t="s">
        <v>1136</v>
      </c>
    </row>
    <row r="1592" spans="1:9" x14ac:dyDescent="0.25">
      <c r="A1592">
        <v>736295</v>
      </c>
      <c r="B1592" t="s">
        <v>99</v>
      </c>
      <c r="C1592" t="s">
        <v>10</v>
      </c>
      <c r="D1592" t="s">
        <v>11</v>
      </c>
      <c r="E1592" t="s">
        <v>12</v>
      </c>
      <c r="F1592" t="s">
        <v>19</v>
      </c>
      <c r="G1592" t="s">
        <v>100</v>
      </c>
      <c r="H1592" t="s">
        <v>635</v>
      </c>
      <c r="I1592" t="s">
        <v>102</v>
      </c>
    </row>
    <row r="1593" spans="1:9" x14ac:dyDescent="0.25">
      <c r="A1593">
        <v>736321</v>
      </c>
      <c r="B1593" t="s">
        <v>237</v>
      </c>
      <c r="C1593" t="s">
        <v>10</v>
      </c>
      <c r="D1593" t="s">
        <v>18</v>
      </c>
      <c r="E1593" t="s">
        <v>28</v>
      </c>
      <c r="F1593" t="s">
        <v>19</v>
      </c>
      <c r="G1593" t="s">
        <v>100</v>
      </c>
      <c r="H1593" t="s">
        <v>657</v>
      </c>
      <c r="I1593" t="s">
        <v>238</v>
      </c>
    </row>
    <row r="1594" spans="1:9" x14ac:dyDescent="0.25">
      <c r="A1594">
        <v>736323</v>
      </c>
      <c r="B1594" t="s">
        <v>1294</v>
      </c>
      <c r="C1594" t="s">
        <v>10</v>
      </c>
      <c r="D1594" t="s">
        <v>18</v>
      </c>
      <c r="E1594" t="s">
        <v>28</v>
      </c>
      <c r="F1594" t="s">
        <v>19</v>
      </c>
      <c r="G1594" t="s">
        <v>1029</v>
      </c>
      <c r="H1594" t="s">
        <v>657</v>
      </c>
      <c r="I1594" t="s">
        <v>1295</v>
      </c>
    </row>
    <row r="1595" spans="1:9" x14ac:dyDescent="0.25">
      <c r="A1595">
        <v>736324</v>
      </c>
      <c r="B1595" t="s">
        <v>474</v>
      </c>
      <c r="C1595" t="s">
        <v>10</v>
      </c>
      <c r="D1595" t="s">
        <v>18</v>
      </c>
      <c r="E1595" t="s">
        <v>140</v>
      </c>
      <c r="F1595" t="s">
        <v>19</v>
      </c>
      <c r="G1595" t="s">
        <v>143</v>
      </c>
      <c r="H1595" t="s">
        <v>657</v>
      </c>
      <c r="I1595" t="s">
        <v>475</v>
      </c>
    </row>
    <row r="1596" spans="1:9" x14ac:dyDescent="0.25">
      <c r="A1596">
        <v>736329</v>
      </c>
      <c r="B1596" t="s">
        <v>835</v>
      </c>
      <c r="C1596" t="s">
        <v>10</v>
      </c>
      <c r="D1596" t="s">
        <v>18</v>
      </c>
      <c r="E1596" t="s">
        <v>67</v>
      </c>
      <c r="F1596" t="s">
        <v>303</v>
      </c>
      <c r="G1596" t="s">
        <v>143</v>
      </c>
      <c r="H1596" t="s">
        <v>657</v>
      </c>
      <c r="I1596" t="s">
        <v>836</v>
      </c>
    </row>
    <row r="1597" spans="1:9" x14ac:dyDescent="0.25">
      <c r="A1597">
        <v>736331</v>
      </c>
      <c r="B1597" t="s">
        <v>127</v>
      </c>
      <c r="C1597" t="s">
        <v>10</v>
      </c>
      <c r="D1597" t="s">
        <v>18</v>
      </c>
      <c r="E1597" t="s">
        <v>28</v>
      </c>
      <c r="F1597" t="s">
        <v>128</v>
      </c>
      <c r="G1597" t="s">
        <v>129</v>
      </c>
      <c r="H1597" t="s">
        <v>657</v>
      </c>
      <c r="I1597" t="s">
        <v>131</v>
      </c>
    </row>
    <row r="1598" spans="1:9" x14ac:dyDescent="0.25">
      <c r="A1598">
        <v>736332</v>
      </c>
      <c r="B1598" t="s">
        <v>526</v>
      </c>
      <c r="C1598" t="s">
        <v>10</v>
      </c>
      <c r="D1598" t="s">
        <v>18</v>
      </c>
      <c r="E1598" t="s">
        <v>28</v>
      </c>
      <c r="F1598" t="s">
        <v>128</v>
      </c>
      <c r="G1598" t="s">
        <v>100</v>
      </c>
      <c r="H1598" t="s">
        <v>657</v>
      </c>
      <c r="I1598" t="s">
        <v>1296</v>
      </c>
    </row>
    <row r="1599" spans="1:9" x14ac:dyDescent="0.25">
      <c r="A1599">
        <v>736375</v>
      </c>
      <c r="B1599" t="s">
        <v>1297</v>
      </c>
      <c r="C1599" t="s">
        <v>10</v>
      </c>
      <c r="D1599" t="s">
        <v>18</v>
      </c>
      <c r="E1599" t="s">
        <v>12</v>
      </c>
      <c r="F1599" t="s">
        <v>643</v>
      </c>
      <c r="G1599" t="s">
        <v>24</v>
      </c>
      <c r="H1599" t="s">
        <v>399</v>
      </c>
      <c r="I1599" t="s">
        <v>1298</v>
      </c>
    </row>
    <row r="1600" spans="1:9" x14ac:dyDescent="0.25">
      <c r="A1600">
        <v>736384</v>
      </c>
      <c r="B1600" t="s">
        <v>1299</v>
      </c>
      <c r="C1600" t="s">
        <v>56</v>
      </c>
      <c r="D1600" t="s">
        <v>18</v>
      </c>
      <c r="E1600" t="s">
        <v>67</v>
      </c>
      <c r="F1600" t="s">
        <v>121</v>
      </c>
      <c r="G1600" t="s">
        <v>79</v>
      </c>
      <c r="H1600" t="s">
        <v>111</v>
      </c>
      <c r="I1600" t="s">
        <v>1300</v>
      </c>
    </row>
    <row r="1601" spans="1:9" x14ac:dyDescent="0.25">
      <c r="A1601">
        <v>736385</v>
      </c>
      <c r="B1601" t="s">
        <v>1299</v>
      </c>
      <c r="C1601" t="s">
        <v>56</v>
      </c>
      <c r="D1601" t="s">
        <v>18</v>
      </c>
      <c r="E1601" t="s">
        <v>67</v>
      </c>
      <c r="F1601" t="s">
        <v>121</v>
      </c>
      <c r="G1601" t="s">
        <v>79</v>
      </c>
      <c r="H1601" t="s">
        <v>111</v>
      </c>
      <c r="I1601" t="s">
        <v>1300</v>
      </c>
    </row>
    <row r="1602" spans="1:9" x14ac:dyDescent="0.25">
      <c r="A1602">
        <v>736386</v>
      </c>
      <c r="B1602" t="s">
        <v>1299</v>
      </c>
      <c r="C1602" t="s">
        <v>56</v>
      </c>
      <c r="D1602" t="s">
        <v>18</v>
      </c>
      <c r="E1602" t="s">
        <v>67</v>
      </c>
      <c r="F1602" t="s">
        <v>121</v>
      </c>
      <c r="G1602" t="s">
        <v>79</v>
      </c>
      <c r="H1602" t="s">
        <v>111</v>
      </c>
      <c r="I1602" t="s">
        <v>1300</v>
      </c>
    </row>
    <row r="1603" spans="1:9" x14ac:dyDescent="0.25">
      <c r="A1603">
        <v>736387</v>
      </c>
      <c r="B1603" t="s">
        <v>1299</v>
      </c>
      <c r="C1603" t="s">
        <v>56</v>
      </c>
      <c r="D1603" t="s">
        <v>18</v>
      </c>
      <c r="E1603" t="s">
        <v>67</v>
      </c>
      <c r="F1603" t="s">
        <v>121</v>
      </c>
      <c r="G1603" t="s">
        <v>79</v>
      </c>
      <c r="H1603" t="s">
        <v>111</v>
      </c>
      <c r="I1603" t="s">
        <v>1300</v>
      </c>
    </row>
    <row r="1604" spans="1:9" x14ac:dyDescent="0.25">
      <c r="A1604">
        <v>736419</v>
      </c>
      <c r="B1604" t="s">
        <v>362</v>
      </c>
      <c r="C1604" t="s">
        <v>10</v>
      </c>
      <c r="D1604" t="s">
        <v>72</v>
      </c>
      <c r="E1604" t="s">
        <v>363</v>
      </c>
      <c r="F1604" t="s">
        <v>19</v>
      </c>
      <c r="G1604" t="s">
        <v>100</v>
      </c>
      <c r="H1604" t="s">
        <v>814</v>
      </c>
      <c r="I1604" t="s">
        <v>364</v>
      </c>
    </row>
    <row r="1605" spans="1:9" x14ac:dyDescent="0.25">
      <c r="A1605">
        <v>736420</v>
      </c>
      <c r="B1605" t="s">
        <v>598</v>
      </c>
      <c r="C1605" t="s">
        <v>10</v>
      </c>
      <c r="D1605" t="s">
        <v>72</v>
      </c>
      <c r="E1605" t="s">
        <v>308</v>
      </c>
      <c r="F1605" t="s">
        <v>19</v>
      </c>
      <c r="G1605" t="s">
        <v>100</v>
      </c>
      <c r="H1605" t="s">
        <v>814</v>
      </c>
      <c r="I1605" t="s">
        <v>599</v>
      </c>
    </row>
    <row r="1606" spans="1:9" x14ac:dyDescent="0.25">
      <c r="A1606">
        <v>736423</v>
      </c>
      <c r="B1606" t="s">
        <v>362</v>
      </c>
      <c r="C1606" t="s">
        <v>10</v>
      </c>
      <c r="D1606" t="s">
        <v>72</v>
      </c>
      <c r="E1606" t="s">
        <v>363</v>
      </c>
      <c r="F1606" t="s">
        <v>19</v>
      </c>
      <c r="G1606" t="s">
        <v>100</v>
      </c>
      <c r="H1606" t="s">
        <v>814</v>
      </c>
      <c r="I1606" t="s">
        <v>364</v>
      </c>
    </row>
    <row r="1607" spans="1:9" x14ac:dyDescent="0.25">
      <c r="A1607">
        <v>736427</v>
      </c>
      <c r="B1607" t="s">
        <v>598</v>
      </c>
      <c r="C1607" t="s">
        <v>10</v>
      </c>
      <c r="D1607" t="s">
        <v>72</v>
      </c>
      <c r="E1607" t="s">
        <v>308</v>
      </c>
      <c r="F1607" t="s">
        <v>19</v>
      </c>
      <c r="G1607" t="s">
        <v>100</v>
      </c>
      <c r="H1607" t="s">
        <v>814</v>
      </c>
      <c r="I1607" t="s">
        <v>599</v>
      </c>
    </row>
    <row r="1608" spans="1:9" x14ac:dyDescent="0.25">
      <c r="A1608">
        <v>736439</v>
      </c>
      <c r="B1608" t="s">
        <v>1258</v>
      </c>
      <c r="C1608" t="s">
        <v>37</v>
      </c>
      <c r="D1608" t="s">
        <v>18</v>
      </c>
      <c r="E1608" t="s">
        <v>182</v>
      </c>
      <c r="F1608" t="s">
        <v>442</v>
      </c>
      <c r="G1608" t="s">
        <v>1259</v>
      </c>
      <c r="H1608" t="s">
        <v>404</v>
      </c>
      <c r="I1608" t="s">
        <v>1260</v>
      </c>
    </row>
    <row r="1609" spans="1:9" x14ac:dyDescent="0.25">
      <c r="A1609">
        <v>736573</v>
      </c>
      <c r="B1609" t="s">
        <v>828</v>
      </c>
      <c r="C1609" t="s">
        <v>10</v>
      </c>
      <c r="D1609" t="s">
        <v>76</v>
      </c>
      <c r="E1609" t="s">
        <v>308</v>
      </c>
      <c r="F1609" t="s">
        <v>19</v>
      </c>
      <c r="G1609" t="s">
        <v>29</v>
      </c>
      <c r="H1609" t="s">
        <v>895</v>
      </c>
      <c r="I1609" t="s">
        <v>830</v>
      </c>
    </row>
    <row r="1610" spans="1:9" x14ac:dyDescent="0.25">
      <c r="A1610">
        <v>736574</v>
      </c>
      <c r="B1610" t="s">
        <v>828</v>
      </c>
      <c r="C1610" t="s">
        <v>10</v>
      </c>
      <c r="D1610" t="s">
        <v>76</v>
      </c>
      <c r="E1610" t="s">
        <v>308</v>
      </c>
      <c r="F1610" t="s">
        <v>19</v>
      </c>
      <c r="G1610" t="s">
        <v>29</v>
      </c>
      <c r="H1610" t="s">
        <v>1100</v>
      </c>
      <c r="I1610" t="s">
        <v>830</v>
      </c>
    </row>
    <row r="1611" spans="1:9" x14ac:dyDescent="0.25">
      <c r="A1611">
        <v>736576</v>
      </c>
      <c r="B1611" t="s">
        <v>828</v>
      </c>
      <c r="C1611" t="s">
        <v>10</v>
      </c>
      <c r="D1611" t="s">
        <v>76</v>
      </c>
      <c r="E1611" t="s">
        <v>308</v>
      </c>
      <c r="F1611" t="s">
        <v>19</v>
      </c>
      <c r="G1611" t="s">
        <v>29</v>
      </c>
      <c r="H1611" t="s">
        <v>1198</v>
      </c>
      <c r="I1611" t="s">
        <v>830</v>
      </c>
    </row>
    <row r="1612" spans="1:9" x14ac:dyDescent="0.25">
      <c r="A1612">
        <v>736587</v>
      </c>
      <c r="B1612" t="s">
        <v>905</v>
      </c>
      <c r="C1612" t="s">
        <v>10</v>
      </c>
      <c r="D1612" t="s">
        <v>18</v>
      </c>
      <c r="E1612" t="s">
        <v>149</v>
      </c>
      <c r="F1612" t="s">
        <v>906</v>
      </c>
      <c r="G1612" t="s">
        <v>149</v>
      </c>
      <c r="H1612" t="s">
        <v>414</v>
      </c>
      <c r="I1612" t="s">
        <v>907</v>
      </c>
    </row>
    <row r="1613" spans="1:9" x14ac:dyDescent="0.25">
      <c r="A1613">
        <v>736615</v>
      </c>
      <c r="B1613" t="s">
        <v>828</v>
      </c>
      <c r="C1613" t="s">
        <v>10</v>
      </c>
      <c r="D1613" t="s">
        <v>76</v>
      </c>
      <c r="E1613" t="s">
        <v>308</v>
      </c>
      <c r="F1613" t="s">
        <v>19</v>
      </c>
      <c r="G1613" t="s">
        <v>29</v>
      </c>
      <c r="H1613" t="s">
        <v>829</v>
      </c>
      <c r="I1613" t="s">
        <v>830</v>
      </c>
    </row>
    <row r="1614" spans="1:9" x14ac:dyDescent="0.25">
      <c r="A1614">
        <v>736616</v>
      </c>
      <c r="B1614" t="s">
        <v>828</v>
      </c>
      <c r="C1614" t="s">
        <v>10</v>
      </c>
      <c r="D1614" t="s">
        <v>76</v>
      </c>
      <c r="E1614" t="s">
        <v>308</v>
      </c>
      <c r="F1614" t="s">
        <v>19</v>
      </c>
      <c r="G1614" t="s">
        <v>29</v>
      </c>
      <c r="H1614" t="s">
        <v>829</v>
      </c>
      <c r="I1614" t="s">
        <v>830</v>
      </c>
    </row>
    <row r="1615" spans="1:9" x14ac:dyDescent="0.25">
      <c r="A1615">
        <v>736617</v>
      </c>
      <c r="B1615" t="s">
        <v>1005</v>
      </c>
      <c r="C1615" t="s">
        <v>10</v>
      </c>
      <c r="D1615" t="s">
        <v>76</v>
      </c>
      <c r="E1615" t="s">
        <v>302</v>
      </c>
      <c r="F1615" t="s">
        <v>19</v>
      </c>
      <c r="G1615" t="s">
        <v>29</v>
      </c>
      <c r="H1615" t="s">
        <v>829</v>
      </c>
      <c r="I1615" t="s">
        <v>1301</v>
      </c>
    </row>
    <row r="1616" spans="1:9" x14ac:dyDescent="0.25">
      <c r="A1616">
        <v>736618</v>
      </c>
      <c r="B1616" t="s">
        <v>430</v>
      </c>
      <c r="C1616" t="s">
        <v>10</v>
      </c>
      <c r="D1616" t="s">
        <v>76</v>
      </c>
      <c r="E1616" t="s">
        <v>308</v>
      </c>
      <c r="F1616" t="s">
        <v>19</v>
      </c>
      <c r="G1616" t="s">
        <v>1009</v>
      </c>
      <c r="H1616" t="s">
        <v>829</v>
      </c>
      <c r="I1616" t="s">
        <v>1010</v>
      </c>
    </row>
    <row r="1617" spans="1:9" x14ac:dyDescent="0.25">
      <c r="A1617">
        <v>736621</v>
      </c>
      <c r="B1617" t="s">
        <v>619</v>
      </c>
      <c r="C1617" t="s">
        <v>10</v>
      </c>
      <c r="D1617" t="s">
        <v>76</v>
      </c>
      <c r="E1617" t="s">
        <v>302</v>
      </c>
      <c r="F1617" t="s">
        <v>19</v>
      </c>
      <c r="G1617" t="s">
        <v>1009</v>
      </c>
      <c r="H1617" t="s">
        <v>829</v>
      </c>
      <c r="I1617" t="s">
        <v>1164</v>
      </c>
    </row>
    <row r="1618" spans="1:9" x14ac:dyDescent="0.25">
      <c r="A1618">
        <v>736636</v>
      </c>
      <c r="B1618" t="s">
        <v>27</v>
      </c>
      <c r="C1618" t="s">
        <v>10</v>
      </c>
      <c r="D1618" t="s">
        <v>11</v>
      </c>
      <c r="E1618" t="s">
        <v>28</v>
      </c>
      <c r="F1618" t="s">
        <v>19</v>
      </c>
      <c r="G1618" t="s">
        <v>100</v>
      </c>
      <c r="H1618" t="s">
        <v>745</v>
      </c>
      <c r="I1618" t="s">
        <v>138</v>
      </c>
    </row>
    <row r="1619" spans="1:9" x14ac:dyDescent="0.25">
      <c r="A1619">
        <v>736637</v>
      </c>
      <c r="B1619" t="s">
        <v>27</v>
      </c>
      <c r="C1619" t="s">
        <v>10</v>
      </c>
      <c r="D1619" t="s">
        <v>11</v>
      </c>
      <c r="E1619" t="s">
        <v>28</v>
      </c>
      <c r="F1619" t="s">
        <v>19</v>
      </c>
      <c r="G1619" t="s">
        <v>100</v>
      </c>
      <c r="H1619" t="s">
        <v>745</v>
      </c>
      <c r="I1619" t="s">
        <v>138</v>
      </c>
    </row>
    <row r="1620" spans="1:9" x14ac:dyDescent="0.25">
      <c r="A1620">
        <v>736665</v>
      </c>
      <c r="B1620" t="s">
        <v>1067</v>
      </c>
      <c r="C1620" t="s">
        <v>10</v>
      </c>
      <c r="D1620" t="s">
        <v>72</v>
      </c>
      <c r="E1620" t="s">
        <v>308</v>
      </c>
      <c r="F1620" t="s">
        <v>312</v>
      </c>
      <c r="G1620" t="s">
        <v>227</v>
      </c>
      <c r="H1620" t="s">
        <v>101</v>
      </c>
      <c r="I1620" t="s">
        <v>1068</v>
      </c>
    </row>
    <row r="1621" spans="1:9" x14ac:dyDescent="0.25">
      <c r="A1621">
        <v>736668</v>
      </c>
      <c r="B1621" t="s">
        <v>1082</v>
      </c>
      <c r="C1621" t="s">
        <v>10</v>
      </c>
      <c r="D1621" t="s">
        <v>72</v>
      </c>
      <c r="E1621" t="s">
        <v>308</v>
      </c>
      <c r="F1621" t="s">
        <v>227</v>
      </c>
      <c r="G1621" t="s">
        <v>228</v>
      </c>
      <c r="H1621" t="s">
        <v>101</v>
      </c>
      <c r="I1621" t="s">
        <v>1083</v>
      </c>
    </row>
    <row r="1622" spans="1:9" x14ac:dyDescent="0.25">
      <c r="A1622">
        <v>736669</v>
      </c>
      <c r="B1622" t="s">
        <v>1302</v>
      </c>
      <c r="C1622" t="s">
        <v>10</v>
      </c>
      <c r="D1622" t="s">
        <v>72</v>
      </c>
      <c r="E1622" t="s">
        <v>308</v>
      </c>
      <c r="F1622" t="s">
        <v>1049</v>
      </c>
      <c r="G1622" t="s">
        <v>227</v>
      </c>
      <c r="H1622" t="s">
        <v>101</v>
      </c>
      <c r="I1622" t="s">
        <v>1303</v>
      </c>
    </row>
    <row r="1623" spans="1:9" x14ac:dyDescent="0.25">
      <c r="A1623">
        <v>736689</v>
      </c>
      <c r="B1623" t="s">
        <v>1304</v>
      </c>
      <c r="C1623" t="s">
        <v>10</v>
      </c>
      <c r="D1623" t="s">
        <v>18</v>
      </c>
      <c r="E1623" t="s">
        <v>140</v>
      </c>
      <c r="F1623" t="s">
        <v>936</v>
      </c>
      <c r="G1623" t="s">
        <v>481</v>
      </c>
      <c r="H1623" t="s">
        <v>446</v>
      </c>
      <c r="I1623" t="s">
        <v>1305</v>
      </c>
    </row>
    <row r="1624" spans="1:9" x14ac:dyDescent="0.25">
      <c r="A1624">
        <v>736696</v>
      </c>
      <c r="B1624" t="s">
        <v>438</v>
      </c>
      <c r="C1624" t="s">
        <v>10</v>
      </c>
      <c r="D1624" t="s">
        <v>11</v>
      </c>
      <c r="E1624" t="s">
        <v>220</v>
      </c>
      <c r="F1624" t="s">
        <v>220</v>
      </c>
      <c r="G1624" t="s">
        <v>312</v>
      </c>
      <c r="H1624" t="s">
        <v>1306</v>
      </c>
      <c r="I1624" t="s">
        <v>439</v>
      </c>
    </row>
    <row r="1625" spans="1:9" x14ac:dyDescent="0.25">
      <c r="A1625">
        <v>736722</v>
      </c>
      <c r="B1625" t="s">
        <v>1307</v>
      </c>
      <c r="C1625" t="s">
        <v>10</v>
      </c>
      <c r="D1625" t="s">
        <v>18</v>
      </c>
      <c r="E1625" t="s">
        <v>140</v>
      </c>
      <c r="F1625" t="s">
        <v>95</v>
      </c>
      <c r="G1625" t="s">
        <v>809</v>
      </c>
      <c r="H1625" t="s">
        <v>446</v>
      </c>
      <c r="I1625" t="s">
        <v>1308</v>
      </c>
    </row>
    <row r="1626" spans="1:9" x14ac:dyDescent="0.25">
      <c r="A1626">
        <v>736724</v>
      </c>
      <c r="B1626" t="s">
        <v>642</v>
      </c>
      <c r="C1626" t="s">
        <v>10</v>
      </c>
      <c r="D1626" t="s">
        <v>18</v>
      </c>
      <c r="E1626" t="s">
        <v>28</v>
      </c>
      <c r="F1626" t="s">
        <v>643</v>
      </c>
      <c r="G1626" t="s">
        <v>19</v>
      </c>
      <c r="H1626" t="s">
        <v>446</v>
      </c>
      <c r="I1626" t="s">
        <v>925</v>
      </c>
    </row>
    <row r="1627" spans="1:9" x14ac:dyDescent="0.25">
      <c r="A1627">
        <v>736725</v>
      </c>
      <c r="B1627" t="s">
        <v>667</v>
      </c>
      <c r="C1627" t="s">
        <v>10</v>
      </c>
      <c r="D1627" t="s">
        <v>18</v>
      </c>
      <c r="E1627" t="s">
        <v>28</v>
      </c>
      <c r="F1627" t="s">
        <v>303</v>
      </c>
      <c r="G1627" t="s">
        <v>96</v>
      </c>
      <c r="H1627" t="s">
        <v>446</v>
      </c>
      <c r="I1627" t="s">
        <v>1109</v>
      </c>
    </row>
    <row r="1628" spans="1:9" x14ac:dyDescent="0.25">
      <c r="A1628">
        <v>736727</v>
      </c>
      <c r="B1628" t="s">
        <v>822</v>
      </c>
      <c r="C1628" t="s">
        <v>10</v>
      </c>
      <c r="D1628" t="s">
        <v>18</v>
      </c>
      <c r="E1628" t="s">
        <v>28</v>
      </c>
      <c r="F1628" t="s">
        <v>303</v>
      </c>
      <c r="G1628" t="s">
        <v>823</v>
      </c>
      <c r="H1628" t="s">
        <v>446</v>
      </c>
      <c r="I1628" t="s">
        <v>824</v>
      </c>
    </row>
    <row r="1629" spans="1:9" x14ac:dyDescent="0.25">
      <c r="A1629">
        <v>736728</v>
      </c>
      <c r="B1629" t="s">
        <v>858</v>
      </c>
      <c r="C1629" t="s">
        <v>10</v>
      </c>
      <c r="D1629" t="s">
        <v>18</v>
      </c>
      <c r="E1629" t="s">
        <v>140</v>
      </c>
      <c r="F1629" t="s">
        <v>303</v>
      </c>
      <c r="G1629" t="s">
        <v>859</v>
      </c>
      <c r="H1629" t="s">
        <v>446</v>
      </c>
      <c r="I1629" t="s">
        <v>860</v>
      </c>
    </row>
    <row r="1630" spans="1:9" x14ac:dyDescent="0.25">
      <c r="A1630">
        <v>736729</v>
      </c>
      <c r="B1630" t="s">
        <v>667</v>
      </c>
      <c r="C1630" t="s">
        <v>10</v>
      </c>
      <c r="D1630" t="s">
        <v>18</v>
      </c>
      <c r="E1630" t="s">
        <v>140</v>
      </c>
      <c r="F1630" t="s">
        <v>303</v>
      </c>
      <c r="G1630" t="s">
        <v>96</v>
      </c>
      <c r="H1630" t="s">
        <v>446</v>
      </c>
      <c r="I1630" t="s">
        <v>668</v>
      </c>
    </row>
    <row r="1631" spans="1:9" x14ac:dyDescent="0.25">
      <c r="A1631">
        <v>736730</v>
      </c>
      <c r="B1631" t="s">
        <v>465</v>
      </c>
      <c r="C1631" t="s">
        <v>10</v>
      </c>
      <c r="D1631" t="s">
        <v>18</v>
      </c>
      <c r="E1631" t="s">
        <v>28</v>
      </c>
      <c r="F1631" t="s">
        <v>303</v>
      </c>
      <c r="G1631" t="s">
        <v>143</v>
      </c>
      <c r="H1631" t="s">
        <v>446</v>
      </c>
      <c r="I1631" t="s">
        <v>825</v>
      </c>
    </row>
    <row r="1632" spans="1:9" x14ac:dyDescent="0.25">
      <c r="A1632">
        <v>736791</v>
      </c>
      <c r="B1632" t="s">
        <v>1309</v>
      </c>
      <c r="C1632" t="s">
        <v>10</v>
      </c>
      <c r="D1632" t="s">
        <v>18</v>
      </c>
      <c r="E1632" t="s">
        <v>67</v>
      </c>
      <c r="F1632" t="s">
        <v>303</v>
      </c>
      <c r="G1632" t="s">
        <v>100</v>
      </c>
      <c r="H1632" t="s">
        <v>201</v>
      </c>
      <c r="I1632" t="s">
        <v>1310</v>
      </c>
    </row>
    <row r="1633" spans="1:9" x14ac:dyDescent="0.25">
      <c r="A1633">
        <v>736792</v>
      </c>
      <c r="B1633" t="s">
        <v>835</v>
      </c>
      <c r="C1633" t="s">
        <v>10</v>
      </c>
      <c r="D1633" t="s">
        <v>18</v>
      </c>
      <c r="E1633" t="s">
        <v>67</v>
      </c>
      <c r="F1633" t="s">
        <v>303</v>
      </c>
      <c r="G1633" t="s">
        <v>143</v>
      </c>
      <c r="H1633" t="s">
        <v>201</v>
      </c>
      <c r="I1633" t="s">
        <v>836</v>
      </c>
    </row>
    <row r="1634" spans="1:9" x14ac:dyDescent="0.25">
      <c r="A1634">
        <v>736793</v>
      </c>
      <c r="B1634" t="s">
        <v>465</v>
      </c>
      <c r="C1634" t="s">
        <v>10</v>
      </c>
      <c r="D1634" t="s">
        <v>18</v>
      </c>
      <c r="E1634" t="s">
        <v>28</v>
      </c>
      <c r="F1634" t="s">
        <v>303</v>
      </c>
      <c r="G1634" t="s">
        <v>143</v>
      </c>
      <c r="H1634" t="s">
        <v>201</v>
      </c>
      <c r="I1634" t="s">
        <v>825</v>
      </c>
    </row>
    <row r="1635" spans="1:9" x14ac:dyDescent="0.25">
      <c r="A1635">
        <v>736794</v>
      </c>
      <c r="B1635" t="s">
        <v>1311</v>
      </c>
      <c r="C1635" t="s">
        <v>10</v>
      </c>
      <c r="D1635" t="s">
        <v>18</v>
      </c>
      <c r="E1635" t="s">
        <v>12</v>
      </c>
      <c r="F1635" t="s">
        <v>303</v>
      </c>
      <c r="G1635" t="s">
        <v>859</v>
      </c>
      <c r="H1635" t="s">
        <v>201</v>
      </c>
      <c r="I1635" t="s">
        <v>1312</v>
      </c>
    </row>
    <row r="1636" spans="1:9" x14ac:dyDescent="0.25">
      <c r="A1636">
        <v>736795</v>
      </c>
      <c r="B1636" t="s">
        <v>518</v>
      </c>
      <c r="C1636" t="s">
        <v>10</v>
      </c>
      <c r="D1636" t="s">
        <v>18</v>
      </c>
      <c r="E1636" t="s">
        <v>12</v>
      </c>
      <c r="F1636" t="s">
        <v>303</v>
      </c>
      <c r="G1636" t="s">
        <v>143</v>
      </c>
      <c r="H1636" t="s">
        <v>201</v>
      </c>
      <c r="I1636" t="s">
        <v>519</v>
      </c>
    </row>
    <row r="1637" spans="1:9" x14ac:dyDescent="0.25">
      <c r="A1637">
        <v>736796</v>
      </c>
      <c r="B1637" t="s">
        <v>518</v>
      </c>
      <c r="C1637" t="s">
        <v>10</v>
      </c>
      <c r="D1637" t="s">
        <v>18</v>
      </c>
      <c r="E1637" t="s">
        <v>12</v>
      </c>
      <c r="F1637" t="s">
        <v>303</v>
      </c>
      <c r="G1637" t="s">
        <v>143</v>
      </c>
      <c r="H1637" t="s">
        <v>201</v>
      </c>
      <c r="I1637" t="s">
        <v>519</v>
      </c>
    </row>
    <row r="1638" spans="1:9" x14ac:dyDescent="0.25">
      <c r="A1638">
        <v>736810</v>
      </c>
      <c r="B1638" t="s">
        <v>801</v>
      </c>
      <c r="C1638" t="s">
        <v>10</v>
      </c>
      <c r="D1638" t="s">
        <v>18</v>
      </c>
      <c r="E1638" t="s">
        <v>140</v>
      </c>
      <c r="F1638" t="s">
        <v>95</v>
      </c>
      <c r="G1638" t="s">
        <v>100</v>
      </c>
      <c r="H1638" t="s">
        <v>529</v>
      </c>
      <c r="I1638" t="s">
        <v>802</v>
      </c>
    </row>
    <row r="1639" spans="1:9" x14ac:dyDescent="0.25">
      <c r="A1639">
        <v>736812</v>
      </c>
      <c r="B1639" t="s">
        <v>659</v>
      </c>
      <c r="C1639" t="s">
        <v>10</v>
      </c>
      <c r="D1639" t="s">
        <v>18</v>
      </c>
      <c r="E1639" t="s">
        <v>140</v>
      </c>
      <c r="F1639" t="s">
        <v>95</v>
      </c>
      <c r="G1639" t="s">
        <v>96</v>
      </c>
      <c r="H1639" t="s">
        <v>529</v>
      </c>
      <c r="I1639" t="s">
        <v>660</v>
      </c>
    </row>
    <row r="1640" spans="1:9" x14ac:dyDescent="0.25">
      <c r="A1640">
        <v>736814</v>
      </c>
      <c r="B1640" t="s">
        <v>524</v>
      </c>
      <c r="C1640" t="s">
        <v>10</v>
      </c>
      <c r="D1640" t="s">
        <v>18</v>
      </c>
      <c r="E1640" t="s">
        <v>140</v>
      </c>
      <c r="F1640" t="s">
        <v>161</v>
      </c>
      <c r="G1640" t="s">
        <v>128</v>
      </c>
      <c r="H1640" t="s">
        <v>529</v>
      </c>
      <c r="I1640" t="s">
        <v>525</v>
      </c>
    </row>
    <row r="1641" spans="1:9" x14ac:dyDescent="0.25">
      <c r="A1641">
        <v>736815</v>
      </c>
      <c r="B1641" t="s">
        <v>435</v>
      </c>
      <c r="C1641" t="s">
        <v>10</v>
      </c>
      <c r="D1641" t="s">
        <v>18</v>
      </c>
      <c r="E1641" t="s">
        <v>140</v>
      </c>
      <c r="F1641" t="s">
        <v>436</v>
      </c>
      <c r="G1641" t="s">
        <v>128</v>
      </c>
      <c r="H1641" t="s">
        <v>529</v>
      </c>
      <c r="I1641" t="s">
        <v>437</v>
      </c>
    </row>
    <row r="1642" spans="1:9" x14ac:dyDescent="0.25">
      <c r="A1642">
        <v>736969</v>
      </c>
      <c r="B1642" t="s">
        <v>157</v>
      </c>
      <c r="C1642" t="s">
        <v>10</v>
      </c>
      <c r="D1642" t="s">
        <v>18</v>
      </c>
      <c r="E1642" t="s">
        <v>67</v>
      </c>
      <c r="F1642" t="s">
        <v>19</v>
      </c>
      <c r="G1642" t="s">
        <v>146</v>
      </c>
      <c r="H1642" t="s">
        <v>507</v>
      </c>
      <c r="I1642" t="s">
        <v>159</v>
      </c>
    </row>
    <row r="1643" spans="1:9" x14ac:dyDescent="0.25">
      <c r="A1643">
        <v>736970</v>
      </c>
      <c r="B1643" t="s">
        <v>157</v>
      </c>
      <c r="C1643" t="s">
        <v>10</v>
      </c>
      <c r="D1643" t="s">
        <v>18</v>
      </c>
      <c r="E1643" t="s">
        <v>67</v>
      </c>
      <c r="F1643" t="s">
        <v>19</v>
      </c>
      <c r="G1643" t="s">
        <v>146</v>
      </c>
      <c r="H1643" t="s">
        <v>507</v>
      </c>
      <c r="I1643" t="s">
        <v>159</v>
      </c>
    </row>
    <row r="1644" spans="1:9" x14ac:dyDescent="0.25">
      <c r="A1644">
        <v>736976</v>
      </c>
      <c r="B1644" t="s">
        <v>524</v>
      </c>
      <c r="C1644" t="s">
        <v>10</v>
      </c>
      <c r="D1644" t="s">
        <v>18</v>
      </c>
      <c r="E1644" t="s">
        <v>28</v>
      </c>
      <c r="F1644" t="s">
        <v>161</v>
      </c>
      <c r="G1644" t="s">
        <v>128</v>
      </c>
      <c r="H1644" t="s">
        <v>130</v>
      </c>
      <c r="I1644" t="s">
        <v>1313</v>
      </c>
    </row>
    <row r="1645" spans="1:9" x14ac:dyDescent="0.25">
      <c r="A1645">
        <v>736981</v>
      </c>
      <c r="B1645" t="s">
        <v>465</v>
      </c>
      <c r="C1645" t="s">
        <v>10</v>
      </c>
      <c r="D1645" t="s">
        <v>18</v>
      </c>
      <c r="E1645" t="s">
        <v>28</v>
      </c>
      <c r="F1645" t="s">
        <v>303</v>
      </c>
      <c r="G1645" t="s">
        <v>143</v>
      </c>
      <c r="H1645" t="s">
        <v>130</v>
      </c>
      <c r="I1645" t="s">
        <v>825</v>
      </c>
    </row>
    <row r="1646" spans="1:9" x14ac:dyDescent="0.25">
      <c r="A1646">
        <v>736982</v>
      </c>
      <c r="B1646" t="s">
        <v>1314</v>
      </c>
      <c r="C1646" t="s">
        <v>10</v>
      </c>
      <c r="D1646" t="s">
        <v>18</v>
      </c>
      <c r="E1646" t="s">
        <v>140</v>
      </c>
      <c r="F1646" t="s">
        <v>128</v>
      </c>
      <c r="G1646" t="s">
        <v>653</v>
      </c>
      <c r="H1646" t="s">
        <v>130</v>
      </c>
      <c r="I1646" t="s">
        <v>1315</v>
      </c>
    </row>
    <row r="1647" spans="1:9" x14ac:dyDescent="0.25">
      <c r="A1647">
        <v>736983</v>
      </c>
      <c r="B1647" t="s">
        <v>526</v>
      </c>
      <c r="C1647" t="s">
        <v>10</v>
      </c>
      <c r="D1647" t="s">
        <v>18</v>
      </c>
      <c r="E1647" t="s">
        <v>140</v>
      </c>
      <c r="F1647" t="s">
        <v>128</v>
      </c>
      <c r="G1647" t="s">
        <v>100</v>
      </c>
      <c r="H1647" t="s">
        <v>130</v>
      </c>
      <c r="I1647" t="s">
        <v>527</v>
      </c>
    </row>
    <row r="1648" spans="1:9" x14ac:dyDescent="0.25">
      <c r="A1648">
        <v>736984</v>
      </c>
      <c r="B1648" t="s">
        <v>862</v>
      </c>
      <c r="C1648" t="s">
        <v>10</v>
      </c>
      <c r="D1648" t="s">
        <v>18</v>
      </c>
      <c r="E1648" t="s">
        <v>12</v>
      </c>
      <c r="F1648" t="s">
        <v>128</v>
      </c>
      <c r="G1648" t="s">
        <v>129</v>
      </c>
      <c r="H1648" t="s">
        <v>130</v>
      </c>
      <c r="I1648" t="s">
        <v>863</v>
      </c>
    </row>
    <row r="1649" spans="1:9" x14ac:dyDescent="0.25">
      <c r="A1649">
        <v>737001</v>
      </c>
      <c r="B1649" t="s">
        <v>474</v>
      </c>
      <c r="C1649" t="s">
        <v>10</v>
      </c>
      <c r="D1649" t="s">
        <v>18</v>
      </c>
      <c r="E1649" t="s">
        <v>28</v>
      </c>
      <c r="F1649" t="s">
        <v>19</v>
      </c>
      <c r="G1649" t="s">
        <v>143</v>
      </c>
      <c r="H1649" t="s">
        <v>446</v>
      </c>
      <c r="I1649" t="s">
        <v>646</v>
      </c>
    </row>
    <row r="1650" spans="1:9" x14ac:dyDescent="0.25">
      <c r="A1650">
        <v>737013</v>
      </c>
      <c r="B1650" t="s">
        <v>474</v>
      </c>
      <c r="C1650" t="s">
        <v>10</v>
      </c>
      <c r="D1650" t="s">
        <v>18</v>
      </c>
      <c r="E1650" t="s">
        <v>28</v>
      </c>
      <c r="F1650" t="s">
        <v>19</v>
      </c>
      <c r="G1650" t="s">
        <v>143</v>
      </c>
      <c r="H1650" t="s">
        <v>446</v>
      </c>
      <c r="I1650" t="s">
        <v>646</v>
      </c>
    </row>
    <row r="1651" spans="1:9" x14ac:dyDescent="0.25">
      <c r="A1651">
        <v>737015</v>
      </c>
      <c r="B1651" t="s">
        <v>1311</v>
      </c>
      <c r="C1651" t="s">
        <v>10</v>
      </c>
      <c r="D1651" t="s">
        <v>18</v>
      </c>
      <c r="E1651" t="s">
        <v>12</v>
      </c>
      <c r="F1651" t="s">
        <v>303</v>
      </c>
      <c r="G1651" t="s">
        <v>859</v>
      </c>
      <c r="H1651" t="s">
        <v>607</v>
      </c>
      <c r="I1651" t="s">
        <v>1312</v>
      </c>
    </row>
    <row r="1652" spans="1:9" x14ac:dyDescent="0.25">
      <c r="A1652">
        <v>737016</v>
      </c>
      <c r="B1652" t="s">
        <v>1311</v>
      </c>
      <c r="C1652" t="s">
        <v>10</v>
      </c>
      <c r="D1652" t="s">
        <v>18</v>
      </c>
      <c r="E1652" t="s">
        <v>12</v>
      </c>
      <c r="F1652" t="s">
        <v>303</v>
      </c>
      <c r="G1652" t="s">
        <v>859</v>
      </c>
      <c r="H1652" t="s">
        <v>607</v>
      </c>
      <c r="I1652" t="s">
        <v>1312</v>
      </c>
    </row>
    <row r="1653" spans="1:9" x14ac:dyDescent="0.25">
      <c r="A1653">
        <v>737017</v>
      </c>
      <c r="B1653" t="s">
        <v>777</v>
      </c>
      <c r="C1653" t="s">
        <v>10</v>
      </c>
      <c r="D1653" t="s">
        <v>18</v>
      </c>
      <c r="E1653" t="s">
        <v>12</v>
      </c>
      <c r="F1653" t="s">
        <v>19</v>
      </c>
      <c r="G1653" t="s">
        <v>100</v>
      </c>
      <c r="H1653" t="s">
        <v>607</v>
      </c>
      <c r="I1653" t="s">
        <v>778</v>
      </c>
    </row>
    <row r="1654" spans="1:9" x14ac:dyDescent="0.25">
      <c r="A1654">
        <v>737047</v>
      </c>
      <c r="B1654" t="s">
        <v>1072</v>
      </c>
      <c r="C1654" t="s">
        <v>10</v>
      </c>
      <c r="D1654" t="s">
        <v>18</v>
      </c>
      <c r="E1654" t="s">
        <v>140</v>
      </c>
      <c r="F1654" t="s">
        <v>582</v>
      </c>
      <c r="G1654" t="s">
        <v>143</v>
      </c>
      <c r="H1654" t="s">
        <v>1069</v>
      </c>
      <c r="I1654" t="s">
        <v>1138</v>
      </c>
    </row>
    <row r="1655" spans="1:9" x14ac:dyDescent="0.25">
      <c r="A1655">
        <v>737070</v>
      </c>
      <c r="B1655" t="s">
        <v>1072</v>
      </c>
      <c r="C1655" t="s">
        <v>10</v>
      </c>
      <c r="D1655" t="s">
        <v>18</v>
      </c>
      <c r="E1655" t="s">
        <v>140</v>
      </c>
      <c r="F1655" t="s">
        <v>582</v>
      </c>
      <c r="G1655" t="s">
        <v>143</v>
      </c>
      <c r="H1655" t="s">
        <v>1069</v>
      </c>
      <c r="I1655" t="s">
        <v>1138</v>
      </c>
    </row>
    <row r="1656" spans="1:9" x14ac:dyDescent="0.25">
      <c r="A1656">
        <v>737084</v>
      </c>
      <c r="B1656" t="s">
        <v>127</v>
      </c>
      <c r="C1656" t="s">
        <v>10</v>
      </c>
      <c r="D1656" t="s">
        <v>18</v>
      </c>
      <c r="E1656" t="s">
        <v>140</v>
      </c>
      <c r="F1656" t="s">
        <v>128</v>
      </c>
      <c r="G1656" t="s">
        <v>129</v>
      </c>
      <c r="H1656" t="s">
        <v>1069</v>
      </c>
      <c r="I1656" t="s">
        <v>528</v>
      </c>
    </row>
    <row r="1657" spans="1:9" x14ac:dyDescent="0.25">
      <c r="A1657">
        <v>737086</v>
      </c>
      <c r="B1657" t="s">
        <v>659</v>
      </c>
      <c r="C1657" t="s">
        <v>10</v>
      </c>
      <c r="D1657" t="s">
        <v>18</v>
      </c>
      <c r="E1657" t="s">
        <v>140</v>
      </c>
      <c r="F1657" t="s">
        <v>95</v>
      </c>
      <c r="G1657" t="s">
        <v>96</v>
      </c>
      <c r="H1657" t="s">
        <v>1069</v>
      </c>
      <c r="I1657" t="s">
        <v>660</v>
      </c>
    </row>
    <row r="1658" spans="1:9" x14ac:dyDescent="0.25">
      <c r="A1658">
        <v>737090</v>
      </c>
      <c r="B1658" t="s">
        <v>1316</v>
      </c>
      <c r="C1658" t="s">
        <v>10</v>
      </c>
      <c r="D1658" t="s">
        <v>18</v>
      </c>
      <c r="E1658" t="s">
        <v>12</v>
      </c>
      <c r="F1658" t="s">
        <v>582</v>
      </c>
      <c r="G1658" t="s">
        <v>100</v>
      </c>
      <c r="H1658" t="s">
        <v>1069</v>
      </c>
      <c r="I1658" t="s">
        <v>1317</v>
      </c>
    </row>
    <row r="1659" spans="1:9" x14ac:dyDescent="0.25">
      <c r="A1659">
        <v>737095</v>
      </c>
      <c r="B1659" t="s">
        <v>127</v>
      </c>
      <c r="C1659" t="s">
        <v>10</v>
      </c>
      <c r="D1659" t="s">
        <v>18</v>
      </c>
      <c r="E1659" t="s">
        <v>140</v>
      </c>
      <c r="F1659" t="s">
        <v>128</v>
      </c>
      <c r="G1659" t="s">
        <v>129</v>
      </c>
      <c r="H1659" t="s">
        <v>1069</v>
      </c>
      <c r="I1659" t="s">
        <v>528</v>
      </c>
    </row>
    <row r="1660" spans="1:9" x14ac:dyDescent="0.25">
      <c r="A1660">
        <v>737190</v>
      </c>
      <c r="B1660" t="s">
        <v>1218</v>
      </c>
      <c r="C1660" t="s">
        <v>10</v>
      </c>
      <c r="D1660" t="s">
        <v>76</v>
      </c>
      <c r="E1660" t="s">
        <v>308</v>
      </c>
      <c r="F1660" t="s">
        <v>312</v>
      </c>
      <c r="G1660" t="s">
        <v>149</v>
      </c>
      <c r="H1660" t="s">
        <v>414</v>
      </c>
      <c r="I1660" t="s">
        <v>1220</v>
      </c>
    </row>
    <row r="1661" spans="1:9" x14ac:dyDescent="0.25">
      <c r="A1661">
        <v>737199</v>
      </c>
      <c r="B1661" t="s">
        <v>1318</v>
      </c>
      <c r="C1661" t="s">
        <v>10</v>
      </c>
      <c r="D1661" t="s">
        <v>18</v>
      </c>
      <c r="E1661" t="s">
        <v>12</v>
      </c>
      <c r="F1661" t="s">
        <v>220</v>
      </c>
      <c r="G1661" t="s">
        <v>100</v>
      </c>
      <c r="H1661" t="s">
        <v>1319</v>
      </c>
      <c r="I1661" t="s">
        <v>1320</v>
      </c>
    </row>
    <row r="1662" spans="1:9" x14ac:dyDescent="0.25">
      <c r="A1662">
        <v>737203</v>
      </c>
      <c r="B1662" t="s">
        <v>359</v>
      </c>
      <c r="C1662" t="s">
        <v>10</v>
      </c>
      <c r="D1662" t="s">
        <v>18</v>
      </c>
      <c r="E1662" t="s">
        <v>220</v>
      </c>
      <c r="F1662" t="s">
        <v>220</v>
      </c>
      <c r="G1662" t="s">
        <v>161</v>
      </c>
      <c r="H1662" t="s">
        <v>1319</v>
      </c>
      <c r="I1662" t="s">
        <v>361</v>
      </c>
    </row>
    <row r="1663" spans="1:9" x14ac:dyDescent="0.25">
      <c r="A1663">
        <v>737204</v>
      </c>
      <c r="B1663" t="s">
        <v>433</v>
      </c>
      <c r="C1663" t="s">
        <v>10</v>
      </c>
      <c r="D1663" t="s">
        <v>18</v>
      </c>
      <c r="E1663" t="s">
        <v>220</v>
      </c>
      <c r="F1663" t="s">
        <v>220</v>
      </c>
      <c r="G1663" t="s">
        <v>100</v>
      </c>
      <c r="H1663" t="s">
        <v>1319</v>
      </c>
      <c r="I1663" t="s">
        <v>434</v>
      </c>
    </row>
    <row r="1664" spans="1:9" x14ac:dyDescent="0.25">
      <c r="A1664">
        <v>737207</v>
      </c>
      <c r="B1664" t="s">
        <v>385</v>
      </c>
      <c r="C1664" t="s">
        <v>10</v>
      </c>
      <c r="D1664" t="s">
        <v>18</v>
      </c>
      <c r="E1664" t="s">
        <v>220</v>
      </c>
      <c r="F1664" t="s">
        <v>220</v>
      </c>
      <c r="G1664" t="s">
        <v>312</v>
      </c>
      <c r="H1664" t="s">
        <v>1319</v>
      </c>
      <c r="I1664" t="s">
        <v>386</v>
      </c>
    </row>
    <row r="1665" spans="1:9" x14ac:dyDescent="0.25">
      <c r="A1665">
        <v>737224</v>
      </c>
      <c r="B1665" t="s">
        <v>777</v>
      </c>
      <c r="C1665" t="s">
        <v>10</v>
      </c>
      <c r="D1665" t="s">
        <v>18</v>
      </c>
      <c r="E1665" t="s">
        <v>12</v>
      </c>
      <c r="F1665" t="s">
        <v>19</v>
      </c>
      <c r="G1665" t="s">
        <v>100</v>
      </c>
      <c r="H1665" t="s">
        <v>446</v>
      </c>
      <c r="I1665" t="s">
        <v>778</v>
      </c>
    </row>
    <row r="1666" spans="1:9" x14ac:dyDescent="0.25">
      <c r="A1666">
        <v>737225</v>
      </c>
      <c r="B1666" t="s">
        <v>1321</v>
      </c>
      <c r="C1666" t="s">
        <v>10</v>
      </c>
      <c r="D1666" t="s">
        <v>18</v>
      </c>
      <c r="E1666" t="s">
        <v>12</v>
      </c>
      <c r="F1666" t="s">
        <v>936</v>
      </c>
      <c r="G1666" t="s">
        <v>481</v>
      </c>
      <c r="H1666" t="s">
        <v>446</v>
      </c>
      <c r="I1666" t="s">
        <v>1322</v>
      </c>
    </row>
    <row r="1667" spans="1:9" x14ac:dyDescent="0.25">
      <c r="A1667">
        <v>737227</v>
      </c>
      <c r="B1667" t="s">
        <v>831</v>
      </c>
      <c r="C1667" t="s">
        <v>10</v>
      </c>
      <c r="D1667" t="s">
        <v>18</v>
      </c>
      <c r="E1667" t="s">
        <v>12</v>
      </c>
      <c r="F1667" t="s">
        <v>643</v>
      </c>
      <c r="G1667" t="s">
        <v>19</v>
      </c>
      <c r="H1667" t="s">
        <v>446</v>
      </c>
      <c r="I1667" t="s">
        <v>832</v>
      </c>
    </row>
    <row r="1668" spans="1:9" x14ac:dyDescent="0.25">
      <c r="A1668">
        <v>737229</v>
      </c>
      <c r="B1668" t="s">
        <v>17</v>
      </c>
      <c r="C1668" t="s">
        <v>10</v>
      </c>
      <c r="D1668" t="s">
        <v>18</v>
      </c>
      <c r="E1668" t="s">
        <v>12</v>
      </c>
      <c r="F1668" t="s">
        <v>19</v>
      </c>
      <c r="G1668" t="s">
        <v>20</v>
      </c>
      <c r="H1668" t="s">
        <v>446</v>
      </c>
      <c r="I1668" t="s">
        <v>22</v>
      </c>
    </row>
    <row r="1669" spans="1:9" x14ac:dyDescent="0.25">
      <c r="A1669">
        <v>737230</v>
      </c>
      <c r="B1669" t="s">
        <v>1311</v>
      </c>
      <c r="C1669" t="s">
        <v>10</v>
      </c>
      <c r="D1669" t="s">
        <v>18</v>
      </c>
      <c r="E1669" t="s">
        <v>12</v>
      </c>
      <c r="F1669" t="s">
        <v>303</v>
      </c>
      <c r="G1669" t="s">
        <v>859</v>
      </c>
      <c r="H1669" t="s">
        <v>446</v>
      </c>
      <c r="I1669" t="s">
        <v>1312</v>
      </c>
    </row>
    <row r="1670" spans="1:9" x14ac:dyDescent="0.25">
      <c r="A1670">
        <v>737231</v>
      </c>
      <c r="B1670" t="s">
        <v>1323</v>
      </c>
      <c r="C1670" t="s">
        <v>10</v>
      </c>
      <c r="D1670" t="s">
        <v>18</v>
      </c>
      <c r="E1670" t="s">
        <v>12</v>
      </c>
      <c r="F1670" t="s">
        <v>19</v>
      </c>
      <c r="G1670" t="s">
        <v>823</v>
      </c>
      <c r="H1670" t="s">
        <v>446</v>
      </c>
      <c r="I1670" t="s">
        <v>1324</v>
      </c>
    </row>
    <row r="1671" spans="1:9" x14ac:dyDescent="0.25">
      <c r="A1671">
        <v>737232</v>
      </c>
      <c r="B1671" t="s">
        <v>1325</v>
      </c>
      <c r="C1671" t="s">
        <v>10</v>
      </c>
      <c r="D1671" t="s">
        <v>18</v>
      </c>
      <c r="E1671" t="s">
        <v>12</v>
      </c>
      <c r="F1671" t="s">
        <v>303</v>
      </c>
      <c r="G1671" t="s">
        <v>823</v>
      </c>
      <c r="H1671" t="s">
        <v>446</v>
      </c>
      <c r="I1671" t="s">
        <v>1326</v>
      </c>
    </row>
    <row r="1672" spans="1:9" x14ac:dyDescent="0.25">
      <c r="A1672">
        <v>737235</v>
      </c>
      <c r="B1672" t="s">
        <v>777</v>
      </c>
      <c r="C1672" t="s">
        <v>10</v>
      </c>
      <c r="D1672" t="s">
        <v>18</v>
      </c>
      <c r="E1672" t="s">
        <v>12</v>
      </c>
      <c r="F1672" t="s">
        <v>19</v>
      </c>
      <c r="G1672" t="s">
        <v>100</v>
      </c>
      <c r="H1672" t="s">
        <v>446</v>
      </c>
      <c r="I1672" t="s">
        <v>778</v>
      </c>
    </row>
    <row r="1673" spans="1:9" x14ac:dyDescent="0.25">
      <c r="A1673">
        <v>737237</v>
      </c>
      <c r="B1673" t="s">
        <v>1224</v>
      </c>
      <c r="C1673" t="s">
        <v>10</v>
      </c>
      <c r="D1673" t="s">
        <v>18</v>
      </c>
      <c r="E1673" t="s">
        <v>12</v>
      </c>
      <c r="F1673" t="s">
        <v>19</v>
      </c>
      <c r="G1673" t="s">
        <v>809</v>
      </c>
      <c r="H1673" t="s">
        <v>446</v>
      </c>
      <c r="I1673" t="s">
        <v>1225</v>
      </c>
    </row>
    <row r="1674" spans="1:9" x14ac:dyDescent="0.25">
      <c r="A1674">
        <v>737243</v>
      </c>
      <c r="B1674" t="s">
        <v>808</v>
      </c>
      <c r="C1674" t="s">
        <v>10</v>
      </c>
      <c r="D1674" t="s">
        <v>18</v>
      </c>
      <c r="E1674" t="s">
        <v>140</v>
      </c>
      <c r="F1674" t="s">
        <v>19</v>
      </c>
      <c r="G1674" t="s">
        <v>809</v>
      </c>
      <c r="H1674" t="s">
        <v>866</v>
      </c>
      <c r="I1674" t="s">
        <v>1223</v>
      </c>
    </row>
    <row r="1675" spans="1:9" x14ac:dyDescent="0.25">
      <c r="A1675">
        <v>737290</v>
      </c>
      <c r="B1675" t="s">
        <v>435</v>
      </c>
      <c r="C1675" t="s">
        <v>10</v>
      </c>
      <c r="D1675" t="s">
        <v>18</v>
      </c>
      <c r="E1675" t="s">
        <v>140</v>
      </c>
      <c r="F1675" t="s">
        <v>436</v>
      </c>
      <c r="G1675" t="s">
        <v>128</v>
      </c>
      <c r="H1675" t="s">
        <v>529</v>
      </c>
      <c r="I1675" t="s">
        <v>437</v>
      </c>
    </row>
    <row r="1676" spans="1:9" x14ac:dyDescent="0.25">
      <c r="A1676">
        <v>737307</v>
      </c>
      <c r="B1676" t="s">
        <v>474</v>
      </c>
      <c r="C1676" t="s">
        <v>10</v>
      </c>
      <c r="D1676" t="s">
        <v>18</v>
      </c>
      <c r="E1676" t="s">
        <v>28</v>
      </c>
      <c r="F1676" t="s">
        <v>19</v>
      </c>
      <c r="G1676" t="s">
        <v>143</v>
      </c>
      <c r="H1676" t="s">
        <v>446</v>
      </c>
      <c r="I1676" t="s">
        <v>646</v>
      </c>
    </row>
    <row r="1677" spans="1:9" x14ac:dyDescent="0.25">
      <c r="A1677">
        <v>737309</v>
      </c>
      <c r="B1677" t="s">
        <v>474</v>
      </c>
      <c r="C1677" t="s">
        <v>10</v>
      </c>
      <c r="D1677" t="s">
        <v>18</v>
      </c>
      <c r="E1677" t="s">
        <v>140</v>
      </c>
      <c r="F1677" t="s">
        <v>19</v>
      </c>
      <c r="G1677" t="s">
        <v>143</v>
      </c>
      <c r="H1677" t="s">
        <v>446</v>
      </c>
      <c r="I1677" t="s">
        <v>475</v>
      </c>
    </row>
    <row r="1678" spans="1:9" x14ac:dyDescent="0.25">
      <c r="A1678">
        <v>737342</v>
      </c>
      <c r="B1678" t="s">
        <v>66</v>
      </c>
      <c r="C1678" t="s">
        <v>56</v>
      </c>
      <c r="D1678" t="s">
        <v>18</v>
      </c>
      <c r="E1678" t="s">
        <v>589</v>
      </c>
      <c r="F1678" t="s">
        <v>68</v>
      </c>
      <c r="G1678" t="s">
        <v>58</v>
      </c>
      <c r="H1678" t="s">
        <v>1327</v>
      </c>
      <c r="I1678" t="s">
        <v>742</v>
      </c>
    </row>
    <row r="1679" spans="1:9" x14ac:dyDescent="0.25">
      <c r="A1679">
        <v>737343</v>
      </c>
      <c r="B1679" t="s">
        <v>66</v>
      </c>
      <c r="C1679" t="s">
        <v>56</v>
      </c>
      <c r="D1679" t="s">
        <v>18</v>
      </c>
      <c r="E1679" t="s">
        <v>67</v>
      </c>
      <c r="F1679" t="s">
        <v>68</v>
      </c>
      <c r="G1679" t="s">
        <v>58</v>
      </c>
      <c r="H1679" t="s">
        <v>1327</v>
      </c>
      <c r="I1679" t="s">
        <v>70</v>
      </c>
    </row>
    <row r="1680" spans="1:9" x14ac:dyDescent="0.25">
      <c r="A1680">
        <v>737344</v>
      </c>
      <c r="B1680" t="s">
        <v>66</v>
      </c>
      <c r="C1680" t="s">
        <v>56</v>
      </c>
      <c r="D1680" t="s">
        <v>18</v>
      </c>
      <c r="E1680" t="s">
        <v>67</v>
      </c>
      <c r="F1680" t="s">
        <v>68</v>
      </c>
      <c r="G1680" t="s">
        <v>58</v>
      </c>
      <c r="H1680" t="s">
        <v>1327</v>
      </c>
      <c r="I1680" t="s">
        <v>70</v>
      </c>
    </row>
    <row r="1681" spans="1:9" x14ac:dyDescent="0.25">
      <c r="A1681">
        <v>737346</v>
      </c>
      <c r="B1681" t="s">
        <v>66</v>
      </c>
      <c r="C1681" t="s">
        <v>56</v>
      </c>
      <c r="D1681" t="s">
        <v>18</v>
      </c>
      <c r="E1681" t="s">
        <v>589</v>
      </c>
      <c r="F1681" t="s">
        <v>68</v>
      </c>
      <c r="G1681" t="s">
        <v>58</v>
      </c>
      <c r="H1681" t="s">
        <v>1327</v>
      </c>
      <c r="I1681" t="s">
        <v>742</v>
      </c>
    </row>
    <row r="1682" spans="1:9" x14ac:dyDescent="0.25">
      <c r="A1682">
        <v>737348</v>
      </c>
      <c r="B1682" t="s">
        <v>66</v>
      </c>
      <c r="C1682" t="s">
        <v>56</v>
      </c>
      <c r="D1682" t="s">
        <v>18</v>
      </c>
      <c r="E1682" t="s">
        <v>589</v>
      </c>
      <c r="F1682" t="s">
        <v>68</v>
      </c>
      <c r="G1682" t="s">
        <v>58</v>
      </c>
      <c r="H1682" t="s">
        <v>1327</v>
      </c>
      <c r="I1682" t="s">
        <v>742</v>
      </c>
    </row>
    <row r="1683" spans="1:9" x14ac:dyDescent="0.25">
      <c r="A1683">
        <v>737351</v>
      </c>
      <c r="B1683" t="s">
        <v>66</v>
      </c>
      <c r="C1683" t="s">
        <v>56</v>
      </c>
      <c r="D1683" t="s">
        <v>18</v>
      </c>
      <c r="E1683" t="s">
        <v>589</v>
      </c>
      <c r="F1683" t="s">
        <v>68</v>
      </c>
      <c r="G1683" t="s">
        <v>58</v>
      </c>
      <c r="H1683" t="s">
        <v>1327</v>
      </c>
      <c r="I1683" t="s">
        <v>742</v>
      </c>
    </row>
    <row r="1684" spans="1:9" x14ac:dyDescent="0.25">
      <c r="A1684">
        <v>737353</v>
      </c>
      <c r="B1684" t="s">
        <v>352</v>
      </c>
      <c r="C1684" t="s">
        <v>56</v>
      </c>
      <c r="D1684" t="s">
        <v>18</v>
      </c>
      <c r="E1684" t="s">
        <v>589</v>
      </c>
      <c r="F1684" t="s">
        <v>79</v>
      </c>
      <c r="G1684" t="s">
        <v>58</v>
      </c>
      <c r="H1684" t="s">
        <v>1327</v>
      </c>
      <c r="I1684" t="s">
        <v>590</v>
      </c>
    </row>
    <row r="1685" spans="1:9" x14ac:dyDescent="0.25">
      <c r="A1685">
        <v>737357</v>
      </c>
      <c r="B1685" t="s">
        <v>352</v>
      </c>
      <c r="C1685" t="s">
        <v>56</v>
      </c>
      <c r="D1685" t="s">
        <v>18</v>
      </c>
      <c r="E1685" t="s">
        <v>589</v>
      </c>
      <c r="F1685" t="s">
        <v>79</v>
      </c>
      <c r="G1685" t="s">
        <v>58</v>
      </c>
      <c r="H1685" t="s">
        <v>1327</v>
      </c>
      <c r="I1685" t="s">
        <v>590</v>
      </c>
    </row>
    <row r="1686" spans="1:9" x14ac:dyDescent="0.25">
      <c r="A1686">
        <v>737390</v>
      </c>
      <c r="B1686" t="s">
        <v>127</v>
      </c>
      <c r="C1686" t="s">
        <v>10</v>
      </c>
      <c r="D1686" t="s">
        <v>18</v>
      </c>
      <c r="E1686" t="s">
        <v>140</v>
      </c>
      <c r="F1686" t="s">
        <v>128</v>
      </c>
      <c r="G1686" t="s">
        <v>129</v>
      </c>
      <c r="H1686" t="s">
        <v>529</v>
      </c>
      <c r="I1686" t="s">
        <v>528</v>
      </c>
    </row>
    <row r="1687" spans="1:9" x14ac:dyDescent="0.25">
      <c r="A1687">
        <v>737392</v>
      </c>
      <c r="B1687" t="s">
        <v>659</v>
      </c>
      <c r="C1687" t="s">
        <v>10</v>
      </c>
      <c r="D1687" t="s">
        <v>18</v>
      </c>
      <c r="E1687" t="s">
        <v>140</v>
      </c>
      <c r="F1687" t="s">
        <v>95</v>
      </c>
      <c r="G1687" t="s">
        <v>96</v>
      </c>
      <c r="H1687" t="s">
        <v>529</v>
      </c>
      <c r="I1687" t="s">
        <v>660</v>
      </c>
    </row>
    <row r="1688" spans="1:9" x14ac:dyDescent="0.25">
      <c r="A1688">
        <v>737408</v>
      </c>
      <c r="B1688" t="s">
        <v>1328</v>
      </c>
      <c r="C1688" t="s">
        <v>37</v>
      </c>
      <c r="D1688" t="s">
        <v>76</v>
      </c>
      <c r="E1688" t="s">
        <v>181</v>
      </c>
      <c r="F1688" t="s">
        <v>323</v>
      </c>
      <c r="G1688" t="s">
        <v>241</v>
      </c>
      <c r="H1688" t="s">
        <v>1329</v>
      </c>
      <c r="I1688" t="s">
        <v>1330</v>
      </c>
    </row>
    <row r="1689" spans="1:9" x14ac:dyDescent="0.25">
      <c r="A1689">
        <v>737475</v>
      </c>
      <c r="B1689" t="s">
        <v>893</v>
      </c>
      <c r="C1689" t="s">
        <v>56</v>
      </c>
      <c r="D1689" t="s">
        <v>18</v>
      </c>
      <c r="E1689" t="s">
        <v>67</v>
      </c>
      <c r="F1689" t="s">
        <v>311</v>
      </c>
      <c r="G1689" t="s">
        <v>766</v>
      </c>
      <c r="H1689" t="s">
        <v>1100</v>
      </c>
      <c r="I1689" t="s">
        <v>894</v>
      </c>
    </row>
    <row r="1690" spans="1:9" x14ac:dyDescent="0.25">
      <c r="A1690">
        <v>737491</v>
      </c>
      <c r="B1690" t="s">
        <v>893</v>
      </c>
      <c r="C1690" t="s">
        <v>56</v>
      </c>
      <c r="D1690" t="s">
        <v>18</v>
      </c>
      <c r="E1690" t="s">
        <v>67</v>
      </c>
      <c r="F1690" t="s">
        <v>311</v>
      </c>
      <c r="G1690" t="s">
        <v>766</v>
      </c>
      <c r="H1690" t="s">
        <v>829</v>
      </c>
      <c r="I1690" t="s">
        <v>894</v>
      </c>
    </row>
    <row r="1691" spans="1:9" x14ac:dyDescent="0.25">
      <c r="A1691">
        <v>737513</v>
      </c>
      <c r="B1691" t="s">
        <v>66</v>
      </c>
      <c r="C1691" t="s">
        <v>56</v>
      </c>
      <c r="D1691" t="s">
        <v>18</v>
      </c>
      <c r="E1691" t="s">
        <v>67</v>
      </c>
      <c r="F1691" t="s">
        <v>68</v>
      </c>
      <c r="G1691" t="s">
        <v>58</v>
      </c>
      <c r="H1691" t="s">
        <v>673</v>
      </c>
      <c r="I1691" t="s">
        <v>70</v>
      </c>
    </row>
    <row r="1692" spans="1:9" x14ac:dyDescent="0.25">
      <c r="A1692">
        <v>737524</v>
      </c>
      <c r="B1692" t="s">
        <v>1258</v>
      </c>
      <c r="C1692" t="s">
        <v>37</v>
      </c>
      <c r="D1692" t="s">
        <v>18</v>
      </c>
      <c r="E1692" t="s">
        <v>182</v>
      </c>
      <c r="F1692" t="s">
        <v>442</v>
      </c>
      <c r="G1692" t="s">
        <v>1259</v>
      </c>
      <c r="H1692" t="s">
        <v>106</v>
      </c>
      <c r="I1692" t="s">
        <v>1260</v>
      </c>
    </row>
    <row r="1693" spans="1:9" x14ac:dyDescent="0.25">
      <c r="A1693">
        <v>737551</v>
      </c>
      <c r="B1693" t="s">
        <v>359</v>
      </c>
      <c r="C1693" t="s">
        <v>10</v>
      </c>
      <c r="D1693" t="s">
        <v>18</v>
      </c>
      <c r="E1693" t="s">
        <v>220</v>
      </c>
      <c r="F1693" t="s">
        <v>220</v>
      </c>
      <c r="G1693" t="s">
        <v>161</v>
      </c>
      <c r="H1693" t="s">
        <v>987</v>
      </c>
      <c r="I1693" t="s">
        <v>361</v>
      </c>
    </row>
    <row r="1694" spans="1:9" x14ac:dyDescent="0.25">
      <c r="A1694">
        <v>737554</v>
      </c>
      <c r="B1694" t="s">
        <v>132</v>
      </c>
      <c r="C1694" t="s">
        <v>10</v>
      </c>
      <c r="D1694" t="s">
        <v>18</v>
      </c>
      <c r="E1694" t="s">
        <v>67</v>
      </c>
      <c r="F1694" t="s">
        <v>19</v>
      </c>
      <c r="G1694" t="s">
        <v>20</v>
      </c>
      <c r="H1694" t="s">
        <v>529</v>
      </c>
      <c r="I1694" t="s">
        <v>133</v>
      </c>
    </row>
    <row r="1695" spans="1:9" x14ac:dyDescent="0.25">
      <c r="A1695">
        <v>737555</v>
      </c>
      <c r="B1695" t="s">
        <v>132</v>
      </c>
      <c r="C1695" t="s">
        <v>10</v>
      </c>
      <c r="D1695" t="s">
        <v>18</v>
      </c>
      <c r="E1695" t="s">
        <v>67</v>
      </c>
      <c r="F1695" t="s">
        <v>19</v>
      </c>
      <c r="G1695" t="s">
        <v>20</v>
      </c>
      <c r="H1695" t="s">
        <v>529</v>
      </c>
      <c r="I1695" t="s">
        <v>133</v>
      </c>
    </row>
    <row r="1696" spans="1:9" x14ac:dyDescent="0.25">
      <c r="A1696">
        <v>737595</v>
      </c>
      <c r="B1696" t="s">
        <v>1331</v>
      </c>
      <c r="C1696" t="s">
        <v>37</v>
      </c>
      <c r="D1696" t="s">
        <v>18</v>
      </c>
      <c r="E1696" t="s">
        <v>104</v>
      </c>
      <c r="F1696" t="s">
        <v>292</v>
      </c>
      <c r="G1696" t="s">
        <v>1102</v>
      </c>
      <c r="H1696" t="s">
        <v>333</v>
      </c>
      <c r="I1696" t="s">
        <v>1332</v>
      </c>
    </row>
    <row r="1697" spans="1:9" x14ac:dyDescent="0.25">
      <c r="A1697">
        <v>737632</v>
      </c>
      <c r="B1697" t="s">
        <v>1333</v>
      </c>
      <c r="C1697" t="s">
        <v>10</v>
      </c>
      <c r="D1697" t="s">
        <v>18</v>
      </c>
      <c r="E1697" t="s">
        <v>12</v>
      </c>
      <c r="F1697" t="s">
        <v>906</v>
      </c>
      <c r="G1697" t="s">
        <v>1334</v>
      </c>
      <c r="H1697" t="s">
        <v>644</v>
      </c>
      <c r="I1697" t="s">
        <v>1335</v>
      </c>
    </row>
    <row r="1698" spans="1:9" x14ac:dyDescent="0.25">
      <c r="A1698">
        <v>737651</v>
      </c>
      <c r="B1698" t="s">
        <v>1336</v>
      </c>
      <c r="C1698" t="s">
        <v>10</v>
      </c>
      <c r="D1698" t="s">
        <v>18</v>
      </c>
      <c r="E1698" t="s">
        <v>28</v>
      </c>
      <c r="F1698" t="s">
        <v>161</v>
      </c>
      <c r="G1698" t="s">
        <v>24</v>
      </c>
      <c r="H1698" t="s">
        <v>399</v>
      </c>
      <c r="I1698" t="s">
        <v>1337</v>
      </c>
    </row>
    <row r="1699" spans="1:9" x14ac:dyDescent="0.25">
      <c r="A1699">
        <v>737652</v>
      </c>
      <c r="B1699" t="s">
        <v>1336</v>
      </c>
      <c r="C1699" t="s">
        <v>10</v>
      </c>
      <c r="D1699" t="s">
        <v>18</v>
      </c>
      <c r="E1699" t="s">
        <v>28</v>
      </c>
      <c r="F1699" t="s">
        <v>161</v>
      </c>
      <c r="G1699" t="s">
        <v>24</v>
      </c>
      <c r="H1699" t="s">
        <v>399</v>
      </c>
      <c r="I1699" t="s">
        <v>1337</v>
      </c>
    </row>
    <row r="1700" spans="1:9" x14ac:dyDescent="0.25">
      <c r="A1700">
        <v>737674</v>
      </c>
      <c r="B1700" t="s">
        <v>237</v>
      </c>
      <c r="C1700" t="s">
        <v>10</v>
      </c>
      <c r="D1700" t="s">
        <v>18</v>
      </c>
      <c r="E1700" t="s">
        <v>28</v>
      </c>
      <c r="F1700" t="s">
        <v>19</v>
      </c>
      <c r="G1700" t="s">
        <v>100</v>
      </c>
      <c r="H1700" t="s">
        <v>201</v>
      </c>
      <c r="I1700" t="s">
        <v>238</v>
      </c>
    </row>
    <row r="1701" spans="1:9" x14ac:dyDescent="0.25">
      <c r="A1701">
        <v>737675</v>
      </c>
      <c r="B1701" t="s">
        <v>237</v>
      </c>
      <c r="C1701" t="s">
        <v>10</v>
      </c>
      <c r="D1701" t="s">
        <v>18</v>
      </c>
      <c r="E1701" t="s">
        <v>28</v>
      </c>
      <c r="F1701" t="s">
        <v>19</v>
      </c>
      <c r="G1701" t="s">
        <v>100</v>
      </c>
      <c r="H1701" t="s">
        <v>201</v>
      </c>
      <c r="I1701" t="s">
        <v>238</v>
      </c>
    </row>
    <row r="1702" spans="1:9" x14ac:dyDescent="0.25">
      <c r="A1702">
        <v>737677</v>
      </c>
      <c r="B1702" t="s">
        <v>237</v>
      </c>
      <c r="C1702" t="s">
        <v>10</v>
      </c>
      <c r="D1702" t="s">
        <v>18</v>
      </c>
      <c r="E1702" t="s">
        <v>28</v>
      </c>
      <c r="F1702" t="s">
        <v>19</v>
      </c>
      <c r="G1702" t="s">
        <v>100</v>
      </c>
      <c r="H1702" t="s">
        <v>201</v>
      </c>
      <c r="I1702" t="s">
        <v>238</v>
      </c>
    </row>
    <row r="1703" spans="1:9" x14ac:dyDescent="0.25">
      <c r="A1703">
        <v>737729</v>
      </c>
      <c r="B1703" t="s">
        <v>570</v>
      </c>
      <c r="C1703" t="s">
        <v>10</v>
      </c>
      <c r="D1703" t="s">
        <v>18</v>
      </c>
      <c r="E1703" t="s">
        <v>12</v>
      </c>
      <c r="F1703" t="s">
        <v>161</v>
      </c>
      <c r="G1703" t="s">
        <v>149</v>
      </c>
      <c r="H1703" t="s">
        <v>713</v>
      </c>
      <c r="I1703" t="s">
        <v>571</v>
      </c>
    </row>
    <row r="1704" spans="1:9" x14ac:dyDescent="0.25">
      <c r="A1704">
        <v>737736</v>
      </c>
      <c r="B1704" t="s">
        <v>572</v>
      </c>
      <c r="C1704" t="s">
        <v>10</v>
      </c>
      <c r="D1704" t="s">
        <v>18</v>
      </c>
      <c r="E1704" t="s">
        <v>149</v>
      </c>
      <c r="F1704" t="s">
        <v>161</v>
      </c>
      <c r="G1704" t="s">
        <v>67</v>
      </c>
      <c r="H1704" t="s">
        <v>713</v>
      </c>
      <c r="I1704" t="s">
        <v>573</v>
      </c>
    </row>
    <row r="1705" spans="1:9" x14ac:dyDescent="0.25">
      <c r="A1705">
        <v>737738</v>
      </c>
      <c r="B1705" t="s">
        <v>572</v>
      </c>
      <c r="C1705" t="s">
        <v>10</v>
      </c>
      <c r="D1705" t="s">
        <v>18</v>
      </c>
      <c r="E1705" t="s">
        <v>149</v>
      </c>
      <c r="F1705" t="s">
        <v>161</v>
      </c>
      <c r="G1705" t="s">
        <v>67</v>
      </c>
      <c r="H1705" t="s">
        <v>713</v>
      </c>
      <c r="I1705" t="s">
        <v>573</v>
      </c>
    </row>
    <row r="1706" spans="1:9" x14ac:dyDescent="0.25">
      <c r="A1706">
        <v>737767</v>
      </c>
      <c r="B1706" t="s">
        <v>659</v>
      </c>
      <c r="C1706" t="s">
        <v>10</v>
      </c>
      <c r="D1706" t="s">
        <v>18</v>
      </c>
      <c r="E1706" t="s">
        <v>140</v>
      </c>
      <c r="F1706" t="s">
        <v>95</v>
      </c>
      <c r="G1706" t="s">
        <v>96</v>
      </c>
      <c r="H1706" t="s">
        <v>1338</v>
      </c>
      <c r="I1706" t="s">
        <v>660</v>
      </c>
    </row>
    <row r="1707" spans="1:9" x14ac:dyDescent="0.25">
      <c r="A1707">
        <v>737785</v>
      </c>
      <c r="B1707" t="s">
        <v>858</v>
      </c>
      <c r="C1707" t="s">
        <v>10</v>
      </c>
      <c r="D1707" t="s">
        <v>18</v>
      </c>
      <c r="E1707" t="s">
        <v>140</v>
      </c>
      <c r="F1707" t="s">
        <v>303</v>
      </c>
      <c r="G1707" t="s">
        <v>859</v>
      </c>
      <c r="H1707" t="s">
        <v>1338</v>
      </c>
      <c r="I1707" t="s">
        <v>860</v>
      </c>
    </row>
    <row r="1708" spans="1:9" x14ac:dyDescent="0.25">
      <c r="A1708">
        <v>737790</v>
      </c>
      <c r="B1708" t="s">
        <v>237</v>
      </c>
      <c r="C1708" t="s">
        <v>10</v>
      </c>
      <c r="D1708" t="s">
        <v>18</v>
      </c>
      <c r="E1708" t="s">
        <v>28</v>
      </c>
      <c r="F1708" t="s">
        <v>19</v>
      </c>
      <c r="G1708" t="s">
        <v>100</v>
      </c>
      <c r="H1708" t="s">
        <v>699</v>
      </c>
      <c r="I1708" t="s">
        <v>238</v>
      </c>
    </row>
    <row r="1709" spans="1:9" x14ac:dyDescent="0.25">
      <c r="A1709">
        <v>737791</v>
      </c>
      <c r="B1709" t="s">
        <v>237</v>
      </c>
      <c r="C1709" t="s">
        <v>10</v>
      </c>
      <c r="D1709" t="s">
        <v>18</v>
      </c>
      <c r="E1709" t="s">
        <v>28</v>
      </c>
      <c r="F1709" t="s">
        <v>19</v>
      </c>
      <c r="G1709" t="s">
        <v>100</v>
      </c>
      <c r="H1709" t="s">
        <v>699</v>
      </c>
      <c r="I1709" t="s">
        <v>238</v>
      </c>
    </row>
    <row r="1710" spans="1:9" x14ac:dyDescent="0.25">
      <c r="A1710">
        <v>737823</v>
      </c>
      <c r="B1710" t="s">
        <v>1096</v>
      </c>
      <c r="C1710" t="s">
        <v>37</v>
      </c>
      <c r="D1710" t="s">
        <v>76</v>
      </c>
      <c r="E1710" t="s">
        <v>181</v>
      </c>
      <c r="F1710" t="s">
        <v>38</v>
      </c>
      <c r="G1710" t="s">
        <v>766</v>
      </c>
      <c r="H1710" t="s">
        <v>829</v>
      </c>
      <c r="I1710" t="s">
        <v>1097</v>
      </c>
    </row>
    <row r="1711" spans="1:9" x14ac:dyDescent="0.25">
      <c r="A1711">
        <v>737825</v>
      </c>
      <c r="B1711" t="s">
        <v>1096</v>
      </c>
      <c r="C1711" t="s">
        <v>37</v>
      </c>
      <c r="D1711" t="s">
        <v>76</v>
      </c>
      <c r="E1711" t="s">
        <v>181</v>
      </c>
      <c r="F1711" t="s">
        <v>38</v>
      </c>
      <c r="G1711" t="s">
        <v>766</v>
      </c>
      <c r="H1711" t="s">
        <v>829</v>
      </c>
      <c r="I1711" t="s">
        <v>1097</v>
      </c>
    </row>
    <row r="1712" spans="1:9" x14ac:dyDescent="0.25">
      <c r="A1712">
        <v>737865</v>
      </c>
      <c r="B1712" t="s">
        <v>237</v>
      </c>
      <c r="C1712" t="s">
        <v>10</v>
      </c>
      <c r="D1712" t="s">
        <v>18</v>
      </c>
      <c r="E1712" t="s">
        <v>28</v>
      </c>
      <c r="F1712" t="s">
        <v>19</v>
      </c>
      <c r="G1712" t="s">
        <v>29</v>
      </c>
      <c r="H1712" t="s">
        <v>829</v>
      </c>
      <c r="I1712" t="s">
        <v>839</v>
      </c>
    </row>
    <row r="1713" spans="1:9" x14ac:dyDescent="0.25">
      <c r="A1713">
        <v>737867</v>
      </c>
      <c r="B1713" t="s">
        <v>237</v>
      </c>
      <c r="C1713" t="s">
        <v>10</v>
      </c>
      <c r="D1713" t="s">
        <v>18</v>
      </c>
      <c r="E1713" t="s">
        <v>28</v>
      </c>
      <c r="F1713" t="s">
        <v>19</v>
      </c>
      <c r="G1713" t="s">
        <v>29</v>
      </c>
      <c r="H1713" t="s">
        <v>829</v>
      </c>
      <c r="I1713" t="s">
        <v>839</v>
      </c>
    </row>
    <row r="1714" spans="1:9" x14ac:dyDescent="0.25">
      <c r="A1714">
        <v>737881</v>
      </c>
      <c r="B1714" t="s">
        <v>777</v>
      </c>
      <c r="C1714" t="s">
        <v>10</v>
      </c>
      <c r="D1714" t="s">
        <v>18</v>
      </c>
      <c r="E1714" t="s">
        <v>12</v>
      </c>
      <c r="F1714" t="s">
        <v>19</v>
      </c>
      <c r="G1714" t="s">
        <v>29</v>
      </c>
      <c r="H1714" t="s">
        <v>829</v>
      </c>
      <c r="I1714" t="s">
        <v>1191</v>
      </c>
    </row>
    <row r="1715" spans="1:9" x14ac:dyDescent="0.25">
      <c r="A1715">
        <v>737882</v>
      </c>
      <c r="B1715" t="s">
        <v>777</v>
      </c>
      <c r="C1715" t="s">
        <v>10</v>
      </c>
      <c r="D1715" t="s">
        <v>18</v>
      </c>
      <c r="E1715" t="s">
        <v>12</v>
      </c>
      <c r="F1715" t="s">
        <v>19</v>
      </c>
      <c r="G1715" t="s">
        <v>29</v>
      </c>
      <c r="H1715" t="s">
        <v>829</v>
      </c>
      <c r="I1715" t="s">
        <v>1191</v>
      </c>
    </row>
    <row r="1716" spans="1:9" x14ac:dyDescent="0.25">
      <c r="A1716">
        <v>737886</v>
      </c>
      <c r="B1716" t="s">
        <v>777</v>
      </c>
      <c r="C1716" t="s">
        <v>10</v>
      </c>
      <c r="D1716" t="s">
        <v>18</v>
      </c>
      <c r="E1716" t="s">
        <v>12</v>
      </c>
      <c r="F1716" t="s">
        <v>19</v>
      </c>
      <c r="G1716" t="s">
        <v>29</v>
      </c>
      <c r="H1716" t="s">
        <v>1190</v>
      </c>
      <c r="I1716" t="s">
        <v>1191</v>
      </c>
    </row>
    <row r="1717" spans="1:9" x14ac:dyDescent="0.25">
      <c r="A1717">
        <v>737907</v>
      </c>
      <c r="B1717" t="s">
        <v>1112</v>
      </c>
      <c r="C1717" t="s">
        <v>10</v>
      </c>
      <c r="D1717" t="s">
        <v>18</v>
      </c>
      <c r="E1717" t="s">
        <v>12</v>
      </c>
      <c r="F1717" t="s">
        <v>436</v>
      </c>
      <c r="G1717" t="s">
        <v>818</v>
      </c>
      <c r="H1717" t="s">
        <v>25</v>
      </c>
      <c r="I1717" t="s">
        <v>1113</v>
      </c>
    </row>
    <row r="1718" spans="1:9" x14ac:dyDescent="0.25">
      <c r="A1718">
        <v>737908</v>
      </c>
      <c r="B1718" t="s">
        <v>671</v>
      </c>
      <c r="C1718" t="s">
        <v>10</v>
      </c>
      <c r="D1718" t="s">
        <v>18</v>
      </c>
      <c r="E1718" t="s">
        <v>12</v>
      </c>
      <c r="F1718" t="s">
        <v>643</v>
      </c>
      <c r="G1718" t="s">
        <v>128</v>
      </c>
      <c r="H1718" t="s">
        <v>25</v>
      </c>
      <c r="I1718" t="s">
        <v>672</v>
      </c>
    </row>
    <row r="1719" spans="1:9" x14ac:dyDescent="0.25">
      <c r="A1719">
        <v>737931</v>
      </c>
      <c r="B1719" t="s">
        <v>237</v>
      </c>
      <c r="C1719" t="s">
        <v>10</v>
      </c>
      <c r="D1719" t="s">
        <v>18</v>
      </c>
      <c r="E1719" t="s">
        <v>28</v>
      </c>
      <c r="F1719" t="s">
        <v>19</v>
      </c>
      <c r="G1719" t="s">
        <v>100</v>
      </c>
      <c r="H1719" t="s">
        <v>201</v>
      </c>
      <c r="I1719" t="s">
        <v>238</v>
      </c>
    </row>
    <row r="1720" spans="1:9" x14ac:dyDescent="0.25">
      <c r="A1720">
        <v>737976</v>
      </c>
      <c r="B1720" t="s">
        <v>791</v>
      </c>
      <c r="C1720" t="s">
        <v>84</v>
      </c>
      <c r="D1720" t="s">
        <v>85</v>
      </c>
      <c r="E1720" t="s">
        <v>86</v>
      </c>
      <c r="F1720" t="s">
        <v>85</v>
      </c>
      <c r="G1720" t="s">
        <v>85</v>
      </c>
      <c r="H1720" t="s">
        <v>792</v>
      </c>
      <c r="I1720" t="s">
        <v>793</v>
      </c>
    </row>
    <row r="1721" spans="1:9" x14ac:dyDescent="0.25">
      <c r="A1721">
        <v>737981</v>
      </c>
      <c r="B1721" t="s">
        <v>127</v>
      </c>
      <c r="C1721" t="s">
        <v>10</v>
      </c>
      <c r="D1721" t="s">
        <v>18</v>
      </c>
      <c r="E1721" t="s">
        <v>140</v>
      </c>
      <c r="F1721" t="s">
        <v>128</v>
      </c>
      <c r="G1721" t="s">
        <v>129</v>
      </c>
      <c r="H1721" t="s">
        <v>930</v>
      </c>
      <c r="I1721" t="s">
        <v>528</v>
      </c>
    </row>
    <row r="1722" spans="1:9" x14ac:dyDescent="0.25">
      <c r="A1722">
        <v>737983</v>
      </c>
      <c r="B1722" t="s">
        <v>669</v>
      </c>
      <c r="C1722" t="s">
        <v>10</v>
      </c>
      <c r="D1722" t="s">
        <v>18</v>
      </c>
      <c r="E1722" t="s">
        <v>140</v>
      </c>
      <c r="F1722" t="s">
        <v>643</v>
      </c>
      <c r="G1722" t="s">
        <v>128</v>
      </c>
      <c r="H1722" t="s">
        <v>930</v>
      </c>
      <c r="I1722" t="s">
        <v>670</v>
      </c>
    </row>
    <row r="1723" spans="1:9" x14ac:dyDescent="0.25">
      <c r="A1723">
        <v>737984</v>
      </c>
      <c r="B1723" t="s">
        <v>669</v>
      </c>
      <c r="C1723" t="s">
        <v>10</v>
      </c>
      <c r="D1723" t="s">
        <v>18</v>
      </c>
      <c r="E1723" t="s">
        <v>140</v>
      </c>
      <c r="F1723" t="s">
        <v>643</v>
      </c>
      <c r="G1723" t="s">
        <v>128</v>
      </c>
      <c r="H1723" t="s">
        <v>930</v>
      </c>
      <c r="I1723" t="s">
        <v>670</v>
      </c>
    </row>
    <row r="1724" spans="1:9" x14ac:dyDescent="0.25">
      <c r="A1724">
        <v>737987</v>
      </c>
      <c r="B1724" t="s">
        <v>526</v>
      </c>
      <c r="C1724" t="s">
        <v>10</v>
      </c>
      <c r="D1724" t="s">
        <v>18</v>
      </c>
      <c r="E1724" t="s">
        <v>140</v>
      </c>
      <c r="F1724" t="s">
        <v>128</v>
      </c>
      <c r="G1724" t="s">
        <v>100</v>
      </c>
      <c r="H1724" t="s">
        <v>930</v>
      </c>
      <c r="I1724" t="s">
        <v>527</v>
      </c>
    </row>
    <row r="1725" spans="1:9" x14ac:dyDescent="0.25">
      <c r="A1725">
        <v>737988</v>
      </c>
      <c r="B1725" t="s">
        <v>1238</v>
      </c>
      <c r="C1725" t="s">
        <v>10</v>
      </c>
      <c r="D1725" t="s">
        <v>18</v>
      </c>
      <c r="E1725" t="s">
        <v>140</v>
      </c>
      <c r="F1725" t="s">
        <v>128</v>
      </c>
      <c r="G1725" t="s">
        <v>96</v>
      </c>
      <c r="H1725" t="s">
        <v>930</v>
      </c>
      <c r="I1725" t="s">
        <v>1240</v>
      </c>
    </row>
    <row r="1726" spans="1:9" x14ac:dyDescent="0.25">
      <c r="A1726">
        <v>737993</v>
      </c>
      <c r="B1726" t="s">
        <v>659</v>
      </c>
      <c r="C1726" t="s">
        <v>10</v>
      </c>
      <c r="D1726" t="s">
        <v>18</v>
      </c>
      <c r="E1726" t="s">
        <v>140</v>
      </c>
      <c r="F1726" t="s">
        <v>95</v>
      </c>
      <c r="G1726" t="s">
        <v>96</v>
      </c>
      <c r="H1726" t="s">
        <v>930</v>
      </c>
      <c r="I1726" t="s">
        <v>660</v>
      </c>
    </row>
    <row r="1727" spans="1:9" x14ac:dyDescent="0.25">
      <c r="A1727">
        <v>738024</v>
      </c>
      <c r="B1727" t="s">
        <v>180</v>
      </c>
      <c r="C1727" t="s">
        <v>37</v>
      </c>
      <c r="D1727" t="s">
        <v>72</v>
      </c>
      <c r="E1727" t="s">
        <v>181</v>
      </c>
      <c r="F1727" t="s">
        <v>182</v>
      </c>
      <c r="G1727" t="s">
        <v>183</v>
      </c>
      <c r="H1727" t="s">
        <v>195</v>
      </c>
      <c r="I1727" t="s">
        <v>185</v>
      </c>
    </row>
    <row r="1728" spans="1:9" x14ac:dyDescent="0.25">
      <c r="A1728">
        <v>738030</v>
      </c>
      <c r="B1728" t="s">
        <v>253</v>
      </c>
      <c r="C1728" t="s">
        <v>37</v>
      </c>
      <c r="D1728" t="s">
        <v>76</v>
      </c>
      <c r="E1728" t="s">
        <v>86</v>
      </c>
      <c r="F1728" t="s">
        <v>254</v>
      </c>
      <c r="G1728" t="s">
        <v>46</v>
      </c>
      <c r="H1728" t="s">
        <v>255</v>
      </c>
      <c r="I1728" t="s">
        <v>256</v>
      </c>
    </row>
    <row r="1729" spans="1:9" x14ac:dyDescent="0.25">
      <c r="A1729">
        <v>738036</v>
      </c>
      <c r="B1729" t="s">
        <v>870</v>
      </c>
      <c r="C1729" t="s">
        <v>37</v>
      </c>
      <c r="D1729" t="s">
        <v>72</v>
      </c>
      <c r="E1729" t="s">
        <v>86</v>
      </c>
      <c r="F1729" t="s">
        <v>254</v>
      </c>
      <c r="G1729" t="s">
        <v>46</v>
      </c>
      <c r="H1729" t="s">
        <v>255</v>
      </c>
      <c r="I1729" t="s">
        <v>871</v>
      </c>
    </row>
    <row r="1730" spans="1:9" x14ac:dyDescent="0.25">
      <c r="A1730">
        <v>738038</v>
      </c>
      <c r="B1730" t="s">
        <v>872</v>
      </c>
      <c r="C1730" t="s">
        <v>37</v>
      </c>
      <c r="D1730" t="s">
        <v>76</v>
      </c>
      <c r="E1730" t="s">
        <v>86</v>
      </c>
      <c r="F1730" t="s">
        <v>254</v>
      </c>
      <c r="G1730" t="s">
        <v>177</v>
      </c>
      <c r="H1730" t="s">
        <v>255</v>
      </c>
      <c r="I1730" t="s">
        <v>873</v>
      </c>
    </row>
    <row r="1731" spans="1:9" x14ac:dyDescent="0.25">
      <c r="A1731">
        <v>738086</v>
      </c>
      <c r="B1731" t="s">
        <v>362</v>
      </c>
      <c r="C1731" t="s">
        <v>10</v>
      </c>
      <c r="D1731" t="s">
        <v>72</v>
      </c>
      <c r="E1731" t="s">
        <v>363</v>
      </c>
      <c r="F1731" t="s">
        <v>19</v>
      </c>
      <c r="G1731" t="s">
        <v>100</v>
      </c>
      <c r="H1731" t="s">
        <v>493</v>
      </c>
      <c r="I1731" t="s">
        <v>364</v>
      </c>
    </row>
    <row r="1732" spans="1:9" x14ac:dyDescent="0.25">
      <c r="A1732">
        <v>738196</v>
      </c>
      <c r="B1732" t="s">
        <v>1331</v>
      </c>
      <c r="C1732" t="s">
        <v>37</v>
      </c>
      <c r="D1732" t="s">
        <v>18</v>
      </c>
      <c r="E1732" t="s">
        <v>104</v>
      </c>
      <c r="F1732" t="s">
        <v>292</v>
      </c>
      <c r="G1732" t="s">
        <v>1102</v>
      </c>
      <c r="H1732" t="s">
        <v>477</v>
      </c>
      <c r="I1732" t="s">
        <v>1332</v>
      </c>
    </row>
    <row r="1733" spans="1:9" x14ac:dyDescent="0.25">
      <c r="A1733">
        <v>738209</v>
      </c>
      <c r="B1733" t="s">
        <v>249</v>
      </c>
      <c r="C1733" t="s">
        <v>37</v>
      </c>
      <c r="D1733" t="s">
        <v>18</v>
      </c>
      <c r="E1733" t="s">
        <v>182</v>
      </c>
      <c r="F1733" t="s">
        <v>250</v>
      </c>
      <c r="G1733" t="s">
        <v>251</v>
      </c>
      <c r="H1733" t="s">
        <v>429</v>
      </c>
      <c r="I1733" t="s">
        <v>252</v>
      </c>
    </row>
    <row r="1734" spans="1:9" x14ac:dyDescent="0.25">
      <c r="A1734">
        <v>738242</v>
      </c>
      <c r="B1734" t="s">
        <v>44</v>
      </c>
      <c r="C1734" t="s">
        <v>37</v>
      </c>
      <c r="D1734" t="s">
        <v>45</v>
      </c>
      <c r="E1734" t="s">
        <v>18</v>
      </c>
      <c r="F1734" t="s">
        <v>46</v>
      </c>
      <c r="G1734" t="s">
        <v>171</v>
      </c>
      <c r="H1734" t="s">
        <v>178</v>
      </c>
      <c r="I1734" t="s">
        <v>189</v>
      </c>
    </row>
    <row r="1735" spans="1:9" x14ac:dyDescent="0.25">
      <c r="A1735">
        <v>738243</v>
      </c>
      <c r="B1735" t="s">
        <v>44</v>
      </c>
      <c r="C1735" t="s">
        <v>37</v>
      </c>
      <c r="D1735" t="s">
        <v>45</v>
      </c>
      <c r="E1735" t="s">
        <v>18</v>
      </c>
      <c r="F1735" t="s">
        <v>46</v>
      </c>
      <c r="G1735" t="s">
        <v>171</v>
      </c>
      <c r="H1735" t="s">
        <v>178</v>
      </c>
      <c r="I1735" t="s">
        <v>189</v>
      </c>
    </row>
    <row r="1736" spans="1:9" x14ac:dyDescent="0.25">
      <c r="A1736">
        <v>738244</v>
      </c>
      <c r="B1736" t="s">
        <v>44</v>
      </c>
      <c r="C1736" t="s">
        <v>37</v>
      </c>
      <c r="D1736" t="s">
        <v>45</v>
      </c>
      <c r="E1736" t="s">
        <v>18</v>
      </c>
      <c r="F1736" t="s">
        <v>46</v>
      </c>
      <c r="G1736" t="s">
        <v>171</v>
      </c>
      <c r="H1736" t="s">
        <v>178</v>
      </c>
      <c r="I1736" t="s">
        <v>189</v>
      </c>
    </row>
    <row r="1737" spans="1:9" x14ac:dyDescent="0.25">
      <c r="A1737">
        <v>738245</v>
      </c>
      <c r="B1737" t="s">
        <v>1272</v>
      </c>
      <c r="C1737" t="s">
        <v>37</v>
      </c>
      <c r="D1737" t="s">
        <v>45</v>
      </c>
      <c r="E1737" t="s">
        <v>18</v>
      </c>
      <c r="F1737" t="s">
        <v>177</v>
      </c>
      <c r="G1737" t="s">
        <v>171</v>
      </c>
      <c r="H1737" t="s">
        <v>178</v>
      </c>
      <c r="I1737" t="s">
        <v>179</v>
      </c>
    </row>
    <row r="1738" spans="1:9" x14ac:dyDescent="0.25">
      <c r="A1738">
        <v>738266</v>
      </c>
      <c r="B1738" t="s">
        <v>108</v>
      </c>
      <c r="C1738" t="s">
        <v>51</v>
      </c>
      <c r="D1738" t="s">
        <v>11</v>
      </c>
      <c r="E1738" t="s">
        <v>11</v>
      </c>
      <c r="F1738" t="s">
        <v>62</v>
      </c>
      <c r="G1738" t="s">
        <v>63</v>
      </c>
      <c r="H1738" t="s">
        <v>59</v>
      </c>
      <c r="I1738" t="s">
        <v>110</v>
      </c>
    </row>
    <row r="1739" spans="1:9" x14ac:dyDescent="0.25">
      <c r="A1739">
        <v>738270</v>
      </c>
      <c r="B1739" t="s">
        <v>550</v>
      </c>
      <c r="C1739" t="s">
        <v>37</v>
      </c>
      <c r="D1739" t="s">
        <v>18</v>
      </c>
      <c r="E1739" t="s">
        <v>182</v>
      </c>
      <c r="F1739" t="s">
        <v>472</v>
      </c>
      <c r="G1739" t="s">
        <v>551</v>
      </c>
      <c r="H1739" t="s">
        <v>1273</v>
      </c>
      <c r="I1739" t="s">
        <v>552</v>
      </c>
    </row>
    <row r="1740" spans="1:9" x14ac:dyDescent="0.25">
      <c r="A1740">
        <v>738295</v>
      </c>
      <c r="B1740" t="s">
        <v>1339</v>
      </c>
      <c r="C1740" t="s">
        <v>51</v>
      </c>
      <c r="D1740" t="s">
        <v>18</v>
      </c>
      <c r="E1740" t="s">
        <v>18</v>
      </c>
      <c r="F1740" t="s">
        <v>1075</v>
      </c>
      <c r="G1740" t="s">
        <v>1340</v>
      </c>
      <c r="H1740" t="s">
        <v>1077</v>
      </c>
      <c r="I1740" t="s">
        <v>1341</v>
      </c>
    </row>
    <row r="1741" spans="1:9" x14ac:dyDescent="0.25">
      <c r="A1741">
        <v>738340</v>
      </c>
      <c r="B1741" t="s">
        <v>61</v>
      </c>
      <c r="C1741" t="s">
        <v>51</v>
      </c>
      <c r="D1741" t="s">
        <v>18</v>
      </c>
      <c r="E1741" t="s">
        <v>18</v>
      </c>
      <c r="F1741" t="s">
        <v>62</v>
      </c>
      <c r="G1741" t="s">
        <v>63</v>
      </c>
      <c r="H1741" t="s">
        <v>59</v>
      </c>
      <c r="I1741" t="s">
        <v>65</v>
      </c>
    </row>
    <row r="1742" spans="1:9" x14ac:dyDescent="0.25">
      <c r="A1742">
        <v>738353</v>
      </c>
      <c r="B1742" t="s">
        <v>1318</v>
      </c>
      <c r="C1742" t="s">
        <v>10</v>
      </c>
      <c r="D1742" t="s">
        <v>18</v>
      </c>
      <c r="E1742" t="s">
        <v>12</v>
      </c>
      <c r="F1742" t="s">
        <v>220</v>
      </c>
      <c r="G1742" t="s">
        <v>100</v>
      </c>
      <c r="H1742" t="s">
        <v>130</v>
      </c>
      <c r="I1742" t="s">
        <v>1320</v>
      </c>
    </row>
    <row r="1743" spans="1:9" x14ac:dyDescent="0.25">
      <c r="A1743">
        <v>738354</v>
      </c>
      <c r="B1743" t="s">
        <v>1342</v>
      </c>
      <c r="C1743" t="s">
        <v>10</v>
      </c>
      <c r="D1743" t="s">
        <v>18</v>
      </c>
      <c r="E1743" t="s">
        <v>12</v>
      </c>
      <c r="F1743" t="s">
        <v>220</v>
      </c>
      <c r="G1743" t="s">
        <v>143</v>
      </c>
      <c r="H1743" t="s">
        <v>130</v>
      </c>
      <c r="I1743" t="s">
        <v>1343</v>
      </c>
    </row>
    <row r="1744" spans="1:9" x14ac:dyDescent="0.25">
      <c r="A1744">
        <v>738355</v>
      </c>
      <c r="B1744" t="s">
        <v>433</v>
      </c>
      <c r="C1744" t="s">
        <v>10</v>
      </c>
      <c r="D1744" t="s">
        <v>18</v>
      </c>
      <c r="E1744" t="s">
        <v>220</v>
      </c>
      <c r="F1744" t="s">
        <v>220</v>
      </c>
      <c r="G1744" t="s">
        <v>100</v>
      </c>
      <c r="H1744" t="s">
        <v>130</v>
      </c>
      <c r="I1744" t="s">
        <v>434</v>
      </c>
    </row>
    <row r="1745" spans="1:9" x14ac:dyDescent="0.25">
      <c r="A1745">
        <v>738356</v>
      </c>
      <c r="B1745" t="s">
        <v>608</v>
      </c>
      <c r="C1745" t="s">
        <v>10</v>
      </c>
      <c r="D1745" t="s">
        <v>18</v>
      </c>
      <c r="E1745" t="s">
        <v>220</v>
      </c>
      <c r="F1745" t="s">
        <v>220</v>
      </c>
      <c r="G1745" t="s">
        <v>143</v>
      </c>
      <c r="H1745" t="s">
        <v>130</v>
      </c>
      <c r="I1745" t="s">
        <v>610</v>
      </c>
    </row>
    <row r="1746" spans="1:9" x14ac:dyDescent="0.25">
      <c r="A1746">
        <v>738367</v>
      </c>
      <c r="B1746" t="s">
        <v>1183</v>
      </c>
      <c r="C1746" t="s">
        <v>37</v>
      </c>
      <c r="D1746" t="s">
        <v>38</v>
      </c>
      <c r="E1746" t="s">
        <v>18</v>
      </c>
      <c r="F1746" t="s">
        <v>165</v>
      </c>
      <c r="G1746" t="s">
        <v>327</v>
      </c>
      <c r="H1746" t="s">
        <v>243</v>
      </c>
      <c r="I1746" t="s">
        <v>1184</v>
      </c>
    </row>
    <row r="1747" spans="1:9" x14ac:dyDescent="0.25">
      <c r="A1747">
        <v>738368</v>
      </c>
      <c r="B1747" t="s">
        <v>1183</v>
      </c>
      <c r="C1747" t="s">
        <v>37</v>
      </c>
      <c r="D1747" t="s">
        <v>38</v>
      </c>
      <c r="E1747" t="s">
        <v>18</v>
      </c>
      <c r="F1747" t="s">
        <v>165</v>
      </c>
      <c r="G1747" t="s">
        <v>327</v>
      </c>
      <c r="H1747" t="s">
        <v>243</v>
      </c>
      <c r="I1747" t="s">
        <v>1184</v>
      </c>
    </row>
    <row r="1748" spans="1:9" x14ac:dyDescent="0.25">
      <c r="A1748">
        <v>738406</v>
      </c>
      <c r="B1748" t="s">
        <v>1344</v>
      </c>
      <c r="C1748" t="s">
        <v>10</v>
      </c>
      <c r="D1748" t="s">
        <v>76</v>
      </c>
      <c r="E1748" t="s">
        <v>181</v>
      </c>
      <c r="F1748" t="s">
        <v>312</v>
      </c>
      <c r="G1748" t="s">
        <v>149</v>
      </c>
      <c r="H1748" t="s">
        <v>440</v>
      </c>
      <c r="I1748" t="s">
        <v>1345</v>
      </c>
    </row>
    <row r="1749" spans="1:9" x14ac:dyDescent="0.25">
      <c r="A1749">
        <v>738426</v>
      </c>
      <c r="B1749" t="s">
        <v>640</v>
      </c>
      <c r="C1749" t="s">
        <v>10</v>
      </c>
      <c r="D1749" t="s">
        <v>76</v>
      </c>
      <c r="E1749" t="s">
        <v>363</v>
      </c>
      <c r="F1749" t="s">
        <v>312</v>
      </c>
      <c r="G1749" t="s">
        <v>19</v>
      </c>
      <c r="H1749" t="s">
        <v>330</v>
      </c>
      <c r="I1749" t="s">
        <v>641</v>
      </c>
    </row>
    <row r="1750" spans="1:9" x14ac:dyDescent="0.25">
      <c r="A1750">
        <v>738433</v>
      </c>
      <c r="B1750" t="s">
        <v>1346</v>
      </c>
      <c r="C1750" t="s">
        <v>10</v>
      </c>
      <c r="D1750" t="s">
        <v>76</v>
      </c>
      <c r="E1750" t="s">
        <v>363</v>
      </c>
      <c r="F1750" t="s">
        <v>936</v>
      </c>
      <c r="G1750" t="s">
        <v>1347</v>
      </c>
      <c r="H1750" t="s">
        <v>1219</v>
      </c>
      <c r="I1750" t="s">
        <v>1348</v>
      </c>
    </row>
    <row r="1751" spans="1:9" x14ac:dyDescent="0.25">
      <c r="A1751">
        <v>738434</v>
      </c>
      <c r="B1751" t="s">
        <v>1218</v>
      </c>
      <c r="C1751" t="s">
        <v>10</v>
      </c>
      <c r="D1751" t="s">
        <v>76</v>
      </c>
      <c r="E1751" t="s">
        <v>308</v>
      </c>
      <c r="F1751" t="s">
        <v>312</v>
      </c>
      <c r="G1751" t="s">
        <v>149</v>
      </c>
      <c r="H1751" t="s">
        <v>1219</v>
      </c>
      <c r="I1751" t="s">
        <v>1220</v>
      </c>
    </row>
    <row r="1752" spans="1:9" x14ac:dyDescent="0.25">
      <c r="A1752">
        <v>738448</v>
      </c>
      <c r="B1752" t="s">
        <v>690</v>
      </c>
      <c r="C1752" t="s">
        <v>10</v>
      </c>
      <c r="D1752" t="s">
        <v>76</v>
      </c>
      <c r="E1752" t="s">
        <v>363</v>
      </c>
      <c r="F1752" t="s">
        <v>227</v>
      </c>
      <c r="G1752" t="s">
        <v>228</v>
      </c>
      <c r="H1752" t="s">
        <v>699</v>
      </c>
      <c r="I1752" t="s">
        <v>692</v>
      </c>
    </row>
    <row r="1753" spans="1:9" x14ac:dyDescent="0.25">
      <c r="A1753">
        <v>738449</v>
      </c>
      <c r="B1753" t="s">
        <v>752</v>
      </c>
      <c r="C1753" t="s">
        <v>10</v>
      </c>
      <c r="D1753" t="s">
        <v>76</v>
      </c>
      <c r="E1753" t="s">
        <v>363</v>
      </c>
      <c r="F1753" t="s">
        <v>19</v>
      </c>
      <c r="G1753" t="s">
        <v>100</v>
      </c>
      <c r="H1753" t="s">
        <v>699</v>
      </c>
      <c r="I1753" t="s">
        <v>510</v>
      </c>
    </row>
    <row r="1754" spans="1:9" x14ac:dyDescent="0.25">
      <c r="A1754">
        <v>738451</v>
      </c>
      <c r="B1754" t="s">
        <v>422</v>
      </c>
      <c r="C1754" t="s">
        <v>10</v>
      </c>
      <c r="D1754" t="s">
        <v>76</v>
      </c>
      <c r="E1754" t="s">
        <v>363</v>
      </c>
      <c r="F1754" t="s">
        <v>19</v>
      </c>
      <c r="G1754" t="s">
        <v>96</v>
      </c>
      <c r="H1754" t="s">
        <v>699</v>
      </c>
      <c r="I1754" t="s">
        <v>424</v>
      </c>
    </row>
    <row r="1755" spans="1:9" x14ac:dyDescent="0.25">
      <c r="A1755">
        <v>738473</v>
      </c>
      <c r="B1755" t="s">
        <v>1204</v>
      </c>
      <c r="C1755" t="s">
        <v>37</v>
      </c>
      <c r="D1755" t="s">
        <v>45</v>
      </c>
      <c r="E1755" t="s">
        <v>11</v>
      </c>
      <c r="F1755" t="s">
        <v>183</v>
      </c>
      <c r="G1755" t="s">
        <v>171</v>
      </c>
      <c r="H1755" t="s">
        <v>1205</v>
      </c>
      <c r="I1755" t="s">
        <v>1206</v>
      </c>
    </row>
    <row r="1756" spans="1:9" x14ac:dyDescent="0.25">
      <c r="A1756">
        <v>738478</v>
      </c>
      <c r="B1756" t="s">
        <v>367</v>
      </c>
      <c r="C1756" t="s">
        <v>10</v>
      </c>
      <c r="D1756" t="s">
        <v>11</v>
      </c>
      <c r="E1756" t="s">
        <v>140</v>
      </c>
      <c r="F1756" t="s">
        <v>95</v>
      </c>
      <c r="G1756" t="s">
        <v>96</v>
      </c>
      <c r="H1756" t="s">
        <v>410</v>
      </c>
      <c r="I1756" t="s">
        <v>369</v>
      </c>
    </row>
    <row r="1757" spans="1:9" x14ac:dyDescent="0.25">
      <c r="A1757">
        <v>738479</v>
      </c>
      <c r="B1757" t="s">
        <v>1349</v>
      </c>
      <c r="C1757" t="s">
        <v>10</v>
      </c>
      <c r="D1757" t="s">
        <v>11</v>
      </c>
      <c r="E1757" t="s">
        <v>140</v>
      </c>
      <c r="F1757" t="s">
        <v>95</v>
      </c>
      <c r="G1757" t="s">
        <v>100</v>
      </c>
      <c r="H1757" t="s">
        <v>410</v>
      </c>
      <c r="I1757" t="s">
        <v>1350</v>
      </c>
    </row>
    <row r="1758" spans="1:9" x14ac:dyDescent="0.25">
      <c r="A1758">
        <v>738488</v>
      </c>
      <c r="B1758" t="s">
        <v>27</v>
      </c>
      <c r="C1758" t="s">
        <v>10</v>
      </c>
      <c r="D1758" t="s">
        <v>11</v>
      </c>
      <c r="E1758" t="s">
        <v>28</v>
      </c>
      <c r="F1758" t="s">
        <v>19</v>
      </c>
      <c r="G1758" t="s">
        <v>100</v>
      </c>
      <c r="H1758" t="s">
        <v>745</v>
      </c>
      <c r="I1758" t="s">
        <v>138</v>
      </c>
    </row>
    <row r="1759" spans="1:9" x14ac:dyDescent="0.25">
      <c r="A1759">
        <v>738519</v>
      </c>
      <c r="B1759" t="s">
        <v>367</v>
      </c>
      <c r="C1759" t="s">
        <v>10</v>
      </c>
      <c r="D1759" t="s">
        <v>11</v>
      </c>
      <c r="E1759" t="s">
        <v>140</v>
      </c>
      <c r="F1759" t="s">
        <v>95</v>
      </c>
      <c r="G1759" t="s">
        <v>96</v>
      </c>
      <c r="H1759" t="s">
        <v>987</v>
      </c>
      <c r="I1759" t="s">
        <v>369</v>
      </c>
    </row>
    <row r="1760" spans="1:9" x14ac:dyDescent="0.25">
      <c r="A1760">
        <v>738541</v>
      </c>
      <c r="B1760" t="s">
        <v>94</v>
      </c>
      <c r="C1760" t="s">
        <v>10</v>
      </c>
      <c r="D1760" t="s">
        <v>11</v>
      </c>
      <c r="E1760" t="s">
        <v>12</v>
      </c>
      <c r="F1760" t="s">
        <v>95</v>
      </c>
      <c r="G1760" t="s">
        <v>96</v>
      </c>
      <c r="H1760" t="s">
        <v>987</v>
      </c>
      <c r="I1760" t="s">
        <v>98</v>
      </c>
    </row>
    <row r="1761" spans="1:9" x14ac:dyDescent="0.25">
      <c r="A1761">
        <v>738542</v>
      </c>
      <c r="B1761" t="s">
        <v>1351</v>
      </c>
      <c r="C1761" t="s">
        <v>10</v>
      </c>
      <c r="D1761" t="s">
        <v>11</v>
      </c>
      <c r="E1761" t="s">
        <v>12</v>
      </c>
      <c r="F1761" t="s">
        <v>95</v>
      </c>
      <c r="G1761" t="s">
        <v>100</v>
      </c>
      <c r="H1761" t="s">
        <v>987</v>
      </c>
      <c r="I1761" t="s">
        <v>1352</v>
      </c>
    </row>
    <row r="1762" spans="1:9" x14ac:dyDescent="0.25">
      <c r="A1762">
        <v>738567</v>
      </c>
      <c r="B1762" t="s">
        <v>61</v>
      </c>
      <c r="C1762" t="s">
        <v>51</v>
      </c>
      <c r="D1762" t="s">
        <v>18</v>
      </c>
      <c r="E1762" t="s">
        <v>18</v>
      </c>
      <c r="F1762" t="s">
        <v>62</v>
      </c>
      <c r="G1762" t="s">
        <v>63</v>
      </c>
      <c r="H1762" t="s">
        <v>290</v>
      </c>
      <c r="I1762" t="s">
        <v>65</v>
      </c>
    </row>
    <row r="1763" spans="1:9" x14ac:dyDescent="0.25">
      <c r="A1763">
        <v>738571</v>
      </c>
      <c r="B1763" t="s">
        <v>908</v>
      </c>
      <c r="C1763" t="s">
        <v>10</v>
      </c>
      <c r="D1763" t="s">
        <v>76</v>
      </c>
      <c r="E1763" t="s">
        <v>363</v>
      </c>
      <c r="F1763" t="s">
        <v>312</v>
      </c>
      <c r="G1763" t="s">
        <v>149</v>
      </c>
      <c r="H1763" t="s">
        <v>991</v>
      </c>
      <c r="I1763" t="s">
        <v>909</v>
      </c>
    </row>
    <row r="1764" spans="1:9" x14ac:dyDescent="0.25">
      <c r="A1764">
        <v>738579</v>
      </c>
      <c r="B1764" t="s">
        <v>1353</v>
      </c>
      <c r="C1764" t="s">
        <v>10</v>
      </c>
      <c r="D1764" t="s">
        <v>72</v>
      </c>
      <c r="E1764" t="s">
        <v>363</v>
      </c>
      <c r="F1764" t="s">
        <v>95</v>
      </c>
      <c r="G1764" t="s">
        <v>100</v>
      </c>
      <c r="H1764" t="s">
        <v>814</v>
      </c>
      <c r="I1764" t="s">
        <v>1354</v>
      </c>
    </row>
    <row r="1765" spans="1:9" x14ac:dyDescent="0.25">
      <c r="A1765">
        <v>738580</v>
      </c>
      <c r="B1765" t="s">
        <v>61</v>
      </c>
      <c r="C1765" t="s">
        <v>51</v>
      </c>
      <c r="D1765" t="s">
        <v>18</v>
      </c>
      <c r="E1765" t="s">
        <v>18</v>
      </c>
      <c r="F1765" t="s">
        <v>62</v>
      </c>
      <c r="G1765" t="s">
        <v>63</v>
      </c>
      <c r="H1765" t="s">
        <v>290</v>
      </c>
      <c r="I1765" t="s">
        <v>65</v>
      </c>
    </row>
    <row r="1766" spans="1:9" x14ac:dyDescent="0.25">
      <c r="A1766">
        <v>738586</v>
      </c>
      <c r="B1766" t="s">
        <v>108</v>
      </c>
      <c r="C1766" t="s">
        <v>51</v>
      </c>
      <c r="D1766" t="s">
        <v>11</v>
      </c>
      <c r="E1766" t="s">
        <v>11</v>
      </c>
      <c r="F1766" t="s">
        <v>62</v>
      </c>
      <c r="G1766" t="s">
        <v>63</v>
      </c>
      <c r="H1766" t="s">
        <v>290</v>
      </c>
      <c r="I1766" t="s">
        <v>110</v>
      </c>
    </row>
    <row r="1767" spans="1:9" x14ac:dyDescent="0.25">
      <c r="A1767">
        <v>738589</v>
      </c>
      <c r="B1767" t="s">
        <v>456</v>
      </c>
      <c r="C1767" t="s">
        <v>10</v>
      </c>
      <c r="D1767" t="s">
        <v>11</v>
      </c>
      <c r="E1767" t="s">
        <v>149</v>
      </c>
      <c r="F1767" t="s">
        <v>135</v>
      </c>
      <c r="G1767" t="s">
        <v>297</v>
      </c>
      <c r="H1767" t="s">
        <v>745</v>
      </c>
      <c r="I1767" t="s">
        <v>457</v>
      </c>
    </row>
    <row r="1768" spans="1:9" x14ac:dyDescent="0.25">
      <c r="A1768">
        <v>738610</v>
      </c>
      <c r="B1768" t="s">
        <v>1355</v>
      </c>
      <c r="C1768" t="s">
        <v>10</v>
      </c>
      <c r="D1768" t="s">
        <v>72</v>
      </c>
      <c r="E1768" t="s">
        <v>363</v>
      </c>
      <c r="F1768" t="s">
        <v>19</v>
      </c>
      <c r="G1768" t="s">
        <v>1356</v>
      </c>
      <c r="H1768" t="s">
        <v>814</v>
      </c>
      <c r="I1768" t="s">
        <v>1357</v>
      </c>
    </row>
    <row r="1769" spans="1:9" x14ac:dyDescent="0.25">
      <c r="A1769">
        <v>738627</v>
      </c>
      <c r="B1769" t="s">
        <v>1183</v>
      </c>
      <c r="C1769" t="s">
        <v>37</v>
      </c>
      <c r="D1769" t="s">
        <v>38</v>
      </c>
      <c r="E1769" t="s">
        <v>18</v>
      </c>
      <c r="F1769" t="s">
        <v>165</v>
      </c>
      <c r="G1769" t="s">
        <v>327</v>
      </c>
      <c r="H1769" t="s">
        <v>319</v>
      </c>
      <c r="I1769" t="s">
        <v>1184</v>
      </c>
    </row>
    <row r="1770" spans="1:9" x14ac:dyDescent="0.25">
      <c r="A1770">
        <v>738670</v>
      </c>
      <c r="B1770" t="s">
        <v>815</v>
      </c>
      <c r="C1770" t="s">
        <v>10</v>
      </c>
      <c r="D1770" t="s">
        <v>18</v>
      </c>
      <c r="E1770" t="s">
        <v>12</v>
      </c>
      <c r="F1770" t="s">
        <v>19</v>
      </c>
      <c r="G1770" t="s">
        <v>143</v>
      </c>
      <c r="H1770" t="s">
        <v>300</v>
      </c>
      <c r="I1770" t="s">
        <v>816</v>
      </c>
    </row>
    <row r="1771" spans="1:9" x14ac:dyDescent="0.25">
      <c r="A1771">
        <v>738674</v>
      </c>
      <c r="B1771" t="s">
        <v>408</v>
      </c>
      <c r="C1771" t="s">
        <v>37</v>
      </c>
      <c r="D1771" t="s">
        <v>76</v>
      </c>
      <c r="E1771" t="s">
        <v>86</v>
      </c>
      <c r="F1771" t="s">
        <v>38</v>
      </c>
      <c r="G1771" t="s">
        <v>293</v>
      </c>
      <c r="H1771" t="s">
        <v>827</v>
      </c>
      <c r="I1771" t="s">
        <v>409</v>
      </c>
    </row>
    <row r="1772" spans="1:9" x14ac:dyDescent="0.25">
      <c r="A1772">
        <v>738714</v>
      </c>
      <c r="B1772" t="s">
        <v>1358</v>
      </c>
      <c r="C1772" t="s">
        <v>84</v>
      </c>
      <c r="D1772" t="s">
        <v>271</v>
      </c>
      <c r="E1772" t="s">
        <v>18</v>
      </c>
      <c r="F1772" t="s">
        <v>1019</v>
      </c>
      <c r="G1772" t="s">
        <v>1359</v>
      </c>
      <c r="H1772" t="s">
        <v>1360</v>
      </c>
      <c r="I1772" t="s">
        <v>1361</v>
      </c>
    </row>
    <row r="1773" spans="1:9" x14ac:dyDescent="0.25">
      <c r="A1773">
        <v>738738</v>
      </c>
      <c r="B1773" t="s">
        <v>362</v>
      </c>
      <c r="C1773" t="s">
        <v>10</v>
      </c>
      <c r="D1773" t="s">
        <v>72</v>
      </c>
      <c r="E1773" t="s">
        <v>363</v>
      </c>
      <c r="F1773" t="s">
        <v>19</v>
      </c>
      <c r="G1773" t="s">
        <v>100</v>
      </c>
      <c r="H1773" t="s">
        <v>175</v>
      </c>
      <c r="I1773" t="s">
        <v>364</v>
      </c>
    </row>
    <row r="1774" spans="1:9" x14ac:dyDescent="0.25">
      <c r="A1774">
        <v>738748</v>
      </c>
      <c r="B1774" t="s">
        <v>367</v>
      </c>
      <c r="C1774" t="s">
        <v>10</v>
      </c>
      <c r="D1774" t="s">
        <v>11</v>
      </c>
      <c r="E1774" t="s">
        <v>28</v>
      </c>
      <c r="F1774" t="s">
        <v>95</v>
      </c>
      <c r="G1774" t="s">
        <v>96</v>
      </c>
      <c r="H1774" t="s">
        <v>368</v>
      </c>
      <c r="I1774" t="s">
        <v>1362</v>
      </c>
    </row>
    <row r="1775" spans="1:9" x14ac:dyDescent="0.25">
      <c r="A1775">
        <v>738754</v>
      </c>
      <c r="B1775" t="s">
        <v>1363</v>
      </c>
      <c r="C1775" t="s">
        <v>10</v>
      </c>
      <c r="D1775" t="s">
        <v>11</v>
      </c>
      <c r="E1775" t="s">
        <v>149</v>
      </c>
      <c r="F1775" t="s">
        <v>1049</v>
      </c>
      <c r="G1775" t="s">
        <v>149</v>
      </c>
      <c r="H1775" t="s">
        <v>745</v>
      </c>
      <c r="I1775" t="s">
        <v>1364</v>
      </c>
    </row>
    <row r="1776" spans="1:9" x14ac:dyDescent="0.25">
      <c r="A1776">
        <v>738769</v>
      </c>
      <c r="B1776" t="s">
        <v>1070</v>
      </c>
      <c r="C1776" t="s">
        <v>10</v>
      </c>
      <c r="D1776" t="s">
        <v>18</v>
      </c>
      <c r="E1776" t="s">
        <v>12</v>
      </c>
      <c r="F1776" t="s">
        <v>135</v>
      </c>
      <c r="G1776" t="s">
        <v>297</v>
      </c>
      <c r="H1776" t="s">
        <v>298</v>
      </c>
      <c r="I1776" t="s">
        <v>1071</v>
      </c>
    </row>
    <row r="1777" spans="1:9" x14ac:dyDescent="0.25">
      <c r="A1777">
        <v>738782</v>
      </c>
      <c r="B1777" t="s">
        <v>1365</v>
      </c>
      <c r="C1777" t="s">
        <v>10</v>
      </c>
      <c r="D1777" t="s">
        <v>18</v>
      </c>
      <c r="E1777" t="s">
        <v>12</v>
      </c>
      <c r="F1777" t="s">
        <v>135</v>
      </c>
      <c r="G1777" t="s">
        <v>232</v>
      </c>
      <c r="H1777" t="s">
        <v>298</v>
      </c>
      <c r="I1777" t="s">
        <v>1366</v>
      </c>
    </row>
    <row r="1778" spans="1:9" x14ac:dyDescent="0.25">
      <c r="A1778">
        <v>738819</v>
      </c>
      <c r="B1778" t="s">
        <v>611</v>
      </c>
      <c r="C1778" t="s">
        <v>10</v>
      </c>
      <c r="D1778" t="s">
        <v>76</v>
      </c>
      <c r="E1778" t="s">
        <v>363</v>
      </c>
      <c r="F1778" t="s">
        <v>303</v>
      </c>
      <c r="G1778" t="s">
        <v>490</v>
      </c>
      <c r="H1778" t="s">
        <v>884</v>
      </c>
      <c r="I1778" t="s">
        <v>612</v>
      </c>
    </row>
    <row r="1779" spans="1:9" x14ac:dyDescent="0.25">
      <c r="A1779">
        <v>738944</v>
      </c>
      <c r="B1779" t="s">
        <v>1367</v>
      </c>
      <c r="C1779" t="s">
        <v>37</v>
      </c>
      <c r="D1779" t="s">
        <v>76</v>
      </c>
      <c r="E1779" t="s">
        <v>181</v>
      </c>
      <c r="F1779" t="s">
        <v>254</v>
      </c>
      <c r="G1779" t="s">
        <v>177</v>
      </c>
      <c r="H1779" t="s">
        <v>195</v>
      </c>
      <c r="I1779" t="s">
        <v>1368</v>
      </c>
    </row>
    <row r="1780" spans="1:9" x14ac:dyDescent="0.25">
      <c r="A1780">
        <v>738951</v>
      </c>
      <c r="B1780" t="s">
        <v>1369</v>
      </c>
      <c r="C1780" t="s">
        <v>10</v>
      </c>
      <c r="D1780" t="s">
        <v>76</v>
      </c>
      <c r="E1780" t="s">
        <v>363</v>
      </c>
      <c r="F1780" t="s">
        <v>936</v>
      </c>
      <c r="G1780" t="s">
        <v>1370</v>
      </c>
      <c r="H1780" t="s">
        <v>699</v>
      </c>
      <c r="I1780" t="s">
        <v>1371</v>
      </c>
    </row>
    <row r="1781" spans="1:9" x14ac:dyDescent="0.25">
      <c r="A1781">
        <v>738953</v>
      </c>
      <c r="B1781" t="s">
        <v>883</v>
      </c>
      <c r="C1781" t="s">
        <v>10</v>
      </c>
      <c r="D1781" t="s">
        <v>76</v>
      </c>
      <c r="E1781" t="s">
        <v>308</v>
      </c>
      <c r="F1781" t="s">
        <v>161</v>
      </c>
      <c r="G1781" t="s">
        <v>19</v>
      </c>
      <c r="H1781" t="s">
        <v>699</v>
      </c>
      <c r="I1781" t="s">
        <v>885</v>
      </c>
    </row>
    <row r="1782" spans="1:9" x14ac:dyDescent="0.25">
      <c r="A1782">
        <v>739018</v>
      </c>
      <c r="B1782" t="s">
        <v>237</v>
      </c>
      <c r="C1782" t="s">
        <v>10</v>
      </c>
      <c r="D1782" t="s">
        <v>18</v>
      </c>
      <c r="E1782" t="s">
        <v>28</v>
      </c>
      <c r="F1782" t="s">
        <v>19</v>
      </c>
      <c r="G1782" t="s">
        <v>29</v>
      </c>
      <c r="H1782" t="s">
        <v>895</v>
      </c>
      <c r="I1782" t="s">
        <v>839</v>
      </c>
    </row>
    <row r="1783" spans="1:9" x14ac:dyDescent="0.25">
      <c r="A1783">
        <v>739022</v>
      </c>
      <c r="B1783" t="s">
        <v>27</v>
      </c>
      <c r="C1783" t="s">
        <v>10</v>
      </c>
      <c r="D1783" t="s">
        <v>11</v>
      </c>
      <c r="E1783" t="s">
        <v>28</v>
      </c>
      <c r="F1783" t="s">
        <v>19</v>
      </c>
      <c r="G1783" t="s">
        <v>29</v>
      </c>
      <c r="H1783" t="s">
        <v>897</v>
      </c>
      <c r="I1783" t="s">
        <v>31</v>
      </c>
    </row>
    <row r="1784" spans="1:9" x14ac:dyDescent="0.25">
      <c r="A1784">
        <v>739040</v>
      </c>
      <c r="B1784" t="s">
        <v>1372</v>
      </c>
      <c r="C1784" t="s">
        <v>37</v>
      </c>
      <c r="D1784" t="s">
        <v>76</v>
      </c>
      <c r="E1784" t="s">
        <v>181</v>
      </c>
      <c r="F1784" t="s">
        <v>38</v>
      </c>
      <c r="G1784" t="s">
        <v>293</v>
      </c>
      <c r="H1784" t="s">
        <v>1373</v>
      </c>
      <c r="I1784" t="s">
        <v>1374</v>
      </c>
    </row>
    <row r="1785" spans="1:9" x14ac:dyDescent="0.25">
      <c r="A1785">
        <v>739041</v>
      </c>
      <c r="B1785" t="s">
        <v>1375</v>
      </c>
      <c r="C1785" t="s">
        <v>37</v>
      </c>
      <c r="D1785" t="s">
        <v>72</v>
      </c>
      <c r="E1785" t="s">
        <v>181</v>
      </c>
      <c r="F1785" t="s">
        <v>38</v>
      </c>
      <c r="G1785" t="s">
        <v>293</v>
      </c>
      <c r="H1785" t="s">
        <v>1373</v>
      </c>
      <c r="I1785" t="s">
        <v>1376</v>
      </c>
    </row>
    <row r="1786" spans="1:9" x14ac:dyDescent="0.25">
      <c r="A1786">
        <v>739055</v>
      </c>
      <c r="B1786" t="s">
        <v>27</v>
      </c>
      <c r="C1786" t="s">
        <v>10</v>
      </c>
      <c r="D1786" t="s">
        <v>11</v>
      </c>
      <c r="E1786" t="s">
        <v>28</v>
      </c>
      <c r="F1786" t="s">
        <v>19</v>
      </c>
      <c r="G1786" t="s">
        <v>100</v>
      </c>
      <c r="H1786" t="s">
        <v>745</v>
      </c>
      <c r="I1786" t="s">
        <v>138</v>
      </c>
    </row>
    <row r="1787" spans="1:9" x14ac:dyDescent="0.25">
      <c r="A1787">
        <v>739057</v>
      </c>
      <c r="B1787" t="s">
        <v>27</v>
      </c>
      <c r="C1787" t="s">
        <v>10</v>
      </c>
      <c r="D1787" t="s">
        <v>11</v>
      </c>
      <c r="E1787" t="s">
        <v>28</v>
      </c>
      <c r="F1787" t="s">
        <v>19</v>
      </c>
      <c r="G1787" t="s">
        <v>100</v>
      </c>
      <c r="H1787" t="s">
        <v>745</v>
      </c>
      <c r="I1787" t="s">
        <v>138</v>
      </c>
    </row>
    <row r="1788" spans="1:9" x14ac:dyDescent="0.25">
      <c r="A1788">
        <v>739058</v>
      </c>
      <c r="B1788" t="s">
        <v>27</v>
      </c>
      <c r="C1788" t="s">
        <v>10</v>
      </c>
      <c r="D1788" t="s">
        <v>11</v>
      </c>
      <c r="E1788" t="s">
        <v>28</v>
      </c>
      <c r="F1788" t="s">
        <v>19</v>
      </c>
      <c r="G1788" t="s">
        <v>100</v>
      </c>
      <c r="H1788" t="s">
        <v>745</v>
      </c>
      <c r="I1788" t="s">
        <v>138</v>
      </c>
    </row>
    <row r="1789" spans="1:9" x14ac:dyDescent="0.25">
      <c r="A1789">
        <v>739059</v>
      </c>
      <c r="B1789" t="s">
        <v>27</v>
      </c>
      <c r="C1789" t="s">
        <v>10</v>
      </c>
      <c r="D1789" t="s">
        <v>11</v>
      </c>
      <c r="E1789" t="s">
        <v>28</v>
      </c>
      <c r="F1789" t="s">
        <v>19</v>
      </c>
      <c r="G1789" t="s">
        <v>100</v>
      </c>
      <c r="H1789" t="s">
        <v>745</v>
      </c>
      <c r="I1789" t="s">
        <v>138</v>
      </c>
    </row>
    <row r="1790" spans="1:9" x14ac:dyDescent="0.25">
      <c r="A1790">
        <v>739064</v>
      </c>
      <c r="B1790" t="s">
        <v>1228</v>
      </c>
      <c r="C1790" t="s">
        <v>37</v>
      </c>
      <c r="D1790" t="s">
        <v>72</v>
      </c>
      <c r="E1790" t="s">
        <v>181</v>
      </c>
      <c r="F1790" t="s">
        <v>38</v>
      </c>
      <c r="G1790" t="s">
        <v>39</v>
      </c>
      <c r="H1790" t="s">
        <v>335</v>
      </c>
      <c r="I1790" t="s">
        <v>1229</v>
      </c>
    </row>
    <row r="1791" spans="1:9" x14ac:dyDescent="0.25">
      <c r="A1791">
        <v>739070</v>
      </c>
      <c r="B1791" t="s">
        <v>27</v>
      </c>
      <c r="C1791" t="s">
        <v>10</v>
      </c>
      <c r="D1791" t="s">
        <v>11</v>
      </c>
      <c r="E1791" t="s">
        <v>28</v>
      </c>
      <c r="F1791" t="s">
        <v>19</v>
      </c>
      <c r="G1791" t="s">
        <v>100</v>
      </c>
      <c r="H1791" t="s">
        <v>745</v>
      </c>
      <c r="I1791" t="s">
        <v>138</v>
      </c>
    </row>
    <row r="1792" spans="1:9" x14ac:dyDescent="0.25">
      <c r="A1792">
        <v>739077</v>
      </c>
      <c r="B1792" t="s">
        <v>385</v>
      </c>
      <c r="C1792" t="s">
        <v>10</v>
      </c>
      <c r="D1792" t="s">
        <v>18</v>
      </c>
      <c r="E1792" t="s">
        <v>220</v>
      </c>
      <c r="F1792" t="s">
        <v>220</v>
      </c>
      <c r="G1792" t="s">
        <v>312</v>
      </c>
      <c r="H1792" t="s">
        <v>368</v>
      </c>
      <c r="I1792" t="s">
        <v>386</v>
      </c>
    </row>
    <row r="1793" spans="1:9" x14ac:dyDescent="0.25">
      <c r="A1793">
        <v>739080</v>
      </c>
      <c r="B1793" t="s">
        <v>984</v>
      </c>
      <c r="C1793" t="s">
        <v>10</v>
      </c>
      <c r="D1793" t="s">
        <v>18</v>
      </c>
      <c r="E1793" t="s">
        <v>140</v>
      </c>
      <c r="F1793" t="s">
        <v>906</v>
      </c>
      <c r="G1793" t="s">
        <v>128</v>
      </c>
      <c r="H1793" t="s">
        <v>676</v>
      </c>
      <c r="I1793" t="s">
        <v>985</v>
      </c>
    </row>
    <row r="1794" spans="1:9" x14ac:dyDescent="0.25">
      <c r="A1794">
        <v>739081</v>
      </c>
      <c r="B1794" t="s">
        <v>905</v>
      </c>
      <c r="C1794" t="s">
        <v>10</v>
      </c>
      <c r="D1794" t="s">
        <v>18</v>
      </c>
      <c r="E1794" t="s">
        <v>149</v>
      </c>
      <c r="F1794" t="s">
        <v>906</v>
      </c>
      <c r="G1794" t="s">
        <v>149</v>
      </c>
      <c r="H1794" t="s">
        <v>676</v>
      </c>
      <c r="I1794" t="s">
        <v>907</v>
      </c>
    </row>
    <row r="1795" spans="1:9" x14ac:dyDescent="0.25">
      <c r="A1795">
        <v>739155</v>
      </c>
      <c r="B1795" t="s">
        <v>112</v>
      </c>
      <c r="C1795" t="s">
        <v>56</v>
      </c>
      <c r="D1795" t="s">
        <v>11</v>
      </c>
      <c r="E1795" t="s">
        <v>11</v>
      </c>
      <c r="F1795" t="s">
        <v>57</v>
      </c>
      <c r="G1795" t="s">
        <v>113</v>
      </c>
      <c r="H1795" t="s">
        <v>155</v>
      </c>
      <c r="I1795" t="s">
        <v>115</v>
      </c>
    </row>
    <row r="1796" spans="1:9" x14ac:dyDescent="0.25">
      <c r="A1796">
        <v>739156</v>
      </c>
      <c r="B1796" t="s">
        <v>112</v>
      </c>
      <c r="C1796" t="s">
        <v>56</v>
      </c>
      <c r="D1796" t="s">
        <v>11</v>
      </c>
      <c r="E1796" t="s">
        <v>11</v>
      </c>
      <c r="F1796" t="s">
        <v>57</v>
      </c>
      <c r="G1796" t="s">
        <v>113</v>
      </c>
      <c r="H1796" t="s">
        <v>155</v>
      </c>
      <c r="I1796" t="s">
        <v>115</v>
      </c>
    </row>
    <row r="1797" spans="1:9" x14ac:dyDescent="0.25">
      <c r="A1797">
        <v>739162</v>
      </c>
      <c r="B1797" t="s">
        <v>55</v>
      </c>
      <c r="C1797" t="s">
        <v>56</v>
      </c>
      <c r="D1797" t="s">
        <v>11</v>
      </c>
      <c r="E1797" t="s">
        <v>11</v>
      </c>
      <c r="F1797" t="s">
        <v>57</v>
      </c>
      <c r="G1797" t="s">
        <v>58</v>
      </c>
      <c r="H1797" t="s">
        <v>155</v>
      </c>
      <c r="I1797" t="s">
        <v>60</v>
      </c>
    </row>
    <row r="1798" spans="1:9" x14ac:dyDescent="0.25">
      <c r="A1798">
        <v>739171</v>
      </c>
      <c r="B1798" t="s">
        <v>1377</v>
      </c>
      <c r="C1798" t="s">
        <v>10</v>
      </c>
      <c r="D1798" t="s">
        <v>18</v>
      </c>
      <c r="E1798" t="s">
        <v>12</v>
      </c>
      <c r="F1798" t="s">
        <v>906</v>
      </c>
      <c r="G1798" t="s">
        <v>128</v>
      </c>
      <c r="H1798" t="s">
        <v>975</v>
      </c>
      <c r="I1798" t="s">
        <v>1378</v>
      </c>
    </row>
    <row r="1799" spans="1:9" x14ac:dyDescent="0.25">
      <c r="A1799">
        <v>739202</v>
      </c>
      <c r="B1799" t="s">
        <v>44</v>
      </c>
      <c r="C1799" t="s">
        <v>37</v>
      </c>
      <c r="D1799" t="s">
        <v>45</v>
      </c>
      <c r="E1799" t="s">
        <v>18</v>
      </c>
      <c r="F1799" t="s">
        <v>46</v>
      </c>
      <c r="G1799" t="s">
        <v>171</v>
      </c>
      <c r="H1799" t="s">
        <v>1273</v>
      </c>
      <c r="I1799" t="s">
        <v>189</v>
      </c>
    </row>
    <row r="1800" spans="1:9" x14ac:dyDescent="0.25">
      <c r="A1800">
        <v>739219</v>
      </c>
      <c r="B1800" t="s">
        <v>879</v>
      </c>
      <c r="C1800" t="s">
        <v>37</v>
      </c>
      <c r="D1800" t="s">
        <v>72</v>
      </c>
      <c r="E1800" t="s">
        <v>181</v>
      </c>
      <c r="F1800" t="s">
        <v>254</v>
      </c>
      <c r="G1800" t="s">
        <v>46</v>
      </c>
      <c r="H1800" t="s">
        <v>711</v>
      </c>
      <c r="I1800" t="s">
        <v>880</v>
      </c>
    </row>
    <row r="1801" spans="1:9" x14ac:dyDescent="0.25">
      <c r="A1801">
        <v>739236</v>
      </c>
      <c r="B1801" t="s">
        <v>870</v>
      </c>
      <c r="C1801" t="s">
        <v>37</v>
      </c>
      <c r="D1801" t="s">
        <v>72</v>
      </c>
      <c r="E1801" t="s">
        <v>86</v>
      </c>
      <c r="F1801" t="s">
        <v>254</v>
      </c>
      <c r="G1801" t="s">
        <v>46</v>
      </c>
      <c r="H1801" t="s">
        <v>711</v>
      </c>
      <c r="I1801" t="s">
        <v>871</v>
      </c>
    </row>
    <row r="1802" spans="1:9" x14ac:dyDescent="0.25">
      <c r="A1802">
        <v>739238</v>
      </c>
      <c r="B1802" t="s">
        <v>870</v>
      </c>
      <c r="C1802" t="s">
        <v>37</v>
      </c>
      <c r="D1802" t="s">
        <v>72</v>
      </c>
      <c r="E1802" t="s">
        <v>86</v>
      </c>
      <c r="F1802" t="s">
        <v>254</v>
      </c>
      <c r="G1802" t="s">
        <v>46</v>
      </c>
      <c r="H1802" t="s">
        <v>711</v>
      </c>
      <c r="I1802" t="s">
        <v>871</v>
      </c>
    </row>
    <row r="1803" spans="1:9" x14ac:dyDescent="0.25">
      <c r="A1803">
        <v>739266</v>
      </c>
      <c r="B1803" t="s">
        <v>1379</v>
      </c>
      <c r="C1803" t="s">
        <v>10</v>
      </c>
      <c r="D1803" t="s">
        <v>18</v>
      </c>
      <c r="E1803" t="s">
        <v>12</v>
      </c>
      <c r="F1803" t="s">
        <v>135</v>
      </c>
      <c r="G1803" t="s">
        <v>617</v>
      </c>
      <c r="H1803" t="s">
        <v>676</v>
      </c>
      <c r="I1803" t="s">
        <v>1380</v>
      </c>
    </row>
    <row r="1804" spans="1:9" x14ac:dyDescent="0.25">
      <c r="A1804">
        <v>739347</v>
      </c>
      <c r="B1804" t="s">
        <v>724</v>
      </c>
      <c r="C1804" t="s">
        <v>10</v>
      </c>
      <c r="D1804" t="s">
        <v>11</v>
      </c>
      <c r="E1804" t="s">
        <v>140</v>
      </c>
      <c r="F1804" t="s">
        <v>13</v>
      </c>
      <c r="G1804" t="s">
        <v>322</v>
      </c>
      <c r="H1804" t="s">
        <v>1381</v>
      </c>
      <c r="I1804" t="s">
        <v>726</v>
      </c>
    </row>
    <row r="1805" spans="1:9" x14ac:dyDescent="0.25">
      <c r="A1805">
        <v>739376</v>
      </c>
      <c r="B1805" t="s">
        <v>850</v>
      </c>
      <c r="C1805" t="s">
        <v>10</v>
      </c>
      <c r="D1805" t="s">
        <v>72</v>
      </c>
      <c r="E1805" t="s">
        <v>302</v>
      </c>
      <c r="F1805" t="s">
        <v>19</v>
      </c>
      <c r="G1805" t="s">
        <v>29</v>
      </c>
      <c r="H1805" t="s">
        <v>897</v>
      </c>
      <c r="I1805" t="s">
        <v>1382</v>
      </c>
    </row>
    <row r="1806" spans="1:9" x14ac:dyDescent="0.25">
      <c r="A1806">
        <v>739377</v>
      </c>
      <c r="B1806" t="s">
        <v>850</v>
      </c>
      <c r="C1806" t="s">
        <v>10</v>
      </c>
      <c r="D1806" t="s">
        <v>72</v>
      </c>
      <c r="E1806" t="s">
        <v>302</v>
      </c>
      <c r="F1806" t="s">
        <v>19</v>
      </c>
      <c r="G1806" t="s">
        <v>29</v>
      </c>
      <c r="H1806" t="s">
        <v>1190</v>
      </c>
      <c r="I1806" t="s">
        <v>1382</v>
      </c>
    </row>
    <row r="1807" spans="1:9" x14ac:dyDescent="0.25">
      <c r="A1807">
        <v>739389</v>
      </c>
      <c r="B1807" t="s">
        <v>698</v>
      </c>
      <c r="C1807" t="s">
        <v>84</v>
      </c>
      <c r="D1807" t="s">
        <v>85</v>
      </c>
      <c r="E1807" t="s">
        <v>265</v>
      </c>
      <c r="F1807" t="s">
        <v>266</v>
      </c>
      <c r="G1807" t="s">
        <v>267</v>
      </c>
      <c r="H1807" t="s">
        <v>268</v>
      </c>
      <c r="I1807" t="s">
        <v>269</v>
      </c>
    </row>
    <row r="1808" spans="1:9" x14ac:dyDescent="0.25">
      <c r="A1808">
        <v>739395</v>
      </c>
      <c r="B1808" t="s">
        <v>598</v>
      </c>
      <c r="C1808" t="s">
        <v>10</v>
      </c>
      <c r="D1808" t="s">
        <v>72</v>
      </c>
      <c r="E1808" t="s">
        <v>308</v>
      </c>
      <c r="F1808" t="s">
        <v>19</v>
      </c>
      <c r="G1808" t="s">
        <v>29</v>
      </c>
      <c r="H1808" t="s">
        <v>1126</v>
      </c>
      <c r="I1808" t="s">
        <v>1383</v>
      </c>
    </row>
    <row r="1809" spans="1:9" x14ac:dyDescent="0.25">
      <c r="A1809">
        <v>739399</v>
      </c>
      <c r="B1809" t="s">
        <v>1384</v>
      </c>
      <c r="C1809" t="s">
        <v>10</v>
      </c>
      <c r="D1809" t="s">
        <v>72</v>
      </c>
      <c r="E1809" t="s">
        <v>308</v>
      </c>
      <c r="F1809" t="s">
        <v>80</v>
      </c>
      <c r="G1809" t="s">
        <v>29</v>
      </c>
      <c r="H1809" t="s">
        <v>1126</v>
      </c>
      <c r="I1809" t="s">
        <v>1385</v>
      </c>
    </row>
    <row r="1810" spans="1:9" x14ac:dyDescent="0.25">
      <c r="A1810">
        <v>739400</v>
      </c>
      <c r="B1810" t="s">
        <v>598</v>
      </c>
      <c r="C1810" t="s">
        <v>10</v>
      </c>
      <c r="D1810" t="s">
        <v>72</v>
      </c>
      <c r="E1810" t="s">
        <v>308</v>
      </c>
      <c r="F1810" t="s">
        <v>19</v>
      </c>
      <c r="G1810" t="s">
        <v>29</v>
      </c>
      <c r="H1810" t="s">
        <v>795</v>
      </c>
      <c r="I1810" t="s">
        <v>1383</v>
      </c>
    </row>
    <row r="1811" spans="1:9" x14ac:dyDescent="0.25">
      <c r="A1811">
        <v>739401</v>
      </c>
      <c r="B1811" t="s">
        <v>598</v>
      </c>
      <c r="C1811" t="s">
        <v>10</v>
      </c>
      <c r="D1811" t="s">
        <v>72</v>
      </c>
      <c r="E1811" t="s">
        <v>308</v>
      </c>
      <c r="F1811" t="s">
        <v>19</v>
      </c>
      <c r="G1811" t="s">
        <v>29</v>
      </c>
      <c r="H1811" t="s">
        <v>1052</v>
      </c>
      <c r="I1811" t="s">
        <v>1383</v>
      </c>
    </row>
    <row r="1812" spans="1:9" x14ac:dyDescent="0.25">
      <c r="A1812">
        <v>739402</v>
      </c>
      <c r="B1812" t="s">
        <v>1384</v>
      </c>
      <c r="C1812" t="s">
        <v>10</v>
      </c>
      <c r="D1812" t="s">
        <v>72</v>
      </c>
      <c r="E1812" t="s">
        <v>308</v>
      </c>
      <c r="F1812" t="s">
        <v>80</v>
      </c>
      <c r="G1812" t="s">
        <v>29</v>
      </c>
      <c r="H1812" t="s">
        <v>1052</v>
      </c>
      <c r="I1812" t="s">
        <v>1385</v>
      </c>
    </row>
    <row r="1813" spans="1:9" x14ac:dyDescent="0.25">
      <c r="A1813">
        <v>739434</v>
      </c>
      <c r="B1813" t="s">
        <v>698</v>
      </c>
      <c r="C1813" t="s">
        <v>84</v>
      </c>
      <c r="D1813" t="s">
        <v>85</v>
      </c>
      <c r="E1813" t="s">
        <v>265</v>
      </c>
      <c r="F1813" t="s">
        <v>266</v>
      </c>
      <c r="G1813" t="s">
        <v>267</v>
      </c>
      <c r="H1813" t="s">
        <v>268</v>
      </c>
      <c r="I1813" t="s">
        <v>269</v>
      </c>
    </row>
    <row r="1814" spans="1:9" x14ac:dyDescent="0.25">
      <c r="A1814">
        <v>739438</v>
      </c>
      <c r="B1814" t="s">
        <v>485</v>
      </c>
      <c r="C1814" t="s">
        <v>84</v>
      </c>
      <c r="D1814" t="s">
        <v>85</v>
      </c>
      <c r="E1814" t="s">
        <v>265</v>
      </c>
      <c r="F1814" t="s">
        <v>266</v>
      </c>
      <c r="G1814" t="s">
        <v>486</v>
      </c>
      <c r="H1814" t="s">
        <v>268</v>
      </c>
      <c r="I1814" t="s">
        <v>487</v>
      </c>
    </row>
    <row r="1815" spans="1:9" x14ac:dyDescent="0.25">
      <c r="A1815">
        <v>739471</v>
      </c>
      <c r="B1815" t="s">
        <v>270</v>
      </c>
      <c r="C1815" t="s">
        <v>84</v>
      </c>
      <c r="D1815" t="s">
        <v>271</v>
      </c>
      <c r="E1815" t="s">
        <v>18</v>
      </c>
      <c r="F1815" t="s">
        <v>272</v>
      </c>
      <c r="G1815" t="s">
        <v>272</v>
      </c>
      <c r="H1815" t="s">
        <v>461</v>
      </c>
      <c r="I1815" t="s">
        <v>274</v>
      </c>
    </row>
    <row r="1816" spans="1:9" x14ac:dyDescent="0.25">
      <c r="A1816">
        <v>739541</v>
      </c>
      <c r="B1816" t="s">
        <v>36</v>
      </c>
      <c r="C1816" t="s">
        <v>37</v>
      </c>
      <c r="D1816" t="s">
        <v>38</v>
      </c>
      <c r="E1816" t="s">
        <v>11</v>
      </c>
      <c r="F1816" t="s">
        <v>39</v>
      </c>
      <c r="G1816" t="s">
        <v>40</v>
      </c>
      <c r="H1816" t="s">
        <v>852</v>
      </c>
      <c r="I1816" t="s">
        <v>42</v>
      </c>
    </row>
    <row r="1817" spans="1:9" x14ac:dyDescent="0.25">
      <c r="A1817">
        <v>739601</v>
      </c>
      <c r="B1817" t="s">
        <v>336</v>
      </c>
      <c r="C1817" t="s">
        <v>37</v>
      </c>
      <c r="D1817" t="s">
        <v>18</v>
      </c>
      <c r="E1817" t="s">
        <v>241</v>
      </c>
      <c r="F1817" t="s">
        <v>241</v>
      </c>
      <c r="G1817" t="s">
        <v>337</v>
      </c>
      <c r="H1817" t="s">
        <v>1386</v>
      </c>
      <c r="I1817" t="s">
        <v>338</v>
      </c>
    </row>
    <row r="1818" spans="1:9" x14ac:dyDescent="0.25">
      <c r="A1818">
        <v>739618</v>
      </c>
      <c r="B1818" t="s">
        <v>501</v>
      </c>
      <c r="C1818" t="s">
        <v>37</v>
      </c>
      <c r="D1818" t="s">
        <v>38</v>
      </c>
      <c r="E1818" t="s">
        <v>11</v>
      </c>
      <c r="F1818" t="s">
        <v>165</v>
      </c>
      <c r="G1818" t="s">
        <v>502</v>
      </c>
      <c r="H1818" t="s">
        <v>390</v>
      </c>
      <c r="I1818" t="s">
        <v>503</v>
      </c>
    </row>
    <row r="1819" spans="1:9" x14ac:dyDescent="0.25">
      <c r="A1819">
        <v>739643</v>
      </c>
      <c r="B1819" t="s">
        <v>91</v>
      </c>
      <c r="C1819" t="s">
        <v>84</v>
      </c>
      <c r="D1819" t="s">
        <v>85</v>
      </c>
      <c r="E1819" t="s">
        <v>86</v>
      </c>
      <c r="F1819" t="s">
        <v>87</v>
      </c>
      <c r="G1819" t="s">
        <v>92</v>
      </c>
      <c r="H1819" t="s">
        <v>89</v>
      </c>
      <c r="I1819" t="s">
        <v>93</v>
      </c>
    </row>
    <row r="1820" spans="1:9" x14ac:dyDescent="0.25">
      <c r="A1820">
        <v>739645</v>
      </c>
      <c r="B1820" t="s">
        <v>91</v>
      </c>
      <c r="C1820" t="s">
        <v>84</v>
      </c>
      <c r="D1820" t="s">
        <v>85</v>
      </c>
      <c r="E1820" t="s">
        <v>86</v>
      </c>
      <c r="F1820" t="s">
        <v>87</v>
      </c>
      <c r="G1820" t="s">
        <v>92</v>
      </c>
      <c r="H1820" t="s">
        <v>89</v>
      </c>
      <c r="I1820" t="s">
        <v>93</v>
      </c>
    </row>
    <row r="1821" spans="1:9" x14ac:dyDescent="0.25">
      <c r="A1821">
        <v>739765</v>
      </c>
      <c r="B1821" t="s">
        <v>1228</v>
      </c>
      <c r="C1821" t="s">
        <v>37</v>
      </c>
      <c r="D1821" t="s">
        <v>72</v>
      </c>
      <c r="E1821" t="s">
        <v>181</v>
      </c>
      <c r="F1821" t="s">
        <v>38</v>
      </c>
      <c r="G1821" t="s">
        <v>39</v>
      </c>
      <c r="H1821" t="s">
        <v>711</v>
      </c>
      <c r="I1821" t="s">
        <v>1229</v>
      </c>
    </row>
    <row r="1822" spans="1:9" x14ac:dyDescent="0.25">
      <c r="A1822">
        <v>739796</v>
      </c>
      <c r="B1822" t="s">
        <v>1387</v>
      </c>
      <c r="C1822" t="s">
        <v>37</v>
      </c>
      <c r="D1822" t="s">
        <v>72</v>
      </c>
      <c r="E1822" t="s">
        <v>1388</v>
      </c>
      <c r="F1822" t="s">
        <v>38</v>
      </c>
      <c r="G1822" t="s">
        <v>39</v>
      </c>
      <c r="H1822" t="s">
        <v>711</v>
      </c>
      <c r="I1822" t="s">
        <v>1389</v>
      </c>
    </row>
    <row r="1823" spans="1:9" x14ac:dyDescent="0.25">
      <c r="A1823">
        <v>739825</v>
      </c>
      <c r="B1823" t="s">
        <v>451</v>
      </c>
      <c r="C1823" t="s">
        <v>37</v>
      </c>
      <c r="D1823" t="s">
        <v>72</v>
      </c>
      <c r="E1823" t="s">
        <v>86</v>
      </c>
      <c r="F1823" t="s">
        <v>38</v>
      </c>
      <c r="G1823" t="s">
        <v>452</v>
      </c>
      <c r="H1823" t="s">
        <v>1110</v>
      </c>
      <c r="I1823" t="s">
        <v>453</v>
      </c>
    </row>
    <row r="1824" spans="1:9" x14ac:dyDescent="0.25">
      <c r="A1824">
        <v>739837</v>
      </c>
      <c r="B1824" t="s">
        <v>326</v>
      </c>
      <c r="C1824" t="s">
        <v>37</v>
      </c>
      <c r="D1824" t="s">
        <v>38</v>
      </c>
      <c r="E1824" t="s">
        <v>11</v>
      </c>
      <c r="F1824" t="s">
        <v>165</v>
      </c>
      <c r="G1824" t="s">
        <v>327</v>
      </c>
      <c r="H1824" t="s">
        <v>1390</v>
      </c>
      <c r="I1824" t="s">
        <v>329</v>
      </c>
    </row>
    <row r="1825" spans="1:9" x14ac:dyDescent="0.25">
      <c r="A1825">
        <v>739850</v>
      </c>
      <c r="B1825" t="s">
        <v>326</v>
      </c>
      <c r="C1825" t="s">
        <v>37</v>
      </c>
      <c r="D1825" t="s">
        <v>38</v>
      </c>
      <c r="E1825" t="s">
        <v>11</v>
      </c>
      <c r="F1825" t="s">
        <v>165</v>
      </c>
      <c r="G1825" t="s">
        <v>327</v>
      </c>
      <c r="H1825" t="s">
        <v>1390</v>
      </c>
      <c r="I1825" t="s">
        <v>329</v>
      </c>
    </row>
    <row r="1826" spans="1:9" x14ac:dyDescent="0.25">
      <c r="A1826">
        <v>739947</v>
      </c>
      <c r="B1826" t="s">
        <v>451</v>
      </c>
      <c r="C1826" t="s">
        <v>37</v>
      </c>
      <c r="D1826" t="s">
        <v>72</v>
      </c>
      <c r="E1826" t="s">
        <v>86</v>
      </c>
      <c r="F1826" t="s">
        <v>38</v>
      </c>
      <c r="G1826" t="s">
        <v>452</v>
      </c>
      <c r="H1826" t="s">
        <v>1391</v>
      </c>
      <c r="I1826" t="s">
        <v>453</v>
      </c>
    </row>
    <row r="1827" spans="1:9" x14ac:dyDescent="0.25">
      <c r="A1827">
        <v>739950</v>
      </c>
      <c r="B1827" t="s">
        <v>405</v>
      </c>
      <c r="C1827" t="s">
        <v>37</v>
      </c>
      <c r="D1827" t="s">
        <v>72</v>
      </c>
      <c r="E1827" t="s">
        <v>86</v>
      </c>
      <c r="F1827" t="s">
        <v>38</v>
      </c>
      <c r="G1827" t="s">
        <v>293</v>
      </c>
      <c r="H1827" t="s">
        <v>1392</v>
      </c>
      <c r="I1827" t="s">
        <v>407</v>
      </c>
    </row>
    <row r="1828" spans="1:9" x14ac:dyDescent="0.25">
      <c r="A1828">
        <v>739956</v>
      </c>
      <c r="B1828" t="s">
        <v>480</v>
      </c>
      <c r="C1828" t="s">
        <v>10</v>
      </c>
      <c r="D1828" t="s">
        <v>18</v>
      </c>
      <c r="E1828" t="s">
        <v>140</v>
      </c>
      <c r="F1828" t="s">
        <v>481</v>
      </c>
      <c r="G1828" t="s">
        <v>19</v>
      </c>
      <c r="H1828" t="s">
        <v>1381</v>
      </c>
      <c r="I1828" t="s">
        <v>482</v>
      </c>
    </row>
    <row r="1829" spans="1:9" x14ac:dyDescent="0.25">
      <c r="A1829">
        <v>739957</v>
      </c>
      <c r="B1829" t="s">
        <v>480</v>
      </c>
      <c r="C1829" t="s">
        <v>10</v>
      </c>
      <c r="D1829" t="s">
        <v>18</v>
      </c>
      <c r="E1829" t="s">
        <v>140</v>
      </c>
      <c r="F1829" t="s">
        <v>481</v>
      </c>
      <c r="G1829" t="s">
        <v>19</v>
      </c>
      <c r="H1829" t="s">
        <v>1381</v>
      </c>
      <c r="I1829" t="s">
        <v>482</v>
      </c>
    </row>
    <row r="1830" spans="1:9" x14ac:dyDescent="0.25">
      <c r="A1830">
        <v>739958</v>
      </c>
      <c r="B1830" t="s">
        <v>858</v>
      </c>
      <c r="C1830" t="s">
        <v>10</v>
      </c>
      <c r="D1830" t="s">
        <v>18</v>
      </c>
      <c r="E1830" t="s">
        <v>140</v>
      </c>
      <c r="F1830" t="s">
        <v>303</v>
      </c>
      <c r="G1830" t="s">
        <v>859</v>
      </c>
      <c r="H1830" t="s">
        <v>1381</v>
      </c>
      <c r="I1830" t="s">
        <v>860</v>
      </c>
    </row>
    <row r="1831" spans="1:9" x14ac:dyDescent="0.25">
      <c r="A1831">
        <v>740168</v>
      </c>
      <c r="B1831" t="s">
        <v>1379</v>
      </c>
      <c r="C1831" t="s">
        <v>10</v>
      </c>
      <c r="D1831" t="s">
        <v>18</v>
      </c>
      <c r="E1831" t="s">
        <v>12</v>
      </c>
      <c r="F1831" t="s">
        <v>135</v>
      </c>
      <c r="G1831" t="s">
        <v>617</v>
      </c>
      <c r="H1831" t="s">
        <v>1002</v>
      </c>
      <c r="I1831" t="s">
        <v>1380</v>
      </c>
    </row>
    <row r="1832" spans="1:9" x14ac:dyDescent="0.25">
      <c r="A1832">
        <v>740187</v>
      </c>
      <c r="B1832" t="s">
        <v>770</v>
      </c>
      <c r="C1832" t="s">
        <v>10</v>
      </c>
      <c r="D1832" t="s">
        <v>18</v>
      </c>
      <c r="E1832" t="s">
        <v>149</v>
      </c>
      <c r="F1832" t="s">
        <v>135</v>
      </c>
      <c r="G1832" t="s">
        <v>771</v>
      </c>
      <c r="H1832" t="s">
        <v>399</v>
      </c>
      <c r="I1832" t="s">
        <v>772</v>
      </c>
    </row>
    <row r="1833" spans="1:9" x14ac:dyDescent="0.25">
      <c r="A1833">
        <v>740189</v>
      </c>
      <c r="B1833" t="s">
        <v>1393</v>
      </c>
      <c r="C1833" t="s">
        <v>10</v>
      </c>
      <c r="D1833" t="s">
        <v>18</v>
      </c>
      <c r="E1833" t="s">
        <v>28</v>
      </c>
      <c r="F1833" t="s">
        <v>936</v>
      </c>
      <c r="G1833" t="s">
        <v>13</v>
      </c>
      <c r="H1833" t="s">
        <v>399</v>
      </c>
      <c r="I1833" t="s">
        <v>1394</v>
      </c>
    </row>
    <row r="1834" spans="1:9" x14ac:dyDescent="0.25">
      <c r="A1834">
        <v>740193</v>
      </c>
      <c r="B1834" t="s">
        <v>719</v>
      </c>
      <c r="C1834" t="s">
        <v>51</v>
      </c>
      <c r="D1834" t="s">
        <v>18</v>
      </c>
      <c r="E1834" t="s">
        <v>18</v>
      </c>
      <c r="F1834" t="s">
        <v>694</v>
      </c>
      <c r="G1834" t="s">
        <v>694</v>
      </c>
      <c r="H1834" t="s">
        <v>720</v>
      </c>
      <c r="I1834" t="s">
        <v>721</v>
      </c>
    </row>
    <row r="1835" spans="1:9" x14ac:dyDescent="0.25">
      <c r="A1835">
        <v>740200</v>
      </c>
      <c r="B1835" t="s">
        <v>1395</v>
      </c>
      <c r="C1835" t="s">
        <v>10</v>
      </c>
      <c r="D1835" t="s">
        <v>18</v>
      </c>
      <c r="E1835" t="s">
        <v>149</v>
      </c>
      <c r="F1835" t="s">
        <v>936</v>
      </c>
      <c r="G1835" t="s">
        <v>312</v>
      </c>
      <c r="H1835" t="s">
        <v>399</v>
      </c>
      <c r="I1835" t="s">
        <v>1396</v>
      </c>
    </row>
    <row r="1836" spans="1:9" x14ac:dyDescent="0.25">
      <c r="A1836">
        <v>740201</v>
      </c>
      <c r="B1836" t="s">
        <v>746</v>
      </c>
      <c r="C1836" t="s">
        <v>10</v>
      </c>
      <c r="D1836" t="s">
        <v>18</v>
      </c>
      <c r="E1836" t="s">
        <v>28</v>
      </c>
      <c r="F1836" t="s">
        <v>13</v>
      </c>
      <c r="G1836" t="s">
        <v>24</v>
      </c>
      <c r="H1836" t="s">
        <v>399</v>
      </c>
      <c r="I1836" t="s">
        <v>387</v>
      </c>
    </row>
    <row r="1837" spans="1:9" x14ac:dyDescent="0.25">
      <c r="A1837">
        <v>740205</v>
      </c>
      <c r="B1837" t="s">
        <v>1397</v>
      </c>
      <c r="C1837" t="s">
        <v>10</v>
      </c>
      <c r="D1837" t="s">
        <v>18</v>
      </c>
      <c r="E1837" t="s">
        <v>28</v>
      </c>
      <c r="F1837" t="s">
        <v>13</v>
      </c>
      <c r="G1837" t="s">
        <v>24</v>
      </c>
      <c r="H1837" t="s">
        <v>399</v>
      </c>
      <c r="I1837" t="s">
        <v>387</v>
      </c>
    </row>
    <row r="1838" spans="1:9" x14ac:dyDescent="0.25">
      <c r="A1838">
        <v>740265</v>
      </c>
      <c r="B1838" t="s">
        <v>219</v>
      </c>
      <c r="C1838" t="s">
        <v>10</v>
      </c>
      <c r="D1838" t="s">
        <v>18</v>
      </c>
      <c r="E1838" t="s">
        <v>220</v>
      </c>
      <c r="F1838" t="s">
        <v>220</v>
      </c>
      <c r="G1838" t="s">
        <v>221</v>
      </c>
      <c r="H1838" t="s">
        <v>384</v>
      </c>
      <c r="I1838" t="s">
        <v>222</v>
      </c>
    </row>
    <row r="1839" spans="1:9" x14ac:dyDescent="0.25">
      <c r="A1839">
        <v>740266</v>
      </c>
      <c r="B1839" t="s">
        <v>385</v>
      </c>
      <c r="C1839" t="s">
        <v>10</v>
      </c>
      <c r="D1839" t="s">
        <v>18</v>
      </c>
      <c r="E1839" t="s">
        <v>220</v>
      </c>
      <c r="F1839" t="s">
        <v>220</v>
      </c>
      <c r="G1839" t="s">
        <v>312</v>
      </c>
      <c r="H1839" t="s">
        <v>384</v>
      </c>
      <c r="I1839" t="s">
        <v>386</v>
      </c>
    </row>
    <row r="1840" spans="1:9" x14ac:dyDescent="0.25">
      <c r="A1840">
        <v>740267</v>
      </c>
      <c r="B1840" t="s">
        <v>345</v>
      </c>
      <c r="C1840" t="s">
        <v>10</v>
      </c>
      <c r="D1840" t="s">
        <v>18</v>
      </c>
      <c r="E1840" t="s">
        <v>12</v>
      </c>
      <c r="F1840" t="s">
        <v>220</v>
      </c>
      <c r="G1840" t="s">
        <v>312</v>
      </c>
      <c r="H1840" t="s">
        <v>384</v>
      </c>
      <c r="I1840" t="s">
        <v>347</v>
      </c>
    </row>
    <row r="1841" spans="1:9" x14ac:dyDescent="0.25">
      <c r="A1841">
        <v>740313</v>
      </c>
      <c r="B1841" t="s">
        <v>326</v>
      </c>
      <c r="C1841" t="s">
        <v>37</v>
      </c>
      <c r="D1841" t="s">
        <v>38</v>
      </c>
      <c r="E1841" t="s">
        <v>11</v>
      </c>
      <c r="F1841" t="s">
        <v>165</v>
      </c>
      <c r="G1841" t="s">
        <v>327</v>
      </c>
      <c r="H1841" t="s">
        <v>661</v>
      </c>
      <c r="I1841" t="s">
        <v>329</v>
      </c>
    </row>
    <row r="1842" spans="1:9" x14ac:dyDescent="0.25">
      <c r="A1842">
        <v>740331</v>
      </c>
      <c r="B1842" t="s">
        <v>746</v>
      </c>
      <c r="C1842" t="s">
        <v>10</v>
      </c>
      <c r="D1842" t="s">
        <v>18</v>
      </c>
      <c r="E1842" t="s">
        <v>140</v>
      </c>
      <c r="F1842" t="s">
        <v>13</v>
      </c>
      <c r="G1842" t="s">
        <v>24</v>
      </c>
      <c r="H1842" t="s">
        <v>399</v>
      </c>
      <c r="I1842" t="s">
        <v>187</v>
      </c>
    </row>
    <row r="1843" spans="1:9" x14ac:dyDescent="0.25">
      <c r="A1843">
        <v>740360</v>
      </c>
      <c r="B1843" t="s">
        <v>1398</v>
      </c>
      <c r="C1843" t="s">
        <v>51</v>
      </c>
      <c r="D1843" t="s">
        <v>76</v>
      </c>
      <c r="E1843" t="s">
        <v>76</v>
      </c>
      <c r="F1843" t="s">
        <v>341</v>
      </c>
      <c r="G1843" t="s">
        <v>766</v>
      </c>
      <c r="H1843" t="s">
        <v>829</v>
      </c>
      <c r="I1843" t="s">
        <v>1399</v>
      </c>
    </row>
    <row r="1844" spans="1:9" x14ac:dyDescent="0.25">
      <c r="A1844">
        <v>740368</v>
      </c>
      <c r="B1844" t="s">
        <v>1398</v>
      </c>
      <c r="C1844" t="s">
        <v>51</v>
      </c>
      <c r="D1844" t="s">
        <v>76</v>
      </c>
      <c r="E1844" t="s">
        <v>76</v>
      </c>
      <c r="F1844" t="s">
        <v>341</v>
      </c>
      <c r="G1844" t="s">
        <v>766</v>
      </c>
      <c r="H1844" t="s">
        <v>1100</v>
      </c>
      <c r="I1844" t="s">
        <v>1399</v>
      </c>
    </row>
    <row r="1845" spans="1:9" x14ac:dyDescent="0.25">
      <c r="A1845">
        <v>740413</v>
      </c>
      <c r="B1845" t="s">
        <v>385</v>
      </c>
      <c r="C1845" t="s">
        <v>10</v>
      </c>
      <c r="D1845" t="s">
        <v>18</v>
      </c>
      <c r="E1845" t="s">
        <v>220</v>
      </c>
      <c r="F1845" t="s">
        <v>220</v>
      </c>
      <c r="G1845" t="s">
        <v>312</v>
      </c>
      <c r="H1845" t="s">
        <v>1400</v>
      </c>
      <c r="I1845" t="s">
        <v>386</v>
      </c>
    </row>
    <row r="1846" spans="1:9" x14ac:dyDescent="0.25">
      <c r="A1846">
        <v>740414</v>
      </c>
      <c r="B1846" t="s">
        <v>385</v>
      </c>
      <c r="C1846" t="s">
        <v>10</v>
      </c>
      <c r="D1846" t="s">
        <v>18</v>
      </c>
      <c r="E1846" t="s">
        <v>220</v>
      </c>
      <c r="F1846" t="s">
        <v>220</v>
      </c>
      <c r="G1846" t="s">
        <v>312</v>
      </c>
      <c r="H1846" t="s">
        <v>1400</v>
      </c>
      <c r="I1846" t="s">
        <v>386</v>
      </c>
    </row>
    <row r="1847" spans="1:9" x14ac:dyDescent="0.25">
      <c r="A1847">
        <v>740416</v>
      </c>
      <c r="B1847" t="s">
        <v>433</v>
      </c>
      <c r="C1847" t="s">
        <v>10</v>
      </c>
      <c r="D1847" t="s">
        <v>18</v>
      </c>
      <c r="E1847" t="s">
        <v>220</v>
      </c>
      <c r="F1847" t="s">
        <v>220</v>
      </c>
      <c r="G1847" t="s">
        <v>100</v>
      </c>
      <c r="H1847" t="s">
        <v>1400</v>
      </c>
      <c r="I1847" t="s">
        <v>434</v>
      </c>
    </row>
    <row r="1848" spans="1:9" x14ac:dyDescent="0.25">
      <c r="A1848">
        <v>740418</v>
      </c>
      <c r="B1848" t="s">
        <v>219</v>
      </c>
      <c r="C1848" t="s">
        <v>10</v>
      </c>
      <c r="D1848" t="s">
        <v>18</v>
      </c>
      <c r="E1848" t="s">
        <v>220</v>
      </c>
      <c r="F1848" t="s">
        <v>220</v>
      </c>
      <c r="G1848" t="s">
        <v>221</v>
      </c>
      <c r="H1848" t="s">
        <v>1400</v>
      </c>
      <c r="I1848" t="s">
        <v>222</v>
      </c>
    </row>
    <row r="1849" spans="1:9" x14ac:dyDescent="0.25">
      <c r="A1849">
        <v>740430</v>
      </c>
      <c r="B1849" t="s">
        <v>608</v>
      </c>
      <c r="C1849" t="s">
        <v>10</v>
      </c>
      <c r="D1849" t="s">
        <v>18</v>
      </c>
      <c r="E1849" t="s">
        <v>220</v>
      </c>
      <c r="F1849" t="s">
        <v>220</v>
      </c>
      <c r="G1849" t="s">
        <v>143</v>
      </c>
      <c r="H1849" t="s">
        <v>1400</v>
      </c>
      <c r="I1849" t="s">
        <v>610</v>
      </c>
    </row>
    <row r="1850" spans="1:9" x14ac:dyDescent="0.25">
      <c r="A1850">
        <v>740431</v>
      </c>
      <c r="B1850" t="s">
        <v>219</v>
      </c>
      <c r="C1850" t="s">
        <v>10</v>
      </c>
      <c r="D1850" t="s">
        <v>18</v>
      </c>
      <c r="E1850" t="s">
        <v>220</v>
      </c>
      <c r="F1850" t="s">
        <v>220</v>
      </c>
      <c r="G1850" t="s">
        <v>221</v>
      </c>
      <c r="H1850" t="s">
        <v>1400</v>
      </c>
      <c r="I1850" t="s">
        <v>222</v>
      </c>
    </row>
    <row r="1851" spans="1:9" x14ac:dyDescent="0.25">
      <c r="A1851">
        <v>740432</v>
      </c>
      <c r="B1851" t="s">
        <v>219</v>
      </c>
      <c r="C1851" t="s">
        <v>10</v>
      </c>
      <c r="D1851" t="s">
        <v>18</v>
      </c>
      <c r="E1851" t="s">
        <v>220</v>
      </c>
      <c r="F1851" t="s">
        <v>220</v>
      </c>
      <c r="G1851" t="s">
        <v>221</v>
      </c>
      <c r="H1851" t="s">
        <v>1400</v>
      </c>
      <c r="I1851" t="s">
        <v>222</v>
      </c>
    </row>
    <row r="1852" spans="1:9" x14ac:dyDescent="0.25">
      <c r="A1852">
        <v>740469</v>
      </c>
      <c r="B1852" t="s">
        <v>318</v>
      </c>
      <c r="C1852" t="s">
        <v>37</v>
      </c>
      <c r="D1852" t="s">
        <v>38</v>
      </c>
      <c r="E1852" t="s">
        <v>18</v>
      </c>
      <c r="F1852" t="s">
        <v>39</v>
      </c>
      <c r="G1852" t="s">
        <v>292</v>
      </c>
      <c r="H1852" t="s">
        <v>827</v>
      </c>
      <c r="I1852" t="s">
        <v>320</v>
      </c>
    </row>
    <row r="1853" spans="1:9" x14ac:dyDescent="0.25">
      <c r="A1853">
        <v>740502</v>
      </c>
      <c r="B1853" t="s">
        <v>1401</v>
      </c>
      <c r="C1853" t="s">
        <v>37</v>
      </c>
      <c r="D1853" t="s">
        <v>11</v>
      </c>
      <c r="E1853" t="s">
        <v>589</v>
      </c>
      <c r="F1853" t="s">
        <v>448</v>
      </c>
      <c r="G1853" t="s">
        <v>1402</v>
      </c>
      <c r="H1853" t="s">
        <v>827</v>
      </c>
      <c r="I1853" t="s">
        <v>1403</v>
      </c>
    </row>
    <row r="1854" spans="1:9" x14ac:dyDescent="0.25">
      <c r="A1854">
        <v>740530</v>
      </c>
      <c r="B1854" t="s">
        <v>438</v>
      </c>
      <c r="C1854" t="s">
        <v>10</v>
      </c>
      <c r="D1854" t="s">
        <v>11</v>
      </c>
      <c r="E1854" t="s">
        <v>220</v>
      </c>
      <c r="F1854" t="s">
        <v>220</v>
      </c>
      <c r="G1854" t="s">
        <v>312</v>
      </c>
      <c r="H1854" t="s">
        <v>1011</v>
      </c>
      <c r="I1854" t="s">
        <v>439</v>
      </c>
    </row>
    <row r="1855" spans="1:9" x14ac:dyDescent="0.25">
      <c r="A1855">
        <v>740588</v>
      </c>
      <c r="B1855" t="s">
        <v>462</v>
      </c>
      <c r="C1855" t="s">
        <v>84</v>
      </c>
      <c r="D1855" t="s">
        <v>271</v>
      </c>
      <c r="E1855" t="s">
        <v>11</v>
      </c>
      <c r="F1855" t="s">
        <v>272</v>
      </c>
      <c r="G1855" t="s">
        <v>272</v>
      </c>
      <c r="H1855" t="s">
        <v>1404</v>
      </c>
      <c r="I1855" t="s">
        <v>464</v>
      </c>
    </row>
    <row r="1856" spans="1:9" x14ac:dyDescent="0.25">
      <c r="A1856">
        <v>740655</v>
      </c>
      <c r="B1856" t="s">
        <v>66</v>
      </c>
      <c r="C1856" t="s">
        <v>56</v>
      </c>
      <c r="D1856" t="s">
        <v>18</v>
      </c>
      <c r="E1856" t="s">
        <v>67</v>
      </c>
      <c r="F1856" t="s">
        <v>68</v>
      </c>
      <c r="G1856" t="s">
        <v>58</v>
      </c>
      <c r="H1856" t="s">
        <v>673</v>
      </c>
      <c r="I1856" t="s">
        <v>70</v>
      </c>
    </row>
    <row r="1857" spans="1:9" x14ac:dyDescent="0.25">
      <c r="A1857">
        <v>740665</v>
      </c>
      <c r="B1857" t="s">
        <v>603</v>
      </c>
      <c r="C1857" t="s">
        <v>37</v>
      </c>
      <c r="D1857" t="s">
        <v>45</v>
      </c>
      <c r="E1857" t="s">
        <v>18</v>
      </c>
      <c r="F1857" t="s">
        <v>604</v>
      </c>
      <c r="G1857" t="s">
        <v>171</v>
      </c>
      <c r="H1857" t="s">
        <v>1405</v>
      </c>
      <c r="I1857" t="s">
        <v>606</v>
      </c>
    </row>
    <row r="1858" spans="1:9" x14ac:dyDescent="0.25">
      <c r="A1858">
        <v>740744</v>
      </c>
      <c r="B1858" t="s">
        <v>331</v>
      </c>
      <c r="C1858" t="s">
        <v>37</v>
      </c>
      <c r="D1858" t="s">
        <v>18</v>
      </c>
      <c r="E1858" t="s">
        <v>104</v>
      </c>
      <c r="F1858" t="s">
        <v>38</v>
      </c>
      <c r="G1858" t="s">
        <v>332</v>
      </c>
      <c r="H1858" t="s">
        <v>1034</v>
      </c>
      <c r="I1858" t="s">
        <v>334</v>
      </c>
    </row>
    <row r="1859" spans="1:9" x14ac:dyDescent="0.25">
      <c r="A1859">
        <v>740793</v>
      </c>
      <c r="B1859" t="s">
        <v>398</v>
      </c>
      <c r="C1859" t="s">
        <v>10</v>
      </c>
      <c r="D1859" t="s">
        <v>18</v>
      </c>
      <c r="E1859" t="s">
        <v>149</v>
      </c>
      <c r="F1859" t="s">
        <v>135</v>
      </c>
      <c r="G1859" t="s">
        <v>67</v>
      </c>
      <c r="H1859" t="s">
        <v>1002</v>
      </c>
      <c r="I1859" t="s">
        <v>400</v>
      </c>
    </row>
    <row r="1860" spans="1:9" x14ac:dyDescent="0.25">
      <c r="A1860">
        <v>740846</v>
      </c>
      <c r="B1860" t="s">
        <v>943</v>
      </c>
      <c r="C1860" t="s">
        <v>51</v>
      </c>
      <c r="D1860" t="s">
        <v>18</v>
      </c>
      <c r="E1860" t="s">
        <v>18</v>
      </c>
      <c r="F1860" t="s">
        <v>341</v>
      </c>
      <c r="G1860" t="s">
        <v>944</v>
      </c>
      <c r="H1860" t="s">
        <v>720</v>
      </c>
      <c r="I1860" t="s">
        <v>945</v>
      </c>
    </row>
    <row r="1861" spans="1:9" x14ac:dyDescent="0.25">
      <c r="A1861">
        <v>740847</v>
      </c>
      <c r="B1861" t="s">
        <v>943</v>
      </c>
      <c r="C1861" t="s">
        <v>51</v>
      </c>
      <c r="D1861" t="s">
        <v>18</v>
      </c>
      <c r="E1861" t="s">
        <v>18</v>
      </c>
      <c r="F1861" t="s">
        <v>341</v>
      </c>
      <c r="G1861" t="s">
        <v>944</v>
      </c>
      <c r="H1861" t="s">
        <v>720</v>
      </c>
      <c r="I1861" t="s">
        <v>945</v>
      </c>
    </row>
    <row r="1862" spans="1:9" x14ac:dyDescent="0.25">
      <c r="A1862">
        <v>740848</v>
      </c>
      <c r="B1862" t="s">
        <v>340</v>
      </c>
      <c r="C1862" t="s">
        <v>51</v>
      </c>
      <c r="D1862" t="s">
        <v>18</v>
      </c>
      <c r="E1862" t="s">
        <v>18</v>
      </c>
      <c r="F1862" t="s">
        <v>341</v>
      </c>
      <c r="G1862" t="s">
        <v>342</v>
      </c>
      <c r="H1862" t="s">
        <v>720</v>
      </c>
      <c r="I1862" t="s">
        <v>344</v>
      </c>
    </row>
    <row r="1863" spans="1:9" x14ac:dyDescent="0.25">
      <c r="A1863">
        <v>740872</v>
      </c>
      <c r="B1863" t="s">
        <v>370</v>
      </c>
      <c r="C1863" t="s">
        <v>37</v>
      </c>
      <c r="D1863" t="s">
        <v>76</v>
      </c>
      <c r="E1863" t="s">
        <v>86</v>
      </c>
      <c r="F1863" t="s">
        <v>38</v>
      </c>
      <c r="G1863" t="s">
        <v>39</v>
      </c>
      <c r="H1863" t="s">
        <v>371</v>
      </c>
      <c r="I1863" t="s">
        <v>372</v>
      </c>
    </row>
    <row r="1864" spans="1:9" x14ac:dyDescent="0.25">
      <c r="A1864">
        <v>740873</v>
      </c>
      <c r="B1864" t="s">
        <v>370</v>
      </c>
      <c r="C1864" t="s">
        <v>37</v>
      </c>
      <c r="D1864" t="s">
        <v>76</v>
      </c>
      <c r="E1864" t="s">
        <v>86</v>
      </c>
      <c r="F1864" t="s">
        <v>38</v>
      </c>
      <c r="G1864" t="s">
        <v>39</v>
      </c>
      <c r="H1864" t="s">
        <v>371</v>
      </c>
      <c r="I1864" t="s">
        <v>372</v>
      </c>
    </row>
    <row r="1865" spans="1:9" x14ac:dyDescent="0.25">
      <c r="A1865">
        <v>741052</v>
      </c>
      <c r="B1865" t="s">
        <v>145</v>
      </c>
      <c r="C1865" t="s">
        <v>10</v>
      </c>
      <c r="D1865" t="s">
        <v>11</v>
      </c>
      <c r="E1865" t="s">
        <v>67</v>
      </c>
      <c r="F1865" t="s">
        <v>19</v>
      </c>
      <c r="G1865" t="s">
        <v>146</v>
      </c>
      <c r="H1865" t="s">
        <v>745</v>
      </c>
      <c r="I1865" t="s">
        <v>147</v>
      </c>
    </row>
    <row r="1866" spans="1:9" x14ac:dyDescent="0.25">
      <c r="A1866">
        <v>741152</v>
      </c>
      <c r="B1866" t="s">
        <v>1339</v>
      </c>
      <c r="C1866" t="s">
        <v>51</v>
      </c>
      <c r="D1866" t="s">
        <v>18</v>
      </c>
      <c r="E1866" t="s">
        <v>18</v>
      </c>
      <c r="F1866" t="s">
        <v>1075</v>
      </c>
      <c r="G1866" t="s">
        <v>1340</v>
      </c>
      <c r="H1866" t="s">
        <v>1077</v>
      </c>
      <c r="I1866" t="s">
        <v>1341</v>
      </c>
    </row>
    <row r="1867" spans="1:9" x14ac:dyDescent="0.25">
      <c r="A1867">
        <v>741153</v>
      </c>
      <c r="B1867" t="s">
        <v>1339</v>
      </c>
      <c r="C1867" t="s">
        <v>51</v>
      </c>
      <c r="D1867" t="s">
        <v>18</v>
      </c>
      <c r="E1867" t="s">
        <v>18</v>
      </c>
      <c r="F1867" t="s">
        <v>1075</v>
      </c>
      <c r="G1867" t="s">
        <v>1340</v>
      </c>
      <c r="H1867" t="s">
        <v>1077</v>
      </c>
      <c r="I1867" t="s">
        <v>1341</v>
      </c>
    </row>
    <row r="1868" spans="1:9" x14ac:dyDescent="0.25">
      <c r="A1868">
        <v>741185</v>
      </c>
      <c r="B1868" t="s">
        <v>425</v>
      </c>
      <c r="C1868" t="s">
        <v>84</v>
      </c>
      <c r="D1868" t="s">
        <v>271</v>
      </c>
      <c r="E1868" t="s">
        <v>18</v>
      </c>
      <c r="F1868" t="s">
        <v>426</v>
      </c>
      <c r="G1868" t="s">
        <v>426</v>
      </c>
      <c r="H1868" t="s">
        <v>285</v>
      </c>
      <c r="I1868" t="s">
        <v>427</v>
      </c>
    </row>
    <row r="1869" spans="1:9" x14ac:dyDescent="0.25">
      <c r="A1869">
        <v>741186</v>
      </c>
      <c r="B1869" t="s">
        <v>339</v>
      </c>
      <c r="C1869" t="s">
        <v>84</v>
      </c>
      <c r="D1869" t="s">
        <v>271</v>
      </c>
      <c r="E1869" t="s">
        <v>18</v>
      </c>
      <c r="F1869" t="s">
        <v>288</v>
      </c>
      <c r="G1869" t="s">
        <v>288</v>
      </c>
      <c r="H1869" t="s">
        <v>285</v>
      </c>
      <c r="I1869" t="s">
        <v>289</v>
      </c>
    </row>
    <row r="1870" spans="1:9" x14ac:dyDescent="0.25">
      <c r="A1870">
        <v>741189</v>
      </c>
      <c r="B1870" t="s">
        <v>774</v>
      </c>
      <c r="C1870" t="s">
        <v>84</v>
      </c>
      <c r="D1870" t="s">
        <v>271</v>
      </c>
      <c r="E1870" t="s">
        <v>18</v>
      </c>
      <c r="F1870" t="s">
        <v>775</v>
      </c>
      <c r="G1870" t="s">
        <v>775</v>
      </c>
      <c r="H1870" t="s">
        <v>285</v>
      </c>
      <c r="I1870" t="s">
        <v>776</v>
      </c>
    </row>
    <row r="1871" spans="1:9" x14ac:dyDescent="0.25">
      <c r="A1871">
        <v>741192</v>
      </c>
      <c r="B1871" t="s">
        <v>774</v>
      </c>
      <c r="C1871" t="s">
        <v>84</v>
      </c>
      <c r="D1871" t="s">
        <v>271</v>
      </c>
      <c r="E1871" t="s">
        <v>18</v>
      </c>
      <c r="F1871" t="s">
        <v>775</v>
      </c>
      <c r="G1871" t="s">
        <v>775</v>
      </c>
      <c r="H1871" t="s">
        <v>285</v>
      </c>
      <c r="I1871" t="s">
        <v>776</v>
      </c>
    </row>
    <row r="1872" spans="1:9" x14ac:dyDescent="0.25">
      <c r="A1872">
        <v>741212</v>
      </c>
      <c r="B1872" t="s">
        <v>874</v>
      </c>
      <c r="C1872" t="s">
        <v>37</v>
      </c>
      <c r="D1872" t="s">
        <v>76</v>
      </c>
      <c r="E1872" t="s">
        <v>86</v>
      </c>
      <c r="F1872" t="s">
        <v>254</v>
      </c>
      <c r="G1872" t="s">
        <v>604</v>
      </c>
      <c r="H1872" t="s">
        <v>605</v>
      </c>
      <c r="I1872" t="s">
        <v>875</v>
      </c>
    </row>
    <row r="1873" spans="1:9" x14ac:dyDescent="0.25">
      <c r="A1873">
        <v>741259</v>
      </c>
      <c r="B1873" t="s">
        <v>27</v>
      </c>
      <c r="C1873" t="s">
        <v>10</v>
      </c>
      <c r="D1873" t="s">
        <v>11</v>
      </c>
      <c r="E1873" t="s">
        <v>28</v>
      </c>
      <c r="F1873" t="s">
        <v>19</v>
      </c>
      <c r="G1873" t="s">
        <v>100</v>
      </c>
      <c r="H1873" t="s">
        <v>745</v>
      </c>
      <c r="I1873" t="s">
        <v>138</v>
      </c>
    </row>
    <row r="1874" spans="1:9" x14ac:dyDescent="0.25">
      <c r="A1874">
        <v>741262</v>
      </c>
      <c r="B1874" t="s">
        <v>27</v>
      </c>
      <c r="C1874" t="s">
        <v>10</v>
      </c>
      <c r="D1874" t="s">
        <v>11</v>
      </c>
      <c r="E1874" t="s">
        <v>28</v>
      </c>
      <c r="F1874" t="s">
        <v>19</v>
      </c>
      <c r="G1874" t="s">
        <v>100</v>
      </c>
      <c r="H1874" t="s">
        <v>745</v>
      </c>
      <c r="I1874" t="s">
        <v>138</v>
      </c>
    </row>
    <row r="1875" spans="1:9" x14ac:dyDescent="0.25">
      <c r="A1875">
        <v>741263</v>
      </c>
      <c r="B1875" t="s">
        <v>27</v>
      </c>
      <c r="C1875" t="s">
        <v>10</v>
      </c>
      <c r="D1875" t="s">
        <v>11</v>
      </c>
      <c r="E1875" t="s">
        <v>28</v>
      </c>
      <c r="F1875" t="s">
        <v>19</v>
      </c>
      <c r="G1875" t="s">
        <v>100</v>
      </c>
      <c r="H1875" t="s">
        <v>745</v>
      </c>
      <c r="I1875" t="s">
        <v>138</v>
      </c>
    </row>
    <row r="1876" spans="1:9" x14ac:dyDescent="0.25">
      <c r="A1876">
        <v>741270</v>
      </c>
      <c r="B1876" t="s">
        <v>462</v>
      </c>
      <c r="C1876" t="s">
        <v>84</v>
      </c>
      <c r="D1876" t="s">
        <v>271</v>
      </c>
      <c r="E1876" t="s">
        <v>11</v>
      </c>
      <c r="F1876" t="s">
        <v>272</v>
      </c>
      <c r="G1876" t="s">
        <v>272</v>
      </c>
      <c r="H1876" t="s">
        <v>1404</v>
      </c>
      <c r="I1876" t="s">
        <v>464</v>
      </c>
    </row>
    <row r="1877" spans="1:9" x14ac:dyDescent="0.25">
      <c r="A1877">
        <v>741279</v>
      </c>
      <c r="B1877" t="s">
        <v>758</v>
      </c>
      <c r="C1877" t="s">
        <v>37</v>
      </c>
      <c r="D1877" t="s">
        <v>18</v>
      </c>
      <c r="E1877" t="s">
        <v>260</v>
      </c>
      <c r="F1877" t="s">
        <v>759</v>
      </c>
      <c r="G1877" t="s">
        <v>247</v>
      </c>
      <c r="H1877" t="s">
        <v>1406</v>
      </c>
      <c r="I1877" t="s">
        <v>760</v>
      </c>
    </row>
    <row r="1878" spans="1:9" x14ac:dyDescent="0.25">
      <c r="A1878">
        <v>741282</v>
      </c>
      <c r="B1878" t="s">
        <v>1407</v>
      </c>
      <c r="C1878" t="s">
        <v>37</v>
      </c>
      <c r="D1878" t="s">
        <v>18</v>
      </c>
      <c r="E1878" t="s">
        <v>260</v>
      </c>
      <c r="F1878" t="s">
        <v>759</v>
      </c>
      <c r="G1878" t="s">
        <v>251</v>
      </c>
      <c r="H1878" t="s">
        <v>1406</v>
      </c>
      <c r="I1878" t="s">
        <v>1408</v>
      </c>
    </row>
    <row r="1879" spans="1:9" x14ac:dyDescent="0.25">
      <c r="A1879">
        <v>741332</v>
      </c>
      <c r="B1879" t="s">
        <v>1204</v>
      </c>
      <c r="C1879" t="s">
        <v>37</v>
      </c>
      <c r="D1879" t="s">
        <v>45</v>
      </c>
      <c r="E1879" t="s">
        <v>11</v>
      </c>
      <c r="F1879" t="s">
        <v>183</v>
      </c>
      <c r="G1879" t="s">
        <v>171</v>
      </c>
      <c r="H1879" t="s">
        <v>205</v>
      </c>
      <c r="I1879" t="s">
        <v>1206</v>
      </c>
    </row>
    <row r="1880" spans="1:9" x14ac:dyDescent="0.25">
      <c r="A1880">
        <v>741334</v>
      </c>
      <c r="B1880" t="s">
        <v>170</v>
      </c>
      <c r="C1880" t="s">
        <v>37</v>
      </c>
      <c r="D1880" t="s">
        <v>45</v>
      </c>
      <c r="E1880" t="s">
        <v>11</v>
      </c>
      <c r="F1880" t="s">
        <v>46</v>
      </c>
      <c r="G1880" t="s">
        <v>171</v>
      </c>
      <c r="H1880" t="s">
        <v>205</v>
      </c>
      <c r="I1880" t="s">
        <v>173</v>
      </c>
    </row>
    <row r="1881" spans="1:9" x14ac:dyDescent="0.25">
      <c r="A1881">
        <v>741450</v>
      </c>
      <c r="B1881" t="s">
        <v>1409</v>
      </c>
      <c r="C1881" t="s">
        <v>37</v>
      </c>
      <c r="D1881" t="s">
        <v>76</v>
      </c>
      <c r="E1881" t="s">
        <v>86</v>
      </c>
      <c r="F1881" t="s">
        <v>38</v>
      </c>
      <c r="G1881" t="s">
        <v>766</v>
      </c>
      <c r="H1881" t="s">
        <v>829</v>
      </c>
      <c r="I1881" t="s">
        <v>1410</v>
      </c>
    </row>
    <row r="1882" spans="1:9" x14ac:dyDescent="0.25">
      <c r="A1882">
        <v>741640</v>
      </c>
      <c r="B1882" t="s">
        <v>1037</v>
      </c>
      <c r="C1882" t="s">
        <v>51</v>
      </c>
      <c r="D1882" t="s">
        <v>18</v>
      </c>
      <c r="E1882" t="s">
        <v>18</v>
      </c>
      <c r="F1882" t="s">
        <v>341</v>
      </c>
      <c r="G1882" t="s">
        <v>1038</v>
      </c>
      <c r="H1882" t="s">
        <v>720</v>
      </c>
      <c r="I1882" t="s">
        <v>1039</v>
      </c>
    </row>
    <row r="1883" spans="1:9" x14ac:dyDescent="0.25">
      <c r="A1883">
        <v>741647</v>
      </c>
      <c r="B1883" t="s">
        <v>1037</v>
      </c>
      <c r="C1883" t="s">
        <v>51</v>
      </c>
      <c r="D1883" t="s">
        <v>18</v>
      </c>
      <c r="E1883" t="s">
        <v>18</v>
      </c>
      <c r="F1883" t="s">
        <v>341</v>
      </c>
      <c r="G1883" t="s">
        <v>1038</v>
      </c>
      <c r="H1883" t="s">
        <v>720</v>
      </c>
      <c r="I1883" t="s">
        <v>1039</v>
      </c>
    </row>
    <row r="1884" spans="1:9" x14ac:dyDescent="0.25">
      <c r="A1884">
        <v>741678</v>
      </c>
      <c r="B1884" t="s">
        <v>1411</v>
      </c>
      <c r="C1884" t="s">
        <v>51</v>
      </c>
      <c r="D1884" t="s">
        <v>18</v>
      </c>
      <c r="E1884" t="s">
        <v>18</v>
      </c>
      <c r="F1884" t="s">
        <v>52</v>
      </c>
      <c r="G1884" t="s">
        <v>52</v>
      </c>
      <c r="H1884" t="s">
        <v>196</v>
      </c>
      <c r="I1884" t="s">
        <v>470</v>
      </c>
    </row>
    <row r="1885" spans="1:9" x14ac:dyDescent="0.25">
      <c r="A1885">
        <v>741740</v>
      </c>
      <c r="B1885" t="s">
        <v>50</v>
      </c>
      <c r="C1885" t="s">
        <v>51</v>
      </c>
      <c r="D1885" t="s">
        <v>11</v>
      </c>
      <c r="E1885" t="s">
        <v>11</v>
      </c>
      <c r="F1885" t="s">
        <v>52</v>
      </c>
      <c r="G1885" t="s">
        <v>52</v>
      </c>
      <c r="H1885" t="s">
        <v>196</v>
      </c>
      <c r="I1885" t="s">
        <v>54</v>
      </c>
    </row>
    <row r="1886" spans="1:9" x14ac:dyDescent="0.25">
      <c r="A1886">
        <v>741741</v>
      </c>
      <c r="B1886" t="s">
        <v>1411</v>
      </c>
      <c r="C1886" t="s">
        <v>51</v>
      </c>
      <c r="D1886" t="s">
        <v>18</v>
      </c>
      <c r="E1886" t="s">
        <v>18</v>
      </c>
      <c r="F1886" t="s">
        <v>52</v>
      </c>
      <c r="G1886" t="s">
        <v>52</v>
      </c>
      <c r="H1886" t="s">
        <v>196</v>
      </c>
      <c r="I1886" t="s">
        <v>470</v>
      </c>
    </row>
    <row r="1887" spans="1:9" x14ac:dyDescent="0.25">
      <c r="A1887">
        <v>741742</v>
      </c>
      <c r="B1887" t="s">
        <v>1411</v>
      </c>
      <c r="C1887" t="s">
        <v>51</v>
      </c>
      <c r="D1887" t="s">
        <v>18</v>
      </c>
      <c r="E1887" t="s">
        <v>18</v>
      </c>
      <c r="F1887" t="s">
        <v>52</v>
      </c>
      <c r="G1887" t="s">
        <v>52</v>
      </c>
      <c r="H1887" t="s">
        <v>196</v>
      </c>
      <c r="I1887" t="s">
        <v>470</v>
      </c>
    </row>
    <row r="1888" spans="1:9" x14ac:dyDescent="0.25">
      <c r="A1888">
        <v>741743</v>
      </c>
      <c r="B1888" t="s">
        <v>469</v>
      </c>
      <c r="C1888" t="s">
        <v>51</v>
      </c>
      <c r="D1888" t="s">
        <v>18</v>
      </c>
      <c r="E1888" t="s">
        <v>18</v>
      </c>
      <c r="F1888" t="s">
        <v>52</v>
      </c>
      <c r="G1888" t="s">
        <v>52</v>
      </c>
      <c r="H1888" t="s">
        <v>196</v>
      </c>
      <c r="I1888" t="s">
        <v>470</v>
      </c>
    </row>
    <row r="1889" spans="1:9" x14ac:dyDescent="0.25">
      <c r="A1889">
        <v>741766</v>
      </c>
      <c r="B1889" t="s">
        <v>467</v>
      </c>
      <c r="C1889" t="s">
        <v>10</v>
      </c>
      <c r="D1889" t="s">
        <v>11</v>
      </c>
      <c r="E1889" t="s">
        <v>12</v>
      </c>
      <c r="F1889" t="s">
        <v>135</v>
      </c>
      <c r="G1889" t="s">
        <v>67</v>
      </c>
      <c r="H1889" t="s">
        <v>996</v>
      </c>
      <c r="I1889" t="s">
        <v>468</v>
      </c>
    </row>
    <row r="1890" spans="1:9" x14ac:dyDescent="0.25">
      <c r="A1890">
        <v>741880</v>
      </c>
      <c r="B1890" t="s">
        <v>275</v>
      </c>
      <c r="C1890" t="s">
        <v>51</v>
      </c>
      <c r="D1890" t="s">
        <v>11</v>
      </c>
      <c r="E1890" t="s">
        <v>11</v>
      </c>
      <c r="F1890" t="s">
        <v>276</v>
      </c>
      <c r="G1890" t="s">
        <v>276</v>
      </c>
      <c r="H1890" t="s">
        <v>1412</v>
      </c>
      <c r="I1890" t="s">
        <v>278</v>
      </c>
    </row>
    <row r="1891" spans="1:9" x14ac:dyDescent="0.25">
      <c r="A1891">
        <v>741948</v>
      </c>
      <c r="B1891" t="s">
        <v>318</v>
      </c>
      <c r="C1891" t="s">
        <v>37</v>
      </c>
      <c r="D1891" t="s">
        <v>38</v>
      </c>
      <c r="E1891" t="s">
        <v>18</v>
      </c>
      <c r="F1891" t="s">
        <v>39</v>
      </c>
      <c r="G1891" t="s">
        <v>292</v>
      </c>
      <c r="H1891" t="s">
        <v>319</v>
      </c>
      <c r="I1891" t="s">
        <v>320</v>
      </c>
    </row>
    <row r="1892" spans="1:9" x14ac:dyDescent="0.25">
      <c r="A1892">
        <v>742037</v>
      </c>
      <c r="B1892" t="s">
        <v>441</v>
      </c>
      <c r="C1892" t="s">
        <v>37</v>
      </c>
      <c r="D1892" t="s">
        <v>18</v>
      </c>
      <c r="E1892" t="s">
        <v>182</v>
      </c>
      <c r="F1892" t="s">
        <v>442</v>
      </c>
      <c r="G1892" t="s">
        <v>443</v>
      </c>
      <c r="H1892" t="s">
        <v>429</v>
      </c>
      <c r="I1892" t="s">
        <v>444</v>
      </c>
    </row>
    <row r="1893" spans="1:9" x14ac:dyDescent="0.25">
      <c r="A1893">
        <v>742062</v>
      </c>
      <c r="B1893" t="s">
        <v>418</v>
      </c>
      <c r="C1893" t="s">
        <v>10</v>
      </c>
      <c r="D1893" t="s">
        <v>18</v>
      </c>
      <c r="E1893" t="s">
        <v>149</v>
      </c>
      <c r="F1893" t="s">
        <v>135</v>
      </c>
      <c r="G1893" t="s">
        <v>419</v>
      </c>
      <c r="H1893" t="s">
        <v>298</v>
      </c>
      <c r="I1893" t="s">
        <v>421</v>
      </c>
    </row>
    <row r="1894" spans="1:9" x14ac:dyDescent="0.25">
      <c r="A1894">
        <v>742144</v>
      </c>
      <c r="B1894" t="s">
        <v>462</v>
      </c>
      <c r="C1894" t="s">
        <v>84</v>
      </c>
      <c r="D1894" t="s">
        <v>271</v>
      </c>
      <c r="E1894" t="s">
        <v>11</v>
      </c>
      <c r="F1894" t="s">
        <v>272</v>
      </c>
      <c r="G1894" t="s">
        <v>272</v>
      </c>
      <c r="H1894" t="s">
        <v>1413</v>
      </c>
      <c r="I1894" t="s">
        <v>464</v>
      </c>
    </row>
    <row r="1895" spans="1:9" x14ac:dyDescent="0.25">
      <c r="A1895">
        <v>742224</v>
      </c>
      <c r="B1895" t="s">
        <v>1183</v>
      </c>
      <c r="C1895" t="s">
        <v>37</v>
      </c>
      <c r="D1895" t="s">
        <v>38</v>
      </c>
      <c r="E1895" t="s">
        <v>18</v>
      </c>
      <c r="F1895" t="s">
        <v>165</v>
      </c>
      <c r="G1895" t="s">
        <v>327</v>
      </c>
      <c r="H1895" t="s">
        <v>243</v>
      </c>
      <c r="I1895" t="s">
        <v>1184</v>
      </c>
    </row>
    <row r="1896" spans="1:9" x14ac:dyDescent="0.25">
      <c r="A1896">
        <v>742225</v>
      </c>
      <c r="B1896" t="s">
        <v>1183</v>
      </c>
      <c r="C1896" t="s">
        <v>37</v>
      </c>
      <c r="D1896" t="s">
        <v>38</v>
      </c>
      <c r="E1896" t="s">
        <v>18</v>
      </c>
      <c r="F1896" t="s">
        <v>165</v>
      </c>
      <c r="G1896" t="s">
        <v>327</v>
      </c>
      <c r="H1896" t="s">
        <v>243</v>
      </c>
      <c r="I1896" t="s">
        <v>1184</v>
      </c>
    </row>
    <row r="1897" spans="1:9" x14ac:dyDescent="0.25">
      <c r="A1897">
        <v>742274</v>
      </c>
      <c r="B1897" t="s">
        <v>1101</v>
      </c>
      <c r="C1897" t="s">
        <v>37</v>
      </c>
      <c r="D1897" t="s">
        <v>18</v>
      </c>
      <c r="E1897" t="s">
        <v>104</v>
      </c>
      <c r="F1897" t="s">
        <v>38</v>
      </c>
      <c r="G1897" t="s">
        <v>1102</v>
      </c>
      <c r="H1897" t="s">
        <v>371</v>
      </c>
      <c r="I1897" t="s">
        <v>1103</v>
      </c>
    </row>
    <row r="1898" spans="1:9" x14ac:dyDescent="0.25">
      <c r="A1898">
        <v>742295</v>
      </c>
      <c r="B1898" t="s">
        <v>1084</v>
      </c>
      <c r="C1898" t="s">
        <v>10</v>
      </c>
      <c r="D1898" t="s">
        <v>72</v>
      </c>
      <c r="E1898" t="s">
        <v>302</v>
      </c>
      <c r="F1898" t="s">
        <v>312</v>
      </c>
      <c r="G1898" t="s">
        <v>227</v>
      </c>
      <c r="H1898" t="s">
        <v>934</v>
      </c>
      <c r="I1898" t="s">
        <v>1085</v>
      </c>
    </row>
    <row r="1899" spans="1:9" x14ac:dyDescent="0.25">
      <c r="A1899">
        <v>742309</v>
      </c>
      <c r="B1899" t="s">
        <v>1349</v>
      </c>
      <c r="C1899" t="s">
        <v>10</v>
      </c>
      <c r="D1899" t="s">
        <v>11</v>
      </c>
      <c r="E1899" t="s">
        <v>28</v>
      </c>
      <c r="F1899" t="s">
        <v>95</v>
      </c>
      <c r="G1899" t="s">
        <v>100</v>
      </c>
      <c r="H1899" t="s">
        <v>745</v>
      </c>
      <c r="I1899" t="s">
        <v>1414</v>
      </c>
    </row>
    <row r="1900" spans="1:9" x14ac:dyDescent="0.25">
      <c r="A1900">
        <v>742310</v>
      </c>
      <c r="B1900" t="s">
        <v>1349</v>
      </c>
      <c r="C1900" t="s">
        <v>10</v>
      </c>
      <c r="D1900" t="s">
        <v>11</v>
      </c>
      <c r="E1900" t="s">
        <v>28</v>
      </c>
      <c r="F1900" t="s">
        <v>95</v>
      </c>
      <c r="G1900" t="s">
        <v>100</v>
      </c>
      <c r="H1900" t="s">
        <v>745</v>
      </c>
      <c r="I1900" t="s">
        <v>1414</v>
      </c>
    </row>
    <row r="1901" spans="1:9" x14ac:dyDescent="0.25">
      <c r="A1901">
        <v>742341</v>
      </c>
      <c r="B1901" t="s">
        <v>791</v>
      </c>
      <c r="C1901" t="s">
        <v>84</v>
      </c>
      <c r="D1901" t="s">
        <v>85</v>
      </c>
      <c r="E1901" t="s">
        <v>86</v>
      </c>
      <c r="F1901" t="s">
        <v>85</v>
      </c>
      <c r="G1901" t="s">
        <v>85</v>
      </c>
      <c r="H1901" t="s">
        <v>792</v>
      </c>
      <c r="I1901" t="s">
        <v>793</v>
      </c>
    </row>
    <row r="1902" spans="1:9" x14ac:dyDescent="0.25">
      <c r="A1902">
        <v>742369</v>
      </c>
      <c r="B1902" t="s">
        <v>331</v>
      </c>
      <c r="C1902" t="s">
        <v>37</v>
      </c>
      <c r="D1902" t="s">
        <v>18</v>
      </c>
      <c r="E1902" t="s">
        <v>104</v>
      </c>
      <c r="F1902" t="s">
        <v>38</v>
      </c>
      <c r="G1902" t="s">
        <v>332</v>
      </c>
      <c r="H1902" t="s">
        <v>727</v>
      </c>
      <c r="I1902" t="s">
        <v>334</v>
      </c>
    </row>
    <row r="1903" spans="1:9" x14ac:dyDescent="0.25">
      <c r="A1903">
        <v>742391</v>
      </c>
      <c r="B1903" t="s">
        <v>476</v>
      </c>
      <c r="C1903" t="s">
        <v>37</v>
      </c>
      <c r="D1903" t="s">
        <v>18</v>
      </c>
      <c r="E1903" t="s">
        <v>104</v>
      </c>
      <c r="F1903" t="s">
        <v>38</v>
      </c>
      <c r="G1903" t="s">
        <v>293</v>
      </c>
      <c r="H1903" t="s">
        <v>727</v>
      </c>
      <c r="I1903" t="s">
        <v>478</v>
      </c>
    </row>
    <row r="1904" spans="1:9" x14ac:dyDescent="0.25">
      <c r="A1904">
        <v>742393</v>
      </c>
      <c r="B1904" t="s">
        <v>331</v>
      </c>
      <c r="C1904" t="s">
        <v>37</v>
      </c>
      <c r="D1904" t="s">
        <v>18</v>
      </c>
      <c r="E1904" t="s">
        <v>104</v>
      </c>
      <c r="F1904" t="s">
        <v>38</v>
      </c>
      <c r="G1904" t="s">
        <v>332</v>
      </c>
      <c r="H1904" t="s">
        <v>727</v>
      </c>
      <c r="I1904" t="s">
        <v>334</v>
      </c>
    </row>
    <row r="1905" spans="1:9" x14ac:dyDescent="0.25">
      <c r="A1905">
        <v>742394</v>
      </c>
      <c r="B1905" t="s">
        <v>476</v>
      </c>
      <c r="C1905" t="s">
        <v>37</v>
      </c>
      <c r="D1905" t="s">
        <v>18</v>
      </c>
      <c r="E1905" t="s">
        <v>104</v>
      </c>
      <c r="F1905" t="s">
        <v>38</v>
      </c>
      <c r="G1905" t="s">
        <v>293</v>
      </c>
      <c r="H1905" t="s">
        <v>727</v>
      </c>
      <c r="I1905" t="s">
        <v>478</v>
      </c>
    </row>
    <row r="1906" spans="1:9" x14ac:dyDescent="0.25">
      <c r="A1906">
        <v>742398</v>
      </c>
      <c r="B1906" t="s">
        <v>331</v>
      </c>
      <c r="C1906" t="s">
        <v>37</v>
      </c>
      <c r="D1906" t="s">
        <v>18</v>
      </c>
      <c r="E1906" t="s">
        <v>104</v>
      </c>
      <c r="F1906" t="s">
        <v>38</v>
      </c>
      <c r="G1906" t="s">
        <v>332</v>
      </c>
      <c r="H1906" t="s">
        <v>727</v>
      </c>
      <c r="I1906" t="s">
        <v>334</v>
      </c>
    </row>
    <row r="1907" spans="1:9" x14ac:dyDescent="0.25">
      <c r="A1907">
        <v>742496</v>
      </c>
      <c r="B1907" t="s">
        <v>1230</v>
      </c>
      <c r="C1907" t="s">
        <v>37</v>
      </c>
      <c r="D1907" t="s">
        <v>76</v>
      </c>
      <c r="E1907" t="s">
        <v>181</v>
      </c>
      <c r="F1907" t="s">
        <v>38</v>
      </c>
      <c r="G1907" t="s">
        <v>39</v>
      </c>
      <c r="H1907" t="s">
        <v>1415</v>
      </c>
      <c r="I1907" t="s">
        <v>1231</v>
      </c>
    </row>
    <row r="1908" spans="1:9" x14ac:dyDescent="0.25">
      <c r="A1908">
        <v>742497</v>
      </c>
      <c r="B1908" t="s">
        <v>1230</v>
      </c>
      <c r="C1908" t="s">
        <v>37</v>
      </c>
      <c r="D1908" t="s">
        <v>76</v>
      </c>
      <c r="E1908" t="s">
        <v>181</v>
      </c>
      <c r="F1908" t="s">
        <v>38</v>
      </c>
      <c r="G1908" t="s">
        <v>39</v>
      </c>
      <c r="H1908" t="s">
        <v>1415</v>
      </c>
      <c r="I1908" t="s">
        <v>1231</v>
      </c>
    </row>
    <row r="1909" spans="1:9" x14ac:dyDescent="0.25">
      <c r="A1909">
        <v>742509</v>
      </c>
      <c r="B1909" t="s">
        <v>603</v>
      </c>
      <c r="C1909" t="s">
        <v>37</v>
      </c>
      <c r="D1909" t="s">
        <v>45</v>
      </c>
      <c r="E1909" t="s">
        <v>18</v>
      </c>
      <c r="F1909" t="s">
        <v>604</v>
      </c>
      <c r="G1909" t="s">
        <v>171</v>
      </c>
      <c r="H1909" t="s">
        <v>605</v>
      </c>
      <c r="I1909" t="s">
        <v>606</v>
      </c>
    </row>
    <row r="1910" spans="1:9" x14ac:dyDescent="0.25">
      <c r="A1910">
        <v>742514</v>
      </c>
      <c r="B1910" t="s">
        <v>1416</v>
      </c>
      <c r="C1910" t="s">
        <v>56</v>
      </c>
      <c r="D1910" t="s">
        <v>18</v>
      </c>
      <c r="E1910" t="s">
        <v>589</v>
      </c>
      <c r="F1910" t="s">
        <v>311</v>
      </c>
      <c r="G1910" t="s">
        <v>1417</v>
      </c>
      <c r="H1910" t="s">
        <v>1418</v>
      </c>
      <c r="I1910" t="s">
        <v>1419</v>
      </c>
    </row>
    <row r="1911" spans="1:9" x14ac:dyDescent="0.25">
      <c r="A1911">
        <v>742515</v>
      </c>
      <c r="B1911" t="s">
        <v>941</v>
      </c>
      <c r="C1911" t="s">
        <v>56</v>
      </c>
      <c r="D1911" t="s">
        <v>18</v>
      </c>
      <c r="E1911" t="s">
        <v>589</v>
      </c>
      <c r="F1911" t="s">
        <v>311</v>
      </c>
      <c r="G1911" t="s">
        <v>568</v>
      </c>
      <c r="H1911" t="s">
        <v>1418</v>
      </c>
      <c r="I1911" t="s">
        <v>942</v>
      </c>
    </row>
    <row r="1912" spans="1:9" x14ac:dyDescent="0.25">
      <c r="A1912">
        <v>742519</v>
      </c>
      <c r="B1912" t="s">
        <v>352</v>
      </c>
      <c r="C1912" t="s">
        <v>56</v>
      </c>
      <c r="D1912" t="s">
        <v>18</v>
      </c>
      <c r="E1912" t="s">
        <v>589</v>
      </c>
      <c r="F1912" t="s">
        <v>79</v>
      </c>
      <c r="G1912" t="s">
        <v>58</v>
      </c>
      <c r="H1912" t="s">
        <v>1418</v>
      </c>
      <c r="I1912" t="s">
        <v>590</v>
      </c>
    </row>
    <row r="1913" spans="1:9" x14ac:dyDescent="0.25">
      <c r="A1913">
        <v>742521</v>
      </c>
      <c r="B1913" t="s">
        <v>352</v>
      </c>
      <c r="C1913" t="s">
        <v>56</v>
      </c>
      <c r="D1913" t="s">
        <v>18</v>
      </c>
      <c r="E1913" t="s">
        <v>589</v>
      </c>
      <c r="F1913" t="s">
        <v>79</v>
      </c>
      <c r="G1913" t="s">
        <v>58</v>
      </c>
      <c r="H1913" t="s">
        <v>1418</v>
      </c>
      <c r="I1913" t="s">
        <v>590</v>
      </c>
    </row>
    <row r="1914" spans="1:9" x14ac:dyDescent="0.25">
      <c r="A1914">
        <v>742522</v>
      </c>
      <c r="B1914" t="s">
        <v>352</v>
      </c>
      <c r="C1914" t="s">
        <v>56</v>
      </c>
      <c r="D1914" t="s">
        <v>18</v>
      </c>
      <c r="E1914" t="s">
        <v>589</v>
      </c>
      <c r="F1914" t="s">
        <v>79</v>
      </c>
      <c r="G1914" t="s">
        <v>58</v>
      </c>
      <c r="H1914" t="s">
        <v>1418</v>
      </c>
      <c r="I1914" t="s">
        <v>590</v>
      </c>
    </row>
    <row r="1915" spans="1:9" x14ac:dyDescent="0.25">
      <c r="A1915">
        <v>742523</v>
      </c>
      <c r="B1915" t="s">
        <v>352</v>
      </c>
      <c r="C1915" t="s">
        <v>56</v>
      </c>
      <c r="D1915" t="s">
        <v>18</v>
      </c>
      <c r="E1915" t="s">
        <v>589</v>
      </c>
      <c r="F1915" t="s">
        <v>79</v>
      </c>
      <c r="G1915" t="s">
        <v>58</v>
      </c>
      <c r="H1915" t="s">
        <v>1418</v>
      </c>
      <c r="I1915" t="s">
        <v>590</v>
      </c>
    </row>
    <row r="1916" spans="1:9" x14ac:dyDescent="0.25">
      <c r="A1916">
        <v>742524</v>
      </c>
      <c r="B1916" t="s">
        <v>66</v>
      </c>
      <c r="C1916" t="s">
        <v>56</v>
      </c>
      <c r="D1916" t="s">
        <v>18</v>
      </c>
      <c r="E1916" t="s">
        <v>589</v>
      </c>
      <c r="F1916" t="s">
        <v>68</v>
      </c>
      <c r="G1916" t="s">
        <v>58</v>
      </c>
      <c r="H1916" t="s">
        <v>1418</v>
      </c>
      <c r="I1916" t="s">
        <v>742</v>
      </c>
    </row>
    <row r="1917" spans="1:9" x14ac:dyDescent="0.25">
      <c r="A1917">
        <v>742525</v>
      </c>
      <c r="B1917" t="s">
        <v>66</v>
      </c>
      <c r="C1917" t="s">
        <v>56</v>
      </c>
      <c r="D1917" t="s">
        <v>18</v>
      </c>
      <c r="E1917" t="s">
        <v>589</v>
      </c>
      <c r="F1917" t="s">
        <v>68</v>
      </c>
      <c r="G1917" t="s">
        <v>58</v>
      </c>
      <c r="H1917" t="s">
        <v>1418</v>
      </c>
      <c r="I1917" t="s">
        <v>742</v>
      </c>
    </row>
    <row r="1918" spans="1:9" x14ac:dyDescent="0.25">
      <c r="A1918">
        <v>742529</v>
      </c>
      <c r="B1918" t="s">
        <v>66</v>
      </c>
      <c r="C1918" t="s">
        <v>56</v>
      </c>
      <c r="D1918" t="s">
        <v>18</v>
      </c>
      <c r="E1918" t="s">
        <v>589</v>
      </c>
      <c r="F1918" t="s">
        <v>68</v>
      </c>
      <c r="G1918" t="s">
        <v>58</v>
      </c>
      <c r="H1918" t="s">
        <v>1418</v>
      </c>
      <c r="I1918" t="s">
        <v>742</v>
      </c>
    </row>
    <row r="1919" spans="1:9" x14ac:dyDescent="0.25">
      <c r="A1919">
        <v>742562</v>
      </c>
      <c r="B1919" t="s">
        <v>955</v>
      </c>
      <c r="C1919" t="s">
        <v>10</v>
      </c>
      <c r="D1919" t="s">
        <v>11</v>
      </c>
      <c r="E1919" t="s">
        <v>220</v>
      </c>
      <c r="F1919" t="s">
        <v>220</v>
      </c>
      <c r="G1919" t="s">
        <v>122</v>
      </c>
      <c r="H1919" t="s">
        <v>745</v>
      </c>
      <c r="I1919" t="s">
        <v>956</v>
      </c>
    </row>
    <row r="1920" spans="1:9" x14ac:dyDescent="0.25">
      <c r="A1920">
        <v>742563</v>
      </c>
      <c r="B1920" t="s">
        <v>955</v>
      </c>
      <c r="C1920" t="s">
        <v>10</v>
      </c>
      <c r="D1920" t="s">
        <v>11</v>
      </c>
      <c r="E1920" t="s">
        <v>220</v>
      </c>
      <c r="F1920" t="s">
        <v>220</v>
      </c>
      <c r="G1920" t="s">
        <v>122</v>
      </c>
      <c r="H1920" t="s">
        <v>745</v>
      </c>
      <c r="I1920" t="s">
        <v>956</v>
      </c>
    </row>
    <row r="1921" spans="1:9" x14ac:dyDescent="0.25">
      <c r="A1921">
        <v>742591</v>
      </c>
      <c r="B1921" t="s">
        <v>27</v>
      </c>
      <c r="C1921" t="s">
        <v>10</v>
      </c>
      <c r="D1921" t="s">
        <v>11</v>
      </c>
      <c r="E1921" t="s">
        <v>28</v>
      </c>
      <c r="F1921" t="s">
        <v>19</v>
      </c>
      <c r="G1921" t="s">
        <v>100</v>
      </c>
      <c r="H1921" t="s">
        <v>607</v>
      </c>
      <c r="I1921" t="s">
        <v>138</v>
      </c>
    </row>
    <row r="1922" spans="1:9" x14ac:dyDescent="0.25">
      <c r="A1922">
        <v>742614</v>
      </c>
      <c r="B1922" t="s">
        <v>352</v>
      </c>
      <c r="C1922" t="s">
        <v>56</v>
      </c>
      <c r="D1922" t="s">
        <v>18</v>
      </c>
      <c r="E1922" t="s">
        <v>589</v>
      </c>
      <c r="F1922" t="s">
        <v>79</v>
      </c>
      <c r="G1922" t="s">
        <v>58</v>
      </c>
      <c r="H1922" t="s">
        <v>741</v>
      </c>
      <c r="I1922" t="s">
        <v>590</v>
      </c>
    </row>
    <row r="1923" spans="1:9" x14ac:dyDescent="0.25">
      <c r="A1923">
        <v>742616</v>
      </c>
      <c r="B1923" t="s">
        <v>66</v>
      </c>
      <c r="C1923" t="s">
        <v>56</v>
      </c>
      <c r="D1923" t="s">
        <v>18</v>
      </c>
      <c r="E1923" t="s">
        <v>589</v>
      </c>
      <c r="F1923" t="s">
        <v>68</v>
      </c>
      <c r="G1923" t="s">
        <v>58</v>
      </c>
      <c r="H1923" t="s">
        <v>741</v>
      </c>
      <c r="I1923" t="s">
        <v>742</v>
      </c>
    </row>
    <row r="1924" spans="1:9" x14ac:dyDescent="0.25">
      <c r="A1924">
        <v>742618</v>
      </c>
      <c r="B1924" t="s">
        <v>66</v>
      </c>
      <c r="C1924" t="s">
        <v>56</v>
      </c>
      <c r="D1924" t="s">
        <v>18</v>
      </c>
      <c r="E1924" t="s">
        <v>589</v>
      </c>
      <c r="F1924" t="s">
        <v>68</v>
      </c>
      <c r="G1924" t="s">
        <v>58</v>
      </c>
      <c r="H1924" t="s">
        <v>741</v>
      </c>
      <c r="I1924" t="s">
        <v>742</v>
      </c>
    </row>
    <row r="1925" spans="1:9" x14ac:dyDescent="0.25">
      <c r="A1925">
        <v>742619</v>
      </c>
      <c r="B1925" t="s">
        <v>352</v>
      </c>
      <c r="C1925" t="s">
        <v>56</v>
      </c>
      <c r="D1925" t="s">
        <v>18</v>
      </c>
      <c r="E1925" t="s">
        <v>589</v>
      </c>
      <c r="F1925" t="s">
        <v>79</v>
      </c>
      <c r="G1925" t="s">
        <v>58</v>
      </c>
      <c r="H1925" t="s">
        <v>741</v>
      </c>
      <c r="I1925" t="s">
        <v>590</v>
      </c>
    </row>
    <row r="1926" spans="1:9" x14ac:dyDescent="0.25">
      <c r="A1926">
        <v>742626</v>
      </c>
      <c r="B1926" t="s">
        <v>315</v>
      </c>
      <c r="C1926" t="s">
        <v>84</v>
      </c>
      <c r="D1926" t="s">
        <v>271</v>
      </c>
      <c r="E1926" t="s">
        <v>18</v>
      </c>
      <c r="F1926" t="s">
        <v>316</v>
      </c>
      <c r="G1926" t="s">
        <v>316</v>
      </c>
      <c r="H1926" t="s">
        <v>273</v>
      </c>
      <c r="I1926" t="s">
        <v>317</v>
      </c>
    </row>
    <row r="1927" spans="1:9" x14ac:dyDescent="0.25">
      <c r="A1927">
        <v>742632</v>
      </c>
      <c r="B1927" t="s">
        <v>352</v>
      </c>
      <c r="C1927" t="s">
        <v>56</v>
      </c>
      <c r="D1927" t="s">
        <v>18</v>
      </c>
      <c r="E1927" t="s">
        <v>589</v>
      </c>
      <c r="F1927" t="s">
        <v>79</v>
      </c>
      <c r="G1927" t="s">
        <v>58</v>
      </c>
      <c r="H1927" t="s">
        <v>741</v>
      </c>
      <c r="I1927" t="s">
        <v>590</v>
      </c>
    </row>
    <row r="1928" spans="1:9" x14ac:dyDescent="0.25">
      <c r="A1928">
        <v>742721</v>
      </c>
      <c r="B1928" t="s">
        <v>395</v>
      </c>
      <c r="C1928" t="s">
        <v>37</v>
      </c>
      <c r="D1928" t="s">
        <v>18</v>
      </c>
      <c r="E1928" t="s">
        <v>241</v>
      </c>
      <c r="F1928" t="s">
        <v>241</v>
      </c>
      <c r="G1928" t="s">
        <v>396</v>
      </c>
      <c r="H1928" t="s">
        <v>333</v>
      </c>
      <c r="I1928" t="s">
        <v>397</v>
      </c>
    </row>
    <row r="1929" spans="1:9" x14ac:dyDescent="0.25">
      <c r="A1929">
        <v>742787</v>
      </c>
      <c r="B1929" t="s">
        <v>240</v>
      </c>
      <c r="C1929" t="s">
        <v>37</v>
      </c>
      <c r="D1929" t="s">
        <v>18</v>
      </c>
      <c r="E1929" t="s">
        <v>241</v>
      </c>
      <c r="F1929" t="s">
        <v>241</v>
      </c>
      <c r="G1929" t="s">
        <v>242</v>
      </c>
      <c r="H1929" t="s">
        <v>294</v>
      </c>
      <c r="I1929" t="s">
        <v>244</v>
      </c>
    </row>
    <row r="1930" spans="1:9" x14ac:dyDescent="0.25">
      <c r="A1930">
        <v>742793</v>
      </c>
      <c r="B1930" t="s">
        <v>1183</v>
      </c>
      <c r="C1930" t="s">
        <v>37</v>
      </c>
      <c r="D1930" t="s">
        <v>38</v>
      </c>
      <c r="E1930" t="s">
        <v>18</v>
      </c>
      <c r="F1930" t="s">
        <v>165</v>
      </c>
      <c r="G1930" t="s">
        <v>327</v>
      </c>
      <c r="H1930" t="s">
        <v>827</v>
      </c>
      <c r="I1930" t="s">
        <v>1184</v>
      </c>
    </row>
    <row r="1931" spans="1:9" x14ac:dyDescent="0.25">
      <c r="A1931">
        <v>742818</v>
      </c>
      <c r="B1931" t="s">
        <v>418</v>
      </c>
      <c r="C1931" t="s">
        <v>10</v>
      </c>
      <c r="D1931" t="s">
        <v>18</v>
      </c>
      <c r="E1931" t="s">
        <v>149</v>
      </c>
      <c r="F1931" t="s">
        <v>135</v>
      </c>
      <c r="G1931" t="s">
        <v>419</v>
      </c>
      <c r="H1931" t="s">
        <v>298</v>
      </c>
      <c r="I1931" t="s">
        <v>421</v>
      </c>
    </row>
    <row r="1932" spans="1:9" x14ac:dyDescent="0.25">
      <c r="A1932">
        <v>742819</v>
      </c>
      <c r="B1932" t="s">
        <v>770</v>
      </c>
      <c r="C1932" t="s">
        <v>10</v>
      </c>
      <c r="D1932" t="s">
        <v>18</v>
      </c>
      <c r="E1932" t="s">
        <v>149</v>
      </c>
      <c r="F1932" t="s">
        <v>135</v>
      </c>
      <c r="G1932" t="s">
        <v>771</v>
      </c>
      <c r="H1932" t="s">
        <v>298</v>
      </c>
      <c r="I1932" t="s">
        <v>772</v>
      </c>
    </row>
    <row r="1933" spans="1:9" x14ac:dyDescent="0.25">
      <c r="A1933">
        <v>742852</v>
      </c>
      <c r="B1933" t="s">
        <v>853</v>
      </c>
      <c r="C1933" t="s">
        <v>10</v>
      </c>
      <c r="D1933" t="s">
        <v>18</v>
      </c>
      <c r="E1933" t="s">
        <v>12</v>
      </c>
      <c r="F1933" t="s">
        <v>135</v>
      </c>
      <c r="G1933" t="s">
        <v>771</v>
      </c>
      <c r="H1933" t="s">
        <v>298</v>
      </c>
      <c r="I1933" t="s">
        <v>854</v>
      </c>
    </row>
    <row r="1934" spans="1:9" x14ac:dyDescent="0.25">
      <c r="A1934">
        <v>742853</v>
      </c>
      <c r="B1934" t="s">
        <v>1420</v>
      </c>
      <c r="C1934" t="s">
        <v>10</v>
      </c>
      <c r="D1934" t="s">
        <v>18</v>
      </c>
      <c r="E1934" t="s">
        <v>12</v>
      </c>
      <c r="F1934" t="s">
        <v>135</v>
      </c>
      <c r="G1934" t="s">
        <v>1200</v>
      </c>
      <c r="H1934" t="s">
        <v>298</v>
      </c>
      <c r="I1934" t="s">
        <v>1421</v>
      </c>
    </row>
    <row r="1935" spans="1:9" x14ac:dyDescent="0.25">
      <c r="A1935">
        <v>742873</v>
      </c>
      <c r="B1935" t="s">
        <v>581</v>
      </c>
      <c r="C1935" t="s">
        <v>10</v>
      </c>
      <c r="D1935" t="s">
        <v>18</v>
      </c>
      <c r="E1935" t="s">
        <v>140</v>
      </c>
      <c r="F1935" t="s">
        <v>582</v>
      </c>
      <c r="G1935" t="s">
        <v>261</v>
      </c>
      <c r="H1935" t="s">
        <v>529</v>
      </c>
      <c r="I1935" t="s">
        <v>584</v>
      </c>
    </row>
    <row r="1936" spans="1:9" x14ac:dyDescent="0.25">
      <c r="A1936">
        <v>742880</v>
      </c>
      <c r="B1936" t="s">
        <v>1037</v>
      </c>
      <c r="C1936" t="s">
        <v>51</v>
      </c>
      <c r="D1936" t="s">
        <v>18</v>
      </c>
      <c r="E1936" t="s">
        <v>18</v>
      </c>
      <c r="F1936" t="s">
        <v>341</v>
      </c>
      <c r="G1936" t="s">
        <v>1038</v>
      </c>
      <c r="H1936" t="s">
        <v>343</v>
      </c>
      <c r="I1936" t="s">
        <v>1039</v>
      </c>
    </row>
    <row r="1937" spans="1:9" x14ac:dyDescent="0.25">
      <c r="A1937">
        <v>742892</v>
      </c>
      <c r="B1937" t="s">
        <v>275</v>
      </c>
      <c r="C1937" t="s">
        <v>51</v>
      </c>
      <c r="D1937" t="s">
        <v>11</v>
      </c>
      <c r="E1937" t="s">
        <v>11</v>
      </c>
      <c r="F1937" t="s">
        <v>276</v>
      </c>
      <c r="G1937" t="s">
        <v>276</v>
      </c>
      <c r="H1937" t="s">
        <v>852</v>
      </c>
      <c r="I1937" t="s">
        <v>278</v>
      </c>
    </row>
    <row r="1938" spans="1:9" x14ac:dyDescent="0.25">
      <c r="A1938">
        <v>742893</v>
      </c>
      <c r="B1938" t="s">
        <v>275</v>
      </c>
      <c r="C1938" t="s">
        <v>51</v>
      </c>
      <c r="D1938" t="s">
        <v>11</v>
      </c>
      <c r="E1938" t="s">
        <v>11</v>
      </c>
      <c r="F1938" t="s">
        <v>276</v>
      </c>
      <c r="G1938" t="s">
        <v>276</v>
      </c>
      <c r="H1938" t="s">
        <v>852</v>
      </c>
      <c r="I1938" t="s">
        <v>278</v>
      </c>
    </row>
    <row r="1939" spans="1:9" x14ac:dyDescent="0.25">
      <c r="A1939">
        <v>742912</v>
      </c>
      <c r="B1939" t="s">
        <v>581</v>
      </c>
      <c r="C1939" t="s">
        <v>10</v>
      </c>
      <c r="D1939" t="s">
        <v>18</v>
      </c>
      <c r="E1939" t="s">
        <v>140</v>
      </c>
      <c r="F1939" t="s">
        <v>582</v>
      </c>
      <c r="G1939" t="s">
        <v>261</v>
      </c>
      <c r="H1939" t="s">
        <v>930</v>
      </c>
      <c r="I1939" t="s">
        <v>584</v>
      </c>
    </row>
    <row r="1940" spans="1:9" x14ac:dyDescent="0.25">
      <c r="A1940">
        <v>742913</v>
      </c>
      <c r="B1940" t="s">
        <v>581</v>
      </c>
      <c r="C1940" t="s">
        <v>10</v>
      </c>
      <c r="D1940" t="s">
        <v>18</v>
      </c>
      <c r="E1940" t="s">
        <v>140</v>
      </c>
      <c r="F1940" t="s">
        <v>582</v>
      </c>
      <c r="G1940" t="s">
        <v>261</v>
      </c>
      <c r="H1940" t="s">
        <v>930</v>
      </c>
      <c r="I1940" t="s">
        <v>584</v>
      </c>
    </row>
    <row r="1941" spans="1:9" x14ac:dyDescent="0.25">
      <c r="A1941">
        <v>742914</v>
      </c>
      <c r="B1941" t="s">
        <v>947</v>
      </c>
      <c r="C1941" t="s">
        <v>10</v>
      </c>
      <c r="D1941" t="s">
        <v>18</v>
      </c>
      <c r="E1941" t="s">
        <v>140</v>
      </c>
      <c r="F1941" t="s">
        <v>582</v>
      </c>
      <c r="G1941" t="s">
        <v>948</v>
      </c>
      <c r="H1941" t="s">
        <v>930</v>
      </c>
      <c r="I1941" t="s">
        <v>949</v>
      </c>
    </row>
    <row r="1942" spans="1:9" x14ac:dyDescent="0.25">
      <c r="A1942">
        <v>742926</v>
      </c>
      <c r="B1942" t="s">
        <v>1070</v>
      </c>
      <c r="C1942" t="s">
        <v>10</v>
      </c>
      <c r="D1942" t="s">
        <v>18</v>
      </c>
      <c r="E1942" t="s">
        <v>12</v>
      </c>
      <c r="F1942" t="s">
        <v>135</v>
      </c>
      <c r="G1942" t="s">
        <v>297</v>
      </c>
      <c r="H1942" t="s">
        <v>298</v>
      </c>
      <c r="I1942" t="s">
        <v>1071</v>
      </c>
    </row>
    <row r="1943" spans="1:9" x14ac:dyDescent="0.25">
      <c r="A1943">
        <v>742927</v>
      </c>
      <c r="B1943" t="s">
        <v>696</v>
      </c>
      <c r="C1943" t="s">
        <v>10</v>
      </c>
      <c r="D1943" t="s">
        <v>18</v>
      </c>
      <c r="E1943" t="s">
        <v>149</v>
      </c>
      <c r="F1943" t="s">
        <v>135</v>
      </c>
      <c r="G1943" t="s">
        <v>232</v>
      </c>
      <c r="H1943" t="s">
        <v>298</v>
      </c>
      <c r="I1943" t="s">
        <v>697</v>
      </c>
    </row>
    <row r="1944" spans="1:9" x14ac:dyDescent="0.25">
      <c r="A1944">
        <v>742938</v>
      </c>
      <c r="B1944" t="s">
        <v>591</v>
      </c>
      <c r="C1944" t="s">
        <v>10</v>
      </c>
      <c r="D1944" t="s">
        <v>11</v>
      </c>
      <c r="E1944" t="s">
        <v>140</v>
      </c>
      <c r="F1944" t="s">
        <v>582</v>
      </c>
      <c r="G1944" t="s">
        <v>592</v>
      </c>
      <c r="H1944" t="s">
        <v>987</v>
      </c>
      <c r="I1944" t="s">
        <v>594</v>
      </c>
    </row>
    <row r="1945" spans="1:9" x14ac:dyDescent="0.25">
      <c r="A1945">
        <v>742945</v>
      </c>
      <c r="B1945" t="s">
        <v>591</v>
      </c>
      <c r="C1945" t="s">
        <v>10</v>
      </c>
      <c r="D1945" t="s">
        <v>11</v>
      </c>
      <c r="E1945" t="s">
        <v>140</v>
      </c>
      <c r="F1945" t="s">
        <v>582</v>
      </c>
      <c r="G1945" t="s">
        <v>592</v>
      </c>
      <c r="H1945" t="s">
        <v>1044</v>
      </c>
      <c r="I1945" t="s">
        <v>594</v>
      </c>
    </row>
    <row r="1946" spans="1:9" x14ac:dyDescent="0.25">
      <c r="A1946">
        <v>742948</v>
      </c>
      <c r="B1946" t="s">
        <v>785</v>
      </c>
      <c r="C1946" t="s">
        <v>10</v>
      </c>
      <c r="D1946" t="s">
        <v>11</v>
      </c>
      <c r="E1946" t="s">
        <v>149</v>
      </c>
      <c r="F1946" t="s">
        <v>135</v>
      </c>
      <c r="G1946" t="s">
        <v>419</v>
      </c>
      <c r="H1946" t="s">
        <v>239</v>
      </c>
      <c r="I1946" t="s">
        <v>786</v>
      </c>
    </row>
    <row r="1947" spans="1:9" x14ac:dyDescent="0.25">
      <c r="A1947">
        <v>742959</v>
      </c>
      <c r="B1947" t="s">
        <v>1349</v>
      </c>
      <c r="C1947" t="s">
        <v>10</v>
      </c>
      <c r="D1947" t="s">
        <v>11</v>
      </c>
      <c r="E1947" t="s">
        <v>28</v>
      </c>
      <c r="F1947" t="s">
        <v>95</v>
      </c>
      <c r="G1947" t="s">
        <v>100</v>
      </c>
      <c r="H1947" t="s">
        <v>745</v>
      </c>
      <c r="I1947" t="s">
        <v>1414</v>
      </c>
    </row>
    <row r="1948" spans="1:9" x14ac:dyDescent="0.25">
      <c r="A1948">
        <v>742970</v>
      </c>
      <c r="B1948" t="s">
        <v>27</v>
      </c>
      <c r="C1948" t="s">
        <v>10</v>
      </c>
      <c r="D1948" t="s">
        <v>11</v>
      </c>
      <c r="E1948" t="s">
        <v>28</v>
      </c>
      <c r="F1948" t="s">
        <v>19</v>
      </c>
      <c r="G1948" t="s">
        <v>100</v>
      </c>
      <c r="H1948" t="s">
        <v>745</v>
      </c>
      <c r="I1948" t="s">
        <v>138</v>
      </c>
    </row>
    <row r="1949" spans="1:9" x14ac:dyDescent="0.25">
      <c r="A1949">
        <v>743000</v>
      </c>
      <c r="B1949" t="s">
        <v>581</v>
      </c>
      <c r="C1949" t="s">
        <v>10</v>
      </c>
      <c r="D1949" t="s">
        <v>18</v>
      </c>
      <c r="E1949" t="s">
        <v>140</v>
      </c>
      <c r="F1949" t="s">
        <v>582</v>
      </c>
      <c r="G1949" t="s">
        <v>261</v>
      </c>
      <c r="H1949" t="s">
        <v>657</v>
      </c>
      <c r="I1949" t="s">
        <v>584</v>
      </c>
    </row>
    <row r="1950" spans="1:9" x14ac:dyDescent="0.25">
      <c r="A1950">
        <v>743002</v>
      </c>
      <c r="B1950" t="s">
        <v>947</v>
      </c>
      <c r="C1950" t="s">
        <v>10</v>
      </c>
      <c r="D1950" t="s">
        <v>18</v>
      </c>
      <c r="E1950" t="s">
        <v>28</v>
      </c>
      <c r="F1950" t="s">
        <v>582</v>
      </c>
      <c r="G1950" t="s">
        <v>948</v>
      </c>
      <c r="H1950" t="s">
        <v>657</v>
      </c>
      <c r="I1950" t="s">
        <v>1159</v>
      </c>
    </row>
    <row r="1951" spans="1:9" x14ac:dyDescent="0.25">
      <c r="A1951">
        <v>743017</v>
      </c>
      <c r="B1951" t="s">
        <v>103</v>
      </c>
      <c r="C1951" t="s">
        <v>37</v>
      </c>
      <c r="D1951" t="s">
        <v>18</v>
      </c>
      <c r="E1951" t="s">
        <v>104</v>
      </c>
      <c r="F1951" t="s">
        <v>38</v>
      </c>
      <c r="G1951" t="s">
        <v>105</v>
      </c>
      <c r="H1951" t="s">
        <v>477</v>
      </c>
      <c r="I1951" t="s">
        <v>107</v>
      </c>
    </row>
    <row r="1952" spans="1:9" x14ac:dyDescent="0.25">
      <c r="A1952">
        <v>743018</v>
      </c>
      <c r="B1952" t="s">
        <v>1331</v>
      </c>
      <c r="C1952" t="s">
        <v>37</v>
      </c>
      <c r="D1952" t="s">
        <v>18</v>
      </c>
      <c r="E1952" t="s">
        <v>104</v>
      </c>
      <c r="F1952" t="s">
        <v>292</v>
      </c>
      <c r="G1952" t="s">
        <v>1102</v>
      </c>
      <c r="H1952" t="s">
        <v>477</v>
      </c>
      <c r="I1952" t="s">
        <v>1332</v>
      </c>
    </row>
    <row r="1953" spans="1:9" x14ac:dyDescent="0.25">
      <c r="A1953">
        <v>743050</v>
      </c>
      <c r="B1953" t="s">
        <v>476</v>
      </c>
      <c r="C1953" t="s">
        <v>37</v>
      </c>
      <c r="D1953" t="s">
        <v>18</v>
      </c>
      <c r="E1953" t="s">
        <v>104</v>
      </c>
      <c r="F1953" t="s">
        <v>38</v>
      </c>
      <c r="G1953" t="s">
        <v>293</v>
      </c>
      <c r="H1953" t="s">
        <v>477</v>
      </c>
      <c r="I1953" t="s">
        <v>478</v>
      </c>
    </row>
    <row r="1954" spans="1:9" x14ac:dyDescent="0.25">
      <c r="A1954">
        <v>743121</v>
      </c>
      <c r="B1954" t="s">
        <v>203</v>
      </c>
      <c r="C1954" t="s">
        <v>10</v>
      </c>
      <c r="D1954" t="s">
        <v>11</v>
      </c>
      <c r="E1954" t="s">
        <v>12</v>
      </c>
      <c r="F1954" t="s">
        <v>19</v>
      </c>
      <c r="G1954" t="s">
        <v>146</v>
      </c>
      <c r="H1954" t="s">
        <v>493</v>
      </c>
      <c r="I1954" t="s">
        <v>204</v>
      </c>
    </row>
    <row r="1955" spans="1:9" x14ac:dyDescent="0.25">
      <c r="A1955">
        <v>743252</v>
      </c>
      <c r="B1955" t="s">
        <v>858</v>
      </c>
      <c r="C1955" t="s">
        <v>10</v>
      </c>
      <c r="D1955" t="s">
        <v>18</v>
      </c>
      <c r="E1955" t="s">
        <v>140</v>
      </c>
      <c r="F1955" t="s">
        <v>303</v>
      </c>
      <c r="G1955" t="s">
        <v>859</v>
      </c>
      <c r="H1955" t="s">
        <v>560</v>
      </c>
      <c r="I1955" t="s">
        <v>860</v>
      </c>
    </row>
    <row r="1956" spans="1:9" x14ac:dyDescent="0.25">
      <c r="A1956">
        <v>743254</v>
      </c>
      <c r="B1956" t="s">
        <v>858</v>
      </c>
      <c r="C1956" t="s">
        <v>10</v>
      </c>
      <c r="D1956" t="s">
        <v>18</v>
      </c>
      <c r="E1956" t="s">
        <v>140</v>
      </c>
      <c r="F1956" t="s">
        <v>303</v>
      </c>
      <c r="G1956" t="s">
        <v>859</v>
      </c>
      <c r="H1956" t="s">
        <v>560</v>
      </c>
      <c r="I1956" t="s">
        <v>860</v>
      </c>
    </row>
    <row r="1957" spans="1:9" x14ac:dyDescent="0.25">
      <c r="A1957">
        <v>743256</v>
      </c>
      <c r="B1957" t="s">
        <v>524</v>
      </c>
      <c r="C1957" t="s">
        <v>10</v>
      </c>
      <c r="D1957" t="s">
        <v>18</v>
      </c>
      <c r="E1957" t="s">
        <v>140</v>
      </c>
      <c r="F1957" t="s">
        <v>161</v>
      </c>
      <c r="G1957" t="s">
        <v>128</v>
      </c>
      <c r="H1957" t="s">
        <v>560</v>
      </c>
      <c r="I1957" t="s">
        <v>525</v>
      </c>
    </row>
    <row r="1958" spans="1:9" x14ac:dyDescent="0.25">
      <c r="A1958">
        <v>743257</v>
      </c>
      <c r="B1958" t="s">
        <v>127</v>
      </c>
      <c r="C1958" t="s">
        <v>10</v>
      </c>
      <c r="D1958" t="s">
        <v>18</v>
      </c>
      <c r="E1958" t="s">
        <v>140</v>
      </c>
      <c r="F1958" t="s">
        <v>128</v>
      </c>
      <c r="G1958" t="s">
        <v>129</v>
      </c>
      <c r="H1958" t="s">
        <v>560</v>
      </c>
      <c r="I1958" t="s">
        <v>528</v>
      </c>
    </row>
    <row r="1959" spans="1:9" x14ac:dyDescent="0.25">
      <c r="A1959">
        <v>743259</v>
      </c>
      <c r="B1959" t="s">
        <v>127</v>
      </c>
      <c r="C1959" t="s">
        <v>10</v>
      </c>
      <c r="D1959" t="s">
        <v>18</v>
      </c>
      <c r="E1959" t="s">
        <v>140</v>
      </c>
      <c r="F1959" t="s">
        <v>128</v>
      </c>
      <c r="G1959" t="s">
        <v>129</v>
      </c>
      <c r="H1959" t="s">
        <v>560</v>
      </c>
      <c r="I1959" t="s">
        <v>528</v>
      </c>
    </row>
    <row r="1960" spans="1:9" x14ac:dyDescent="0.25">
      <c r="A1960">
        <v>743263</v>
      </c>
      <c r="B1960" t="s">
        <v>659</v>
      </c>
      <c r="C1960" t="s">
        <v>10</v>
      </c>
      <c r="D1960" t="s">
        <v>18</v>
      </c>
      <c r="E1960" t="s">
        <v>140</v>
      </c>
      <c r="F1960" t="s">
        <v>95</v>
      </c>
      <c r="G1960" t="s">
        <v>96</v>
      </c>
      <c r="H1960" t="s">
        <v>560</v>
      </c>
      <c r="I1960" t="s">
        <v>660</v>
      </c>
    </row>
    <row r="1961" spans="1:9" x14ac:dyDescent="0.25">
      <c r="A1961">
        <v>743264</v>
      </c>
      <c r="B1961" t="s">
        <v>1241</v>
      </c>
      <c r="C1961" t="s">
        <v>10</v>
      </c>
      <c r="D1961" t="s">
        <v>18</v>
      </c>
      <c r="E1961" t="s">
        <v>140</v>
      </c>
      <c r="F1961" t="s">
        <v>936</v>
      </c>
      <c r="G1961" t="s">
        <v>1242</v>
      </c>
      <c r="H1961" t="s">
        <v>560</v>
      </c>
      <c r="I1961" t="s">
        <v>1243</v>
      </c>
    </row>
    <row r="1962" spans="1:9" x14ac:dyDescent="0.25">
      <c r="A1962">
        <v>743266</v>
      </c>
      <c r="B1962" t="s">
        <v>1268</v>
      </c>
      <c r="C1962" t="s">
        <v>10</v>
      </c>
      <c r="D1962" t="s">
        <v>18</v>
      </c>
      <c r="E1962" t="s">
        <v>12</v>
      </c>
      <c r="F1962" t="s">
        <v>95</v>
      </c>
      <c r="G1962" t="s">
        <v>100</v>
      </c>
      <c r="H1962" t="s">
        <v>560</v>
      </c>
      <c r="I1962" t="s">
        <v>1269</v>
      </c>
    </row>
    <row r="1963" spans="1:9" x14ac:dyDescent="0.25">
      <c r="A1963">
        <v>743267</v>
      </c>
      <c r="B1963" t="s">
        <v>1311</v>
      </c>
      <c r="C1963" t="s">
        <v>10</v>
      </c>
      <c r="D1963" t="s">
        <v>18</v>
      </c>
      <c r="E1963" t="s">
        <v>12</v>
      </c>
      <c r="F1963" t="s">
        <v>303</v>
      </c>
      <c r="G1963" t="s">
        <v>859</v>
      </c>
      <c r="H1963" t="s">
        <v>560</v>
      </c>
      <c r="I1963" t="s">
        <v>1312</v>
      </c>
    </row>
    <row r="1964" spans="1:9" x14ac:dyDescent="0.25">
      <c r="A1964">
        <v>743269</v>
      </c>
      <c r="B1964" t="s">
        <v>516</v>
      </c>
      <c r="C1964" t="s">
        <v>10</v>
      </c>
      <c r="D1964" t="s">
        <v>18</v>
      </c>
      <c r="E1964" t="s">
        <v>12</v>
      </c>
      <c r="F1964" t="s">
        <v>161</v>
      </c>
      <c r="G1964" t="s">
        <v>128</v>
      </c>
      <c r="H1964" t="s">
        <v>560</v>
      </c>
      <c r="I1964" t="s">
        <v>517</v>
      </c>
    </row>
    <row r="1965" spans="1:9" x14ac:dyDescent="0.25">
      <c r="A1965">
        <v>743271</v>
      </c>
      <c r="B1965" t="s">
        <v>862</v>
      </c>
      <c r="C1965" t="s">
        <v>10</v>
      </c>
      <c r="D1965" t="s">
        <v>18</v>
      </c>
      <c r="E1965" t="s">
        <v>12</v>
      </c>
      <c r="F1965" t="s">
        <v>128</v>
      </c>
      <c r="G1965" t="s">
        <v>129</v>
      </c>
      <c r="H1965" t="s">
        <v>560</v>
      </c>
      <c r="I1965" t="s">
        <v>863</v>
      </c>
    </row>
    <row r="1966" spans="1:9" x14ac:dyDescent="0.25">
      <c r="A1966">
        <v>743272</v>
      </c>
      <c r="B1966" t="s">
        <v>862</v>
      </c>
      <c r="C1966" t="s">
        <v>10</v>
      </c>
      <c r="D1966" t="s">
        <v>18</v>
      </c>
      <c r="E1966" t="s">
        <v>12</v>
      </c>
      <c r="F1966" t="s">
        <v>128</v>
      </c>
      <c r="G1966" t="s">
        <v>129</v>
      </c>
      <c r="H1966" t="s">
        <v>560</v>
      </c>
      <c r="I1966" t="s">
        <v>863</v>
      </c>
    </row>
    <row r="1967" spans="1:9" x14ac:dyDescent="0.25">
      <c r="A1967">
        <v>743276</v>
      </c>
      <c r="B1967" t="s">
        <v>1422</v>
      </c>
      <c r="C1967" t="s">
        <v>10</v>
      </c>
      <c r="D1967" t="s">
        <v>18</v>
      </c>
      <c r="E1967" t="s">
        <v>12</v>
      </c>
      <c r="F1967" t="s">
        <v>936</v>
      </c>
      <c r="G1967" t="s">
        <v>436</v>
      </c>
      <c r="H1967" t="s">
        <v>560</v>
      </c>
      <c r="I1967" t="s">
        <v>1423</v>
      </c>
    </row>
    <row r="1968" spans="1:9" x14ac:dyDescent="0.25">
      <c r="A1968">
        <v>743323</v>
      </c>
      <c r="B1968" t="s">
        <v>127</v>
      </c>
      <c r="C1968" t="s">
        <v>10</v>
      </c>
      <c r="D1968" t="s">
        <v>18</v>
      </c>
      <c r="E1968" t="s">
        <v>140</v>
      </c>
      <c r="F1968" t="s">
        <v>128</v>
      </c>
      <c r="G1968" t="s">
        <v>129</v>
      </c>
      <c r="H1968" t="s">
        <v>1257</v>
      </c>
      <c r="I1968" t="s">
        <v>528</v>
      </c>
    </row>
    <row r="1969" spans="1:9" x14ac:dyDescent="0.25">
      <c r="A1969">
        <v>743324</v>
      </c>
      <c r="B1969" t="s">
        <v>465</v>
      </c>
      <c r="C1969" t="s">
        <v>10</v>
      </c>
      <c r="D1969" t="s">
        <v>18</v>
      </c>
      <c r="E1969" t="s">
        <v>140</v>
      </c>
      <c r="F1969" t="s">
        <v>303</v>
      </c>
      <c r="G1969" t="s">
        <v>143</v>
      </c>
      <c r="H1969" t="s">
        <v>1257</v>
      </c>
      <c r="I1969" t="s">
        <v>466</v>
      </c>
    </row>
    <row r="1970" spans="1:9" x14ac:dyDescent="0.25">
      <c r="A1970">
        <v>743326</v>
      </c>
      <c r="B1970" t="s">
        <v>801</v>
      </c>
      <c r="C1970" t="s">
        <v>10</v>
      </c>
      <c r="D1970" t="s">
        <v>18</v>
      </c>
      <c r="E1970" t="s">
        <v>28</v>
      </c>
      <c r="F1970" t="s">
        <v>95</v>
      </c>
      <c r="G1970" t="s">
        <v>100</v>
      </c>
      <c r="H1970" t="s">
        <v>1257</v>
      </c>
      <c r="I1970" t="s">
        <v>1424</v>
      </c>
    </row>
    <row r="1971" spans="1:9" x14ac:dyDescent="0.25">
      <c r="A1971">
        <v>743347</v>
      </c>
      <c r="B1971" t="s">
        <v>518</v>
      </c>
      <c r="C1971" t="s">
        <v>10</v>
      </c>
      <c r="D1971" t="s">
        <v>18</v>
      </c>
      <c r="E1971" t="s">
        <v>12</v>
      </c>
      <c r="F1971" t="s">
        <v>303</v>
      </c>
      <c r="G1971" t="s">
        <v>143</v>
      </c>
      <c r="H1971" t="s">
        <v>394</v>
      </c>
      <c r="I1971" t="s">
        <v>519</v>
      </c>
    </row>
    <row r="1972" spans="1:9" x14ac:dyDescent="0.25">
      <c r="A1972">
        <v>743363</v>
      </c>
      <c r="B1972" t="s">
        <v>1336</v>
      </c>
      <c r="C1972" t="s">
        <v>10</v>
      </c>
      <c r="D1972" t="s">
        <v>18</v>
      </c>
      <c r="E1972" t="s">
        <v>28</v>
      </c>
      <c r="F1972" t="s">
        <v>161</v>
      </c>
      <c r="G1972" t="s">
        <v>24</v>
      </c>
      <c r="H1972" t="s">
        <v>399</v>
      </c>
      <c r="I1972" t="s">
        <v>1337</v>
      </c>
    </row>
    <row r="1973" spans="1:9" x14ac:dyDescent="0.25">
      <c r="A1973">
        <v>743364</v>
      </c>
      <c r="B1973" t="s">
        <v>1425</v>
      </c>
      <c r="C1973" t="s">
        <v>10</v>
      </c>
      <c r="D1973" t="s">
        <v>18</v>
      </c>
      <c r="E1973" t="s">
        <v>12</v>
      </c>
      <c r="F1973" t="s">
        <v>161</v>
      </c>
      <c r="G1973" t="s">
        <v>24</v>
      </c>
      <c r="H1973" t="s">
        <v>399</v>
      </c>
      <c r="I1973" t="s">
        <v>1426</v>
      </c>
    </row>
    <row r="1974" spans="1:9" x14ac:dyDescent="0.25">
      <c r="A1974">
        <v>743365</v>
      </c>
      <c r="B1974" t="s">
        <v>572</v>
      </c>
      <c r="C1974" t="s">
        <v>10</v>
      </c>
      <c r="D1974" t="s">
        <v>18</v>
      </c>
      <c r="E1974" t="s">
        <v>149</v>
      </c>
      <c r="F1974" t="s">
        <v>161</v>
      </c>
      <c r="G1974" t="s">
        <v>67</v>
      </c>
      <c r="H1974" t="s">
        <v>399</v>
      </c>
      <c r="I1974" t="s">
        <v>573</v>
      </c>
    </row>
    <row r="1975" spans="1:9" x14ac:dyDescent="0.25">
      <c r="A1975">
        <v>743366</v>
      </c>
      <c r="B1975" t="s">
        <v>570</v>
      </c>
      <c r="C1975" t="s">
        <v>10</v>
      </c>
      <c r="D1975" t="s">
        <v>18</v>
      </c>
      <c r="E1975" t="s">
        <v>12</v>
      </c>
      <c r="F1975" t="s">
        <v>161</v>
      </c>
      <c r="G1975" t="s">
        <v>149</v>
      </c>
      <c r="H1975" t="s">
        <v>399</v>
      </c>
      <c r="I1975" t="s">
        <v>571</v>
      </c>
    </row>
    <row r="1976" spans="1:9" x14ac:dyDescent="0.25">
      <c r="A1976">
        <v>743370</v>
      </c>
      <c r="B1976" t="s">
        <v>1311</v>
      </c>
      <c r="C1976" t="s">
        <v>10</v>
      </c>
      <c r="D1976" t="s">
        <v>18</v>
      </c>
      <c r="E1976" t="s">
        <v>12</v>
      </c>
      <c r="F1976" t="s">
        <v>303</v>
      </c>
      <c r="G1976" t="s">
        <v>859</v>
      </c>
      <c r="H1976" t="s">
        <v>394</v>
      </c>
      <c r="I1976" t="s">
        <v>1312</v>
      </c>
    </row>
    <row r="1977" spans="1:9" x14ac:dyDescent="0.25">
      <c r="A1977">
        <v>743374</v>
      </c>
      <c r="B1977" t="s">
        <v>1268</v>
      </c>
      <c r="C1977" t="s">
        <v>10</v>
      </c>
      <c r="D1977" t="s">
        <v>18</v>
      </c>
      <c r="E1977" t="s">
        <v>12</v>
      </c>
      <c r="F1977" t="s">
        <v>95</v>
      </c>
      <c r="G1977" t="s">
        <v>100</v>
      </c>
      <c r="H1977" t="s">
        <v>394</v>
      </c>
      <c r="I1977" t="s">
        <v>1269</v>
      </c>
    </row>
    <row r="1978" spans="1:9" x14ac:dyDescent="0.25">
      <c r="A1978">
        <v>743375</v>
      </c>
      <c r="B1978" t="s">
        <v>815</v>
      </c>
      <c r="C1978" t="s">
        <v>10</v>
      </c>
      <c r="D1978" t="s">
        <v>18</v>
      </c>
      <c r="E1978" t="s">
        <v>12</v>
      </c>
      <c r="F1978" t="s">
        <v>19</v>
      </c>
      <c r="G1978" t="s">
        <v>143</v>
      </c>
      <c r="H1978" t="s">
        <v>394</v>
      </c>
      <c r="I1978" t="s">
        <v>816</v>
      </c>
    </row>
    <row r="1979" spans="1:9" x14ac:dyDescent="0.25">
      <c r="A1979">
        <v>743376</v>
      </c>
      <c r="B1979" t="s">
        <v>465</v>
      </c>
      <c r="C1979" t="s">
        <v>10</v>
      </c>
      <c r="D1979" t="s">
        <v>18</v>
      </c>
      <c r="E1979" t="s">
        <v>140</v>
      </c>
      <c r="F1979" t="s">
        <v>303</v>
      </c>
      <c r="G1979" t="s">
        <v>143</v>
      </c>
      <c r="H1979" t="s">
        <v>394</v>
      </c>
      <c r="I1979" t="s">
        <v>466</v>
      </c>
    </row>
    <row r="1980" spans="1:9" x14ac:dyDescent="0.25">
      <c r="A1980">
        <v>743378</v>
      </c>
      <c r="B1980" t="s">
        <v>642</v>
      </c>
      <c r="C1980" t="s">
        <v>10</v>
      </c>
      <c r="D1980" t="s">
        <v>18</v>
      </c>
      <c r="E1980" t="s">
        <v>140</v>
      </c>
      <c r="F1980" t="s">
        <v>643</v>
      </c>
      <c r="G1980" t="s">
        <v>19</v>
      </c>
      <c r="H1980" t="s">
        <v>394</v>
      </c>
      <c r="I1980" t="s">
        <v>645</v>
      </c>
    </row>
    <row r="1981" spans="1:9" x14ac:dyDescent="0.25">
      <c r="A1981">
        <v>743379</v>
      </c>
      <c r="B1981" t="s">
        <v>237</v>
      </c>
      <c r="C1981" t="s">
        <v>10</v>
      </c>
      <c r="D1981" t="s">
        <v>18</v>
      </c>
      <c r="E1981" t="s">
        <v>28</v>
      </c>
      <c r="F1981" t="s">
        <v>19</v>
      </c>
      <c r="G1981" t="s">
        <v>100</v>
      </c>
      <c r="H1981" t="s">
        <v>394</v>
      </c>
      <c r="I1981" t="s">
        <v>238</v>
      </c>
    </row>
    <row r="1982" spans="1:9" x14ac:dyDescent="0.25">
      <c r="A1982">
        <v>743380</v>
      </c>
      <c r="B1982" t="s">
        <v>570</v>
      </c>
      <c r="C1982" t="s">
        <v>10</v>
      </c>
      <c r="D1982" t="s">
        <v>18</v>
      </c>
      <c r="E1982" t="s">
        <v>12</v>
      </c>
      <c r="F1982" t="s">
        <v>161</v>
      </c>
      <c r="G1982" t="s">
        <v>149</v>
      </c>
      <c r="H1982" t="s">
        <v>399</v>
      </c>
      <c r="I1982" t="s">
        <v>571</v>
      </c>
    </row>
    <row r="1983" spans="1:9" x14ac:dyDescent="0.25">
      <c r="A1983">
        <v>743390</v>
      </c>
      <c r="B1983" t="s">
        <v>237</v>
      </c>
      <c r="C1983" t="s">
        <v>10</v>
      </c>
      <c r="D1983" t="s">
        <v>18</v>
      </c>
      <c r="E1983" t="s">
        <v>28</v>
      </c>
      <c r="F1983" t="s">
        <v>19</v>
      </c>
      <c r="G1983" t="s">
        <v>100</v>
      </c>
      <c r="H1983" t="s">
        <v>394</v>
      </c>
      <c r="I1983" t="s">
        <v>238</v>
      </c>
    </row>
    <row r="1984" spans="1:9" x14ac:dyDescent="0.25">
      <c r="A1984">
        <v>743391</v>
      </c>
      <c r="B1984" t="s">
        <v>237</v>
      </c>
      <c r="C1984" t="s">
        <v>10</v>
      </c>
      <c r="D1984" t="s">
        <v>18</v>
      </c>
      <c r="E1984" t="s">
        <v>140</v>
      </c>
      <c r="F1984" t="s">
        <v>19</v>
      </c>
      <c r="G1984" t="s">
        <v>100</v>
      </c>
      <c r="H1984" t="s">
        <v>394</v>
      </c>
      <c r="I1984" t="s">
        <v>351</v>
      </c>
    </row>
    <row r="1985" spans="1:9" x14ac:dyDescent="0.25">
      <c r="A1985">
        <v>743392</v>
      </c>
      <c r="B1985" t="s">
        <v>127</v>
      </c>
      <c r="C1985" t="s">
        <v>10</v>
      </c>
      <c r="D1985" t="s">
        <v>18</v>
      </c>
      <c r="E1985" t="s">
        <v>140</v>
      </c>
      <c r="F1985" t="s">
        <v>128</v>
      </c>
      <c r="G1985" t="s">
        <v>129</v>
      </c>
      <c r="H1985" t="s">
        <v>394</v>
      </c>
      <c r="I1985" t="s">
        <v>528</v>
      </c>
    </row>
    <row r="1986" spans="1:9" x14ac:dyDescent="0.25">
      <c r="A1986">
        <v>743394</v>
      </c>
      <c r="B1986" t="s">
        <v>474</v>
      </c>
      <c r="C1986" t="s">
        <v>10</v>
      </c>
      <c r="D1986" t="s">
        <v>18</v>
      </c>
      <c r="E1986" t="s">
        <v>140</v>
      </c>
      <c r="F1986" t="s">
        <v>19</v>
      </c>
      <c r="G1986" t="s">
        <v>143</v>
      </c>
      <c r="H1986" t="s">
        <v>394</v>
      </c>
      <c r="I1986" t="s">
        <v>475</v>
      </c>
    </row>
    <row r="1987" spans="1:9" x14ac:dyDescent="0.25">
      <c r="A1987">
        <v>743396</v>
      </c>
      <c r="B1987" t="s">
        <v>237</v>
      </c>
      <c r="C1987" t="s">
        <v>10</v>
      </c>
      <c r="D1987" t="s">
        <v>18</v>
      </c>
      <c r="E1987" t="s">
        <v>140</v>
      </c>
      <c r="F1987" t="s">
        <v>19</v>
      </c>
      <c r="G1987" t="s">
        <v>100</v>
      </c>
      <c r="H1987" t="s">
        <v>394</v>
      </c>
      <c r="I1987" t="s">
        <v>351</v>
      </c>
    </row>
    <row r="1988" spans="1:9" x14ac:dyDescent="0.25">
      <c r="A1988">
        <v>743397</v>
      </c>
      <c r="B1988" t="s">
        <v>237</v>
      </c>
      <c r="C1988" t="s">
        <v>10</v>
      </c>
      <c r="D1988" t="s">
        <v>18</v>
      </c>
      <c r="E1988" t="s">
        <v>140</v>
      </c>
      <c r="F1988" t="s">
        <v>19</v>
      </c>
      <c r="G1988" t="s">
        <v>100</v>
      </c>
      <c r="H1988" t="s">
        <v>394</v>
      </c>
      <c r="I1988" t="s">
        <v>351</v>
      </c>
    </row>
    <row r="1989" spans="1:9" x14ac:dyDescent="0.25">
      <c r="A1989">
        <v>743398</v>
      </c>
      <c r="B1989" t="s">
        <v>237</v>
      </c>
      <c r="C1989" t="s">
        <v>10</v>
      </c>
      <c r="D1989" t="s">
        <v>18</v>
      </c>
      <c r="E1989" t="s">
        <v>28</v>
      </c>
      <c r="F1989" t="s">
        <v>19</v>
      </c>
      <c r="G1989" t="s">
        <v>100</v>
      </c>
      <c r="H1989" t="s">
        <v>394</v>
      </c>
      <c r="I1989" t="s">
        <v>238</v>
      </c>
    </row>
    <row r="1990" spans="1:9" x14ac:dyDescent="0.25">
      <c r="A1990">
        <v>743475</v>
      </c>
      <c r="B1990" t="s">
        <v>1427</v>
      </c>
      <c r="C1990" t="s">
        <v>10</v>
      </c>
      <c r="D1990" t="s">
        <v>18</v>
      </c>
      <c r="E1990" t="s">
        <v>149</v>
      </c>
      <c r="F1990" t="s">
        <v>135</v>
      </c>
      <c r="G1990" t="s">
        <v>1428</v>
      </c>
      <c r="H1990" t="s">
        <v>1002</v>
      </c>
      <c r="I1990" t="s">
        <v>1429</v>
      </c>
    </row>
    <row r="1991" spans="1:9" x14ac:dyDescent="0.25">
      <c r="A1991">
        <v>743476</v>
      </c>
      <c r="B1991" t="s">
        <v>572</v>
      </c>
      <c r="C1991" t="s">
        <v>10</v>
      </c>
      <c r="D1991" t="s">
        <v>18</v>
      </c>
      <c r="E1991" t="s">
        <v>149</v>
      </c>
      <c r="F1991" t="s">
        <v>161</v>
      </c>
      <c r="G1991" t="s">
        <v>67</v>
      </c>
      <c r="H1991" t="s">
        <v>1002</v>
      </c>
      <c r="I1991" t="s">
        <v>573</v>
      </c>
    </row>
    <row r="1992" spans="1:9" x14ac:dyDescent="0.25">
      <c r="A1992">
        <v>743478</v>
      </c>
      <c r="B1992" t="s">
        <v>1336</v>
      </c>
      <c r="C1992" t="s">
        <v>10</v>
      </c>
      <c r="D1992" t="s">
        <v>18</v>
      </c>
      <c r="E1992" t="s">
        <v>28</v>
      </c>
      <c r="F1992" t="s">
        <v>161</v>
      </c>
      <c r="G1992" t="s">
        <v>24</v>
      </c>
      <c r="H1992" t="s">
        <v>1002</v>
      </c>
      <c r="I1992" t="s">
        <v>1337</v>
      </c>
    </row>
    <row r="1993" spans="1:9" x14ac:dyDescent="0.25">
      <c r="A1993">
        <v>743492</v>
      </c>
      <c r="B1993" t="s">
        <v>1430</v>
      </c>
      <c r="C1993" t="s">
        <v>10</v>
      </c>
      <c r="D1993" t="s">
        <v>18</v>
      </c>
      <c r="E1993" t="s">
        <v>149</v>
      </c>
      <c r="F1993" t="s">
        <v>303</v>
      </c>
      <c r="G1993" t="s">
        <v>1431</v>
      </c>
      <c r="H1993" t="s">
        <v>1002</v>
      </c>
      <c r="I1993" t="s">
        <v>1432</v>
      </c>
    </row>
    <row r="1994" spans="1:9" x14ac:dyDescent="0.25">
      <c r="A1994">
        <v>743502</v>
      </c>
      <c r="B1994" t="s">
        <v>1433</v>
      </c>
      <c r="C1994" t="s">
        <v>10</v>
      </c>
      <c r="D1994" t="s">
        <v>18</v>
      </c>
      <c r="E1994" t="s">
        <v>140</v>
      </c>
      <c r="F1994" t="s">
        <v>936</v>
      </c>
      <c r="G1994" t="s">
        <v>436</v>
      </c>
      <c r="H1994" t="s">
        <v>1257</v>
      </c>
      <c r="I1994" t="s">
        <v>1434</v>
      </c>
    </row>
    <row r="1995" spans="1:9" x14ac:dyDescent="0.25">
      <c r="A1995">
        <v>743544</v>
      </c>
      <c r="B1995" t="s">
        <v>598</v>
      </c>
      <c r="C1995" t="s">
        <v>10</v>
      </c>
      <c r="D1995" t="s">
        <v>72</v>
      </c>
      <c r="E1995" t="s">
        <v>308</v>
      </c>
      <c r="F1995" t="s">
        <v>19</v>
      </c>
      <c r="G1995" t="s">
        <v>100</v>
      </c>
      <c r="H1995" t="s">
        <v>21</v>
      </c>
      <c r="I1995" t="s">
        <v>599</v>
      </c>
    </row>
    <row r="1996" spans="1:9" x14ac:dyDescent="0.25">
      <c r="A1996">
        <v>743545</v>
      </c>
      <c r="B1996" t="s">
        <v>1435</v>
      </c>
      <c r="C1996" t="s">
        <v>10</v>
      </c>
      <c r="D1996" t="s">
        <v>72</v>
      </c>
      <c r="E1996" t="s">
        <v>302</v>
      </c>
      <c r="F1996" t="s">
        <v>80</v>
      </c>
      <c r="G1996" t="s">
        <v>490</v>
      </c>
      <c r="H1996" t="s">
        <v>21</v>
      </c>
      <c r="I1996" t="s">
        <v>1436</v>
      </c>
    </row>
    <row r="1997" spans="1:9" x14ac:dyDescent="0.25">
      <c r="A1997">
        <v>743560</v>
      </c>
      <c r="B1997" t="s">
        <v>1437</v>
      </c>
      <c r="C1997" t="s">
        <v>10</v>
      </c>
      <c r="D1997" t="s">
        <v>72</v>
      </c>
      <c r="E1997" t="s">
        <v>308</v>
      </c>
      <c r="F1997" t="s">
        <v>80</v>
      </c>
      <c r="G1997" t="s">
        <v>490</v>
      </c>
      <c r="H1997" t="s">
        <v>21</v>
      </c>
      <c r="I1997" t="s">
        <v>1438</v>
      </c>
    </row>
    <row r="1998" spans="1:9" x14ac:dyDescent="0.25">
      <c r="A1998">
        <v>743565</v>
      </c>
      <c r="B1998" t="s">
        <v>1439</v>
      </c>
      <c r="C1998" t="s">
        <v>10</v>
      </c>
      <c r="D1998" t="s">
        <v>72</v>
      </c>
      <c r="E1998" t="s">
        <v>308</v>
      </c>
      <c r="F1998" t="s">
        <v>80</v>
      </c>
      <c r="G1998" t="s">
        <v>890</v>
      </c>
      <c r="H1998" t="s">
        <v>21</v>
      </c>
      <c r="I1998" t="s">
        <v>1440</v>
      </c>
    </row>
    <row r="1999" spans="1:9" x14ac:dyDescent="0.25">
      <c r="A1999">
        <v>743598</v>
      </c>
      <c r="B1999" t="s">
        <v>858</v>
      </c>
      <c r="C1999" t="s">
        <v>10</v>
      </c>
      <c r="D1999" t="s">
        <v>18</v>
      </c>
      <c r="E1999" t="s">
        <v>28</v>
      </c>
      <c r="F1999" t="s">
        <v>303</v>
      </c>
      <c r="G1999" t="s">
        <v>859</v>
      </c>
      <c r="H1999" t="s">
        <v>986</v>
      </c>
      <c r="I1999" t="s">
        <v>1136</v>
      </c>
    </row>
    <row r="2000" spans="1:9" x14ac:dyDescent="0.25">
      <c r="A2000">
        <v>743599</v>
      </c>
      <c r="B2000" t="s">
        <v>526</v>
      </c>
      <c r="C2000" t="s">
        <v>10</v>
      </c>
      <c r="D2000" t="s">
        <v>18</v>
      </c>
      <c r="E2000" t="s">
        <v>140</v>
      </c>
      <c r="F2000" t="s">
        <v>128</v>
      </c>
      <c r="G2000" t="s">
        <v>100</v>
      </c>
      <c r="H2000" t="s">
        <v>986</v>
      </c>
      <c r="I2000" t="s">
        <v>527</v>
      </c>
    </row>
    <row r="2001" spans="1:9" x14ac:dyDescent="0.25">
      <c r="A2001">
        <v>743601</v>
      </c>
      <c r="B2001" t="s">
        <v>889</v>
      </c>
      <c r="C2001" t="s">
        <v>10</v>
      </c>
      <c r="D2001" t="s">
        <v>76</v>
      </c>
      <c r="E2001" t="s">
        <v>308</v>
      </c>
      <c r="F2001" t="s">
        <v>80</v>
      </c>
      <c r="G2001" t="s">
        <v>890</v>
      </c>
      <c r="H2001" t="s">
        <v>21</v>
      </c>
      <c r="I2001" t="s">
        <v>892</v>
      </c>
    </row>
    <row r="2002" spans="1:9" x14ac:dyDescent="0.25">
      <c r="A2002">
        <v>743604</v>
      </c>
      <c r="B2002" t="s">
        <v>542</v>
      </c>
      <c r="C2002" t="s">
        <v>10</v>
      </c>
      <c r="D2002" t="s">
        <v>76</v>
      </c>
      <c r="E2002" t="s">
        <v>308</v>
      </c>
      <c r="F2002" t="s">
        <v>80</v>
      </c>
      <c r="G2002" t="s">
        <v>490</v>
      </c>
      <c r="H2002" t="s">
        <v>21</v>
      </c>
      <c r="I2002" t="s">
        <v>543</v>
      </c>
    </row>
    <row r="2003" spans="1:9" x14ac:dyDescent="0.25">
      <c r="A2003">
        <v>743606</v>
      </c>
      <c r="B2003" t="s">
        <v>542</v>
      </c>
      <c r="C2003" t="s">
        <v>10</v>
      </c>
      <c r="D2003" t="s">
        <v>76</v>
      </c>
      <c r="E2003" t="s">
        <v>308</v>
      </c>
      <c r="F2003" t="s">
        <v>80</v>
      </c>
      <c r="G2003" t="s">
        <v>490</v>
      </c>
      <c r="H2003" t="s">
        <v>21</v>
      </c>
      <c r="I2003" t="s">
        <v>543</v>
      </c>
    </row>
    <row r="2004" spans="1:9" x14ac:dyDescent="0.25">
      <c r="A2004">
        <v>743607</v>
      </c>
      <c r="B2004" t="s">
        <v>489</v>
      </c>
      <c r="C2004" t="s">
        <v>10</v>
      </c>
      <c r="D2004" t="s">
        <v>76</v>
      </c>
      <c r="E2004" t="s">
        <v>308</v>
      </c>
      <c r="F2004" t="s">
        <v>303</v>
      </c>
      <c r="G2004" t="s">
        <v>490</v>
      </c>
      <c r="H2004" t="s">
        <v>21</v>
      </c>
      <c r="I2004" t="s">
        <v>491</v>
      </c>
    </row>
    <row r="2005" spans="1:9" x14ac:dyDescent="0.25">
      <c r="A2005">
        <v>743612</v>
      </c>
      <c r="B2005" t="s">
        <v>127</v>
      </c>
      <c r="C2005" t="s">
        <v>10</v>
      </c>
      <c r="D2005" t="s">
        <v>18</v>
      </c>
      <c r="E2005" t="s">
        <v>140</v>
      </c>
      <c r="F2005" t="s">
        <v>128</v>
      </c>
      <c r="G2005" t="s">
        <v>129</v>
      </c>
      <c r="H2005" t="s">
        <v>986</v>
      </c>
      <c r="I2005" t="s">
        <v>528</v>
      </c>
    </row>
    <row r="2006" spans="1:9" x14ac:dyDescent="0.25">
      <c r="A2006">
        <v>743614</v>
      </c>
      <c r="B2006" t="s">
        <v>127</v>
      </c>
      <c r="C2006" t="s">
        <v>10</v>
      </c>
      <c r="D2006" t="s">
        <v>18</v>
      </c>
      <c r="E2006" t="s">
        <v>140</v>
      </c>
      <c r="F2006" t="s">
        <v>128</v>
      </c>
      <c r="G2006" t="s">
        <v>129</v>
      </c>
      <c r="H2006" t="s">
        <v>1441</v>
      </c>
      <c r="I2006" t="s">
        <v>528</v>
      </c>
    </row>
    <row r="2007" spans="1:9" x14ac:dyDescent="0.25">
      <c r="A2007">
        <v>743623</v>
      </c>
      <c r="B2007" t="s">
        <v>1442</v>
      </c>
      <c r="C2007" t="s">
        <v>10</v>
      </c>
      <c r="D2007" t="s">
        <v>76</v>
      </c>
      <c r="E2007" t="s">
        <v>181</v>
      </c>
      <c r="F2007" t="s">
        <v>80</v>
      </c>
      <c r="G2007" t="s">
        <v>982</v>
      </c>
      <c r="H2007" t="s">
        <v>21</v>
      </c>
      <c r="I2007" t="s">
        <v>1443</v>
      </c>
    </row>
    <row r="2008" spans="1:9" x14ac:dyDescent="0.25">
      <c r="A2008">
        <v>743626</v>
      </c>
      <c r="B2008" t="s">
        <v>1442</v>
      </c>
      <c r="C2008" t="s">
        <v>10</v>
      </c>
      <c r="D2008" t="s">
        <v>76</v>
      </c>
      <c r="E2008" t="s">
        <v>181</v>
      </c>
      <c r="F2008" t="s">
        <v>80</v>
      </c>
      <c r="G2008" t="s">
        <v>982</v>
      </c>
      <c r="H2008" t="s">
        <v>21</v>
      </c>
      <c r="I2008" t="s">
        <v>1443</v>
      </c>
    </row>
    <row r="2009" spans="1:9" x14ac:dyDescent="0.25">
      <c r="A2009">
        <v>743627</v>
      </c>
      <c r="B2009" t="s">
        <v>752</v>
      </c>
      <c r="C2009" t="s">
        <v>10</v>
      </c>
      <c r="D2009" t="s">
        <v>76</v>
      </c>
      <c r="E2009" t="s">
        <v>363</v>
      </c>
      <c r="F2009" t="s">
        <v>19</v>
      </c>
      <c r="G2009" t="s">
        <v>100</v>
      </c>
      <c r="H2009" t="s">
        <v>21</v>
      </c>
      <c r="I2009" t="s">
        <v>510</v>
      </c>
    </row>
    <row r="2010" spans="1:9" x14ac:dyDescent="0.25">
      <c r="A2010">
        <v>743652</v>
      </c>
      <c r="B2010" t="s">
        <v>492</v>
      </c>
      <c r="C2010" t="s">
        <v>10</v>
      </c>
      <c r="D2010" t="s">
        <v>72</v>
      </c>
      <c r="E2010" t="s">
        <v>363</v>
      </c>
      <c r="F2010" t="s">
        <v>122</v>
      </c>
      <c r="G2010" t="s">
        <v>227</v>
      </c>
      <c r="H2010" t="s">
        <v>493</v>
      </c>
      <c r="I2010" t="s">
        <v>494</v>
      </c>
    </row>
    <row r="2011" spans="1:9" x14ac:dyDescent="0.25">
      <c r="A2011">
        <v>743655</v>
      </c>
      <c r="B2011" t="s">
        <v>492</v>
      </c>
      <c r="C2011" t="s">
        <v>10</v>
      </c>
      <c r="D2011" t="s">
        <v>72</v>
      </c>
      <c r="E2011" t="s">
        <v>363</v>
      </c>
      <c r="F2011" t="s">
        <v>122</v>
      </c>
      <c r="G2011" t="s">
        <v>227</v>
      </c>
      <c r="H2011" t="s">
        <v>493</v>
      </c>
      <c r="I2011" t="s">
        <v>494</v>
      </c>
    </row>
    <row r="2012" spans="1:9" x14ac:dyDescent="0.25">
      <c r="A2012">
        <v>743656</v>
      </c>
      <c r="B2012" t="s">
        <v>492</v>
      </c>
      <c r="C2012" t="s">
        <v>10</v>
      </c>
      <c r="D2012" t="s">
        <v>72</v>
      </c>
      <c r="E2012" t="s">
        <v>363</v>
      </c>
      <c r="F2012" t="s">
        <v>122</v>
      </c>
      <c r="G2012" t="s">
        <v>227</v>
      </c>
      <c r="H2012" t="s">
        <v>493</v>
      </c>
      <c r="I2012" t="s">
        <v>494</v>
      </c>
    </row>
    <row r="2013" spans="1:9" x14ac:dyDescent="0.25">
      <c r="A2013">
        <v>743657</v>
      </c>
      <c r="B2013" t="s">
        <v>362</v>
      </c>
      <c r="C2013" t="s">
        <v>10</v>
      </c>
      <c r="D2013" t="s">
        <v>72</v>
      </c>
      <c r="E2013" t="s">
        <v>363</v>
      </c>
      <c r="F2013" t="s">
        <v>19</v>
      </c>
      <c r="G2013" t="s">
        <v>100</v>
      </c>
      <c r="H2013" t="s">
        <v>493</v>
      </c>
      <c r="I2013" t="s">
        <v>364</v>
      </c>
    </row>
    <row r="2014" spans="1:9" x14ac:dyDescent="0.25">
      <c r="A2014">
        <v>743658</v>
      </c>
      <c r="B2014" t="s">
        <v>362</v>
      </c>
      <c r="C2014" t="s">
        <v>10</v>
      </c>
      <c r="D2014" t="s">
        <v>72</v>
      </c>
      <c r="E2014" t="s">
        <v>363</v>
      </c>
      <c r="F2014" t="s">
        <v>19</v>
      </c>
      <c r="G2014" t="s">
        <v>100</v>
      </c>
      <c r="H2014" t="s">
        <v>493</v>
      </c>
      <c r="I2014" t="s">
        <v>364</v>
      </c>
    </row>
    <row r="2015" spans="1:9" x14ac:dyDescent="0.25">
      <c r="A2015">
        <v>743659</v>
      </c>
      <c r="B2015" t="s">
        <v>362</v>
      </c>
      <c r="C2015" t="s">
        <v>10</v>
      </c>
      <c r="D2015" t="s">
        <v>72</v>
      </c>
      <c r="E2015" t="s">
        <v>363</v>
      </c>
      <c r="F2015" t="s">
        <v>19</v>
      </c>
      <c r="G2015" t="s">
        <v>100</v>
      </c>
      <c r="H2015" t="s">
        <v>493</v>
      </c>
      <c r="I2015" t="s">
        <v>364</v>
      </c>
    </row>
    <row r="2016" spans="1:9" x14ac:dyDescent="0.25">
      <c r="A2016">
        <v>743673</v>
      </c>
      <c r="B2016" t="s">
        <v>598</v>
      </c>
      <c r="C2016" t="s">
        <v>10</v>
      </c>
      <c r="D2016" t="s">
        <v>72</v>
      </c>
      <c r="E2016" t="s">
        <v>308</v>
      </c>
      <c r="F2016" t="s">
        <v>19</v>
      </c>
      <c r="G2016" t="s">
        <v>100</v>
      </c>
      <c r="H2016" t="s">
        <v>1210</v>
      </c>
      <c r="I2016" t="s">
        <v>599</v>
      </c>
    </row>
    <row r="2017" spans="1:9" x14ac:dyDescent="0.25">
      <c r="A2017">
        <v>743674</v>
      </c>
      <c r="B2017" t="s">
        <v>598</v>
      </c>
      <c r="C2017" t="s">
        <v>10</v>
      </c>
      <c r="D2017" t="s">
        <v>72</v>
      </c>
      <c r="E2017" t="s">
        <v>308</v>
      </c>
      <c r="F2017" t="s">
        <v>19</v>
      </c>
      <c r="G2017" t="s">
        <v>100</v>
      </c>
      <c r="H2017" t="s">
        <v>1210</v>
      </c>
      <c r="I2017" t="s">
        <v>599</v>
      </c>
    </row>
    <row r="2018" spans="1:9" x14ac:dyDescent="0.25">
      <c r="A2018">
        <v>743675</v>
      </c>
      <c r="B2018" t="s">
        <v>598</v>
      </c>
      <c r="C2018" t="s">
        <v>10</v>
      </c>
      <c r="D2018" t="s">
        <v>72</v>
      </c>
      <c r="E2018" t="s">
        <v>308</v>
      </c>
      <c r="F2018" t="s">
        <v>19</v>
      </c>
      <c r="G2018" t="s">
        <v>100</v>
      </c>
      <c r="H2018" t="s">
        <v>1210</v>
      </c>
      <c r="I2018" t="s">
        <v>599</v>
      </c>
    </row>
    <row r="2019" spans="1:9" x14ac:dyDescent="0.25">
      <c r="A2019">
        <v>743676</v>
      </c>
      <c r="B2019" t="s">
        <v>920</v>
      </c>
      <c r="C2019" t="s">
        <v>10</v>
      </c>
      <c r="D2019" t="s">
        <v>72</v>
      </c>
      <c r="E2019" t="s">
        <v>308</v>
      </c>
      <c r="F2019" t="s">
        <v>122</v>
      </c>
      <c r="G2019" t="s">
        <v>227</v>
      </c>
      <c r="H2019" t="s">
        <v>1210</v>
      </c>
      <c r="I2019" t="s">
        <v>922</v>
      </c>
    </row>
    <row r="2020" spans="1:9" x14ac:dyDescent="0.25">
      <c r="A2020">
        <v>743678</v>
      </c>
      <c r="B2020" t="s">
        <v>920</v>
      </c>
      <c r="C2020" t="s">
        <v>10</v>
      </c>
      <c r="D2020" t="s">
        <v>72</v>
      </c>
      <c r="E2020" t="s">
        <v>308</v>
      </c>
      <c r="F2020" t="s">
        <v>122</v>
      </c>
      <c r="G2020" t="s">
        <v>227</v>
      </c>
      <c r="H2020" t="s">
        <v>1210</v>
      </c>
      <c r="I2020" t="s">
        <v>922</v>
      </c>
    </row>
    <row r="2021" spans="1:9" x14ac:dyDescent="0.25">
      <c r="A2021">
        <v>743679</v>
      </c>
      <c r="B2021" t="s">
        <v>598</v>
      </c>
      <c r="C2021" t="s">
        <v>10</v>
      </c>
      <c r="D2021" t="s">
        <v>72</v>
      </c>
      <c r="E2021" t="s">
        <v>308</v>
      </c>
      <c r="F2021" t="s">
        <v>19</v>
      </c>
      <c r="G2021" t="s">
        <v>100</v>
      </c>
      <c r="H2021" t="s">
        <v>1210</v>
      </c>
      <c r="I2021" t="s">
        <v>599</v>
      </c>
    </row>
    <row r="2022" spans="1:9" x14ac:dyDescent="0.25">
      <c r="A2022">
        <v>743684</v>
      </c>
      <c r="B2022" t="s">
        <v>1444</v>
      </c>
      <c r="C2022" t="s">
        <v>10</v>
      </c>
      <c r="D2022" t="s">
        <v>72</v>
      </c>
      <c r="E2022" t="s">
        <v>302</v>
      </c>
      <c r="F2022" t="s">
        <v>122</v>
      </c>
      <c r="G2022" t="s">
        <v>227</v>
      </c>
      <c r="H2022" t="s">
        <v>884</v>
      </c>
      <c r="I2022" t="s">
        <v>1445</v>
      </c>
    </row>
    <row r="2023" spans="1:9" x14ac:dyDescent="0.25">
      <c r="A2023">
        <v>743685</v>
      </c>
      <c r="B2023" t="s">
        <v>1444</v>
      </c>
      <c r="C2023" t="s">
        <v>10</v>
      </c>
      <c r="D2023" t="s">
        <v>72</v>
      </c>
      <c r="E2023" t="s">
        <v>302</v>
      </c>
      <c r="F2023" t="s">
        <v>122</v>
      </c>
      <c r="G2023" t="s">
        <v>227</v>
      </c>
      <c r="H2023" t="s">
        <v>884</v>
      </c>
      <c r="I2023" t="s">
        <v>1445</v>
      </c>
    </row>
    <row r="2024" spans="1:9" x14ac:dyDescent="0.25">
      <c r="A2024">
        <v>743687</v>
      </c>
      <c r="B2024" t="s">
        <v>492</v>
      </c>
      <c r="C2024" t="s">
        <v>10</v>
      </c>
      <c r="D2024" t="s">
        <v>72</v>
      </c>
      <c r="E2024" t="s">
        <v>363</v>
      </c>
      <c r="F2024" t="s">
        <v>122</v>
      </c>
      <c r="G2024" t="s">
        <v>227</v>
      </c>
      <c r="H2024" t="s">
        <v>884</v>
      </c>
      <c r="I2024" t="s">
        <v>494</v>
      </c>
    </row>
    <row r="2025" spans="1:9" x14ac:dyDescent="0.25">
      <c r="A2025">
        <v>743689</v>
      </c>
      <c r="B2025" t="s">
        <v>981</v>
      </c>
      <c r="C2025" t="s">
        <v>10</v>
      </c>
      <c r="D2025" t="s">
        <v>72</v>
      </c>
      <c r="E2025" t="s">
        <v>181</v>
      </c>
      <c r="F2025" t="s">
        <v>80</v>
      </c>
      <c r="G2025" t="s">
        <v>982</v>
      </c>
      <c r="H2025" t="s">
        <v>884</v>
      </c>
      <c r="I2025" t="s">
        <v>983</v>
      </c>
    </row>
    <row r="2026" spans="1:9" x14ac:dyDescent="0.25">
      <c r="A2026">
        <v>743690</v>
      </c>
      <c r="B2026" t="s">
        <v>1437</v>
      </c>
      <c r="C2026" t="s">
        <v>10</v>
      </c>
      <c r="D2026" t="s">
        <v>72</v>
      </c>
      <c r="E2026" t="s">
        <v>308</v>
      </c>
      <c r="F2026" t="s">
        <v>80</v>
      </c>
      <c r="G2026" t="s">
        <v>490</v>
      </c>
      <c r="H2026" t="s">
        <v>884</v>
      </c>
      <c r="I2026" t="s">
        <v>1438</v>
      </c>
    </row>
    <row r="2027" spans="1:9" x14ac:dyDescent="0.25">
      <c r="A2027">
        <v>743693</v>
      </c>
      <c r="B2027" t="s">
        <v>598</v>
      </c>
      <c r="C2027" t="s">
        <v>10</v>
      </c>
      <c r="D2027" t="s">
        <v>72</v>
      </c>
      <c r="E2027" t="s">
        <v>308</v>
      </c>
      <c r="F2027" t="s">
        <v>19</v>
      </c>
      <c r="G2027" t="s">
        <v>100</v>
      </c>
      <c r="H2027" t="s">
        <v>884</v>
      </c>
      <c r="I2027" t="s">
        <v>599</v>
      </c>
    </row>
    <row r="2028" spans="1:9" x14ac:dyDescent="0.25">
      <c r="A2028">
        <v>743720</v>
      </c>
      <c r="B2028" t="s">
        <v>362</v>
      </c>
      <c r="C2028" t="s">
        <v>10</v>
      </c>
      <c r="D2028" t="s">
        <v>72</v>
      </c>
      <c r="E2028" t="s">
        <v>363</v>
      </c>
      <c r="F2028" t="s">
        <v>19</v>
      </c>
      <c r="G2028" t="s">
        <v>100</v>
      </c>
      <c r="H2028" t="s">
        <v>493</v>
      </c>
      <c r="I2028" t="s">
        <v>364</v>
      </c>
    </row>
    <row r="2029" spans="1:9" x14ac:dyDescent="0.25">
      <c r="A2029">
        <v>743721</v>
      </c>
      <c r="B2029" t="s">
        <v>362</v>
      </c>
      <c r="C2029" t="s">
        <v>10</v>
      </c>
      <c r="D2029" t="s">
        <v>72</v>
      </c>
      <c r="E2029" t="s">
        <v>363</v>
      </c>
      <c r="F2029" t="s">
        <v>19</v>
      </c>
      <c r="G2029" t="s">
        <v>100</v>
      </c>
      <c r="H2029" t="s">
        <v>493</v>
      </c>
      <c r="I2029" t="s">
        <v>364</v>
      </c>
    </row>
    <row r="2030" spans="1:9" x14ac:dyDescent="0.25">
      <c r="A2030">
        <v>743736</v>
      </c>
      <c r="B2030" t="s">
        <v>237</v>
      </c>
      <c r="C2030" t="s">
        <v>10</v>
      </c>
      <c r="D2030" t="s">
        <v>18</v>
      </c>
      <c r="E2030" t="s">
        <v>28</v>
      </c>
      <c r="F2030" t="s">
        <v>19</v>
      </c>
      <c r="G2030" t="s">
        <v>100</v>
      </c>
      <c r="H2030" t="s">
        <v>493</v>
      </c>
      <c r="I2030" t="s">
        <v>238</v>
      </c>
    </row>
    <row r="2031" spans="1:9" x14ac:dyDescent="0.25">
      <c r="A2031">
        <v>743737</v>
      </c>
      <c r="B2031" t="s">
        <v>777</v>
      </c>
      <c r="C2031" t="s">
        <v>10</v>
      </c>
      <c r="D2031" t="s">
        <v>18</v>
      </c>
      <c r="E2031" t="s">
        <v>12</v>
      </c>
      <c r="F2031" t="s">
        <v>19</v>
      </c>
      <c r="G2031" t="s">
        <v>100</v>
      </c>
      <c r="H2031" t="s">
        <v>493</v>
      </c>
      <c r="I2031" t="s">
        <v>778</v>
      </c>
    </row>
    <row r="2032" spans="1:9" x14ac:dyDescent="0.25">
      <c r="A2032">
        <v>743744</v>
      </c>
      <c r="B2032" t="s">
        <v>127</v>
      </c>
      <c r="C2032" t="s">
        <v>10</v>
      </c>
      <c r="D2032" t="s">
        <v>18</v>
      </c>
      <c r="E2032" t="s">
        <v>140</v>
      </c>
      <c r="F2032" t="s">
        <v>128</v>
      </c>
      <c r="G2032" t="s">
        <v>129</v>
      </c>
      <c r="H2032" t="s">
        <v>330</v>
      </c>
      <c r="I2032" t="s">
        <v>528</v>
      </c>
    </row>
    <row r="2033" spans="1:9" x14ac:dyDescent="0.25">
      <c r="A2033">
        <v>743745</v>
      </c>
      <c r="B2033" t="s">
        <v>862</v>
      </c>
      <c r="C2033" t="s">
        <v>10</v>
      </c>
      <c r="D2033" t="s">
        <v>18</v>
      </c>
      <c r="E2033" t="s">
        <v>12</v>
      </c>
      <c r="F2033" t="s">
        <v>128</v>
      </c>
      <c r="G2033" t="s">
        <v>129</v>
      </c>
      <c r="H2033" t="s">
        <v>330</v>
      </c>
      <c r="I2033" t="s">
        <v>863</v>
      </c>
    </row>
    <row r="2034" spans="1:9" x14ac:dyDescent="0.25">
      <c r="A2034">
        <v>743746</v>
      </c>
      <c r="B2034" t="s">
        <v>127</v>
      </c>
      <c r="C2034" t="s">
        <v>10</v>
      </c>
      <c r="D2034" t="s">
        <v>18</v>
      </c>
      <c r="E2034" t="s">
        <v>140</v>
      </c>
      <c r="F2034" t="s">
        <v>128</v>
      </c>
      <c r="G2034" t="s">
        <v>129</v>
      </c>
      <c r="H2034" t="s">
        <v>330</v>
      </c>
      <c r="I2034" t="s">
        <v>528</v>
      </c>
    </row>
    <row r="2035" spans="1:9" x14ac:dyDescent="0.25">
      <c r="A2035">
        <v>743747</v>
      </c>
      <c r="B2035" t="s">
        <v>474</v>
      </c>
      <c r="C2035" t="s">
        <v>10</v>
      </c>
      <c r="D2035" t="s">
        <v>18</v>
      </c>
      <c r="E2035" t="s">
        <v>140</v>
      </c>
      <c r="F2035" t="s">
        <v>19</v>
      </c>
      <c r="G2035" t="s">
        <v>143</v>
      </c>
      <c r="H2035" t="s">
        <v>330</v>
      </c>
      <c r="I2035" t="s">
        <v>475</v>
      </c>
    </row>
    <row r="2036" spans="1:9" x14ac:dyDescent="0.25">
      <c r="A2036">
        <v>743748</v>
      </c>
      <c r="B2036" t="s">
        <v>237</v>
      </c>
      <c r="C2036" t="s">
        <v>10</v>
      </c>
      <c r="D2036" t="s">
        <v>18</v>
      </c>
      <c r="E2036" t="s">
        <v>140</v>
      </c>
      <c r="F2036" t="s">
        <v>19</v>
      </c>
      <c r="G2036" t="s">
        <v>100</v>
      </c>
      <c r="H2036" t="s">
        <v>330</v>
      </c>
      <c r="I2036" t="s">
        <v>351</v>
      </c>
    </row>
    <row r="2037" spans="1:9" x14ac:dyDescent="0.25">
      <c r="A2037">
        <v>743749</v>
      </c>
      <c r="B2037" t="s">
        <v>465</v>
      </c>
      <c r="C2037" t="s">
        <v>10</v>
      </c>
      <c r="D2037" t="s">
        <v>18</v>
      </c>
      <c r="E2037" t="s">
        <v>140</v>
      </c>
      <c r="F2037" t="s">
        <v>303</v>
      </c>
      <c r="G2037" t="s">
        <v>143</v>
      </c>
      <c r="H2037" t="s">
        <v>330</v>
      </c>
      <c r="I2037" t="s">
        <v>466</v>
      </c>
    </row>
    <row r="2038" spans="1:9" x14ac:dyDescent="0.25">
      <c r="A2038">
        <v>743753</v>
      </c>
      <c r="B2038" t="s">
        <v>912</v>
      </c>
      <c r="C2038" t="s">
        <v>10</v>
      </c>
      <c r="D2038" t="s">
        <v>18</v>
      </c>
      <c r="E2038" t="s">
        <v>28</v>
      </c>
      <c r="F2038" t="s">
        <v>161</v>
      </c>
      <c r="G2038" t="s">
        <v>19</v>
      </c>
      <c r="H2038" t="s">
        <v>493</v>
      </c>
      <c r="I2038" t="s">
        <v>913</v>
      </c>
    </row>
    <row r="2039" spans="1:9" x14ac:dyDescent="0.25">
      <c r="A2039">
        <v>743756</v>
      </c>
      <c r="B2039" t="s">
        <v>1446</v>
      </c>
      <c r="C2039" t="s">
        <v>10</v>
      </c>
      <c r="D2039" t="s">
        <v>18</v>
      </c>
      <c r="E2039" t="s">
        <v>28</v>
      </c>
      <c r="F2039" t="s">
        <v>80</v>
      </c>
      <c r="G2039" t="s">
        <v>19</v>
      </c>
      <c r="H2039" t="s">
        <v>493</v>
      </c>
      <c r="I2039" t="s">
        <v>1447</v>
      </c>
    </row>
    <row r="2040" spans="1:9" x14ac:dyDescent="0.25">
      <c r="A2040">
        <v>743757</v>
      </c>
      <c r="B2040" t="s">
        <v>1446</v>
      </c>
      <c r="C2040" t="s">
        <v>10</v>
      </c>
      <c r="D2040" t="s">
        <v>18</v>
      </c>
      <c r="E2040" t="s">
        <v>28</v>
      </c>
      <c r="F2040" t="s">
        <v>80</v>
      </c>
      <c r="G2040" t="s">
        <v>19</v>
      </c>
      <c r="H2040" t="s">
        <v>493</v>
      </c>
      <c r="I2040" t="s">
        <v>1447</v>
      </c>
    </row>
    <row r="2041" spans="1:9" x14ac:dyDescent="0.25">
      <c r="A2041">
        <v>743758</v>
      </c>
      <c r="B2041" t="s">
        <v>978</v>
      </c>
      <c r="C2041" t="s">
        <v>10</v>
      </c>
      <c r="D2041" t="s">
        <v>18</v>
      </c>
      <c r="E2041" t="s">
        <v>12</v>
      </c>
      <c r="F2041" t="s">
        <v>161</v>
      </c>
      <c r="G2041" t="s">
        <v>19</v>
      </c>
      <c r="H2041" t="s">
        <v>493</v>
      </c>
      <c r="I2041" t="s">
        <v>979</v>
      </c>
    </row>
    <row r="2042" spans="1:9" x14ac:dyDescent="0.25">
      <c r="A2042">
        <v>743759</v>
      </c>
      <c r="B2042" t="s">
        <v>1448</v>
      </c>
      <c r="C2042" t="s">
        <v>10</v>
      </c>
      <c r="D2042" t="s">
        <v>18</v>
      </c>
      <c r="E2042" t="s">
        <v>12</v>
      </c>
      <c r="F2042" t="s">
        <v>80</v>
      </c>
      <c r="G2042" t="s">
        <v>19</v>
      </c>
      <c r="H2042" t="s">
        <v>493</v>
      </c>
      <c r="I2042" t="s">
        <v>1449</v>
      </c>
    </row>
    <row r="2043" spans="1:9" x14ac:dyDescent="0.25">
      <c r="A2043">
        <v>743774</v>
      </c>
      <c r="B2043" t="s">
        <v>770</v>
      </c>
      <c r="C2043" t="s">
        <v>10</v>
      </c>
      <c r="D2043" t="s">
        <v>18</v>
      </c>
      <c r="E2043" t="s">
        <v>149</v>
      </c>
      <c r="F2043" t="s">
        <v>135</v>
      </c>
      <c r="G2043" t="s">
        <v>771</v>
      </c>
      <c r="H2043" t="s">
        <v>298</v>
      </c>
      <c r="I2043" t="s">
        <v>772</v>
      </c>
    </row>
    <row r="2044" spans="1:9" x14ac:dyDescent="0.25">
      <c r="A2044">
        <v>743778</v>
      </c>
      <c r="B2044" t="s">
        <v>44</v>
      </c>
      <c r="C2044" t="s">
        <v>37</v>
      </c>
      <c r="D2044" t="s">
        <v>45</v>
      </c>
      <c r="E2044" t="s">
        <v>18</v>
      </c>
      <c r="F2044" t="s">
        <v>46</v>
      </c>
      <c r="G2044" t="s">
        <v>171</v>
      </c>
      <c r="H2044" t="s">
        <v>178</v>
      </c>
      <c r="I2044" t="s">
        <v>189</v>
      </c>
    </row>
    <row r="2045" spans="1:9" x14ac:dyDescent="0.25">
      <c r="A2045">
        <v>743782</v>
      </c>
      <c r="B2045" t="s">
        <v>1272</v>
      </c>
      <c r="C2045" t="s">
        <v>37</v>
      </c>
      <c r="D2045" t="s">
        <v>45</v>
      </c>
      <c r="E2045" t="s">
        <v>18</v>
      </c>
      <c r="F2045" t="s">
        <v>177</v>
      </c>
      <c r="G2045" t="s">
        <v>766</v>
      </c>
      <c r="H2045" t="s">
        <v>178</v>
      </c>
      <c r="I2045" t="s">
        <v>1450</v>
      </c>
    </row>
    <row r="2046" spans="1:9" x14ac:dyDescent="0.25">
      <c r="A2046">
        <v>743783</v>
      </c>
      <c r="B2046" t="s">
        <v>1272</v>
      </c>
      <c r="C2046" t="s">
        <v>37</v>
      </c>
      <c r="D2046" t="s">
        <v>45</v>
      </c>
      <c r="E2046" t="s">
        <v>18</v>
      </c>
      <c r="F2046" t="s">
        <v>177</v>
      </c>
      <c r="G2046" t="s">
        <v>766</v>
      </c>
      <c r="H2046" t="s">
        <v>178</v>
      </c>
      <c r="I2046" t="s">
        <v>1450</v>
      </c>
    </row>
    <row r="2047" spans="1:9" x14ac:dyDescent="0.25">
      <c r="A2047">
        <v>743784</v>
      </c>
      <c r="B2047" t="s">
        <v>44</v>
      </c>
      <c r="C2047" t="s">
        <v>37</v>
      </c>
      <c r="D2047" t="s">
        <v>45</v>
      </c>
      <c r="E2047" t="s">
        <v>18</v>
      </c>
      <c r="F2047" t="s">
        <v>46</v>
      </c>
      <c r="G2047" t="s">
        <v>171</v>
      </c>
      <c r="H2047" t="s">
        <v>178</v>
      </c>
      <c r="I2047" t="s">
        <v>189</v>
      </c>
    </row>
    <row r="2048" spans="1:9" x14ac:dyDescent="0.25">
      <c r="A2048">
        <v>743786</v>
      </c>
      <c r="B2048" t="s">
        <v>435</v>
      </c>
      <c r="C2048" t="s">
        <v>10</v>
      </c>
      <c r="D2048" t="s">
        <v>18</v>
      </c>
      <c r="E2048" t="s">
        <v>140</v>
      </c>
      <c r="F2048" t="s">
        <v>436</v>
      </c>
      <c r="G2048" t="s">
        <v>128</v>
      </c>
      <c r="H2048" t="s">
        <v>647</v>
      </c>
      <c r="I2048" t="s">
        <v>437</v>
      </c>
    </row>
    <row r="2049" spans="1:9" x14ac:dyDescent="0.25">
      <c r="A2049">
        <v>743787</v>
      </c>
      <c r="B2049" t="s">
        <v>714</v>
      </c>
      <c r="C2049" t="s">
        <v>10</v>
      </c>
      <c r="D2049" t="s">
        <v>18</v>
      </c>
      <c r="E2049" t="s">
        <v>12</v>
      </c>
      <c r="F2049" t="s">
        <v>436</v>
      </c>
      <c r="G2049" t="s">
        <v>128</v>
      </c>
      <c r="H2049" t="s">
        <v>647</v>
      </c>
      <c r="I2049" t="s">
        <v>515</v>
      </c>
    </row>
    <row r="2050" spans="1:9" x14ac:dyDescent="0.25">
      <c r="A2050">
        <v>743800</v>
      </c>
      <c r="B2050" t="s">
        <v>801</v>
      </c>
      <c r="C2050" t="s">
        <v>10</v>
      </c>
      <c r="D2050" t="s">
        <v>18</v>
      </c>
      <c r="E2050" t="s">
        <v>140</v>
      </c>
      <c r="F2050" t="s">
        <v>95</v>
      </c>
      <c r="G2050" t="s">
        <v>100</v>
      </c>
      <c r="H2050" t="s">
        <v>330</v>
      </c>
      <c r="I2050" t="s">
        <v>802</v>
      </c>
    </row>
    <row r="2051" spans="1:9" x14ac:dyDescent="0.25">
      <c r="A2051">
        <v>743802</v>
      </c>
      <c r="B2051" t="s">
        <v>465</v>
      </c>
      <c r="C2051" t="s">
        <v>10</v>
      </c>
      <c r="D2051" t="s">
        <v>18</v>
      </c>
      <c r="E2051" t="s">
        <v>140</v>
      </c>
      <c r="F2051" t="s">
        <v>303</v>
      </c>
      <c r="G2051" t="s">
        <v>143</v>
      </c>
      <c r="H2051" t="s">
        <v>330</v>
      </c>
      <c r="I2051" t="s">
        <v>466</v>
      </c>
    </row>
    <row r="2052" spans="1:9" x14ac:dyDescent="0.25">
      <c r="A2052">
        <v>743803</v>
      </c>
      <c r="B2052" t="s">
        <v>518</v>
      </c>
      <c r="C2052" t="s">
        <v>10</v>
      </c>
      <c r="D2052" t="s">
        <v>18</v>
      </c>
      <c r="E2052" t="s">
        <v>12</v>
      </c>
      <c r="F2052" t="s">
        <v>303</v>
      </c>
      <c r="G2052" t="s">
        <v>143</v>
      </c>
      <c r="H2052" t="s">
        <v>330</v>
      </c>
      <c r="I2052" t="s">
        <v>519</v>
      </c>
    </row>
    <row r="2053" spans="1:9" x14ac:dyDescent="0.25">
      <c r="A2053">
        <v>743824</v>
      </c>
      <c r="B2053" t="s">
        <v>662</v>
      </c>
      <c r="C2053" t="s">
        <v>10</v>
      </c>
      <c r="D2053" t="s">
        <v>18</v>
      </c>
      <c r="E2053" t="s">
        <v>28</v>
      </c>
      <c r="F2053" t="s">
        <v>436</v>
      </c>
      <c r="G2053" t="s">
        <v>128</v>
      </c>
      <c r="H2053" t="s">
        <v>25</v>
      </c>
      <c r="I2053" t="s">
        <v>1451</v>
      </c>
    </row>
    <row r="2054" spans="1:9" x14ac:dyDescent="0.25">
      <c r="A2054">
        <v>743825</v>
      </c>
      <c r="B2054" t="s">
        <v>524</v>
      </c>
      <c r="C2054" t="s">
        <v>10</v>
      </c>
      <c r="D2054" t="s">
        <v>18</v>
      </c>
      <c r="E2054" t="s">
        <v>28</v>
      </c>
      <c r="F2054" t="s">
        <v>161</v>
      </c>
      <c r="G2054" t="s">
        <v>128</v>
      </c>
      <c r="H2054" t="s">
        <v>25</v>
      </c>
      <c r="I2054" t="s">
        <v>1313</v>
      </c>
    </row>
    <row r="2055" spans="1:9" x14ac:dyDescent="0.25">
      <c r="A2055">
        <v>743839</v>
      </c>
      <c r="B2055" t="s">
        <v>905</v>
      </c>
      <c r="C2055" t="s">
        <v>10</v>
      </c>
      <c r="D2055" t="s">
        <v>18</v>
      </c>
      <c r="E2055" t="s">
        <v>149</v>
      </c>
      <c r="F2055" t="s">
        <v>906</v>
      </c>
      <c r="G2055" t="s">
        <v>149</v>
      </c>
      <c r="H2055" t="s">
        <v>676</v>
      </c>
      <c r="I2055" t="s">
        <v>907</v>
      </c>
    </row>
    <row r="2056" spans="1:9" x14ac:dyDescent="0.25">
      <c r="A2056">
        <v>743841</v>
      </c>
      <c r="B2056" t="s">
        <v>746</v>
      </c>
      <c r="C2056" t="s">
        <v>10</v>
      </c>
      <c r="D2056" t="s">
        <v>18</v>
      </c>
      <c r="E2056" t="s">
        <v>28</v>
      </c>
      <c r="F2056" t="s">
        <v>13</v>
      </c>
      <c r="G2056" t="s">
        <v>24</v>
      </c>
      <c r="H2056" t="s">
        <v>676</v>
      </c>
      <c r="I2056" t="s">
        <v>387</v>
      </c>
    </row>
    <row r="2057" spans="1:9" x14ac:dyDescent="0.25">
      <c r="A2057">
        <v>743856</v>
      </c>
      <c r="B2057" t="s">
        <v>157</v>
      </c>
      <c r="C2057" t="s">
        <v>10</v>
      </c>
      <c r="D2057" t="s">
        <v>18</v>
      </c>
      <c r="E2057" t="s">
        <v>67</v>
      </c>
      <c r="F2057" t="s">
        <v>19</v>
      </c>
      <c r="G2057" t="s">
        <v>146</v>
      </c>
      <c r="H2057" t="s">
        <v>613</v>
      </c>
      <c r="I2057" t="s">
        <v>159</v>
      </c>
    </row>
    <row r="2058" spans="1:9" x14ac:dyDescent="0.25">
      <c r="A2058">
        <v>743885</v>
      </c>
      <c r="B2058" t="s">
        <v>770</v>
      </c>
      <c r="C2058" t="s">
        <v>10</v>
      </c>
      <c r="D2058" t="s">
        <v>18</v>
      </c>
      <c r="E2058" t="s">
        <v>149</v>
      </c>
      <c r="F2058" t="s">
        <v>135</v>
      </c>
      <c r="G2058" t="s">
        <v>771</v>
      </c>
      <c r="H2058" t="s">
        <v>399</v>
      </c>
      <c r="I2058" t="s">
        <v>772</v>
      </c>
    </row>
    <row r="2059" spans="1:9" x14ac:dyDescent="0.25">
      <c r="A2059">
        <v>743886</v>
      </c>
      <c r="B2059" t="s">
        <v>853</v>
      </c>
      <c r="C2059" t="s">
        <v>10</v>
      </c>
      <c r="D2059" t="s">
        <v>18</v>
      </c>
      <c r="E2059" t="s">
        <v>12</v>
      </c>
      <c r="F2059" t="s">
        <v>135</v>
      </c>
      <c r="G2059" t="s">
        <v>771</v>
      </c>
      <c r="H2059" t="s">
        <v>399</v>
      </c>
      <c r="I2059" t="s">
        <v>854</v>
      </c>
    </row>
    <row r="2060" spans="1:9" x14ac:dyDescent="0.25">
      <c r="A2060">
        <v>743888</v>
      </c>
      <c r="B2060" t="s">
        <v>23</v>
      </c>
      <c r="C2060" t="s">
        <v>10</v>
      </c>
      <c r="D2060" t="s">
        <v>18</v>
      </c>
      <c r="E2060" t="s">
        <v>12</v>
      </c>
      <c r="F2060" t="s">
        <v>13</v>
      </c>
      <c r="G2060" t="s">
        <v>24</v>
      </c>
      <c r="H2060" t="s">
        <v>399</v>
      </c>
      <c r="I2060" t="s">
        <v>26</v>
      </c>
    </row>
    <row r="2061" spans="1:9" x14ac:dyDescent="0.25">
      <c r="A2061">
        <v>743899</v>
      </c>
      <c r="B2061" t="s">
        <v>237</v>
      </c>
      <c r="C2061" t="s">
        <v>10</v>
      </c>
      <c r="D2061" t="s">
        <v>18</v>
      </c>
      <c r="E2061" t="s">
        <v>140</v>
      </c>
      <c r="F2061" t="s">
        <v>19</v>
      </c>
      <c r="G2061" t="s">
        <v>100</v>
      </c>
      <c r="H2061" t="s">
        <v>1452</v>
      </c>
      <c r="I2061" t="s">
        <v>351</v>
      </c>
    </row>
    <row r="2062" spans="1:9" x14ac:dyDescent="0.25">
      <c r="A2062">
        <v>743901</v>
      </c>
      <c r="B2062" t="s">
        <v>237</v>
      </c>
      <c r="C2062" t="s">
        <v>10</v>
      </c>
      <c r="D2062" t="s">
        <v>18</v>
      </c>
      <c r="E2062" t="s">
        <v>140</v>
      </c>
      <c r="F2062" t="s">
        <v>19</v>
      </c>
      <c r="G2062" t="s">
        <v>100</v>
      </c>
      <c r="H2062" t="s">
        <v>1452</v>
      </c>
      <c r="I2062" t="s">
        <v>351</v>
      </c>
    </row>
    <row r="2063" spans="1:9" x14ac:dyDescent="0.25">
      <c r="A2063">
        <v>743943</v>
      </c>
      <c r="B2063" t="s">
        <v>815</v>
      </c>
      <c r="C2063" t="s">
        <v>10</v>
      </c>
      <c r="D2063" t="s">
        <v>18</v>
      </c>
      <c r="E2063" t="s">
        <v>12</v>
      </c>
      <c r="F2063" t="s">
        <v>19</v>
      </c>
      <c r="G2063" t="s">
        <v>143</v>
      </c>
      <c r="H2063" t="s">
        <v>21</v>
      </c>
      <c r="I2063" t="s">
        <v>816</v>
      </c>
    </row>
    <row r="2064" spans="1:9" x14ac:dyDescent="0.25">
      <c r="A2064">
        <v>743944</v>
      </c>
      <c r="B2064" t="s">
        <v>237</v>
      </c>
      <c r="C2064" t="s">
        <v>10</v>
      </c>
      <c r="D2064" t="s">
        <v>18</v>
      </c>
      <c r="E2064" t="s">
        <v>140</v>
      </c>
      <c r="F2064" t="s">
        <v>19</v>
      </c>
      <c r="G2064" t="s">
        <v>100</v>
      </c>
      <c r="H2064" t="s">
        <v>21</v>
      </c>
      <c r="I2064" t="s">
        <v>351</v>
      </c>
    </row>
    <row r="2065" spans="1:9" x14ac:dyDescent="0.25">
      <c r="A2065">
        <v>743955</v>
      </c>
      <c r="B2065" t="s">
        <v>418</v>
      </c>
      <c r="C2065" t="s">
        <v>10</v>
      </c>
      <c r="D2065" t="s">
        <v>18</v>
      </c>
      <c r="E2065" t="s">
        <v>149</v>
      </c>
      <c r="F2065" t="s">
        <v>135</v>
      </c>
      <c r="G2065" t="s">
        <v>419</v>
      </c>
      <c r="H2065" t="s">
        <v>399</v>
      </c>
      <c r="I2065" t="s">
        <v>421</v>
      </c>
    </row>
    <row r="2066" spans="1:9" x14ac:dyDescent="0.25">
      <c r="A2066">
        <v>743956</v>
      </c>
      <c r="B2066" t="s">
        <v>1453</v>
      </c>
      <c r="C2066" t="s">
        <v>10</v>
      </c>
      <c r="D2066" t="s">
        <v>18</v>
      </c>
      <c r="E2066" t="s">
        <v>12</v>
      </c>
      <c r="F2066" t="s">
        <v>135</v>
      </c>
      <c r="G2066" t="s">
        <v>419</v>
      </c>
      <c r="H2066" t="s">
        <v>399</v>
      </c>
      <c r="I2066" t="s">
        <v>1454</v>
      </c>
    </row>
    <row r="2067" spans="1:9" x14ac:dyDescent="0.25">
      <c r="A2067">
        <v>743959</v>
      </c>
      <c r="B2067" t="s">
        <v>841</v>
      </c>
      <c r="C2067" t="s">
        <v>10</v>
      </c>
      <c r="D2067" t="s">
        <v>76</v>
      </c>
      <c r="E2067" t="s">
        <v>302</v>
      </c>
      <c r="F2067" t="s">
        <v>303</v>
      </c>
      <c r="G2067" t="s">
        <v>490</v>
      </c>
      <c r="H2067" t="s">
        <v>891</v>
      </c>
      <c r="I2067" t="s">
        <v>842</v>
      </c>
    </row>
    <row r="2068" spans="1:9" x14ac:dyDescent="0.25">
      <c r="A2068">
        <v>743963</v>
      </c>
      <c r="B2068" t="s">
        <v>696</v>
      </c>
      <c r="C2068" t="s">
        <v>10</v>
      </c>
      <c r="D2068" t="s">
        <v>18</v>
      </c>
      <c r="E2068" t="s">
        <v>149</v>
      </c>
      <c r="F2068" t="s">
        <v>135</v>
      </c>
      <c r="G2068" t="s">
        <v>232</v>
      </c>
      <c r="H2068" t="s">
        <v>399</v>
      </c>
      <c r="I2068" t="s">
        <v>697</v>
      </c>
    </row>
    <row r="2069" spans="1:9" x14ac:dyDescent="0.25">
      <c r="A2069">
        <v>743967</v>
      </c>
      <c r="B2069" t="s">
        <v>746</v>
      </c>
      <c r="C2069" t="s">
        <v>10</v>
      </c>
      <c r="D2069" t="s">
        <v>18</v>
      </c>
      <c r="E2069" t="s">
        <v>28</v>
      </c>
      <c r="F2069" t="s">
        <v>13</v>
      </c>
      <c r="G2069" t="s">
        <v>24</v>
      </c>
      <c r="H2069" t="s">
        <v>399</v>
      </c>
      <c r="I2069" t="s">
        <v>387</v>
      </c>
    </row>
    <row r="2070" spans="1:9" x14ac:dyDescent="0.25">
      <c r="A2070">
        <v>743986</v>
      </c>
      <c r="B2070" t="s">
        <v>474</v>
      </c>
      <c r="C2070" t="s">
        <v>10</v>
      </c>
      <c r="D2070" t="s">
        <v>18</v>
      </c>
      <c r="E2070" t="s">
        <v>140</v>
      </c>
      <c r="F2070" t="s">
        <v>19</v>
      </c>
      <c r="G2070" t="s">
        <v>143</v>
      </c>
      <c r="H2070" t="s">
        <v>1455</v>
      </c>
      <c r="I2070" t="s">
        <v>475</v>
      </c>
    </row>
    <row r="2071" spans="1:9" x14ac:dyDescent="0.25">
      <c r="A2071">
        <v>743987</v>
      </c>
      <c r="B2071" t="s">
        <v>465</v>
      </c>
      <c r="C2071" t="s">
        <v>10</v>
      </c>
      <c r="D2071" t="s">
        <v>18</v>
      </c>
      <c r="E2071" t="s">
        <v>140</v>
      </c>
      <c r="F2071" t="s">
        <v>303</v>
      </c>
      <c r="G2071" t="s">
        <v>143</v>
      </c>
      <c r="H2071" t="s">
        <v>1455</v>
      </c>
      <c r="I2071" t="s">
        <v>466</v>
      </c>
    </row>
    <row r="2072" spans="1:9" x14ac:dyDescent="0.25">
      <c r="A2072">
        <v>744000</v>
      </c>
      <c r="B2072" t="s">
        <v>841</v>
      </c>
      <c r="C2072" t="s">
        <v>10</v>
      </c>
      <c r="D2072" t="s">
        <v>76</v>
      </c>
      <c r="E2072" t="s">
        <v>302</v>
      </c>
      <c r="F2072" t="s">
        <v>303</v>
      </c>
      <c r="G2072" t="s">
        <v>490</v>
      </c>
      <c r="H2072" t="s">
        <v>891</v>
      </c>
      <c r="I2072" t="s">
        <v>842</v>
      </c>
    </row>
    <row r="2073" spans="1:9" x14ac:dyDescent="0.25">
      <c r="A2073">
        <v>744002</v>
      </c>
      <c r="B2073" t="s">
        <v>1456</v>
      </c>
      <c r="C2073" t="s">
        <v>10</v>
      </c>
      <c r="D2073" t="s">
        <v>76</v>
      </c>
      <c r="E2073" t="s">
        <v>302</v>
      </c>
      <c r="F2073" t="s">
        <v>161</v>
      </c>
      <c r="G2073" t="s">
        <v>19</v>
      </c>
      <c r="H2073" t="s">
        <v>891</v>
      </c>
      <c r="I2073" t="s">
        <v>1457</v>
      </c>
    </row>
    <row r="2074" spans="1:9" x14ac:dyDescent="0.25">
      <c r="A2074">
        <v>744005</v>
      </c>
      <c r="B2074" t="s">
        <v>1458</v>
      </c>
      <c r="C2074" t="s">
        <v>10</v>
      </c>
      <c r="D2074" t="s">
        <v>76</v>
      </c>
      <c r="E2074" t="s">
        <v>308</v>
      </c>
      <c r="F2074" t="s">
        <v>643</v>
      </c>
      <c r="G2074" t="s">
        <v>19</v>
      </c>
      <c r="H2074" t="s">
        <v>891</v>
      </c>
      <c r="I2074" t="s">
        <v>1459</v>
      </c>
    </row>
    <row r="2075" spans="1:9" x14ac:dyDescent="0.25">
      <c r="A2075">
        <v>744006</v>
      </c>
      <c r="B2075" t="s">
        <v>1460</v>
      </c>
      <c r="C2075" t="s">
        <v>10</v>
      </c>
      <c r="D2075" t="s">
        <v>76</v>
      </c>
      <c r="E2075" t="s">
        <v>308</v>
      </c>
      <c r="F2075" t="s">
        <v>303</v>
      </c>
      <c r="G2075" t="s">
        <v>890</v>
      </c>
      <c r="H2075" t="s">
        <v>891</v>
      </c>
      <c r="I2075" t="s">
        <v>1461</v>
      </c>
    </row>
    <row r="2076" spans="1:9" x14ac:dyDescent="0.25">
      <c r="A2076">
        <v>744008</v>
      </c>
      <c r="B2076" t="s">
        <v>1460</v>
      </c>
      <c r="C2076" t="s">
        <v>10</v>
      </c>
      <c r="D2076" t="s">
        <v>76</v>
      </c>
      <c r="E2076" t="s">
        <v>308</v>
      </c>
      <c r="F2076" t="s">
        <v>303</v>
      </c>
      <c r="G2076" t="s">
        <v>890</v>
      </c>
      <c r="H2076" t="s">
        <v>891</v>
      </c>
      <c r="I2076" t="s">
        <v>1461</v>
      </c>
    </row>
    <row r="2077" spans="1:9" x14ac:dyDescent="0.25">
      <c r="A2077">
        <v>744010</v>
      </c>
      <c r="B2077" t="s">
        <v>542</v>
      </c>
      <c r="C2077" t="s">
        <v>10</v>
      </c>
      <c r="D2077" t="s">
        <v>76</v>
      </c>
      <c r="E2077" t="s">
        <v>308</v>
      </c>
      <c r="F2077" t="s">
        <v>80</v>
      </c>
      <c r="G2077" t="s">
        <v>490</v>
      </c>
      <c r="H2077" t="s">
        <v>891</v>
      </c>
      <c r="I2077" t="s">
        <v>543</v>
      </c>
    </row>
    <row r="2078" spans="1:9" x14ac:dyDescent="0.25">
      <c r="A2078">
        <v>744012</v>
      </c>
      <c r="B2078" t="s">
        <v>542</v>
      </c>
      <c r="C2078" t="s">
        <v>10</v>
      </c>
      <c r="D2078" t="s">
        <v>76</v>
      </c>
      <c r="E2078" t="s">
        <v>308</v>
      </c>
      <c r="F2078" t="s">
        <v>80</v>
      </c>
      <c r="G2078" t="s">
        <v>490</v>
      </c>
      <c r="H2078" t="s">
        <v>891</v>
      </c>
      <c r="I2078" t="s">
        <v>543</v>
      </c>
    </row>
    <row r="2079" spans="1:9" x14ac:dyDescent="0.25">
      <c r="A2079">
        <v>744013</v>
      </c>
      <c r="B2079" t="s">
        <v>828</v>
      </c>
      <c r="C2079" t="s">
        <v>10</v>
      </c>
      <c r="D2079" t="s">
        <v>76</v>
      </c>
      <c r="E2079" t="s">
        <v>308</v>
      </c>
      <c r="F2079" t="s">
        <v>19</v>
      </c>
      <c r="G2079" t="s">
        <v>100</v>
      </c>
      <c r="H2079" t="s">
        <v>891</v>
      </c>
      <c r="I2079" t="s">
        <v>888</v>
      </c>
    </row>
    <row r="2080" spans="1:9" x14ac:dyDescent="0.25">
      <c r="A2080">
        <v>744014</v>
      </c>
      <c r="B2080" t="s">
        <v>828</v>
      </c>
      <c r="C2080" t="s">
        <v>10</v>
      </c>
      <c r="D2080" t="s">
        <v>76</v>
      </c>
      <c r="E2080" t="s">
        <v>308</v>
      </c>
      <c r="F2080" t="s">
        <v>19</v>
      </c>
      <c r="G2080" t="s">
        <v>100</v>
      </c>
      <c r="H2080" t="s">
        <v>891</v>
      </c>
      <c r="I2080" t="s">
        <v>888</v>
      </c>
    </row>
    <row r="2081" spans="1:9" x14ac:dyDescent="0.25">
      <c r="A2081">
        <v>744021</v>
      </c>
      <c r="B2081" t="s">
        <v>23</v>
      </c>
      <c r="C2081" t="s">
        <v>10</v>
      </c>
      <c r="D2081" t="s">
        <v>18</v>
      </c>
      <c r="E2081" t="s">
        <v>12</v>
      </c>
      <c r="F2081" t="s">
        <v>13</v>
      </c>
      <c r="G2081" t="s">
        <v>24</v>
      </c>
      <c r="H2081" t="s">
        <v>676</v>
      </c>
      <c r="I2081" t="s">
        <v>26</v>
      </c>
    </row>
    <row r="2082" spans="1:9" x14ac:dyDescent="0.25">
      <c r="A2082">
        <v>744026</v>
      </c>
      <c r="B2082" t="s">
        <v>197</v>
      </c>
      <c r="C2082" t="s">
        <v>10</v>
      </c>
      <c r="D2082" t="s">
        <v>18</v>
      </c>
      <c r="E2082" t="s">
        <v>12</v>
      </c>
      <c r="F2082" t="s">
        <v>19</v>
      </c>
      <c r="G2082" t="s">
        <v>146</v>
      </c>
      <c r="H2082" t="s">
        <v>394</v>
      </c>
      <c r="I2082" t="s">
        <v>198</v>
      </c>
    </row>
    <row r="2083" spans="1:9" x14ac:dyDescent="0.25">
      <c r="A2083">
        <v>744027</v>
      </c>
      <c r="B2083" t="s">
        <v>197</v>
      </c>
      <c r="C2083" t="s">
        <v>10</v>
      </c>
      <c r="D2083" t="s">
        <v>18</v>
      </c>
      <c r="E2083" t="s">
        <v>12</v>
      </c>
      <c r="F2083" t="s">
        <v>19</v>
      </c>
      <c r="G2083" t="s">
        <v>146</v>
      </c>
      <c r="H2083" t="s">
        <v>394</v>
      </c>
      <c r="I2083" t="s">
        <v>198</v>
      </c>
    </row>
    <row r="2084" spans="1:9" x14ac:dyDescent="0.25">
      <c r="A2084">
        <v>744028</v>
      </c>
      <c r="B2084" t="s">
        <v>17</v>
      </c>
      <c r="C2084" t="s">
        <v>10</v>
      </c>
      <c r="D2084" t="s">
        <v>18</v>
      </c>
      <c r="E2084" t="s">
        <v>12</v>
      </c>
      <c r="F2084" t="s">
        <v>19</v>
      </c>
      <c r="G2084" t="s">
        <v>20</v>
      </c>
      <c r="H2084" t="s">
        <v>394</v>
      </c>
      <c r="I2084" t="s">
        <v>22</v>
      </c>
    </row>
    <row r="2085" spans="1:9" x14ac:dyDescent="0.25">
      <c r="A2085">
        <v>744029</v>
      </c>
      <c r="B2085" t="s">
        <v>17</v>
      </c>
      <c r="C2085" t="s">
        <v>10</v>
      </c>
      <c r="D2085" t="s">
        <v>18</v>
      </c>
      <c r="E2085" t="s">
        <v>12</v>
      </c>
      <c r="F2085" t="s">
        <v>19</v>
      </c>
      <c r="G2085" t="s">
        <v>20</v>
      </c>
      <c r="H2085" t="s">
        <v>394</v>
      </c>
      <c r="I2085" t="s">
        <v>22</v>
      </c>
    </row>
    <row r="2086" spans="1:9" x14ac:dyDescent="0.25">
      <c r="A2086">
        <v>744049</v>
      </c>
      <c r="B2086" t="s">
        <v>746</v>
      </c>
      <c r="C2086" t="s">
        <v>10</v>
      </c>
      <c r="D2086" t="s">
        <v>18</v>
      </c>
      <c r="E2086" t="s">
        <v>28</v>
      </c>
      <c r="F2086" t="s">
        <v>13</v>
      </c>
      <c r="G2086" t="s">
        <v>24</v>
      </c>
      <c r="H2086" t="s">
        <v>676</v>
      </c>
      <c r="I2086" t="s">
        <v>387</v>
      </c>
    </row>
    <row r="2087" spans="1:9" x14ac:dyDescent="0.25">
      <c r="A2087">
        <v>744060</v>
      </c>
      <c r="B2087" t="s">
        <v>17</v>
      </c>
      <c r="C2087" t="s">
        <v>10</v>
      </c>
      <c r="D2087" t="s">
        <v>18</v>
      </c>
      <c r="E2087" t="s">
        <v>12</v>
      </c>
      <c r="F2087" t="s">
        <v>19</v>
      </c>
      <c r="G2087" t="s">
        <v>20</v>
      </c>
      <c r="H2087" t="s">
        <v>394</v>
      </c>
      <c r="I2087" t="s">
        <v>22</v>
      </c>
    </row>
    <row r="2088" spans="1:9" x14ac:dyDescent="0.25">
      <c r="A2088">
        <v>744062</v>
      </c>
      <c r="B2088" t="s">
        <v>777</v>
      </c>
      <c r="C2088" t="s">
        <v>10</v>
      </c>
      <c r="D2088" t="s">
        <v>18</v>
      </c>
      <c r="E2088" t="s">
        <v>12</v>
      </c>
      <c r="F2088" t="s">
        <v>19</v>
      </c>
      <c r="G2088" t="s">
        <v>100</v>
      </c>
      <c r="H2088" t="s">
        <v>394</v>
      </c>
      <c r="I2088" t="s">
        <v>778</v>
      </c>
    </row>
    <row r="2089" spans="1:9" x14ac:dyDescent="0.25">
      <c r="A2089">
        <v>744103</v>
      </c>
      <c r="B2089" t="s">
        <v>157</v>
      </c>
      <c r="C2089" t="s">
        <v>10</v>
      </c>
      <c r="D2089" t="s">
        <v>18</v>
      </c>
      <c r="E2089" t="s">
        <v>67</v>
      </c>
      <c r="F2089" t="s">
        <v>19</v>
      </c>
      <c r="G2089" t="s">
        <v>146</v>
      </c>
      <c r="H2089" t="s">
        <v>394</v>
      </c>
      <c r="I2089" t="s">
        <v>159</v>
      </c>
    </row>
    <row r="2090" spans="1:9" x14ac:dyDescent="0.25">
      <c r="A2090">
        <v>744104</v>
      </c>
      <c r="B2090" t="s">
        <v>132</v>
      </c>
      <c r="C2090" t="s">
        <v>10</v>
      </c>
      <c r="D2090" t="s">
        <v>18</v>
      </c>
      <c r="E2090" t="s">
        <v>67</v>
      </c>
      <c r="F2090" t="s">
        <v>19</v>
      </c>
      <c r="G2090" t="s">
        <v>20</v>
      </c>
      <c r="H2090" t="s">
        <v>394</v>
      </c>
      <c r="I2090" t="s">
        <v>133</v>
      </c>
    </row>
    <row r="2091" spans="1:9" x14ac:dyDescent="0.25">
      <c r="A2091">
        <v>744106</v>
      </c>
      <c r="B2091" t="s">
        <v>237</v>
      </c>
      <c r="C2091" t="s">
        <v>10</v>
      </c>
      <c r="D2091" t="s">
        <v>18</v>
      </c>
      <c r="E2091" t="s">
        <v>28</v>
      </c>
      <c r="F2091" t="s">
        <v>19</v>
      </c>
      <c r="G2091" t="s">
        <v>100</v>
      </c>
      <c r="H2091" t="s">
        <v>394</v>
      </c>
      <c r="I2091" t="s">
        <v>238</v>
      </c>
    </row>
    <row r="2092" spans="1:9" x14ac:dyDescent="0.25">
      <c r="A2092">
        <v>744107</v>
      </c>
      <c r="B2092" t="s">
        <v>474</v>
      </c>
      <c r="C2092" t="s">
        <v>10</v>
      </c>
      <c r="D2092" t="s">
        <v>18</v>
      </c>
      <c r="E2092" t="s">
        <v>140</v>
      </c>
      <c r="F2092" t="s">
        <v>19</v>
      </c>
      <c r="G2092" t="s">
        <v>143</v>
      </c>
      <c r="H2092" t="s">
        <v>394</v>
      </c>
      <c r="I2092" t="s">
        <v>475</v>
      </c>
    </row>
    <row r="2093" spans="1:9" x14ac:dyDescent="0.25">
      <c r="A2093">
        <v>744108</v>
      </c>
      <c r="B2093" t="s">
        <v>1309</v>
      </c>
      <c r="C2093" t="s">
        <v>10</v>
      </c>
      <c r="D2093" t="s">
        <v>18</v>
      </c>
      <c r="E2093" t="s">
        <v>67</v>
      </c>
      <c r="F2093" t="s">
        <v>303</v>
      </c>
      <c r="G2093" t="s">
        <v>100</v>
      </c>
      <c r="H2093" t="s">
        <v>394</v>
      </c>
      <c r="I2093" t="s">
        <v>1310</v>
      </c>
    </row>
    <row r="2094" spans="1:9" x14ac:dyDescent="0.25">
      <c r="A2094">
        <v>744109</v>
      </c>
      <c r="B2094" t="s">
        <v>237</v>
      </c>
      <c r="C2094" t="s">
        <v>10</v>
      </c>
      <c r="D2094" t="s">
        <v>18</v>
      </c>
      <c r="E2094" t="s">
        <v>28</v>
      </c>
      <c r="F2094" t="s">
        <v>19</v>
      </c>
      <c r="G2094" t="s">
        <v>100</v>
      </c>
      <c r="H2094" t="s">
        <v>394</v>
      </c>
      <c r="I2094" t="s">
        <v>238</v>
      </c>
    </row>
    <row r="2095" spans="1:9" x14ac:dyDescent="0.25">
      <c r="A2095">
        <v>744133</v>
      </c>
      <c r="B2095" t="s">
        <v>544</v>
      </c>
      <c r="C2095" t="s">
        <v>10</v>
      </c>
      <c r="D2095" t="s">
        <v>76</v>
      </c>
      <c r="E2095" t="s">
        <v>302</v>
      </c>
      <c r="F2095" t="s">
        <v>80</v>
      </c>
      <c r="G2095" t="s">
        <v>490</v>
      </c>
      <c r="H2095" t="s">
        <v>21</v>
      </c>
      <c r="I2095" t="s">
        <v>545</v>
      </c>
    </row>
    <row r="2096" spans="1:9" x14ac:dyDescent="0.25">
      <c r="A2096">
        <v>744219</v>
      </c>
      <c r="B2096" t="s">
        <v>1462</v>
      </c>
      <c r="C2096" t="s">
        <v>10</v>
      </c>
      <c r="D2096" t="s">
        <v>76</v>
      </c>
      <c r="E2096" t="s">
        <v>181</v>
      </c>
      <c r="F2096" t="s">
        <v>936</v>
      </c>
      <c r="G2096" t="s">
        <v>113</v>
      </c>
      <c r="H2096" t="s">
        <v>330</v>
      </c>
      <c r="I2096" t="s">
        <v>1463</v>
      </c>
    </row>
    <row r="2097" spans="1:9" x14ac:dyDescent="0.25">
      <c r="A2097">
        <v>744222</v>
      </c>
      <c r="B2097" t="s">
        <v>542</v>
      </c>
      <c r="C2097" t="s">
        <v>10</v>
      </c>
      <c r="D2097" t="s">
        <v>76</v>
      </c>
      <c r="E2097" t="s">
        <v>308</v>
      </c>
      <c r="F2097" t="s">
        <v>80</v>
      </c>
      <c r="G2097" t="s">
        <v>490</v>
      </c>
      <c r="H2097" t="s">
        <v>1210</v>
      </c>
      <c r="I2097" t="s">
        <v>543</v>
      </c>
    </row>
    <row r="2098" spans="1:9" x14ac:dyDescent="0.25">
      <c r="A2098">
        <v>744225</v>
      </c>
      <c r="B2098" t="s">
        <v>1442</v>
      </c>
      <c r="C2098" t="s">
        <v>10</v>
      </c>
      <c r="D2098" t="s">
        <v>76</v>
      </c>
      <c r="E2098" t="s">
        <v>181</v>
      </c>
      <c r="F2098" t="s">
        <v>80</v>
      </c>
      <c r="G2098" t="s">
        <v>982</v>
      </c>
      <c r="H2098" t="s">
        <v>884</v>
      </c>
      <c r="I2098" t="s">
        <v>1443</v>
      </c>
    </row>
    <row r="2099" spans="1:9" x14ac:dyDescent="0.25">
      <c r="A2099">
        <v>744235</v>
      </c>
      <c r="B2099" t="s">
        <v>841</v>
      </c>
      <c r="C2099" t="s">
        <v>10</v>
      </c>
      <c r="D2099" t="s">
        <v>76</v>
      </c>
      <c r="E2099" t="s">
        <v>302</v>
      </c>
      <c r="F2099" t="s">
        <v>303</v>
      </c>
      <c r="G2099" t="s">
        <v>490</v>
      </c>
      <c r="H2099" t="s">
        <v>394</v>
      </c>
      <c r="I2099" t="s">
        <v>842</v>
      </c>
    </row>
    <row r="2100" spans="1:9" x14ac:dyDescent="0.25">
      <c r="A2100">
        <v>744237</v>
      </c>
      <c r="B2100" t="s">
        <v>542</v>
      </c>
      <c r="C2100" t="s">
        <v>10</v>
      </c>
      <c r="D2100" t="s">
        <v>76</v>
      </c>
      <c r="E2100" t="s">
        <v>308</v>
      </c>
      <c r="F2100" t="s">
        <v>80</v>
      </c>
      <c r="G2100" t="s">
        <v>490</v>
      </c>
      <c r="H2100" t="s">
        <v>394</v>
      </c>
      <c r="I2100" t="s">
        <v>543</v>
      </c>
    </row>
    <row r="2101" spans="1:9" x14ac:dyDescent="0.25">
      <c r="A2101">
        <v>744238</v>
      </c>
      <c r="B2101" t="s">
        <v>1464</v>
      </c>
      <c r="C2101" t="s">
        <v>10</v>
      </c>
      <c r="D2101" t="s">
        <v>76</v>
      </c>
      <c r="E2101" t="s">
        <v>308</v>
      </c>
      <c r="F2101" t="s">
        <v>936</v>
      </c>
      <c r="G2101" t="s">
        <v>1370</v>
      </c>
      <c r="H2101" t="s">
        <v>394</v>
      </c>
      <c r="I2101" t="s">
        <v>1465</v>
      </c>
    </row>
    <row r="2102" spans="1:9" x14ac:dyDescent="0.25">
      <c r="A2102">
        <v>744239</v>
      </c>
      <c r="B2102" t="s">
        <v>542</v>
      </c>
      <c r="C2102" t="s">
        <v>10</v>
      </c>
      <c r="D2102" t="s">
        <v>76</v>
      </c>
      <c r="E2102" t="s">
        <v>308</v>
      </c>
      <c r="F2102" t="s">
        <v>80</v>
      </c>
      <c r="G2102" t="s">
        <v>490</v>
      </c>
      <c r="H2102" t="s">
        <v>394</v>
      </c>
      <c r="I2102" t="s">
        <v>543</v>
      </c>
    </row>
    <row r="2103" spans="1:9" x14ac:dyDescent="0.25">
      <c r="A2103">
        <v>744240</v>
      </c>
      <c r="B2103" t="s">
        <v>1466</v>
      </c>
      <c r="C2103" t="s">
        <v>10</v>
      </c>
      <c r="D2103" t="s">
        <v>76</v>
      </c>
      <c r="E2103" t="s">
        <v>181</v>
      </c>
      <c r="F2103" t="s">
        <v>936</v>
      </c>
      <c r="G2103" t="s">
        <v>1467</v>
      </c>
      <c r="H2103" t="s">
        <v>884</v>
      </c>
      <c r="I2103" t="s">
        <v>1468</v>
      </c>
    </row>
    <row r="2104" spans="1:9" x14ac:dyDescent="0.25">
      <c r="A2104">
        <v>744241</v>
      </c>
      <c r="B2104" t="s">
        <v>1014</v>
      </c>
      <c r="C2104" t="s">
        <v>10</v>
      </c>
      <c r="D2104" t="s">
        <v>76</v>
      </c>
      <c r="E2104" t="s">
        <v>363</v>
      </c>
      <c r="F2104" t="s">
        <v>303</v>
      </c>
      <c r="G2104" t="s">
        <v>890</v>
      </c>
      <c r="H2104" t="s">
        <v>884</v>
      </c>
      <c r="I2104" t="s">
        <v>1015</v>
      </c>
    </row>
    <row r="2105" spans="1:9" x14ac:dyDescent="0.25">
      <c r="A2105">
        <v>744242</v>
      </c>
      <c r="B2105" t="s">
        <v>544</v>
      </c>
      <c r="C2105" t="s">
        <v>10</v>
      </c>
      <c r="D2105" t="s">
        <v>76</v>
      </c>
      <c r="E2105" t="s">
        <v>302</v>
      </c>
      <c r="F2105" t="s">
        <v>80</v>
      </c>
      <c r="G2105" t="s">
        <v>490</v>
      </c>
      <c r="H2105" t="s">
        <v>884</v>
      </c>
      <c r="I2105" t="s">
        <v>545</v>
      </c>
    </row>
    <row r="2106" spans="1:9" x14ac:dyDescent="0.25">
      <c r="A2106">
        <v>744243</v>
      </c>
      <c r="B2106" t="s">
        <v>1469</v>
      </c>
      <c r="C2106" t="s">
        <v>10</v>
      </c>
      <c r="D2106" t="s">
        <v>76</v>
      </c>
      <c r="E2106" t="s">
        <v>302</v>
      </c>
      <c r="F2106" t="s">
        <v>161</v>
      </c>
      <c r="G2106" t="s">
        <v>227</v>
      </c>
      <c r="H2106" t="s">
        <v>884</v>
      </c>
      <c r="I2106" t="s">
        <v>1470</v>
      </c>
    </row>
    <row r="2107" spans="1:9" x14ac:dyDescent="0.25">
      <c r="A2107">
        <v>744250</v>
      </c>
      <c r="B2107" t="s">
        <v>542</v>
      </c>
      <c r="C2107" t="s">
        <v>10</v>
      </c>
      <c r="D2107" t="s">
        <v>76</v>
      </c>
      <c r="E2107" t="s">
        <v>308</v>
      </c>
      <c r="F2107" t="s">
        <v>80</v>
      </c>
      <c r="G2107" t="s">
        <v>490</v>
      </c>
      <c r="H2107" t="s">
        <v>394</v>
      </c>
      <c r="I2107" t="s">
        <v>543</v>
      </c>
    </row>
    <row r="2108" spans="1:9" x14ac:dyDescent="0.25">
      <c r="A2108">
        <v>744265</v>
      </c>
      <c r="B2108" t="s">
        <v>1442</v>
      </c>
      <c r="C2108" t="s">
        <v>10</v>
      </c>
      <c r="D2108" t="s">
        <v>76</v>
      </c>
      <c r="E2108" t="s">
        <v>181</v>
      </c>
      <c r="F2108" t="s">
        <v>80</v>
      </c>
      <c r="G2108" t="s">
        <v>982</v>
      </c>
      <c r="H2108" t="s">
        <v>394</v>
      </c>
      <c r="I2108" t="s">
        <v>1443</v>
      </c>
    </row>
    <row r="2109" spans="1:9" x14ac:dyDescent="0.25">
      <c r="A2109">
        <v>744266</v>
      </c>
      <c r="B2109" t="s">
        <v>1442</v>
      </c>
      <c r="C2109" t="s">
        <v>10</v>
      </c>
      <c r="D2109" t="s">
        <v>76</v>
      </c>
      <c r="E2109" t="s">
        <v>181</v>
      </c>
      <c r="F2109" t="s">
        <v>80</v>
      </c>
      <c r="G2109" t="s">
        <v>982</v>
      </c>
      <c r="H2109" t="s">
        <v>394</v>
      </c>
      <c r="I2109" t="s">
        <v>1443</v>
      </c>
    </row>
    <row r="2110" spans="1:9" x14ac:dyDescent="0.25">
      <c r="A2110">
        <v>744269</v>
      </c>
      <c r="B2110" t="s">
        <v>544</v>
      </c>
      <c r="C2110" t="s">
        <v>10</v>
      </c>
      <c r="D2110" t="s">
        <v>76</v>
      </c>
      <c r="E2110" t="s">
        <v>302</v>
      </c>
      <c r="F2110" t="s">
        <v>80</v>
      </c>
      <c r="G2110" t="s">
        <v>490</v>
      </c>
      <c r="H2110" t="s">
        <v>394</v>
      </c>
      <c r="I2110" t="s">
        <v>545</v>
      </c>
    </row>
    <row r="2111" spans="1:9" x14ac:dyDescent="0.25">
      <c r="A2111">
        <v>744280</v>
      </c>
      <c r="B2111" t="s">
        <v>544</v>
      </c>
      <c r="C2111" t="s">
        <v>10</v>
      </c>
      <c r="D2111" t="s">
        <v>76</v>
      </c>
      <c r="E2111" t="s">
        <v>302</v>
      </c>
      <c r="F2111" t="s">
        <v>80</v>
      </c>
      <c r="G2111" t="s">
        <v>490</v>
      </c>
      <c r="H2111" t="s">
        <v>394</v>
      </c>
      <c r="I2111" t="s">
        <v>545</v>
      </c>
    </row>
    <row r="2112" spans="1:9" x14ac:dyDescent="0.25">
      <c r="A2112">
        <v>744287</v>
      </c>
      <c r="B2112" t="s">
        <v>1471</v>
      </c>
      <c r="C2112" t="s">
        <v>10</v>
      </c>
      <c r="D2112" t="s">
        <v>76</v>
      </c>
      <c r="E2112" t="s">
        <v>181</v>
      </c>
      <c r="F2112" t="s">
        <v>303</v>
      </c>
      <c r="G2112" t="s">
        <v>982</v>
      </c>
      <c r="H2112" t="s">
        <v>394</v>
      </c>
      <c r="I2112" t="s">
        <v>1472</v>
      </c>
    </row>
    <row r="2113" spans="1:9" x14ac:dyDescent="0.25">
      <c r="A2113">
        <v>744330</v>
      </c>
      <c r="B2113" t="s">
        <v>318</v>
      </c>
      <c r="C2113" t="s">
        <v>37</v>
      </c>
      <c r="D2113" t="s">
        <v>38</v>
      </c>
      <c r="E2113" t="s">
        <v>18</v>
      </c>
      <c r="F2113" t="s">
        <v>39</v>
      </c>
      <c r="G2113" t="s">
        <v>292</v>
      </c>
      <c r="H2113" t="s">
        <v>319</v>
      </c>
      <c r="I2113" t="s">
        <v>320</v>
      </c>
    </row>
    <row r="2114" spans="1:9" x14ac:dyDescent="0.25">
      <c r="A2114">
        <v>744332</v>
      </c>
      <c r="B2114" t="s">
        <v>318</v>
      </c>
      <c r="C2114" t="s">
        <v>37</v>
      </c>
      <c r="D2114" t="s">
        <v>38</v>
      </c>
      <c r="E2114" t="s">
        <v>18</v>
      </c>
      <c r="F2114" t="s">
        <v>39</v>
      </c>
      <c r="G2114" t="s">
        <v>292</v>
      </c>
      <c r="H2114" t="s">
        <v>319</v>
      </c>
      <c r="I2114" t="s">
        <v>320</v>
      </c>
    </row>
    <row r="2115" spans="1:9" x14ac:dyDescent="0.25">
      <c r="A2115">
        <v>744355</v>
      </c>
      <c r="B2115" t="s">
        <v>44</v>
      </c>
      <c r="C2115" t="s">
        <v>37</v>
      </c>
      <c r="D2115" t="s">
        <v>45</v>
      </c>
      <c r="E2115" t="s">
        <v>18</v>
      </c>
      <c r="F2115" t="s">
        <v>46</v>
      </c>
      <c r="G2115" t="s">
        <v>171</v>
      </c>
      <c r="H2115" t="s">
        <v>225</v>
      </c>
      <c r="I2115" t="s">
        <v>189</v>
      </c>
    </row>
    <row r="2116" spans="1:9" x14ac:dyDescent="0.25">
      <c r="A2116">
        <v>744356</v>
      </c>
      <c r="B2116" t="s">
        <v>44</v>
      </c>
      <c r="C2116" t="s">
        <v>37</v>
      </c>
      <c r="D2116" t="s">
        <v>45</v>
      </c>
      <c r="E2116" t="s">
        <v>18</v>
      </c>
      <c r="F2116" t="s">
        <v>46</v>
      </c>
      <c r="G2116" t="s">
        <v>171</v>
      </c>
      <c r="H2116" t="s">
        <v>225</v>
      </c>
      <c r="I2116" t="s">
        <v>189</v>
      </c>
    </row>
    <row r="2117" spans="1:9" x14ac:dyDescent="0.25">
      <c r="A2117">
        <v>744357</v>
      </c>
      <c r="B2117" t="s">
        <v>44</v>
      </c>
      <c r="C2117" t="s">
        <v>37</v>
      </c>
      <c r="D2117" t="s">
        <v>45</v>
      </c>
      <c r="E2117" t="s">
        <v>18</v>
      </c>
      <c r="F2117" t="s">
        <v>46</v>
      </c>
      <c r="G2117" t="s">
        <v>171</v>
      </c>
      <c r="H2117" t="s">
        <v>225</v>
      </c>
      <c r="I2117" t="s">
        <v>189</v>
      </c>
    </row>
    <row r="2118" spans="1:9" x14ac:dyDescent="0.25">
      <c r="A2118">
        <v>744362</v>
      </c>
      <c r="B2118" t="s">
        <v>44</v>
      </c>
      <c r="C2118" t="s">
        <v>37</v>
      </c>
      <c r="D2118" t="s">
        <v>45</v>
      </c>
      <c r="E2118" t="s">
        <v>18</v>
      </c>
      <c r="F2118" t="s">
        <v>46</v>
      </c>
      <c r="G2118" t="s">
        <v>171</v>
      </c>
      <c r="H2118" t="s">
        <v>225</v>
      </c>
      <c r="I2118" t="s">
        <v>189</v>
      </c>
    </row>
    <row r="2119" spans="1:9" x14ac:dyDescent="0.25">
      <c r="A2119">
        <v>744363</v>
      </c>
      <c r="B2119" t="s">
        <v>44</v>
      </c>
      <c r="C2119" t="s">
        <v>37</v>
      </c>
      <c r="D2119" t="s">
        <v>45</v>
      </c>
      <c r="E2119" t="s">
        <v>18</v>
      </c>
      <c r="F2119" t="s">
        <v>46</v>
      </c>
      <c r="G2119" t="s">
        <v>171</v>
      </c>
      <c r="H2119" t="s">
        <v>225</v>
      </c>
      <c r="I2119" t="s">
        <v>189</v>
      </c>
    </row>
    <row r="2120" spans="1:9" x14ac:dyDescent="0.25">
      <c r="A2120">
        <v>744393</v>
      </c>
      <c r="B2120" t="s">
        <v>44</v>
      </c>
      <c r="C2120" t="s">
        <v>37</v>
      </c>
      <c r="D2120" t="s">
        <v>45</v>
      </c>
      <c r="E2120" t="s">
        <v>18</v>
      </c>
      <c r="F2120" t="s">
        <v>46</v>
      </c>
      <c r="G2120" t="s">
        <v>171</v>
      </c>
      <c r="H2120" t="s">
        <v>225</v>
      </c>
      <c r="I2120" t="s">
        <v>189</v>
      </c>
    </row>
    <row r="2121" spans="1:9" x14ac:dyDescent="0.25">
      <c r="A2121">
        <v>744394</v>
      </c>
      <c r="B2121" t="s">
        <v>44</v>
      </c>
      <c r="C2121" t="s">
        <v>37</v>
      </c>
      <c r="D2121" t="s">
        <v>45</v>
      </c>
      <c r="E2121" t="s">
        <v>18</v>
      </c>
      <c r="F2121" t="s">
        <v>46</v>
      </c>
      <c r="G2121" t="s">
        <v>171</v>
      </c>
      <c r="H2121" t="s">
        <v>225</v>
      </c>
      <c r="I2121" t="s">
        <v>189</v>
      </c>
    </row>
    <row r="2122" spans="1:9" x14ac:dyDescent="0.25">
      <c r="A2122">
        <v>744395</v>
      </c>
      <c r="B2122" t="s">
        <v>44</v>
      </c>
      <c r="C2122" t="s">
        <v>37</v>
      </c>
      <c r="D2122" t="s">
        <v>45</v>
      </c>
      <c r="E2122" t="s">
        <v>18</v>
      </c>
      <c r="F2122" t="s">
        <v>46</v>
      </c>
      <c r="G2122" t="s">
        <v>171</v>
      </c>
      <c r="H2122" t="s">
        <v>225</v>
      </c>
      <c r="I2122" t="s">
        <v>189</v>
      </c>
    </row>
    <row r="2123" spans="1:9" x14ac:dyDescent="0.25">
      <c r="A2123">
        <v>744396</v>
      </c>
      <c r="B2123" t="s">
        <v>44</v>
      </c>
      <c r="C2123" t="s">
        <v>37</v>
      </c>
      <c r="D2123" t="s">
        <v>45</v>
      </c>
      <c r="E2123" t="s">
        <v>18</v>
      </c>
      <c r="F2123" t="s">
        <v>46</v>
      </c>
      <c r="G2123" t="s">
        <v>171</v>
      </c>
      <c r="H2123" t="s">
        <v>225</v>
      </c>
      <c r="I2123" t="s">
        <v>189</v>
      </c>
    </row>
    <row r="2124" spans="1:9" x14ac:dyDescent="0.25">
      <c r="A2124">
        <v>744397</v>
      </c>
      <c r="B2124" t="s">
        <v>44</v>
      </c>
      <c r="C2124" t="s">
        <v>37</v>
      </c>
      <c r="D2124" t="s">
        <v>45</v>
      </c>
      <c r="E2124" t="s">
        <v>18</v>
      </c>
      <c r="F2124" t="s">
        <v>46</v>
      </c>
      <c r="G2124" t="s">
        <v>171</v>
      </c>
      <c r="H2124" t="s">
        <v>225</v>
      </c>
      <c r="I2124" t="s">
        <v>189</v>
      </c>
    </row>
    <row r="2125" spans="1:9" x14ac:dyDescent="0.25">
      <c r="A2125">
        <v>744398</v>
      </c>
      <c r="B2125" t="s">
        <v>44</v>
      </c>
      <c r="C2125" t="s">
        <v>37</v>
      </c>
      <c r="D2125" t="s">
        <v>45</v>
      </c>
      <c r="E2125" t="s">
        <v>18</v>
      </c>
      <c r="F2125" t="s">
        <v>46</v>
      </c>
      <c r="G2125" t="s">
        <v>171</v>
      </c>
      <c r="H2125" t="s">
        <v>225</v>
      </c>
      <c r="I2125" t="s">
        <v>189</v>
      </c>
    </row>
    <row r="2126" spans="1:9" x14ac:dyDescent="0.25">
      <c r="A2126">
        <v>744457</v>
      </c>
      <c r="B2126" t="s">
        <v>1183</v>
      </c>
      <c r="C2126" t="s">
        <v>37</v>
      </c>
      <c r="D2126" t="s">
        <v>38</v>
      </c>
      <c r="E2126" t="s">
        <v>18</v>
      </c>
      <c r="F2126" t="s">
        <v>165</v>
      </c>
      <c r="G2126" t="s">
        <v>327</v>
      </c>
      <c r="H2126" t="s">
        <v>243</v>
      </c>
      <c r="I2126" t="s">
        <v>1184</v>
      </c>
    </row>
    <row r="2127" spans="1:9" x14ac:dyDescent="0.25">
      <c r="A2127">
        <v>744519</v>
      </c>
      <c r="B2127" t="s">
        <v>796</v>
      </c>
      <c r="C2127" t="s">
        <v>51</v>
      </c>
      <c r="D2127" t="s">
        <v>11</v>
      </c>
      <c r="E2127" t="s">
        <v>11</v>
      </c>
      <c r="F2127" t="s">
        <v>192</v>
      </c>
      <c r="G2127" t="s">
        <v>192</v>
      </c>
      <c r="H2127" t="s">
        <v>101</v>
      </c>
      <c r="I2127" t="s">
        <v>797</v>
      </c>
    </row>
    <row r="2128" spans="1:9" x14ac:dyDescent="0.25">
      <c r="A2128">
        <v>744569</v>
      </c>
      <c r="B2128" t="s">
        <v>791</v>
      </c>
      <c r="C2128" t="s">
        <v>84</v>
      </c>
      <c r="D2128" t="s">
        <v>85</v>
      </c>
      <c r="E2128" t="s">
        <v>86</v>
      </c>
      <c r="F2128" t="s">
        <v>85</v>
      </c>
      <c r="G2128" t="s">
        <v>85</v>
      </c>
      <c r="H2128" t="s">
        <v>792</v>
      </c>
      <c r="I2128" t="s">
        <v>793</v>
      </c>
    </row>
    <row r="2129" spans="1:9" x14ac:dyDescent="0.25">
      <c r="A2129">
        <v>744595</v>
      </c>
      <c r="B2129" t="s">
        <v>441</v>
      </c>
      <c r="C2129" t="s">
        <v>37</v>
      </c>
      <c r="D2129" t="s">
        <v>18</v>
      </c>
      <c r="E2129" t="s">
        <v>182</v>
      </c>
      <c r="F2129" t="s">
        <v>442</v>
      </c>
      <c r="G2129" t="s">
        <v>443</v>
      </c>
      <c r="H2129" t="s">
        <v>106</v>
      </c>
      <c r="I2129" t="s">
        <v>444</v>
      </c>
    </row>
    <row r="2130" spans="1:9" x14ac:dyDescent="0.25">
      <c r="A2130">
        <v>744610</v>
      </c>
      <c r="B2130" t="s">
        <v>1104</v>
      </c>
      <c r="C2130" t="s">
        <v>51</v>
      </c>
      <c r="D2130" t="s">
        <v>11</v>
      </c>
      <c r="E2130" t="s">
        <v>11</v>
      </c>
      <c r="F2130" t="s">
        <v>341</v>
      </c>
      <c r="G2130" t="s">
        <v>341</v>
      </c>
      <c r="H2130" t="s">
        <v>41</v>
      </c>
      <c r="I2130" t="s">
        <v>1105</v>
      </c>
    </row>
    <row r="2131" spans="1:9" x14ac:dyDescent="0.25">
      <c r="A2131">
        <v>744639</v>
      </c>
      <c r="B2131" t="s">
        <v>103</v>
      </c>
      <c r="C2131" t="s">
        <v>37</v>
      </c>
      <c r="D2131" t="s">
        <v>18</v>
      </c>
      <c r="E2131" t="s">
        <v>104</v>
      </c>
      <c r="F2131" t="s">
        <v>38</v>
      </c>
      <c r="G2131" t="s">
        <v>105</v>
      </c>
      <c r="H2131" t="s">
        <v>106</v>
      </c>
      <c r="I2131" t="s">
        <v>107</v>
      </c>
    </row>
    <row r="2132" spans="1:9" x14ac:dyDescent="0.25">
      <c r="A2132">
        <v>744644</v>
      </c>
      <c r="B2132" t="s">
        <v>441</v>
      </c>
      <c r="C2132" t="s">
        <v>37</v>
      </c>
      <c r="D2132" t="s">
        <v>18</v>
      </c>
      <c r="E2132" t="s">
        <v>182</v>
      </c>
      <c r="F2132" t="s">
        <v>442</v>
      </c>
      <c r="G2132" t="s">
        <v>443</v>
      </c>
      <c r="H2132" t="s">
        <v>333</v>
      </c>
      <c r="I2132" t="s">
        <v>444</v>
      </c>
    </row>
    <row r="2133" spans="1:9" x14ac:dyDescent="0.25">
      <c r="A2133">
        <v>744645</v>
      </c>
      <c r="B2133" t="s">
        <v>441</v>
      </c>
      <c r="C2133" t="s">
        <v>37</v>
      </c>
      <c r="D2133" t="s">
        <v>18</v>
      </c>
      <c r="E2133" t="s">
        <v>182</v>
      </c>
      <c r="F2133" t="s">
        <v>442</v>
      </c>
      <c r="G2133" t="s">
        <v>443</v>
      </c>
      <c r="H2133" t="s">
        <v>333</v>
      </c>
      <c r="I2133" t="s">
        <v>444</v>
      </c>
    </row>
    <row r="2134" spans="1:9" x14ac:dyDescent="0.25">
      <c r="A2134">
        <v>744646</v>
      </c>
      <c r="B2134" t="s">
        <v>441</v>
      </c>
      <c r="C2134" t="s">
        <v>37</v>
      </c>
      <c r="D2134" t="s">
        <v>18</v>
      </c>
      <c r="E2134" t="s">
        <v>182</v>
      </c>
      <c r="F2134" t="s">
        <v>442</v>
      </c>
      <c r="G2134" t="s">
        <v>443</v>
      </c>
      <c r="H2134" t="s">
        <v>333</v>
      </c>
      <c r="I2134" t="s">
        <v>444</v>
      </c>
    </row>
    <row r="2135" spans="1:9" x14ac:dyDescent="0.25">
      <c r="A2135">
        <v>744648</v>
      </c>
      <c r="B2135" t="s">
        <v>441</v>
      </c>
      <c r="C2135" t="s">
        <v>37</v>
      </c>
      <c r="D2135" t="s">
        <v>18</v>
      </c>
      <c r="E2135" t="s">
        <v>182</v>
      </c>
      <c r="F2135" t="s">
        <v>442</v>
      </c>
      <c r="G2135" t="s">
        <v>443</v>
      </c>
      <c r="H2135" t="s">
        <v>333</v>
      </c>
      <c r="I2135" t="s">
        <v>444</v>
      </c>
    </row>
    <row r="2136" spans="1:9" x14ac:dyDescent="0.25">
      <c r="A2136">
        <v>744650</v>
      </c>
      <c r="B2136" t="s">
        <v>441</v>
      </c>
      <c r="C2136" t="s">
        <v>37</v>
      </c>
      <c r="D2136" t="s">
        <v>18</v>
      </c>
      <c r="E2136" t="s">
        <v>182</v>
      </c>
      <c r="F2136" t="s">
        <v>442</v>
      </c>
      <c r="G2136" t="s">
        <v>443</v>
      </c>
      <c r="H2136" t="s">
        <v>333</v>
      </c>
      <c r="I2136" t="s">
        <v>444</v>
      </c>
    </row>
    <row r="2137" spans="1:9" x14ac:dyDescent="0.25">
      <c r="A2137">
        <v>744651</v>
      </c>
      <c r="B2137" t="s">
        <v>550</v>
      </c>
      <c r="C2137" t="s">
        <v>37</v>
      </c>
      <c r="D2137" t="s">
        <v>18</v>
      </c>
      <c r="E2137" t="s">
        <v>182</v>
      </c>
      <c r="F2137" t="s">
        <v>472</v>
      </c>
      <c r="G2137" t="s">
        <v>551</v>
      </c>
      <c r="H2137" t="s">
        <v>333</v>
      </c>
      <c r="I2137" t="s">
        <v>552</v>
      </c>
    </row>
    <row r="2138" spans="1:9" x14ac:dyDescent="0.25">
      <c r="A2138">
        <v>744652</v>
      </c>
      <c r="B2138" t="s">
        <v>471</v>
      </c>
      <c r="C2138" t="s">
        <v>37</v>
      </c>
      <c r="D2138" t="s">
        <v>18</v>
      </c>
      <c r="E2138" t="s">
        <v>182</v>
      </c>
      <c r="F2138" t="s">
        <v>472</v>
      </c>
      <c r="G2138" t="s">
        <v>177</v>
      </c>
      <c r="H2138" t="s">
        <v>333</v>
      </c>
      <c r="I2138" t="s">
        <v>473</v>
      </c>
    </row>
    <row r="2139" spans="1:9" x14ac:dyDescent="0.25">
      <c r="A2139">
        <v>744660</v>
      </c>
      <c r="B2139" t="s">
        <v>336</v>
      </c>
      <c r="C2139" t="s">
        <v>37</v>
      </c>
      <c r="D2139" t="s">
        <v>18</v>
      </c>
      <c r="E2139" t="s">
        <v>241</v>
      </c>
      <c r="F2139" t="s">
        <v>241</v>
      </c>
      <c r="G2139" t="s">
        <v>337</v>
      </c>
      <c r="H2139" t="s">
        <v>106</v>
      </c>
      <c r="I2139" t="s">
        <v>338</v>
      </c>
    </row>
    <row r="2140" spans="1:9" x14ac:dyDescent="0.25">
      <c r="A2140">
        <v>744718</v>
      </c>
      <c r="B2140" t="s">
        <v>544</v>
      </c>
      <c r="C2140" t="s">
        <v>10</v>
      </c>
      <c r="D2140" t="s">
        <v>76</v>
      </c>
      <c r="E2140" t="s">
        <v>302</v>
      </c>
      <c r="F2140" t="s">
        <v>80</v>
      </c>
      <c r="G2140" t="s">
        <v>490</v>
      </c>
      <c r="H2140" t="s">
        <v>884</v>
      </c>
      <c r="I2140" t="s">
        <v>545</v>
      </c>
    </row>
    <row r="2141" spans="1:9" x14ac:dyDescent="0.25">
      <c r="A2141">
        <v>744749</v>
      </c>
      <c r="B2141" t="s">
        <v>1088</v>
      </c>
      <c r="C2141" t="s">
        <v>37</v>
      </c>
      <c r="D2141" t="s">
        <v>38</v>
      </c>
      <c r="E2141" t="s">
        <v>18</v>
      </c>
      <c r="F2141" t="s">
        <v>39</v>
      </c>
      <c r="G2141" t="s">
        <v>40</v>
      </c>
      <c r="H2141" t="s">
        <v>661</v>
      </c>
      <c r="I2141" t="s">
        <v>1089</v>
      </c>
    </row>
    <row r="2142" spans="1:9" x14ac:dyDescent="0.25">
      <c r="A2142">
        <v>744768</v>
      </c>
      <c r="B2142" t="s">
        <v>1473</v>
      </c>
      <c r="C2142" t="s">
        <v>37</v>
      </c>
      <c r="D2142" t="s">
        <v>18</v>
      </c>
      <c r="E2142" t="s">
        <v>182</v>
      </c>
      <c r="F2142" t="s">
        <v>1032</v>
      </c>
      <c r="G2142" t="s">
        <v>247</v>
      </c>
      <c r="H2142" t="s">
        <v>333</v>
      </c>
      <c r="I2142" t="s">
        <v>1474</v>
      </c>
    </row>
    <row r="2143" spans="1:9" x14ac:dyDescent="0.25">
      <c r="A2143">
        <v>744770</v>
      </c>
      <c r="B2143" t="s">
        <v>44</v>
      </c>
      <c r="C2143" t="s">
        <v>37</v>
      </c>
      <c r="D2143" t="s">
        <v>45</v>
      </c>
      <c r="E2143" t="s">
        <v>18</v>
      </c>
      <c r="F2143" t="s">
        <v>46</v>
      </c>
      <c r="G2143" t="s">
        <v>171</v>
      </c>
      <c r="H2143" t="s">
        <v>333</v>
      </c>
      <c r="I2143" t="s">
        <v>189</v>
      </c>
    </row>
    <row r="2144" spans="1:9" x14ac:dyDescent="0.25">
      <c r="A2144">
        <v>744771</v>
      </c>
      <c r="B2144" t="s">
        <v>44</v>
      </c>
      <c r="C2144" t="s">
        <v>37</v>
      </c>
      <c r="D2144" t="s">
        <v>45</v>
      </c>
      <c r="E2144" t="s">
        <v>18</v>
      </c>
      <c r="F2144" t="s">
        <v>46</v>
      </c>
      <c r="G2144" t="s">
        <v>171</v>
      </c>
      <c r="H2144" t="s">
        <v>333</v>
      </c>
      <c r="I2144" t="s">
        <v>189</v>
      </c>
    </row>
    <row r="2145" spans="1:9" x14ac:dyDescent="0.25">
      <c r="A2145">
        <v>744772</v>
      </c>
      <c r="B2145" t="s">
        <v>336</v>
      </c>
      <c r="C2145" t="s">
        <v>37</v>
      </c>
      <c r="D2145" t="s">
        <v>18</v>
      </c>
      <c r="E2145" t="s">
        <v>241</v>
      </c>
      <c r="F2145" t="s">
        <v>241</v>
      </c>
      <c r="G2145" t="s">
        <v>337</v>
      </c>
      <c r="H2145" t="s">
        <v>333</v>
      </c>
      <c r="I2145" t="s">
        <v>338</v>
      </c>
    </row>
    <row r="2146" spans="1:9" x14ac:dyDescent="0.25">
      <c r="A2146">
        <v>744773</v>
      </c>
      <c r="B2146" t="s">
        <v>240</v>
      </c>
      <c r="C2146" t="s">
        <v>37</v>
      </c>
      <c r="D2146" t="s">
        <v>18</v>
      </c>
      <c r="E2146" t="s">
        <v>241</v>
      </c>
      <c r="F2146" t="s">
        <v>241</v>
      </c>
      <c r="G2146" t="s">
        <v>242</v>
      </c>
      <c r="H2146" t="s">
        <v>333</v>
      </c>
      <c r="I2146" t="s">
        <v>244</v>
      </c>
    </row>
    <row r="2147" spans="1:9" x14ac:dyDescent="0.25">
      <c r="A2147">
        <v>744775</v>
      </c>
      <c r="B2147" t="s">
        <v>331</v>
      </c>
      <c r="C2147" t="s">
        <v>37</v>
      </c>
      <c r="D2147" t="s">
        <v>18</v>
      </c>
      <c r="E2147" t="s">
        <v>104</v>
      </c>
      <c r="F2147" t="s">
        <v>38</v>
      </c>
      <c r="G2147" t="s">
        <v>332</v>
      </c>
      <c r="H2147" t="s">
        <v>333</v>
      </c>
      <c r="I2147" t="s">
        <v>334</v>
      </c>
    </row>
    <row r="2148" spans="1:9" x14ac:dyDescent="0.25">
      <c r="A2148">
        <v>744790</v>
      </c>
      <c r="B2148" t="s">
        <v>326</v>
      </c>
      <c r="C2148" t="s">
        <v>37</v>
      </c>
      <c r="D2148" t="s">
        <v>38</v>
      </c>
      <c r="E2148" t="s">
        <v>11</v>
      </c>
      <c r="F2148" t="s">
        <v>165</v>
      </c>
      <c r="G2148" t="s">
        <v>327</v>
      </c>
      <c r="H2148" t="s">
        <v>661</v>
      </c>
      <c r="I2148" t="s">
        <v>329</v>
      </c>
    </row>
    <row r="2149" spans="1:9" x14ac:dyDescent="0.25">
      <c r="A2149">
        <v>744801</v>
      </c>
      <c r="B2149" t="s">
        <v>405</v>
      </c>
      <c r="C2149" t="s">
        <v>37</v>
      </c>
      <c r="D2149" t="s">
        <v>72</v>
      </c>
      <c r="E2149" t="s">
        <v>86</v>
      </c>
      <c r="F2149" t="s">
        <v>38</v>
      </c>
      <c r="G2149" t="s">
        <v>293</v>
      </c>
      <c r="H2149" t="s">
        <v>1475</v>
      </c>
      <c r="I2149" t="s">
        <v>407</v>
      </c>
    </row>
    <row r="2150" spans="1:9" x14ac:dyDescent="0.25">
      <c r="A2150">
        <v>744827</v>
      </c>
      <c r="B2150" t="s">
        <v>257</v>
      </c>
      <c r="C2150" t="s">
        <v>37</v>
      </c>
      <c r="D2150" t="s">
        <v>18</v>
      </c>
      <c r="E2150" t="s">
        <v>182</v>
      </c>
      <c r="F2150" t="s">
        <v>250</v>
      </c>
      <c r="G2150" t="s">
        <v>247</v>
      </c>
      <c r="H2150" t="s">
        <v>106</v>
      </c>
      <c r="I2150" t="s">
        <v>258</v>
      </c>
    </row>
    <row r="2151" spans="1:9" x14ac:dyDescent="0.25">
      <c r="A2151">
        <v>744828</v>
      </c>
      <c r="B2151" t="s">
        <v>257</v>
      </c>
      <c r="C2151" t="s">
        <v>37</v>
      </c>
      <c r="D2151" t="s">
        <v>18</v>
      </c>
      <c r="E2151" t="s">
        <v>182</v>
      </c>
      <c r="F2151" t="s">
        <v>250</v>
      </c>
      <c r="G2151" t="s">
        <v>247</v>
      </c>
      <c r="H2151" t="s">
        <v>106</v>
      </c>
      <c r="I2151" t="s">
        <v>258</v>
      </c>
    </row>
    <row r="2152" spans="1:9" x14ac:dyDescent="0.25">
      <c r="A2152">
        <v>744829</v>
      </c>
      <c r="B2152" t="s">
        <v>257</v>
      </c>
      <c r="C2152" t="s">
        <v>37</v>
      </c>
      <c r="D2152" t="s">
        <v>18</v>
      </c>
      <c r="E2152" t="s">
        <v>182</v>
      </c>
      <c r="F2152" t="s">
        <v>250</v>
      </c>
      <c r="G2152" t="s">
        <v>247</v>
      </c>
      <c r="H2152" t="s">
        <v>106</v>
      </c>
      <c r="I2152" t="s">
        <v>258</v>
      </c>
    </row>
    <row r="2153" spans="1:9" x14ac:dyDescent="0.25">
      <c r="A2153">
        <v>744850</v>
      </c>
      <c r="B2153" t="s">
        <v>1476</v>
      </c>
      <c r="C2153" t="s">
        <v>37</v>
      </c>
      <c r="D2153" t="s">
        <v>18</v>
      </c>
      <c r="E2153" t="s">
        <v>260</v>
      </c>
      <c r="F2153" t="s">
        <v>261</v>
      </c>
      <c r="G2153" t="s">
        <v>1477</v>
      </c>
      <c r="H2153" t="s">
        <v>106</v>
      </c>
      <c r="I2153" t="s">
        <v>1478</v>
      </c>
    </row>
    <row r="2154" spans="1:9" x14ac:dyDescent="0.25">
      <c r="A2154">
        <v>744852</v>
      </c>
      <c r="B2154" t="s">
        <v>1479</v>
      </c>
      <c r="C2154" t="s">
        <v>37</v>
      </c>
      <c r="D2154" t="s">
        <v>18</v>
      </c>
      <c r="E2154" t="s">
        <v>182</v>
      </c>
      <c r="F2154" t="s">
        <v>1032</v>
      </c>
      <c r="G2154" t="s">
        <v>251</v>
      </c>
      <c r="H2154" t="s">
        <v>106</v>
      </c>
      <c r="I2154" t="s">
        <v>1480</v>
      </c>
    </row>
    <row r="2155" spans="1:9" x14ac:dyDescent="0.25">
      <c r="A2155">
        <v>744853</v>
      </c>
      <c r="B2155" t="s">
        <v>1479</v>
      </c>
      <c r="C2155" t="s">
        <v>37</v>
      </c>
      <c r="D2155" t="s">
        <v>18</v>
      </c>
      <c r="E2155" t="s">
        <v>182</v>
      </c>
      <c r="F2155" t="s">
        <v>1032</v>
      </c>
      <c r="G2155" t="s">
        <v>251</v>
      </c>
      <c r="H2155" t="s">
        <v>106</v>
      </c>
      <c r="I2155" t="s">
        <v>1480</v>
      </c>
    </row>
    <row r="2156" spans="1:9" x14ac:dyDescent="0.25">
      <c r="A2156">
        <v>744854</v>
      </c>
      <c r="B2156" t="s">
        <v>1481</v>
      </c>
      <c r="C2156" t="s">
        <v>37</v>
      </c>
      <c r="D2156" t="s">
        <v>18</v>
      </c>
      <c r="E2156" t="s">
        <v>182</v>
      </c>
      <c r="F2156" t="s">
        <v>250</v>
      </c>
      <c r="G2156" t="s">
        <v>900</v>
      </c>
      <c r="H2156" t="s">
        <v>106</v>
      </c>
      <c r="I2156" t="s">
        <v>1482</v>
      </c>
    </row>
    <row r="2157" spans="1:9" x14ac:dyDescent="0.25">
      <c r="A2157">
        <v>744909</v>
      </c>
      <c r="B2157" t="s">
        <v>696</v>
      </c>
      <c r="C2157" t="s">
        <v>10</v>
      </c>
      <c r="D2157" t="s">
        <v>18</v>
      </c>
      <c r="E2157" t="s">
        <v>149</v>
      </c>
      <c r="F2157" t="s">
        <v>135</v>
      </c>
      <c r="G2157" t="s">
        <v>232</v>
      </c>
      <c r="H2157" t="s">
        <v>298</v>
      </c>
      <c r="I2157" t="s">
        <v>697</v>
      </c>
    </row>
    <row r="2158" spans="1:9" x14ac:dyDescent="0.25">
      <c r="A2158">
        <v>744920</v>
      </c>
      <c r="B2158" t="s">
        <v>770</v>
      </c>
      <c r="C2158" t="s">
        <v>10</v>
      </c>
      <c r="D2158" t="s">
        <v>18</v>
      </c>
      <c r="E2158" t="s">
        <v>149</v>
      </c>
      <c r="F2158" t="s">
        <v>135</v>
      </c>
      <c r="G2158" t="s">
        <v>771</v>
      </c>
      <c r="H2158" t="s">
        <v>298</v>
      </c>
      <c r="I2158" t="s">
        <v>772</v>
      </c>
    </row>
    <row r="2159" spans="1:9" x14ac:dyDescent="0.25">
      <c r="A2159">
        <v>744923</v>
      </c>
      <c r="B2159" t="s">
        <v>696</v>
      </c>
      <c r="C2159" t="s">
        <v>10</v>
      </c>
      <c r="D2159" t="s">
        <v>18</v>
      </c>
      <c r="E2159" t="s">
        <v>149</v>
      </c>
      <c r="F2159" t="s">
        <v>135</v>
      </c>
      <c r="G2159" t="s">
        <v>232</v>
      </c>
      <c r="H2159" t="s">
        <v>298</v>
      </c>
      <c r="I2159" t="s">
        <v>697</v>
      </c>
    </row>
    <row r="2160" spans="1:9" x14ac:dyDescent="0.25">
      <c r="A2160">
        <v>744930</v>
      </c>
      <c r="B2160" t="s">
        <v>696</v>
      </c>
      <c r="C2160" t="s">
        <v>10</v>
      </c>
      <c r="D2160" t="s">
        <v>18</v>
      </c>
      <c r="E2160" t="s">
        <v>149</v>
      </c>
      <c r="F2160" t="s">
        <v>135</v>
      </c>
      <c r="G2160" t="s">
        <v>232</v>
      </c>
      <c r="H2160" t="s">
        <v>298</v>
      </c>
      <c r="I2160" t="s">
        <v>697</v>
      </c>
    </row>
    <row r="2161" spans="1:9" x14ac:dyDescent="0.25">
      <c r="A2161">
        <v>744932</v>
      </c>
      <c r="B2161" t="s">
        <v>746</v>
      </c>
      <c r="C2161" t="s">
        <v>10</v>
      </c>
      <c r="D2161" t="s">
        <v>18</v>
      </c>
      <c r="E2161" t="s">
        <v>28</v>
      </c>
      <c r="F2161" t="s">
        <v>13</v>
      </c>
      <c r="G2161" t="s">
        <v>24</v>
      </c>
      <c r="H2161" t="s">
        <v>298</v>
      </c>
      <c r="I2161" t="s">
        <v>387</v>
      </c>
    </row>
    <row r="2162" spans="1:9" x14ac:dyDescent="0.25">
      <c r="A2162">
        <v>744939</v>
      </c>
      <c r="B2162" t="s">
        <v>722</v>
      </c>
      <c r="C2162" t="s">
        <v>10</v>
      </c>
      <c r="D2162" t="s">
        <v>18</v>
      </c>
      <c r="E2162" t="s">
        <v>12</v>
      </c>
      <c r="F2162" t="s">
        <v>135</v>
      </c>
      <c r="G2162" t="s">
        <v>402</v>
      </c>
      <c r="H2162" t="s">
        <v>298</v>
      </c>
      <c r="I2162" t="s">
        <v>723</v>
      </c>
    </row>
    <row r="2163" spans="1:9" x14ac:dyDescent="0.25">
      <c r="A2163">
        <v>744940</v>
      </c>
      <c r="B2163" t="s">
        <v>746</v>
      </c>
      <c r="C2163" t="s">
        <v>10</v>
      </c>
      <c r="D2163" t="s">
        <v>18</v>
      </c>
      <c r="E2163" t="s">
        <v>28</v>
      </c>
      <c r="F2163" t="s">
        <v>13</v>
      </c>
      <c r="G2163" t="s">
        <v>24</v>
      </c>
      <c r="H2163" t="s">
        <v>298</v>
      </c>
      <c r="I2163" t="s">
        <v>387</v>
      </c>
    </row>
    <row r="2164" spans="1:9" x14ac:dyDescent="0.25">
      <c r="A2164">
        <v>744942</v>
      </c>
      <c r="B2164" t="s">
        <v>770</v>
      </c>
      <c r="C2164" t="s">
        <v>10</v>
      </c>
      <c r="D2164" t="s">
        <v>18</v>
      </c>
      <c r="E2164" t="s">
        <v>149</v>
      </c>
      <c r="F2164" t="s">
        <v>135</v>
      </c>
      <c r="G2164" t="s">
        <v>771</v>
      </c>
      <c r="H2164" t="s">
        <v>298</v>
      </c>
      <c r="I2164" t="s">
        <v>772</v>
      </c>
    </row>
    <row r="2165" spans="1:9" x14ac:dyDescent="0.25">
      <c r="A2165">
        <v>744947</v>
      </c>
      <c r="B2165" t="s">
        <v>418</v>
      </c>
      <c r="C2165" t="s">
        <v>10</v>
      </c>
      <c r="D2165" t="s">
        <v>18</v>
      </c>
      <c r="E2165" t="s">
        <v>149</v>
      </c>
      <c r="F2165" t="s">
        <v>135</v>
      </c>
      <c r="G2165" t="s">
        <v>419</v>
      </c>
      <c r="H2165" t="s">
        <v>298</v>
      </c>
      <c r="I2165" t="s">
        <v>421</v>
      </c>
    </row>
    <row r="2166" spans="1:9" x14ac:dyDescent="0.25">
      <c r="A2166">
        <v>744948</v>
      </c>
      <c r="B2166" t="s">
        <v>418</v>
      </c>
      <c r="C2166" t="s">
        <v>10</v>
      </c>
      <c r="D2166" t="s">
        <v>18</v>
      </c>
      <c r="E2166" t="s">
        <v>149</v>
      </c>
      <c r="F2166" t="s">
        <v>135</v>
      </c>
      <c r="G2166" t="s">
        <v>419</v>
      </c>
      <c r="H2166" t="s">
        <v>298</v>
      </c>
      <c r="I2166" t="s">
        <v>421</v>
      </c>
    </row>
    <row r="2167" spans="1:9" x14ac:dyDescent="0.25">
      <c r="A2167">
        <v>744972</v>
      </c>
      <c r="B2167" t="s">
        <v>1483</v>
      </c>
      <c r="C2167" t="s">
        <v>10</v>
      </c>
      <c r="D2167" t="s">
        <v>11</v>
      </c>
      <c r="E2167" t="s">
        <v>28</v>
      </c>
      <c r="F2167" t="s">
        <v>1049</v>
      </c>
      <c r="G2167" t="s">
        <v>656</v>
      </c>
      <c r="H2167" t="s">
        <v>368</v>
      </c>
      <c r="I2167" t="s">
        <v>1484</v>
      </c>
    </row>
    <row r="2168" spans="1:9" x14ac:dyDescent="0.25">
      <c r="A2168">
        <v>744975</v>
      </c>
      <c r="B2168" t="s">
        <v>581</v>
      </c>
      <c r="C2168" t="s">
        <v>10</v>
      </c>
      <c r="D2168" t="s">
        <v>18</v>
      </c>
      <c r="E2168" t="s">
        <v>140</v>
      </c>
      <c r="F2168" t="s">
        <v>582</v>
      </c>
      <c r="G2168" t="s">
        <v>261</v>
      </c>
      <c r="H2168" t="s">
        <v>930</v>
      </c>
      <c r="I2168" t="s">
        <v>584</v>
      </c>
    </row>
    <row r="2169" spans="1:9" x14ac:dyDescent="0.25">
      <c r="A2169">
        <v>744986</v>
      </c>
      <c r="B2169" t="s">
        <v>963</v>
      </c>
      <c r="C2169" t="s">
        <v>10</v>
      </c>
      <c r="D2169" t="s">
        <v>11</v>
      </c>
      <c r="E2169" t="s">
        <v>12</v>
      </c>
      <c r="F2169" t="s">
        <v>220</v>
      </c>
      <c r="G2169" t="s">
        <v>122</v>
      </c>
      <c r="H2169" t="s">
        <v>1306</v>
      </c>
      <c r="I2169" t="s">
        <v>964</v>
      </c>
    </row>
    <row r="2170" spans="1:9" x14ac:dyDescent="0.25">
      <c r="A2170">
        <v>744987</v>
      </c>
      <c r="B2170" t="s">
        <v>955</v>
      </c>
      <c r="C2170" t="s">
        <v>10</v>
      </c>
      <c r="D2170" t="s">
        <v>11</v>
      </c>
      <c r="E2170" t="s">
        <v>220</v>
      </c>
      <c r="F2170" t="s">
        <v>220</v>
      </c>
      <c r="G2170" t="s">
        <v>122</v>
      </c>
      <c r="H2170" t="s">
        <v>1306</v>
      </c>
      <c r="I2170" t="s">
        <v>956</v>
      </c>
    </row>
    <row r="2171" spans="1:9" x14ac:dyDescent="0.25">
      <c r="A2171">
        <v>744990</v>
      </c>
      <c r="B2171" t="s">
        <v>139</v>
      </c>
      <c r="C2171" t="s">
        <v>10</v>
      </c>
      <c r="D2171" t="s">
        <v>11</v>
      </c>
      <c r="E2171" t="s">
        <v>140</v>
      </c>
      <c r="F2171" t="s">
        <v>19</v>
      </c>
      <c r="G2171" t="s">
        <v>33</v>
      </c>
      <c r="H2171" t="s">
        <v>1306</v>
      </c>
      <c r="I2171" t="s">
        <v>141</v>
      </c>
    </row>
    <row r="2172" spans="1:9" x14ac:dyDescent="0.25">
      <c r="A2172">
        <v>744991</v>
      </c>
      <c r="B2172" t="s">
        <v>139</v>
      </c>
      <c r="C2172" t="s">
        <v>10</v>
      </c>
      <c r="D2172" t="s">
        <v>11</v>
      </c>
      <c r="E2172" t="s">
        <v>140</v>
      </c>
      <c r="F2172" t="s">
        <v>19</v>
      </c>
      <c r="G2172" t="s">
        <v>33</v>
      </c>
      <c r="H2172" t="s">
        <v>1306</v>
      </c>
      <c r="I2172" t="s">
        <v>141</v>
      </c>
    </row>
    <row r="2173" spans="1:9" x14ac:dyDescent="0.25">
      <c r="A2173">
        <v>744992</v>
      </c>
      <c r="B2173" t="s">
        <v>1349</v>
      </c>
      <c r="C2173" t="s">
        <v>10</v>
      </c>
      <c r="D2173" t="s">
        <v>11</v>
      </c>
      <c r="E2173" t="s">
        <v>140</v>
      </c>
      <c r="F2173" t="s">
        <v>95</v>
      </c>
      <c r="G2173" t="s">
        <v>100</v>
      </c>
      <c r="H2173" t="s">
        <v>1306</v>
      </c>
      <c r="I2173" t="s">
        <v>1350</v>
      </c>
    </row>
    <row r="2174" spans="1:9" x14ac:dyDescent="0.25">
      <c r="A2174">
        <v>745018</v>
      </c>
      <c r="B2174" t="s">
        <v>318</v>
      </c>
      <c r="C2174" t="s">
        <v>37</v>
      </c>
      <c r="D2174" t="s">
        <v>38</v>
      </c>
      <c r="E2174" t="s">
        <v>18</v>
      </c>
      <c r="F2174" t="s">
        <v>39</v>
      </c>
      <c r="G2174" t="s">
        <v>292</v>
      </c>
      <c r="H2174" t="s">
        <v>328</v>
      </c>
      <c r="I2174" t="s">
        <v>320</v>
      </c>
    </row>
    <row r="2175" spans="1:9" x14ac:dyDescent="0.25">
      <c r="A2175">
        <v>745020</v>
      </c>
      <c r="B2175" t="s">
        <v>456</v>
      </c>
      <c r="C2175" t="s">
        <v>10</v>
      </c>
      <c r="D2175" t="s">
        <v>11</v>
      </c>
      <c r="E2175" t="s">
        <v>149</v>
      </c>
      <c r="F2175" t="s">
        <v>135</v>
      </c>
      <c r="G2175" t="s">
        <v>297</v>
      </c>
      <c r="H2175" t="s">
        <v>1485</v>
      </c>
      <c r="I2175" t="s">
        <v>457</v>
      </c>
    </row>
    <row r="2176" spans="1:9" x14ac:dyDescent="0.25">
      <c r="A2176">
        <v>745021</v>
      </c>
      <c r="B2176" t="s">
        <v>456</v>
      </c>
      <c r="C2176" t="s">
        <v>10</v>
      </c>
      <c r="D2176" t="s">
        <v>11</v>
      </c>
      <c r="E2176" t="s">
        <v>149</v>
      </c>
      <c r="F2176" t="s">
        <v>135</v>
      </c>
      <c r="G2176" t="s">
        <v>297</v>
      </c>
      <c r="H2176" t="s">
        <v>1485</v>
      </c>
      <c r="I2176" t="s">
        <v>457</v>
      </c>
    </row>
    <row r="2177" spans="1:9" x14ac:dyDescent="0.25">
      <c r="A2177">
        <v>745022</v>
      </c>
      <c r="B2177" t="s">
        <v>456</v>
      </c>
      <c r="C2177" t="s">
        <v>10</v>
      </c>
      <c r="D2177" t="s">
        <v>11</v>
      </c>
      <c r="E2177" t="s">
        <v>149</v>
      </c>
      <c r="F2177" t="s">
        <v>135</v>
      </c>
      <c r="G2177" t="s">
        <v>297</v>
      </c>
      <c r="H2177" t="s">
        <v>1485</v>
      </c>
      <c r="I2177" t="s">
        <v>457</v>
      </c>
    </row>
    <row r="2178" spans="1:9" x14ac:dyDescent="0.25">
      <c r="A2178">
        <v>745030</v>
      </c>
      <c r="B2178" t="s">
        <v>27</v>
      </c>
      <c r="C2178" t="s">
        <v>10</v>
      </c>
      <c r="D2178" t="s">
        <v>11</v>
      </c>
      <c r="E2178" t="s">
        <v>28</v>
      </c>
      <c r="F2178" t="s">
        <v>19</v>
      </c>
      <c r="G2178" t="s">
        <v>100</v>
      </c>
      <c r="H2178" t="s">
        <v>1486</v>
      </c>
      <c r="I2178" t="s">
        <v>138</v>
      </c>
    </row>
    <row r="2179" spans="1:9" x14ac:dyDescent="0.25">
      <c r="A2179">
        <v>745041</v>
      </c>
      <c r="B2179" t="s">
        <v>581</v>
      </c>
      <c r="C2179" t="s">
        <v>10</v>
      </c>
      <c r="D2179" t="s">
        <v>18</v>
      </c>
      <c r="E2179" t="s">
        <v>140</v>
      </c>
      <c r="F2179" t="s">
        <v>582</v>
      </c>
      <c r="G2179" t="s">
        <v>261</v>
      </c>
      <c r="H2179" t="s">
        <v>529</v>
      </c>
      <c r="I2179" t="s">
        <v>584</v>
      </c>
    </row>
    <row r="2180" spans="1:9" x14ac:dyDescent="0.25">
      <c r="A2180">
        <v>745065</v>
      </c>
      <c r="B2180" t="s">
        <v>1035</v>
      </c>
      <c r="C2180" t="s">
        <v>37</v>
      </c>
      <c r="D2180" t="s">
        <v>11</v>
      </c>
      <c r="E2180" t="s">
        <v>39</v>
      </c>
      <c r="F2180" t="s">
        <v>323</v>
      </c>
      <c r="G2180" t="s">
        <v>292</v>
      </c>
      <c r="H2180" t="s">
        <v>790</v>
      </c>
      <c r="I2180" t="s">
        <v>1036</v>
      </c>
    </row>
    <row r="2181" spans="1:9" x14ac:dyDescent="0.25">
      <c r="A2181">
        <v>745069</v>
      </c>
      <c r="B2181" t="s">
        <v>326</v>
      </c>
      <c r="C2181" t="s">
        <v>37</v>
      </c>
      <c r="D2181" t="s">
        <v>38</v>
      </c>
      <c r="E2181" t="s">
        <v>11</v>
      </c>
      <c r="F2181" t="s">
        <v>165</v>
      </c>
      <c r="G2181" t="s">
        <v>327</v>
      </c>
      <c r="H2181" t="s">
        <v>1487</v>
      </c>
      <c r="I2181" t="s">
        <v>329</v>
      </c>
    </row>
    <row r="2182" spans="1:9" x14ac:dyDescent="0.25">
      <c r="A2182">
        <v>745102</v>
      </c>
      <c r="B2182" t="s">
        <v>520</v>
      </c>
      <c r="C2182" t="s">
        <v>37</v>
      </c>
      <c r="D2182" t="s">
        <v>11</v>
      </c>
      <c r="E2182" t="s">
        <v>39</v>
      </c>
      <c r="F2182" t="s">
        <v>323</v>
      </c>
      <c r="G2182" t="s">
        <v>521</v>
      </c>
      <c r="H2182" t="s">
        <v>1488</v>
      </c>
      <c r="I2182" t="s">
        <v>523</v>
      </c>
    </row>
    <row r="2183" spans="1:9" x14ac:dyDescent="0.25">
      <c r="A2183">
        <v>745105</v>
      </c>
      <c r="B2183" t="s">
        <v>520</v>
      </c>
      <c r="C2183" t="s">
        <v>37</v>
      </c>
      <c r="D2183" t="s">
        <v>11</v>
      </c>
      <c r="E2183" t="s">
        <v>39</v>
      </c>
      <c r="F2183" t="s">
        <v>323</v>
      </c>
      <c r="G2183" t="s">
        <v>521</v>
      </c>
      <c r="H2183" t="s">
        <v>1488</v>
      </c>
      <c r="I2183" t="s">
        <v>523</v>
      </c>
    </row>
    <row r="2184" spans="1:9" x14ac:dyDescent="0.25">
      <c r="A2184">
        <v>745120</v>
      </c>
      <c r="B2184" t="s">
        <v>598</v>
      </c>
      <c r="C2184" t="s">
        <v>10</v>
      </c>
      <c r="D2184" t="s">
        <v>72</v>
      </c>
      <c r="E2184" t="s">
        <v>308</v>
      </c>
      <c r="F2184" t="s">
        <v>19</v>
      </c>
      <c r="G2184" t="s">
        <v>29</v>
      </c>
      <c r="H2184" t="s">
        <v>856</v>
      </c>
      <c r="I2184" t="s">
        <v>1383</v>
      </c>
    </row>
    <row r="2185" spans="1:9" x14ac:dyDescent="0.25">
      <c r="A2185">
        <v>745121</v>
      </c>
      <c r="B2185" t="s">
        <v>598</v>
      </c>
      <c r="C2185" t="s">
        <v>10</v>
      </c>
      <c r="D2185" t="s">
        <v>72</v>
      </c>
      <c r="E2185" t="s">
        <v>308</v>
      </c>
      <c r="F2185" t="s">
        <v>19</v>
      </c>
      <c r="G2185" t="s">
        <v>29</v>
      </c>
      <c r="H2185" t="s">
        <v>1052</v>
      </c>
      <c r="I2185" t="s">
        <v>1383</v>
      </c>
    </row>
    <row r="2186" spans="1:9" x14ac:dyDescent="0.25">
      <c r="A2186">
        <v>745125</v>
      </c>
      <c r="B2186" t="s">
        <v>474</v>
      </c>
      <c r="C2186" t="s">
        <v>10</v>
      </c>
      <c r="D2186" t="s">
        <v>18</v>
      </c>
      <c r="E2186" t="s">
        <v>140</v>
      </c>
      <c r="F2186" t="s">
        <v>19</v>
      </c>
      <c r="G2186" t="s">
        <v>143</v>
      </c>
      <c r="H2186" t="s">
        <v>1489</v>
      </c>
      <c r="I2186" t="s">
        <v>475</v>
      </c>
    </row>
    <row r="2187" spans="1:9" x14ac:dyDescent="0.25">
      <c r="A2187">
        <v>745126</v>
      </c>
      <c r="B2187" t="s">
        <v>237</v>
      </c>
      <c r="C2187" t="s">
        <v>10</v>
      </c>
      <c r="D2187" t="s">
        <v>18</v>
      </c>
      <c r="E2187" t="s">
        <v>140</v>
      </c>
      <c r="F2187" t="s">
        <v>19</v>
      </c>
      <c r="G2187" t="s">
        <v>100</v>
      </c>
      <c r="H2187" t="s">
        <v>1489</v>
      </c>
      <c r="I2187" t="s">
        <v>351</v>
      </c>
    </row>
    <row r="2188" spans="1:9" x14ac:dyDescent="0.25">
      <c r="A2188">
        <v>745144</v>
      </c>
      <c r="B2188" t="s">
        <v>1311</v>
      </c>
      <c r="C2188" t="s">
        <v>10</v>
      </c>
      <c r="D2188" t="s">
        <v>18</v>
      </c>
      <c r="E2188" t="s">
        <v>12</v>
      </c>
      <c r="F2188" t="s">
        <v>303</v>
      </c>
      <c r="G2188" t="s">
        <v>859</v>
      </c>
      <c r="H2188" t="s">
        <v>130</v>
      </c>
      <c r="I2188" t="s">
        <v>1312</v>
      </c>
    </row>
    <row r="2189" spans="1:9" x14ac:dyDescent="0.25">
      <c r="A2189">
        <v>745149</v>
      </c>
      <c r="B2189" t="s">
        <v>752</v>
      </c>
      <c r="C2189" t="s">
        <v>10</v>
      </c>
      <c r="D2189" t="s">
        <v>76</v>
      </c>
      <c r="E2189" t="s">
        <v>363</v>
      </c>
      <c r="F2189" t="s">
        <v>19</v>
      </c>
      <c r="G2189" t="s">
        <v>100</v>
      </c>
      <c r="H2189" t="s">
        <v>493</v>
      </c>
      <c r="I2189" t="s">
        <v>510</v>
      </c>
    </row>
    <row r="2190" spans="1:9" x14ac:dyDescent="0.25">
      <c r="A2190">
        <v>745150</v>
      </c>
      <c r="B2190" t="s">
        <v>1490</v>
      </c>
      <c r="C2190" t="s">
        <v>10</v>
      </c>
      <c r="D2190" t="s">
        <v>76</v>
      </c>
      <c r="E2190" t="s">
        <v>363</v>
      </c>
      <c r="F2190" t="s">
        <v>161</v>
      </c>
      <c r="G2190" t="s">
        <v>19</v>
      </c>
      <c r="H2190" t="s">
        <v>493</v>
      </c>
      <c r="I2190" t="s">
        <v>1491</v>
      </c>
    </row>
    <row r="2191" spans="1:9" x14ac:dyDescent="0.25">
      <c r="A2191">
        <v>745151</v>
      </c>
      <c r="B2191" t="s">
        <v>1490</v>
      </c>
      <c r="C2191" t="s">
        <v>10</v>
      </c>
      <c r="D2191" t="s">
        <v>76</v>
      </c>
      <c r="E2191" t="s">
        <v>363</v>
      </c>
      <c r="F2191" t="s">
        <v>161</v>
      </c>
      <c r="G2191" t="s">
        <v>19</v>
      </c>
      <c r="H2191" t="s">
        <v>493</v>
      </c>
      <c r="I2191" t="s">
        <v>1491</v>
      </c>
    </row>
    <row r="2192" spans="1:9" x14ac:dyDescent="0.25">
      <c r="A2192">
        <v>745153</v>
      </c>
      <c r="B2192" t="s">
        <v>1490</v>
      </c>
      <c r="C2192" t="s">
        <v>10</v>
      </c>
      <c r="D2192" t="s">
        <v>76</v>
      </c>
      <c r="E2192" t="s">
        <v>363</v>
      </c>
      <c r="F2192" t="s">
        <v>161</v>
      </c>
      <c r="G2192" t="s">
        <v>19</v>
      </c>
      <c r="H2192" t="s">
        <v>493</v>
      </c>
      <c r="I2192" t="s">
        <v>1491</v>
      </c>
    </row>
    <row r="2193" spans="1:9" x14ac:dyDescent="0.25">
      <c r="A2193">
        <v>745154</v>
      </c>
      <c r="B2193" t="s">
        <v>1490</v>
      </c>
      <c r="C2193" t="s">
        <v>10</v>
      </c>
      <c r="D2193" t="s">
        <v>76</v>
      </c>
      <c r="E2193" t="s">
        <v>363</v>
      </c>
      <c r="F2193" t="s">
        <v>161</v>
      </c>
      <c r="G2193" t="s">
        <v>19</v>
      </c>
      <c r="H2193" t="s">
        <v>493</v>
      </c>
      <c r="I2193" t="s">
        <v>1491</v>
      </c>
    </row>
    <row r="2194" spans="1:9" x14ac:dyDescent="0.25">
      <c r="A2194">
        <v>745170</v>
      </c>
      <c r="B2194" t="s">
        <v>981</v>
      </c>
      <c r="C2194" t="s">
        <v>10</v>
      </c>
      <c r="D2194" t="s">
        <v>72</v>
      </c>
      <c r="E2194" t="s">
        <v>181</v>
      </c>
      <c r="F2194" t="s">
        <v>80</v>
      </c>
      <c r="G2194" t="s">
        <v>982</v>
      </c>
      <c r="H2194" t="s">
        <v>394</v>
      </c>
      <c r="I2194" t="s">
        <v>983</v>
      </c>
    </row>
    <row r="2195" spans="1:9" x14ac:dyDescent="0.25">
      <c r="A2195">
        <v>745172</v>
      </c>
      <c r="B2195" t="s">
        <v>981</v>
      </c>
      <c r="C2195" t="s">
        <v>10</v>
      </c>
      <c r="D2195" t="s">
        <v>72</v>
      </c>
      <c r="E2195" t="s">
        <v>181</v>
      </c>
      <c r="F2195" t="s">
        <v>80</v>
      </c>
      <c r="G2195" t="s">
        <v>982</v>
      </c>
      <c r="H2195" t="s">
        <v>394</v>
      </c>
      <c r="I2195" t="s">
        <v>983</v>
      </c>
    </row>
    <row r="2196" spans="1:9" x14ac:dyDescent="0.25">
      <c r="A2196">
        <v>745204</v>
      </c>
      <c r="B2196" t="s">
        <v>1435</v>
      </c>
      <c r="C2196" t="s">
        <v>10</v>
      </c>
      <c r="D2196" t="s">
        <v>72</v>
      </c>
      <c r="E2196" t="s">
        <v>302</v>
      </c>
      <c r="F2196" t="s">
        <v>80</v>
      </c>
      <c r="G2196" t="s">
        <v>490</v>
      </c>
      <c r="H2196" t="s">
        <v>884</v>
      </c>
      <c r="I2196" t="s">
        <v>1436</v>
      </c>
    </row>
    <row r="2197" spans="1:9" x14ac:dyDescent="0.25">
      <c r="A2197">
        <v>745205</v>
      </c>
      <c r="B2197" t="s">
        <v>362</v>
      </c>
      <c r="C2197" t="s">
        <v>10</v>
      </c>
      <c r="D2197" t="s">
        <v>72</v>
      </c>
      <c r="E2197" t="s">
        <v>363</v>
      </c>
      <c r="F2197" t="s">
        <v>19</v>
      </c>
      <c r="G2197" t="s">
        <v>100</v>
      </c>
      <c r="H2197" t="s">
        <v>1288</v>
      </c>
      <c r="I2197" t="s">
        <v>364</v>
      </c>
    </row>
    <row r="2198" spans="1:9" x14ac:dyDescent="0.25">
      <c r="A2198">
        <v>745206</v>
      </c>
      <c r="B2198" t="s">
        <v>362</v>
      </c>
      <c r="C2198" t="s">
        <v>10</v>
      </c>
      <c r="D2198" t="s">
        <v>72</v>
      </c>
      <c r="E2198" t="s">
        <v>363</v>
      </c>
      <c r="F2198" t="s">
        <v>19</v>
      </c>
      <c r="G2198" t="s">
        <v>100</v>
      </c>
      <c r="H2198" t="s">
        <v>1288</v>
      </c>
      <c r="I2198" t="s">
        <v>364</v>
      </c>
    </row>
    <row r="2199" spans="1:9" x14ac:dyDescent="0.25">
      <c r="A2199">
        <v>745220</v>
      </c>
      <c r="B2199" t="s">
        <v>1490</v>
      </c>
      <c r="C2199" t="s">
        <v>10</v>
      </c>
      <c r="D2199" t="s">
        <v>76</v>
      </c>
      <c r="E2199" t="s">
        <v>363</v>
      </c>
      <c r="F2199" t="s">
        <v>161</v>
      </c>
      <c r="G2199" t="s">
        <v>19</v>
      </c>
      <c r="H2199" t="s">
        <v>493</v>
      </c>
      <c r="I2199" t="s">
        <v>1491</v>
      </c>
    </row>
    <row r="2200" spans="1:9" x14ac:dyDescent="0.25">
      <c r="A2200">
        <v>745237</v>
      </c>
      <c r="B2200" t="s">
        <v>777</v>
      </c>
      <c r="C2200" t="s">
        <v>10</v>
      </c>
      <c r="D2200" t="s">
        <v>18</v>
      </c>
      <c r="E2200" t="s">
        <v>12</v>
      </c>
      <c r="F2200" t="s">
        <v>19</v>
      </c>
      <c r="G2200" t="s">
        <v>100</v>
      </c>
      <c r="H2200" t="s">
        <v>1489</v>
      </c>
      <c r="I2200" t="s">
        <v>778</v>
      </c>
    </row>
    <row r="2201" spans="1:9" x14ac:dyDescent="0.25">
      <c r="A2201">
        <v>745238</v>
      </c>
      <c r="B2201" t="s">
        <v>777</v>
      </c>
      <c r="C2201" t="s">
        <v>10</v>
      </c>
      <c r="D2201" t="s">
        <v>18</v>
      </c>
      <c r="E2201" t="s">
        <v>12</v>
      </c>
      <c r="F2201" t="s">
        <v>19</v>
      </c>
      <c r="G2201" t="s">
        <v>100</v>
      </c>
      <c r="H2201" t="s">
        <v>1489</v>
      </c>
      <c r="I2201" t="s">
        <v>778</v>
      </c>
    </row>
    <row r="2202" spans="1:9" x14ac:dyDescent="0.25">
      <c r="A2202">
        <v>745239</v>
      </c>
      <c r="B2202" t="s">
        <v>777</v>
      </c>
      <c r="C2202" t="s">
        <v>10</v>
      </c>
      <c r="D2202" t="s">
        <v>18</v>
      </c>
      <c r="E2202" t="s">
        <v>12</v>
      </c>
      <c r="F2202" t="s">
        <v>19</v>
      </c>
      <c r="G2202" t="s">
        <v>100</v>
      </c>
      <c r="H2202" t="s">
        <v>1489</v>
      </c>
      <c r="I2202" t="s">
        <v>778</v>
      </c>
    </row>
    <row r="2203" spans="1:9" x14ac:dyDescent="0.25">
      <c r="A2203">
        <v>745241</v>
      </c>
      <c r="B2203" t="s">
        <v>777</v>
      </c>
      <c r="C2203" t="s">
        <v>10</v>
      </c>
      <c r="D2203" t="s">
        <v>18</v>
      </c>
      <c r="E2203" t="s">
        <v>12</v>
      </c>
      <c r="F2203" t="s">
        <v>19</v>
      </c>
      <c r="G2203" t="s">
        <v>100</v>
      </c>
      <c r="H2203" t="s">
        <v>1489</v>
      </c>
      <c r="I2203" t="s">
        <v>778</v>
      </c>
    </row>
    <row r="2204" spans="1:9" x14ac:dyDescent="0.25">
      <c r="A2204">
        <v>745242</v>
      </c>
      <c r="B2204" t="s">
        <v>815</v>
      </c>
      <c r="C2204" t="s">
        <v>10</v>
      </c>
      <c r="D2204" t="s">
        <v>18</v>
      </c>
      <c r="E2204" t="s">
        <v>12</v>
      </c>
      <c r="F2204" t="s">
        <v>19</v>
      </c>
      <c r="G2204" t="s">
        <v>143</v>
      </c>
      <c r="H2204" t="s">
        <v>1489</v>
      </c>
      <c r="I2204" t="s">
        <v>816</v>
      </c>
    </row>
    <row r="2205" spans="1:9" x14ac:dyDescent="0.25">
      <c r="A2205">
        <v>745243</v>
      </c>
      <c r="B2205" t="s">
        <v>777</v>
      </c>
      <c r="C2205" t="s">
        <v>10</v>
      </c>
      <c r="D2205" t="s">
        <v>18</v>
      </c>
      <c r="E2205" t="s">
        <v>12</v>
      </c>
      <c r="F2205" t="s">
        <v>19</v>
      </c>
      <c r="G2205" t="s">
        <v>100</v>
      </c>
      <c r="H2205" t="s">
        <v>1489</v>
      </c>
      <c r="I2205" t="s">
        <v>778</v>
      </c>
    </row>
    <row r="2206" spans="1:9" x14ac:dyDescent="0.25">
      <c r="A2206">
        <v>745244</v>
      </c>
      <c r="B2206" t="s">
        <v>815</v>
      </c>
      <c r="C2206" t="s">
        <v>10</v>
      </c>
      <c r="D2206" t="s">
        <v>18</v>
      </c>
      <c r="E2206" t="s">
        <v>12</v>
      </c>
      <c r="F2206" t="s">
        <v>19</v>
      </c>
      <c r="G2206" t="s">
        <v>143</v>
      </c>
      <c r="H2206" t="s">
        <v>1489</v>
      </c>
      <c r="I2206" t="s">
        <v>816</v>
      </c>
    </row>
    <row r="2207" spans="1:9" x14ac:dyDescent="0.25">
      <c r="A2207">
        <v>745245</v>
      </c>
      <c r="B2207" t="s">
        <v>777</v>
      </c>
      <c r="C2207" t="s">
        <v>10</v>
      </c>
      <c r="D2207" t="s">
        <v>18</v>
      </c>
      <c r="E2207" t="s">
        <v>12</v>
      </c>
      <c r="F2207" t="s">
        <v>19</v>
      </c>
      <c r="G2207" t="s">
        <v>100</v>
      </c>
      <c r="H2207" t="s">
        <v>1489</v>
      </c>
      <c r="I2207" t="s">
        <v>778</v>
      </c>
    </row>
    <row r="2208" spans="1:9" x14ac:dyDescent="0.25">
      <c r="A2208">
        <v>745246</v>
      </c>
      <c r="B2208" t="s">
        <v>815</v>
      </c>
      <c r="C2208" t="s">
        <v>10</v>
      </c>
      <c r="D2208" t="s">
        <v>18</v>
      </c>
      <c r="E2208" t="s">
        <v>12</v>
      </c>
      <c r="F2208" t="s">
        <v>19</v>
      </c>
      <c r="G2208" t="s">
        <v>143</v>
      </c>
      <c r="H2208" t="s">
        <v>1489</v>
      </c>
      <c r="I2208" t="s">
        <v>816</v>
      </c>
    </row>
    <row r="2209" spans="1:9" x14ac:dyDescent="0.25">
      <c r="A2209">
        <v>745248</v>
      </c>
      <c r="B2209" t="s">
        <v>1492</v>
      </c>
      <c r="C2209" t="s">
        <v>10</v>
      </c>
      <c r="D2209" t="s">
        <v>72</v>
      </c>
      <c r="E2209" t="s">
        <v>302</v>
      </c>
      <c r="F2209" t="s">
        <v>80</v>
      </c>
      <c r="G2209" t="s">
        <v>890</v>
      </c>
      <c r="H2209" t="s">
        <v>1493</v>
      </c>
      <c r="I2209" t="s">
        <v>1494</v>
      </c>
    </row>
    <row r="2210" spans="1:9" x14ac:dyDescent="0.25">
      <c r="A2210">
        <v>745255</v>
      </c>
      <c r="B2210" t="s">
        <v>1435</v>
      </c>
      <c r="C2210" t="s">
        <v>10</v>
      </c>
      <c r="D2210" t="s">
        <v>72</v>
      </c>
      <c r="E2210" t="s">
        <v>302</v>
      </c>
      <c r="F2210" t="s">
        <v>80</v>
      </c>
      <c r="G2210" t="s">
        <v>490</v>
      </c>
      <c r="H2210" t="s">
        <v>330</v>
      </c>
      <c r="I2210" t="s">
        <v>1436</v>
      </c>
    </row>
    <row r="2211" spans="1:9" x14ac:dyDescent="0.25">
      <c r="A2211">
        <v>745261</v>
      </c>
      <c r="B2211" t="s">
        <v>981</v>
      </c>
      <c r="C2211" t="s">
        <v>10</v>
      </c>
      <c r="D2211" t="s">
        <v>72</v>
      </c>
      <c r="E2211" t="s">
        <v>181</v>
      </c>
      <c r="F2211" t="s">
        <v>80</v>
      </c>
      <c r="G2211" t="s">
        <v>982</v>
      </c>
      <c r="H2211" t="s">
        <v>330</v>
      </c>
      <c r="I2211" t="s">
        <v>983</v>
      </c>
    </row>
    <row r="2212" spans="1:9" x14ac:dyDescent="0.25">
      <c r="A2212">
        <v>745270</v>
      </c>
      <c r="B2212" t="s">
        <v>981</v>
      </c>
      <c r="C2212" t="s">
        <v>10</v>
      </c>
      <c r="D2212" t="s">
        <v>72</v>
      </c>
      <c r="E2212" t="s">
        <v>181</v>
      </c>
      <c r="F2212" t="s">
        <v>80</v>
      </c>
      <c r="G2212" t="s">
        <v>982</v>
      </c>
      <c r="H2212" t="s">
        <v>1493</v>
      </c>
      <c r="I2212" t="s">
        <v>983</v>
      </c>
    </row>
    <row r="2213" spans="1:9" x14ac:dyDescent="0.25">
      <c r="A2213">
        <v>745326</v>
      </c>
      <c r="B2213" t="s">
        <v>362</v>
      </c>
      <c r="C2213" t="s">
        <v>10</v>
      </c>
      <c r="D2213" t="s">
        <v>72</v>
      </c>
      <c r="E2213" t="s">
        <v>363</v>
      </c>
      <c r="F2213" t="s">
        <v>19</v>
      </c>
      <c r="G2213" t="s">
        <v>100</v>
      </c>
      <c r="H2213" t="s">
        <v>1211</v>
      </c>
      <c r="I2213" t="s">
        <v>364</v>
      </c>
    </row>
    <row r="2214" spans="1:9" x14ac:dyDescent="0.25">
      <c r="A2214">
        <v>745328</v>
      </c>
      <c r="B2214" t="s">
        <v>850</v>
      </c>
      <c r="C2214" t="s">
        <v>10</v>
      </c>
      <c r="D2214" t="s">
        <v>72</v>
      </c>
      <c r="E2214" t="s">
        <v>302</v>
      </c>
      <c r="F2214" t="s">
        <v>19</v>
      </c>
      <c r="G2214" t="s">
        <v>100</v>
      </c>
      <c r="H2214" t="s">
        <v>1211</v>
      </c>
      <c r="I2214" t="s">
        <v>851</v>
      </c>
    </row>
    <row r="2215" spans="1:9" x14ac:dyDescent="0.25">
      <c r="A2215">
        <v>745329</v>
      </c>
      <c r="B2215" t="s">
        <v>598</v>
      </c>
      <c r="C2215" t="s">
        <v>10</v>
      </c>
      <c r="D2215" t="s">
        <v>72</v>
      </c>
      <c r="E2215" t="s">
        <v>308</v>
      </c>
      <c r="F2215" t="s">
        <v>19</v>
      </c>
      <c r="G2215" t="s">
        <v>100</v>
      </c>
      <c r="H2215" t="s">
        <v>1211</v>
      </c>
      <c r="I2215" t="s">
        <v>599</v>
      </c>
    </row>
    <row r="2216" spans="1:9" x14ac:dyDescent="0.25">
      <c r="A2216">
        <v>745331</v>
      </c>
      <c r="B2216" t="s">
        <v>1437</v>
      </c>
      <c r="C2216" t="s">
        <v>10</v>
      </c>
      <c r="D2216" t="s">
        <v>72</v>
      </c>
      <c r="E2216" t="s">
        <v>308</v>
      </c>
      <c r="F2216" t="s">
        <v>80</v>
      </c>
      <c r="G2216" t="s">
        <v>490</v>
      </c>
      <c r="H2216" t="s">
        <v>1495</v>
      </c>
      <c r="I2216" t="s">
        <v>1438</v>
      </c>
    </row>
    <row r="2217" spans="1:9" x14ac:dyDescent="0.25">
      <c r="A2217">
        <v>745335</v>
      </c>
      <c r="B2217" t="s">
        <v>1435</v>
      </c>
      <c r="C2217" t="s">
        <v>10</v>
      </c>
      <c r="D2217" t="s">
        <v>72</v>
      </c>
      <c r="E2217" t="s">
        <v>302</v>
      </c>
      <c r="F2217" t="s">
        <v>80</v>
      </c>
      <c r="G2217" t="s">
        <v>490</v>
      </c>
      <c r="H2217" t="s">
        <v>1495</v>
      </c>
      <c r="I2217" t="s">
        <v>1436</v>
      </c>
    </row>
    <row r="2218" spans="1:9" x14ac:dyDescent="0.25">
      <c r="A2218">
        <v>745337</v>
      </c>
      <c r="B2218" t="s">
        <v>1435</v>
      </c>
      <c r="C2218" t="s">
        <v>10</v>
      </c>
      <c r="D2218" t="s">
        <v>72</v>
      </c>
      <c r="E2218" t="s">
        <v>302</v>
      </c>
      <c r="F2218" t="s">
        <v>80</v>
      </c>
      <c r="G2218" t="s">
        <v>490</v>
      </c>
      <c r="H2218" t="s">
        <v>1495</v>
      </c>
      <c r="I2218" t="s">
        <v>1436</v>
      </c>
    </row>
    <row r="2219" spans="1:9" x14ac:dyDescent="0.25">
      <c r="A2219">
        <v>745343</v>
      </c>
      <c r="B2219" t="s">
        <v>858</v>
      </c>
      <c r="C2219" t="s">
        <v>10</v>
      </c>
      <c r="D2219" t="s">
        <v>18</v>
      </c>
      <c r="E2219" t="s">
        <v>140</v>
      </c>
      <c r="F2219" t="s">
        <v>303</v>
      </c>
      <c r="G2219" t="s">
        <v>859</v>
      </c>
      <c r="H2219" t="s">
        <v>130</v>
      </c>
      <c r="I2219" t="s">
        <v>860</v>
      </c>
    </row>
    <row r="2220" spans="1:9" x14ac:dyDescent="0.25">
      <c r="A2220">
        <v>745345</v>
      </c>
      <c r="B2220" t="s">
        <v>127</v>
      </c>
      <c r="C2220" t="s">
        <v>10</v>
      </c>
      <c r="D2220" t="s">
        <v>18</v>
      </c>
      <c r="E2220" t="s">
        <v>140</v>
      </c>
      <c r="F2220" t="s">
        <v>128</v>
      </c>
      <c r="G2220" t="s">
        <v>129</v>
      </c>
      <c r="H2220" t="s">
        <v>130</v>
      </c>
      <c r="I2220" t="s">
        <v>528</v>
      </c>
    </row>
    <row r="2221" spans="1:9" x14ac:dyDescent="0.25">
      <c r="A2221">
        <v>745377</v>
      </c>
      <c r="B2221" t="s">
        <v>1496</v>
      </c>
      <c r="C2221" t="s">
        <v>10</v>
      </c>
      <c r="D2221" t="s">
        <v>72</v>
      </c>
      <c r="E2221" t="s">
        <v>302</v>
      </c>
      <c r="F2221" t="s">
        <v>19</v>
      </c>
      <c r="G2221" t="s">
        <v>1356</v>
      </c>
      <c r="H2221" t="s">
        <v>814</v>
      </c>
      <c r="I2221" t="s">
        <v>1497</v>
      </c>
    </row>
    <row r="2222" spans="1:9" x14ac:dyDescent="0.25">
      <c r="A2222">
        <v>745404</v>
      </c>
      <c r="B2222" t="s">
        <v>1498</v>
      </c>
      <c r="C2222" t="s">
        <v>10</v>
      </c>
      <c r="D2222" t="s">
        <v>72</v>
      </c>
      <c r="E2222" t="s">
        <v>308</v>
      </c>
      <c r="F2222" t="s">
        <v>19</v>
      </c>
      <c r="G2222" t="s">
        <v>1356</v>
      </c>
      <c r="H2222" t="s">
        <v>814</v>
      </c>
      <c r="I2222" t="s">
        <v>1499</v>
      </c>
    </row>
    <row r="2223" spans="1:9" x14ac:dyDescent="0.25">
      <c r="A2223">
        <v>745407</v>
      </c>
      <c r="B2223" t="s">
        <v>598</v>
      </c>
      <c r="C2223" t="s">
        <v>10</v>
      </c>
      <c r="D2223" t="s">
        <v>72</v>
      </c>
      <c r="E2223" t="s">
        <v>308</v>
      </c>
      <c r="F2223" t="s">
        <v>19</v>
      </c>
      <c r="G2223" t="s">
        <v>100</v>
      </c>
      <c r="H2223" t="s">
        <v>814</v>
      </c>
      <c r="I2223" t="s">
        <v>599</v>
      </c>
    </row>
    <row r="2224" spans="1:9" x14ac:dyDescent="0.25">
      <c r="A2224">
        <v>745433</v>
      </c>
      <c r="B2224" t="s">
        <v>603</v>
      </c>
      <c r="C2224" t="s">
        <v>37</v>
      </c>
      <c r="D2224" t="s">
        <v>45</v>
      </c>
      <c r="E2224" t="s">
        <v>18</v>
      </c>
      <c r="F2224" t="s">
        <v>604</v>
      </c>
      <c r="G2224" t="s">
        <v>171</v>
      </c>
      <c r="H2224" t="s">
        <v>605</v>
      </c>
      <c r="I2224" t="s">
        <v>606</v>
      </c>
    </row>
    <row r="2225" spans="1:9" x14ac:dyDescent="0.25">
      <c r="A2225">
        <v>745434</v>
      </c>
      <c r="B2225" t="s">
        <v>1500</v>
      </c>
      <c r="C2225" t="s">
        <v>37</v>
      </c>
      <c r="D2225" t="s">
        <v>18</v>
      </c>
      <c r="E2225" t="s">
        <v>182</v>
      </c>
      <c r="F2225" t="s">
        <v>442</v>
      </c>
      <c r="G2225" t="s">
        <v>601</v>
      </c>
      <c r="H2225" t="s">
        <v>294</v>
      </c>
      <c r="I2225" t="s">
        <v>602</v>
      </c>
    </row>
    <row r="2226" spans="1:9" x14ac:dyDescent="0.25">
      <c r="A2226">
        <v>745436</v>
      </c>
      <c r="B2226" t="s">
        <v>969</v>
      </c>
      <c r="C2226" t="s">
        <v>37</v>
      </c>
      <c r="D2226" t="s">
        <v>18</v>
      </c>
      <c r="E2226" t="s">
        <v>260</v>
      </c>
      <c r="F2226" t="s">
        <v>970</v>
      </c>
      <c r="G2226" t="s">
        <v>900</v>
      </c>
      <c r="H2226" t="s">
        <v>294</v>
      </c>
      <c r="I2226" t="s">
        <v>971</v>
      </c>
    </row>
    <row r="2227" spans="1:9" x14ac:dyDescent="0.25">
      <c r="A2227">
        <v>745438</v>
      </c>
      <c r="B2227" t="s">
        <v>441</v>
      </c>
      <c r="C2227" t="s">
        <v>37</v>
      </c>
      <c r="D2227" t="s">
        <v>18</v>
      </c>
      <c r="E2227" t="s">
        <v>182</v>
      </c>
      <c r="F2227" t="s">
        <v>442</v>
      </c>
      <c r="G2227" t="s">
        <v>443</v>
      </c>
      <c r="H2227" t="s">
        <v>294</v>
      </c>
      <c r="I2227" t="s">
        <v>444</v>
      </c>
    </row>
    <row r="2228" spans="1:9" x14ac:dyDescent="0.25">
      <c r="A2228">
        <v>745439</v>
      </c>
      <c r="B2228" t="s">
        <v>600</v>
      </c>
      <c r="C2228" t="s">
        <v>37</v>
      </c>
      <c r="D2228" t="s">
        <v>18</v>
      </c>
      <c r="E2228" t="s">
        <v>182</v>
      </c>
      <c r="F2228" t="s">
        <v>442</v>
      </c>
      <c r="G2228" t="s">
        <v>601</v>
      </c>
      <c r="H2228" t="s">
        <v>294</v>
      </c>
      <c r="I2228" t="s">
        <v>602</v>
      </c>
    </row>
    <row r="2229" spans="1:9" x14ac:dyDescent="0.25">
      <c r="A2229">
        <v>745441</v>
      </c>
      <c r="B2229" t="s">
        <v>476</v>
      </c>
      <c r="C2229" t="s">
        <v>37</v>
      </c>
      <c r="D2229" t="s">
        <v>18</v>
      </c>
      <c r="E2229" t="s">
        <v>104</v>
      </c>
      <c r="F2229" t="s">
        <v>38</v>
      </c>
      <c r="G2229" t="s">
        <v>293</v>
      </c>
      <c r="H2229" t="s">
        <v>294</v>
      </c>
      <c r="I2229" t="s">
        <v>478</v>
      </c>
    </row>
    <row r="2230" spans="1:9" x14ac:dyDescent="0.25">
      <c r="A2230">
        <v>745443</v>
      </c>
      <c r="B2230" t="s">
        <v>550</v>
      </c>
      <c r="C2230" t="s">
        <v>37</v>
      </c>
      <c r="D2230" t="s">
        <v>18</v>
      </c>
      <c r="E2230" t="s">
        <v>182</v>
      </c>
      <c r="F2230" t="s">
        <v>472</v>
      </c>
      <c r="G2230" t="s">
        <v>551</v>
      </c>
      <c r="H2230" t="s">
        <v>294</v>
      </c>
      <c r="I2230" t="s">
        <v>552</v>
      </c>
    </row>
    <row r="2231" spans="1:9" x14ac:dyDescent="0.25">
      <c r="A2231">
        <v>745456</v>
      </c>
      <c r="B2231" t="s">
        <v>550</v>
      </c>
      <c r="C2231" t="s">
        <v>37</v>
      </c>
      <c r="D2231" t="s">
        <v>18</v>
      </c>
      <c r="E2231" t="s">
        <v>182</v>
      </c>
      <c r="F2231" t="s">
        <v>472</v>
      </c>
      <c r="G2231" t="s">
        <v>551</v>
      </c>
      <c r="H2231" t="s">
        <v>294</v>
      </c>
      <c r="I2231" t="s">
        <v>552</v>
      </c>
    </row>
    <row r="2232" spans="1:9" x14ac:dyDescent="0.25">
      <c r="A2232">
        <v>745457</v>
      </c>
      <c r="B2232" t="s">
        <v>441</v>
      </c>
      <c r="C2232" t="s">
        <v>37</v>
      </c>
      <c r="D2232" t="s">
        <v>18</v>
      </c>
      <c r="E2232" t="s">
        <v>182</v>
      </c>
      <c r="F2232" t="s">
        <v>442</v>
      </c>
      <c r="G2232" t="s">
        <v>443</v>
      </c>
      <c r="H2232" t="s">
        <v>294</v>
      </c>
      <c r="I2232" t="s">
        <v>444</v>
      </c>
    </row>
    <row r="2233" spans="1:9" x14ac:dyDescent="0.25">
      <c r="A2233">
        <v>745458</v>
      </c>
      <c r="B2233" t="s">
        <v>1479</v>
      </c>
      <c r="C2233" t="s">
        <v>37</v>
      </c>
      <c r="D2233" t="s">
        <v>18</v>
      </c>
      <c r="E2233" t="s">
        <v>182</v>
      </c>
      <c r="F2233" t="s">
        <v>1032</v>
      </c>
      <c r="G2233" t="s">
        <v>251</v>
      </c>
      <c r="H2233" t="s">
        <v>294</v>
      </c>
      <c r="I2233" t="s">
        <v>1480</v>
      </c>
    </row>
    <row r="2234" spans="1:9" x14ac:dyDescent="0.25">
      <c r="A2234">
        <v>745481</v>
      </c>
      <c r="B2234" t="s">
        <v>600</v>
      </c>
      <c r="C2234" t="s">
        <v>37</v>
      </c>
      <c r="D2234" t="s">
        <v>18</v>
      </c>
      <c r="E2234" t="s">
        <v>182</v>
      </c>
      <c r="F2234" t="s">
        <v>442</v>
      </c>
      <c r="G2234" t="s">
        <v>601</v>
      </c>
      <c r="H2234" t="s">
        <v>294</v>
      </c>
      <c r="I2234" t="s">
        <v>602</v>
      </c>
    </row>
    <row r="2235" spans="1:9" x14ac:dyDescent="0.25">
      <c r="A2235">
        <v>745483</v>
      </c>
      <c r="B2235" t="s">
        <v>1473</v>
      </c>
      <c r="C2235" t="s">
        <v>37</v>
      </c>
      <c r="D2235" t="s">
        <v>18</v>
      </c>
      <c r="E2235" t="s">
        <v>182</v>
      </c>
      <c r="F2235" t="s">
        <v>1032</v>
      </c>
      <c r="G2235" t="s">
        <v>247</v>
      </c>
      <c r="H2235" t="s">
        <v>294</v>
      </c>
      <c r="I2235" t="s">
        <v>1474</v>
      </c>
    </row>
    <row r="2236" spans="1:9" x14ac:dyDescent="0.25">
      <c r="A2236">
        <v>745485</v>
      </c>
      <c r="B2236" t="s">
        <v>1501</v>
      </c>
      <c r="C2236" t="s">
        <v>37</v>
      </c>
      <c r="D2236" t="s">
        <v>18</v>
      </c>
      <c r="E2236" t="s">
        <v>182</v>
      </c>
      <c r="F2236" t="s">
        <v>246</v>
      </c>
      <c r="G2236" t="s">
        <v>251</v>
      </c>
      <c r="H2236" t="s">
        <v>294</v>
      </c>
      <c r="I2236" t="s">
        <v>1502</v>
      </c>
    </row>
    <row r="2237" spans="1:9" x14ac:dyDescent="0.25">
      <c r="A2237">
        <v>745487</v>
      </c>
      <c r="B2237" t="s">
        <v>1336</v>
      </c>
      <c r="C2237" t="s">
        <v>10</v>
      </c>
      <c r="D2237" t="s">
        <v>18</v>
      </c>
      <c r="E2237" t="s">
        <v>140</v>
      </c>
      <c r="F2237" t="s">
        <v>161</v>
      </c>
      <c r="G2237" t="s">
        <v>24</v>
      </c>
      <c r="H2237" t="s">
        <v>25</v>
      </c>
      <c r="I2237" t="s">
        <v>1503</v>
      </c>
    </row>
    <row r="2238" spans="1:9" x14ac:dyDescent="0.25">
      <c r="A2238">
        <v>745512</v>
      </c>
      <c r="B2238" t="s">
        <v>1425</v>
      </c>
      <c r="C2238" t="s">
        <v>10</v>
      </c>
      <c r="D2238" t="s">
        <v>18</v>
      </c>
      <c r="E2238" t="s">
        <v>12</v>
      </c>
      <c r="F2238" t="s">
        <v>161</v>
      </c>
      <c r="G2238" t="s">
        <v>24</v>
      </c>
      <c r="H2238" t="s">
        <v>25</v>
      </c>
      <c r="I2238" t="s">
        <v>1426</v>
      </c>
    </row>
    <row r="2239" spans="1:9" x14ac:dyDescent="0.25">
      <c r="A2239">
        <v>745519</v>
      </c>
      <c r="B2239" t="s">
        <v>1054</v>
      </c>
      <c r="C2239" t="s">
        <v>10</v>
      </c>
      <c r="D2239" t="s">
        <v>11</v>
      </c>
      <c r="E2239" t="s">
        <v>28</v>
      </c>
      <c r="F2239" t="s">
        <v>1049</v>
      </c>
      <c r="G2239" t="s">
        <v>227</v>
      </c>
      <c r="H2239" t="s">
        <v>745</v>
      </c>
      <c r="I2239" t="s">
        <v>1056</v>
      </c>
    </row>
    <row r="2240" spans="1:9" x14ac:dyDescent="0.25">
      <c r="A2240">
        <v>745529</v>
      </c>
      <c r="B2240" t="s">
        <v>127</v>
      </c>
      <c r="C2240" t="s">
        <v>10</v>
      </c>
      <c r="D2240" t="s">
        <v>18</v>
      </c>
      <c r="E2240" t="s">
        <v>140</v>
      </c>
      <c r="F2240" t="s">
        <v>128</v>
      </c>
      <c r="G2240" t="s">
        <v>129</v>
      </c>
      <c r="H2240" t="s">
        <v>914</v>
      </c>
      <c r="I2240" t="s">
        <v>528</v>
      </c>
    </row>
    <row r="2241" spans="1:9" x14ac:dyDescent="0.25">
      <c r="A2241">
        <v>745531</v>
      </c>
      <c r="B2241" t="s">
        <v>127</v>
      </c>
      <c r="C2241" t="s">
        <v>10</v>
      </c>
      <c r="D2241" t="s">
        <v>18</v>
      </c>
      <c r="E2241" t="s">
        <v>140</v>
      </c>
      <c r="F2241" t="s">
        <v>128</v>
      </c>
      <c r="G2241" t="s">
        <v>129</v>
      </c>
      <c r="H2241" t="s">
        <v>914</v>
      </c>
      <c r="I2241" t="s">
        <v>528</v>
      </c>
    </row>
    <row r="2242" spans="1:9" x14ac:dyDescent="0.25">
      <c r="A2242">
        <v>745532</v>
      </c>
      <c r="B2242" t="s">
        <v>127</v>
      </c>
      <c r="C2242" t="s">
        <v>10</v>
      </c>
      <c r="D2242" t="s">
        <v>18</v>
      </c>
      <c r="E2242" t="s">
        <v>140</v>
      </c>
      <c r="F2242" t="s">
        <v>128</v>
      </c>
      <c r="G2242" t="s">
        <v>129</v>
      </c>
      <c r="H2242" t="s">
        <v>914</v>
      </c>
      <c r="I2242" t="s">
        <v>528</v>
      </c>
    </row>
    <row r="2243" spans="1:9" x14ac:dyDescent="0.25">
      <c r="A2243">
        <v>745535</v>
      </c>
      <c r="B2243" t="s">
        <v>864</v>
      </c>
      <c r="C2243" t="s">
        <v>10</v>
      </c>
      <c r="D2243" t="s">
        <v>18</v>
      </c>
      <c r="E2243" t="s">
        <v>12</v>
      </c>
      <c r="F2243" t="s">
        <v>128</v>
      </c>
      <c r="G2243" t="s">
        <v>100</v>
      </c>
      <c r="H2243" t="s">
        <v>914</v>
      </c>
      <c r="I2243" t="s">
        <v>865</v>
      </c>
    </row>
    <row r="2244" spans="1:9" x14ac:dyDescent="0.25">
      <c r="A2244">
        <v>745536</v>
      </c>
      <c r="B2244" t="s">
        <v>127</v>
      </c>
      <c r="C2244" t="s">
        <v>10</v>
      </c>
      <c r="D2244" t="s">
        <v>18</v>
      </c>
      <c r="E2244" t="s">
        <v>140</v>
      </c>
      <c r="F2244" t="s">
        <v>128</v>
      </c>
      <c r="G2244" t="s">
        <v>129</v>
      </c>
      <c r="H2244" t="s">
        <v>914</v>
      </c>
      <c r="I2244" t="s">
        <v>528</v>
      </c>
    </row>
    <row r="2245" spans="1:9" x14ac:dyDescent="0.25">
      <c r="A2245">
        <v>745537</v>
      </c>
      <c r="B2245" t="s">
        <v>526</v>
      </c>
      <c r="C2245" t="s">
        <v>10</v>
      </c>
      <c r="D2245" t="s">
        <v>18</v>
      </c>
      <c r="E2245" t="s">
        <v>140</v>
      </c>
      <c r="F2245" t="s">
        <v>128</v>
      </c>
      <c r="G2245" t="s">
        <v>100</v>
      </c>
      <c r="H2245" t="s">
        <v>914</v>
      </c>
      <c r="I2245" t="s">
        <v>527</v>
      </c>
    </row>
    <row r="2246" spans="1:9" x14ac:dyDescent="0.25">
      <c r="A2246">
        <v>745538</v>
      </c>
      <c r="B2246" t="s">
        <v>127</v>
      </c>
      <c r="C2246" t="s">
        <v>10</v>
      </c>
      <c r="D2246" t="s">
        <v>18</v>
      </c>
      <c r="E2246" t="s">
        <v>140</v>
      </c>
      <c r="F2246" t="s">
        <v>128</v>
      </c>
      <c r="G2246" t="s">
        <v>129</v>
      </c>
      <c r="H2246" t="s">
        <v>914</v>
      </c>
      <c r="I2246" t="s">
        <v>528</v>
      </c>
    </row>
    <row r="2247" spans="1:9" x14ac:dyDescent="0.25">
      <c r="A2247">
        <v>745539</v>
      </c>
      <c r="B2247" t="s">
        <v>127</v>
      </c>
      <c r="C2247" t="s">
        <v>10</v>
      </c>
      <c r="D2247" t="s">
        <v>18</v>
      </c>
      <c r="E2247" t="s">
        <v>140</v>
      </c>
      <c r="F2247" t="s">
        <v>128</v>
      </c>
      <c r="G2247" t="s">
        <v>129</v>
      </c>
      <c r="H2247" t="s">
        <v>914</v>
      </c>
      <c r="I2247" t="s">
        <v>528</v>
      </c>
    </row>
    <row r="2248" spans="1:9" x14ac:dyDescent="0.25">
      <c r="A2248">
        <v>745540</v>
      </c>
      <c r="B2248" t="s">
        <v>127</v>
      </c>
      <c r="C2248" t="s">
        <v>10</v>
      </c>
      <c r="D2248" t="s">
        <v>18</v>
      </c>
      <c r="E2248" t="s">
        <v>140</v>
      </c>
      <c r="F2248" t="s">
        <v>128</v>
      </c>
      <c r="G2248" t="s">
        <v>129</v>
      </c>
      <c r="H2248" t="s">
        <v>914</v>
      </c>
      <c r="I2248" t="s">
        <v>528</v>
      </c>
    </row>
    <row r="2249" spans="1:9" x14ac:dyDescent="0.25">
      <c r="A2249">
        <v>745542</v>
      </c>
      <c r="B2249" t="s">
        <v>465</v>
      </c>
      <c r="C2249" t="s">
        <v>10</v>
      </c>
      <c r="D2249" t="s">
        <v>18</v>
      </c>
      <c r="E2249" t="s">
        <v>140</v>
      </c>
      <c r="F2249" t="s">
        <v>303</v>
      </c>
      <c r="G2249" t="s">
        <v>143</v>
      </c>
      <c r="H2249" t="s">
        <v>914</v>
      </c>
      <c r="I2249" t="s">
        <v>466</v>
      </c>
    </row>
    <row r="2250" spans="1:9" x14ac:dyDescent="0.25">
      <c r="A2250">
        <v>745544</v>
      </c>
      <c r="B2250" t="s">
        <v>524</v>
      </c>
      <c r="C2250" t="s">
        <v>10</v>
      </c>
      <c r="D2250" t="s">
        <v>18</v>
      </c>
      <c r="E2250" t="s">
        <v>140</v>
      </c>
      <c r="F2250" t="s">
        <v>161</v>
      </c>
      <c r="G2250" t="s">
        <v>128</v>
      </c>
      <c r="H2250" t="s">
        <v>914</v>
      </c>
      <c r="I2250" t="s">
        <v>525</v>
      </c>
    </row>
    <row r="2251" spans="1:9" x14ac:dyDescent="0.25">
      <c r="A2251">
        <v>745545</v>
      </c>
      <c r="B2251" t="s">
        <v>1241</v>
      </c>
      <c r="C2251" t="s">
        <v>10</v>
      </c>
      <c r="D2251" t="s">
        <v>18</v>
      </c>
      <c r="E2251" t="s">
        <v>140</v>
      </c>
      <c r="F2251" t="s">
        <v>936</v>
      </c>
      <c r="G2251" t="s">
        <v>1242</v>
      </c>
      <c r="H2251" t="s">
        <v>914</v>
      </c>
      <c r="I2251" t="s">
        <v>1243</v>
      </c>
    </row>
    <row r="2252" spans="1:9" x14ac:dyDescent="0.25">
      <c r="A2252">
        <v>745547</v>
      </c>
      <c r="B2252" t="s">
        <v>1241</v>
      </c>
      <c r="C2252" t="s">
        <v>10</v>
      </c>
      <c r="D2252" t="s">
        <v>18</v>
      </c>
      <c r="E2252" t="s">
        <v>140</v>
      </c>
      <c r="F2252" t="s">
        <v>936</v>
      </c>
      <c r="G2252" t="s">
        <v>1242</v>
      </c>
      <c r="H2252" t="s">
        <v>914</v>
      </c>
      <c r="I2252" t="s">
        <v>1243</v>
      </c>
    </row>
    <row r="2253" spans="1:9" x14ac:dyDescent="0.25">
      <c r="A2253">
        <v>745552</v>
      </c>
      <c r="B2253" t="s">
        <v>862</v>
      </c>
      <c r="C2253" t="s">
        <v>10</v>
      </c>
      <c r="D2253" t="s">
        <v>18</v>
      </c>
      <c r="E2253" t="s">
        <v>12</v>
      </c>
      <c r="F2253" t="s">
        <v>128</v>
      </c>
      <c r="G2253" t="s">
        <v>129</v>
      </c>
      <c r="H2253" t="s">
        <v>130</v>
      </c>
      <c r="I2253" t="s">
        <v>863</v>
      </c>
    </row>
    <row r="2254" spans="1:9" x14ac:dyDescent="0.25">
      <c r="A2254">
        <v>745553</v>
      </c>
      <c r="B2254" t="s">
        <v>864</v>
      </c>
      <c r="C2254" t="s">
        <v>10</v>
      </c>
      <c r="D2254" t="s">
        <v>18</v>
      </c>
      <c r="E2254" t="s">
        <v>12</v>
      </c>
      <c r="F2254" t="s">
        <v>128</v>
      </c>
      <c r="G2254" t="s">
        <v>100</v>
      </c>
      <c r="H2254" t="s">
        <v>130</v>
      </c>
      <c r="I2254" t="s">
        <v>865</v>
      </c>
    </row>
    <row r="2255" spans="1:9" x14ac:dyDescent="0.25">
      <c r="A2255">
        <v>745555</v>
      </c>
      <c r="B2255" t="s">
        <v>518</v>
      </c>
      <c r="C2255" t="s">
        <v>10</v>
      </c>
      <c r="D2255" t="s">
        <v>18</v>
      </c>
      <c r="E2255" t="s">
        <v>12</v>
      </c>
      <c r="F2255" t="s">
        <v>303</v>
      </c>
      <c r="G2255" t="s">
        <v>143</v>
      </c>
      <c r="H2255" t="s">
        <v>130</v>
      </c>
      <c r="I2255" t="s">
        <v>519</v>
      </c>
    </row>
    <row r="2256" spans="1:9" x14ac:dyDescent="0.25">
      <c r="A2256">
        <v>745625</v>
      </c>
      <c r="B2256" t="s">
        <v>127</v>
      </c>
      <c r="C2256" t="s">
        <v>10</v>
      </c>
      <c r="D2256" t="s">
        <v>18</v>
      </c>
      <c r="E2256" t="s">
        <v>140</v>
      </c>
      <c r="F2256" t="s">
        <v>128</v>
      </c>
      <c r="G2256" t="s">
        <v>129</v>
      </c>
      <c r="H2256" t="s">
        <v>130</v>
      </c>
      <c r="I2256" t="s">
        <v>528</v>
      </c>
    </row>
    <row r="2257" spans="1:9" x14ac:dyDescent="0.25">
      <c r="A2257">
        <v>745626</v>
      </c>
      <c r="B2257" t="s">
        <v>465</v>
      </c>
      <c r="C2257" t="s">
        <v>10</v>
      </c>
      <c r="D2257" t="s">
        <v>18</v>
      </c>
      <c r="E2257" t="s">
        <v>140</v>
      </c>
      <c r="F2257" t="s">
        <v>303</v>
      </c>
      <c r="G2257" t="s">
        <v>143</v>
      </c>
      <c r="H2257" t="s">
        <v>130</v>
      </c>
      <c r="I2257" t="s">
        <v>466</v>
      </c>
    </row>
    <row r="2258" spans="1:9" x14ac:dyDescent="0.25">
      <c r="A2258">
        <v>745674</v>
      </c>
      <c r="B2258" t="s">
        <v>36</v>
      </c>
      <c r="C2258" t="s">
        <v>37</v>
      </c>
      <c r="D2258" t="s">
        <v>38</v>
      </c>
      <c r="E2258" t="s">
        <v>11</v>
      </c>
      <c r="F2258" t="s">
        <v>39</v>
      </c>
      <c r="G2258" t="s">
        <v>40</v>
      </c>
      <c r="H2258" t="s">
        <v>1178</v>
      </c>
      <c r="I2258" t="s">
        <v>42</v>
      </c>
    </row>
    <row r="2259" spans="1:9" x14ac:dyDescent="0.25">
      <c r="A2259">
        <v>745678</v>
      </c>
      <c r="B2259" t="s">
        <v>1088</v>
      </c>
      <c r="C2259" t="s">
        <v>37</v>
      </c>
      <c r="D2259" t="s">
        <v>38</v>
      </c>
      <c r="E2259" t="s">
        <v>18</v>
      </c>
      <c r="F2259" t="s">
        <v>39</v>
      </c>
      <c r="G2259" t="s">
        <v>40</v>
      </c>
      <c r="H2259" t="s">
        <v>1178</v>
      </c>
      <c r="I2259" t="s">
        <v>1089</v>
      </c>
    </row>
    <row r="2260" spans="1:9" x14ac:dyDescent="0.25">
      <c r="A2260">
        <v>745680</v>
      </c>
      <c r="B2260" t="s">
        <v>1054</v>
      </c>
      <c r="C2260" t="s">
        <v>10</v>
      </c>
      <c r="D2260" t="s">
        <v>11</v>
      </c>
      <c r="E2260" t="s">
        <v>28</v>
      </c>
      <c r="F2260" t="s">
        <v>1049</v>
      </c>
      <c r="G2260" t="s">
        <v>227</v>
      </c>
      <c r="H2260" t="s">
        <v>1251</v>
      </c>
      <c r="I2260" t="s">
        <v>1056</v>
      </c>
    </row>
    <row r="2261" spans="1:9" x14ac:dyDescent="0.25">
      <c r="A2261">
        <v>745706</v>
      </c>
      <c r="B2261" t="s">
        <v>127</v>
      </c>
      <c r="C2261" t="s">
        <v>10</v>
      </c>
      <c r="D2261" t="s">
        <v>18</v>
      </c>
      <c r="E2261" t="s">
        <v>140</v>
      </c>
      <c r="F2261" t="s">
        <v>128</v>
      </c>
      <c r="G2261" t="s">
        <v>129</v>
      </c>
      <c r="H2261" t="s">
        <v>975</v>
      </c>
      <c r="I2261" t="s">
        <v>528</v>
      </c>
    </row>
    <row r="2262" spans="1:9" x14ac:dyDescent="0.25">
      <c r="A2262">
        <v>745745</v>
      </c>
      <c r="B2262" t="s">
        <v>465</v>
      </c>
      <c r="C2262" t="s">
        <v>10</v>
      </c>
      <c r="D2262" t="s">
        <v>18</v>
      </c>
      <c r="E2262" t="s">
        <v>28</v>
      </c>
      <c r="F2262" t="s">
        <v>303</v>
      </c>
      <c r="G2262" t="s">
        <v>143</v>
      </c>
      <c r="H2262" t="s">
        <v>965</v>
      </c>
      <c r="I2262" t="s">
        <v>825</v>
      </c>
    </row>
    <row r="2263" spans="1:9" x14ac:dyDescent="0.25">
      <c r="A2263">
        <v>745746</v>
      </c>
      <c r="B2263" t="s">
        <v>474</v>
      </c>
      <c r="C2263" t="s">
        <v>10</v>
      </c>
      <c r="D2263" t="s">
        <v>18</v>
      </c>
      <c r="E2263" t="s">
        <v>140</v>
      </c>
      <c r="F2263" t="s">
        <v>19</v>
      </c>
      <c r="G2263" t="s">
        <v>143</v>
      </c>
      <c r="H2263" t="s">
        <v>965</v>
      </c>
      <c r="I2263" t="s">
        <v>475</v>
      </c>
    </row>
    <row r="2264" spans="1:9" x14ac:dyDescent="0.25">
      <c r="A2264">
        <v>745747</v>
      </c>
      <c r="B2264" t="s">
        <v>912</v>
      </c>
      <c r="C2264" t="s">
        <v>10</v>
      </c>
      <c r="D2264" t="s">
        <v>18</v>
      </c>
      <c r="E2264" t="s">
        <v>140</v>
      </c>
      <c r="F2264" t="s">
        <v>161</v>
      </c>
      <c r="G2264" t="s">
        <v>19</v>
      </c>
      <c r="H2264" t="s">
        <v>965</v>
      </c>
      <c r="I2264" t="s">
        <v>1504</v>
      </c>
    </row>
    <row r="2265" spans="1:9" x14ac:dyDescent="0.25">
      <c r="A2265">
        <v>745749</v>
      </c>
      <c r="B2265" t="s">
        <v>1153</v>
      </c>
      <c r="C2265" t="s">
        <v>10</v>
      </c>
      <c r="D2265" t="s">
        <v>18</v>
      </c>
      <c r="E2265" t="s">
        <v>140</v>
      </c>
      <c r="F2265" t="s">
        <v>582</v>
      </c>
      <c r="G2265" t="s">
        <v>1154</v>
      </c>
      <c r="H2265" t="s">
        <v>368</v>
      </c>
      <c r="I2265" t="s">
        <v>1156</v>
      </c>
    </row>
    <row r="2266" spans="1:9" x14ac:dyDescent="0.25">
      <c r="A2266">
        <v>745774</v>
      </c>
      <c r="B2266" t="s">
        <v>746</v>
      </c>
      <c r="C2266" t="s">
        <v>10</v>
      </c>
      <c r="D2266" t="s">
        <v>18</v>
      </c>
      <c r="E2266" t="s">
        <v>28</v>
      </c>
      <c r="F2266" t="s">
        <v>13</v>
      </c>
      <c r="G2266" t="s">
        <v>24</v>
      </c>
      <c r="H2266" t="s">
        <v>1174</v>
      </c>
      <c r="I2266" t="s">
        <v>387</v>
      </c>
    </row>
    <row r="2267" spans="1:9" x14ac:dyDescent="0.25">
      <c r="A2267">
        <v>745775</v>
      </c>
      <c r="B2267" t="s">
        <v>1505</v>
      </c>
      <c r="C2267" t="s">
        <v>10</v>
      </c>
      <c r="D2267" t="s">
        <v>18</v>
      </c>
      <c r="E2267" t="s">
        <v>28</v>
      </c>
      <c r="F2267" t="s">
        <v>1049</v>
      </c>
      <c r="G2267" t="s">
        <v>24</v>
      </c>
      <c r="H2267" t="s">
        <v>1174</v>
      </c>
      <c r="I2267" t="s">
        <v>1506</v>
      </c>
    </row>
    <row r="2268" spans="1:9" x14ac:dyDescent="0.25">
      <c r="A2268">
        <v>745780</v>
      </c>
      <c r="B2268" t="s">
        <v>1153</v>
      </c>
      <c r="C2268" t="s">
        <v>10</v>
      </c>
      <c r="D2268" t="s">
        <v>18</v>
      </c>
      <c r="E2268" t="s">
        <v>140</v>
      </c>
      <c r="F2268" t="s">
        <v>582</v>
      </c>
      <c r="G2268" t="s">
        <v>1154</v>
      </c>
      <c r="H2268" t="s">
        <v>368</v>
      </c>
      <c r="I2268" t="s">
        <v>1156</v>
      </c>
    </row>
    <row r="2269" spans="1:9" x14ac:dyDescent="0.25">
      <c r="A2269">
        <v>745785</v>
      </c>
      <c r="B2269" t="s">
        <v>480</v>
      </c>
      <c r="C2269" t="s">
        <v>10</v>
      </c>
      <c r="D2269" t="s">
        <v>18</v>
      </c>
      <c r="E2269" t="s">
        <v>140</v>
      </c>
      <c r="F2269" t="s">
        <v>481</v>
      </c>
      <c r="G2269" t="s">
        <v>19</v>
      </c>
      <c r="H2269" t="s">
        <v>368</v>
      </c>
      <c r="I2269" t="s">
        <v>482</v>
      </c>
    </row>
    <row r="2270" spans="1:9" x14ac:dyDescent="0.25">
      <c r="A2270">
        <v>745793</v>
      </c>
      <c r="B2270" t="s">
        <v>456</v>
      </c>
      <c r="C2270" t="s">
        <v>10</v>
      </c>
      <c r="D2270" t="s">
        <v>11</v>
      </c>
      <c r="E2270" t="s">
        <v>149</v>
      </c>
      <c r="F2270" t="s">
        <v>135</v>
      </c>
      <c r="G2270" t="s">
        <v>297</v>
      </c>
      <c r="H2270" t="s">
        <v>713</v>
      </c>
      <c r="I2270" t="s">
        <v>457</v>
      </c>
    </row>
    <row r="2271" spans="1:9" x14ac:dyDescent="0.25">
      <c r="A2271">
        <v>745794</v>
      </c>
      <c r="B2271" t="s">
        <v>456</v>
      </c>
      <c r="C2271" t="s">
        <v>10</v>
      </c>
      <c r="D2271" t="s">
        <v>11</v>
      </c>
      <c r="E2271" t="s">
        <v>149</v>
      </c>
      <c r="F2271" t="s">
        <v>135</v>
      </c>
      <c r="G2271" t="s">
        <v>297</v>
      </c>
      <c r="H2271" t="s">
        <v>713</v>
      </c>
      <c r="I2271" t="s">
        <v>457</v>
      </c>
    </row>
    <row r="2272" spans="1:9" x14ac:dyDescent="0.25">
      <c r="A2272">
        <v>745816</v>
      </c>
      <c r="B2272" t="s">
        <v>352</v>
      </c>
      <c r="C2272" t="s">
        <v>56</v>
      </c>
      <c r="D2272" t="s">
        <v>18</v>
      </c>
      <c r="E2272" t="s">
        <v>67</v>
      </c>
      <c r="F2272" t="s">
        <v>79</v>
      </c>
      <c r="G2272" t="s">
        <v>58</v>
      </c>
      <c r="H2272" t="s">
        <v>673</v>
      </c>
      <c r="I2272" t="s">
        <v>353</v>
      </c>
    </row>
    <row r="2273" spans="1:9" x14ac:dyDescent="0.25">
      <c r="A2273">
        <v>745819</v>
      </c>
      <c r="B2273" t="s">
        <v>833</v>
      </c>
      <c r="C2273" t="s">
        <v>10</v>
      </c>
      <c r="D2273" t="s">
        <v>11</v>
      </c>
      <c r="E2273" t="s">
        <v>140</v>
      </c>
      <c r="F2273" t="s">
        <v>122</v>
      </c>
      <c r="G2273" t="s">
        <v>24</v>
      </c>
      <c r="H2273" t="s">
        <v>1507</v>
      </c>
      <c r="I2273" t="s">
        <v>834</v>
      </c>
    </row>
    <row r="2274" spans="1:9" x14ac:dyDescent="0.25">
      <c r="A2274">
        <v>745872</v>
      </c>
      <c r="B2274" t="s">
        <v>32</v>
      </c>
      <c r="C2274" t="s">
        <v>10</v>
      </c>
      <c r="D2274" t="s">
        <v>11</v>
      </c>
      <c r="E2274" t="s">
        <v>12</v>
      </c>
      <c r="F2274" t="s">
        <v>19</v>
      </c>
      <c r="G2274" t="s">
        <v>33</v>
      </c>
      <c r="H2274" t="s">
        <v>814</v>
      </c>
      <c r="I2274" t="s">
        <v>35</v>
      </c>
    </row>
    <row r="2275" spans="1:9" x14ac:dyDescent="0.25">
      <c r="A2275">
        <v>745876</v>
      </c>
      <c r="B2275" t="s">
        <v>1349</v>
      </c>
      <c r="C2275" t="s">
        <v>10</v>
      </c>
      <c r="D2275" t="s">
        <v>11</v>
      </c>
      <c r="E2275" t="s">
        <v>28</v>
      </c>
      <c r="F2275" t="s">
        <v>95</v>
      </c>
      <c r="G2275" t="s">
        <v>100</v>
      </c>
      <c r="H2275" t="s">
        <v>814</v>
      </c>
      <c r="I2275" t="s">
        <v>1414</v>
      </c>
    </row>
    <row r="2276" spans="1:9" x14ac:dyDescent="0.25">
      <c r="A2276">
        <v>745896</v>
      </c>
      <c r="B2276" t="s">
        <v>544</v>
      </c>
      <c r="C2276" t="s">
        <v>10</v>
      </c>
      <c r="D2276" t="s">
        <v>76</v>
      </c>
      <c r="E2276" t="s">
        <v>302</v>
      </c>
      <c r="F2276" t="s">
        <v>80</v>
      </c>
      <c r="G2276" t="s">
        <v>490</v>
      </c>
      <c r="H2276" t="s">
        <v>891</v>
      </c>
      <c r="I2276" t="s">
        <v>545</v>
      </c>
    </row>
    <row r="2277" spans="1:9" x14ac:dyDescent="0.25">
      <c r="A2277">
        <v>745897</v>
      </c>
      <c r="B2277" t="s">
        <v>544</v>
      </c>
      <c r="C2277" t="s">
        <v>10</v>
      </c>
      <c r="D2277" t="s">
        <v>76</v>
      </c>
      <c r="E2277" t="s">
        <v>302</v>
      </c>
      <c r="F2277" t="s">
        <v>80</v>
      </c>
      <c r="G2277" t="s">
        <v>490</v>
      </c>
      <c r="H2277" t="s">
        <v>891</v>
      </c>
      <c r="I2277" t="s">
        <v>545</v>
      </c>
    </row>
    <row r="2278" spans="1:9" x14ac:dyDescent="0.25">
      <c r="A2278">
        <v>745898</v>
      </c>
      <c r="B2278" t="s">
        <v>544</v>
      </c>
      <c r="C2278" t="s">
        <v>10</v>
      </c>
      <c r="D2278" t="s">
        <v>76</v>
      </c>
      <c r="E2278" t="s">
        <v>302</v>
      </c>
      <c r="F2278" t="s">
        <v>80</v>
      </c>
      <c r="G2278" t="s">
        <v>490</v>
      </c>
      <c r="H2278" t="s">
        <v>891</v>
      </c>
      <c r="I2278" t="s">
        <v>545</v>
      </c>
    </row>
    <row r="2279" spans="1:9" x14ac:dyDescent="0.25">
      <c r="A2279">
        <v>745899</v>
      </c>
      <c r="B2279" t="s">
        <v>1508</v>
      </c>
      <c r="C2279" t="s">
        <v>10</v>
      </c>
      <c r="D2279" t="s">
        <v>76</v>
      </c>
      <c r="E2279" t="s">
        <v>302</v>
      </c>
      <c r="F2279" t="s">
        <v>303</v>
      </c>
      <c r="G2279" t="s">
        <v>890</v>
      </c>
      <c r="H2279" t="s">
        <v>891</v>
      </c>
      <c r="I2279" t="s">
        <v>1509</v>
      </c>
    </row>
    <row r="2280" spans="1:9" x14ac:dyDescent="0.25">
      <c r="A2280">
        <v>745907</v>
      </c>
      <c r="B2280" t="s">
        <v>1037</v>
      </c>
      <c r="C2280" t="s">
        <v>51</v>
      </c>
      <c r="D2280" t="s">
        <v>18</v>
      </c>
      <c r="E2280" t="s">
        <v>18</v>
      </c>
      <c r="F2280" t="s">
        <v>341</v>
      </c>
      <c r="G2280" t="s">
        <v>1038</v>
      </c>
      <c r="H2280" t="s">
        <v>1227</v>
      </c>
      <c r="I2280" t="s">
        <v>1039</v>
      </c>
    </row>
    <row r="2281" spans="1:9" x14ac:dyDescent="0.25">
      <c r="A2281">
        <v>745908</v>
      </c>
      <c r="B2281" t="s">
        <v>1037</v>
      </c>
      <c r="C2281" t="s">
        <v>51</v>
      </c>
      <c r="D2281" t="s">
        <v>18</v>
      </c>
      <c r="E2281" t="s">
        <v>18</v>
      </c>
      <c r="F2281" t="s">
        <v>341</v>
      </c>
      <c r="G2281" t="s">
        <v>1038</v>
      </c>
      <c r="H2281" t="s">
        <v>1227</v>
      </c>
      <c r="I2281" t="s">
        <v>1039</v>
      </c>
    </row>
    <row r="2282" spans="1:9" x14ac:dyDescent="0.25">
      <c r="A2282">
        <v>745929</v>
      </c>
      <c r="B2282" t="s">
        <v>139</v>
      </c>
      <c r="C2282" t="s">
        <v>10</v>
      </c>
      <c r="D2282" t="s">
        <v>11</v>
      </c>
      <c r="E2282" t="s">
        <v>140</v>
      </c>
      <c r="F2282" t="s">
        <v>19</v>
      </c>
      <c r="G2282" t="s">
        <v>33</v>
      </c>
      <c r="H2282" t="s">
        <v>500</v>
      </c>
      <c r="I2282" t="s">
        <v>141</v>
      </c>
    </row>
    <row r="2283" spans="1:9" x14ac:dyDescent="0.25">
      <c r="A2283">
        <v>745930</v>
      </c>
      <c r="B2283" t="s">
        <v>841</v>
      </c>
      <c r="C2283" t="s">
        <v>10</v>
      </c>
      <c r="D2283" t="s">
        <v>76</v>
      </c>
      <c r="E2283" t="s">
        <v>302</v>
      </c>
      <c r="F2283" t="s">
        <v>303</v>
      </c>
      <c r="G2283" t="s">
        <v>490</v>
      </c>
      <c r="H2283" t="s">
        <v>891</v>
      </c>
      <c r="I2283" t="s">
        <v>842</v>
      </c>
    </row>
    <row r="2284" spans="1:9" x14ac:dyDescent="0.25">
      <c r="A2284">
        <v>745991</v>
      </c>
      <c r="B2284" t="s">
        <v>1005</v>
      </c>
      <c r="C2284" t="s">
        <v>10</v>
      </c>
      <c r="D2284" t="s">
        <v>76</v>
      </c>
      <c r="E2284" t="s">
        <v>302</v>
      </c>
      <c r="F2284" t="s">
        <v>19</v>
      </c>
      <c r="G2284" t="s">
        <v>100</v>
      </c>
      <c r="H2284" t="s">
        <v>699</v>
      </c>
      <c r="I2284" t="s">
        <v>1006</v>
      </c>
    </row>
    <row r="2285" spans="1:9" x14ac:dyDescent="0.25">
      <c r="A2285">
        <v>745992</v>
      </c>
      <c r="B2285" t="s">
        <v>828</v>
      </c>
      <c r="C2285" t="s">
        <v>10</v>
      </c>
      <c r="D2285" t="s">
        <v>76</v>
      </c>
      <c r="E2285" t="s">
        <v>308</v>
      </c>
      <c r="F2285" t="s">
        <v>19</v>
      </c>
      <c r="G2285" t="s">
        <v>100</v>
      </c>
      <c r="H2285" t="s">
        <v>699</v>
      </c>
      <c r="I2285" t="s">
        <v>888</v>
      </c>
    </row>
    <row r="2286" spans="1:9" x14ac:dyDescent="0.25">
      <c r="A2286">
        <v>745993</v>
      </c>
      <c r="B2286" t="s">
        <v>489</v>
      </c>
      <c r="C2286" t="s">
        <v>10</v>
      </c>
      <c r="D2286" t="s">
        <v>76</v>
      </c>
      <c r="E2286" t="s">
        <v>308</v>
      </c>
      <c r="F2286" t="s">
        <v>303</v>
      </c>
      <c r="G2286" t="s">
        <v>490</v>
      </c>
      <c r="H2286" t="s">
        <v>699</v>
      </c>
      <c r="I2286" t="s">
        <v>491</v>
      </c>
    </row>
    <row r="2287" spans="1:9" x14ac:dyDescent="0.25">
      <c r="A2287">
        <v>745994</v>
      </c>
      <c r="B2287" t="s">
        <v>1460</v>
      </c>
      <c r="C2287" t="s">
        <v>10</v>
      </c>
      <c r="D2287" t="s">
        <v>76</v>
      </c>
      <c r="E2287" t="s">
        <v>308</v>
      </c>
      <c r="F2287" t="s">
        <v>303</v>
      </c>
      <c r="G2287" t="s">
        <v>890</v>
      </c>
      <c r="H2287" t="s">
        <v>699</v>
      </c>
      <c r="I2287" t="s">
        <v>1461</v>
      </c>
    </row>
    <row r="2288" spans="1:9" x14ac:dyDescent="0.25">
      <c r="A2288">
        <v>745995</v>
      </c>
      <c r="B2288" t="s">
        <v>752</v>
      </c>
      <c r="C2288" t="s">
        <v>10</v>
      </c>
      <c r="D2288" t="s">
        <v>76</v>
      </c>
      <c r="E2288" t="s">
        <v>363</v>
      </c>
      <c r="F2288" t="s">
        <v>19</v>
      </c>
      <c r="G2288" t="s">
        <v>100</v>
      </c>
      <c r="H2288" t="s">
        <v>699</v>
      </c>
      <c r="I2288" t="s">
        <v>510</v>
      </c>
    </row>
    <row r="2289" spans="1:9" x14ac:dyDescent="0.25">
      <c r="A2289">
        <v>745996</v>
      </c>
      <c r="B2289" t="s">
        <v>506</v>
      </c>
      <c r="C2289" t="s">
        <v>10</v>
      </c>
      <c r="D2289" t="s">
        <v>76</v>
      </c>
      <c r="E2289" t="s">
        <v>363</v>
      </c>
      <c r="F2289" t="s">
        <v>19</v>
      </c>
      <c r="G2289" t="s">
        <v>143</v>
      </c>
      <c r="H2289" t="s">
        <v>699</v>
      </c>
      <c r="I2289" t="s">
        <v>508</v>
      </c>
    </row>
    <row r="2290" spans="1:9" x14ac:dyDescent="0.25">
      <c r="A2290">
        <v>746001</v>
      </c>
      <c r="B2290" t="s">
        <v>27</v>
      </c>
      <c r="C2290" t="s">
        <v>10</v>
      </c>
      <c r="D2290" t="s">
        <v>11</v>
      </c>
      <c r="E2290" t="s">
        <v>140</v>
      </c>
      <c r="F2290" t="s">
        <v>19</v>
      </c>
      <c r="G2290" t="s">
        <v>100</v>
      </c>
      <c r="H2290" t="s">
        <v>500</v>
      </c>
      <c r="I2290" t="s">
        <v>1289</v>
      </c>
    </row>
    <row r="2291" spans="1:9" x14ac:dyDescent="0.25">
      <c r="A2291">
        <v>746002</v>
      </c>
      <c r="B2291" t="s">
        <v>27</v>
      </c>
      <c r="C2291" t="s">
        <v>10</v>
      </c>
      <c r="D2291" t="s">
        <v>11</v>
      </c>
      <c r="E2291" t="s">
        <v>28</v>
      </c>
      <c r="F2291" t="s">
        <v>19</v>
      </c>
      <c r="G2291" t="s">
        <v>100</v>
      </c>
      <c r="H2291" t="s">
        <v>500</v>
      </c>
      <c r="I2291" t="s">
        <v>138</v>
      </c>
    </row>
    <row r="2292" spans="1:9" x14ac:dyDescent="0.25">
      <c r="A2292">
        <v>746009</v>
      </c>
      <c r="B2292" t="s">
        <v>139</v>
      </c>
      <c r="C2292" t="s">
        <v>10</v>
      </c>
      <c r="D2292" t="s">
        <v>11</v>
      </c>
      <c r="E2292" t="s">
        <v>140</v>
      </c>
      <c r="F2292" t="s">
        <v>19</v>
      </c>
      <c r="G2292" t="s">
        <v>33</v>
      </c>
      <c r="H2292" t="s">
        <v>500</v>
      </c>
      <c r="I2292" t="s">
        <v>141</v>
      </c>
    </row>
    <row r="2293" spans="1:9" x14ac:dyDescent="0.25">
      <c r="A2293">
        <v>746010</v>
      </c>
      <c r="B2293" t="s">
        <v>139</v>
      </c>
      <c r="C2293" t="s">
        <v>10</v>
      </c>
      <c r="D2293" t="s">
        <v>11</v>
      </c>
      <c r="E2293" t="s">
        <v>140</v>
      </c>
      <c r="F2293" t="s">
        <v>19</v>
      </c>
      <c r="G2293" t="s">
        <v>33</v>
      </c>
      <c r="H2293" t="s">
        <v>500</v>
      </c>
      <c r="I2293" t="s">
        <v>141</v>
      </c>
    </row>
    <row r="2294" spans="1:9" x14ac:dyDescent="0.25">
      <c r="A2294">
        <v>746072</v>
      </c>
      <c r="B2294" t="s">
        <v>489</v>
      </c>
      <c r="C2294" t="s">
        <v>10</v>
      </c>
      <c r="D2294" t="s">
        <v>76</v>
      </c>
      <c r="E2294" t="s">
        <v>308</v>
      </c>
      <c r="F2294" t="s">
        <v>303</v>
      </c>
      <c r="G2294" t="s">
        <v>490</v>
      </c>
      <c r="H2294" t="s">
        <v>938</v>
      </c>
      <c r="I2294" t="s">
        <v>491</v>
      </c>
    </row>
    <row r="2295" spans="1:9" x14ac:dyDescent="0.25">
      <c r="A2295">
        <v>746077</v>
      </c>
      <c r="B2295" t="s">
        <v>489</v>
      </c>
      <c r="C2295" t="s">
        <v>10</v>
      </c>
      <c r="D2295" t="s">
        <v>76</v>
      </c>
      <c r="E2295" t="s">
        <v>308</v>
      </c>
      <c r="F2295" t="s">
        <v>303</v>
      </c>
      <c r="G2295" t="s">
        <v>490</v>
      </c>
      <c r="H2295" t="s">
        <v>938</v>
      </c>
      <c r="I2295" t="s">
        <v>491</v>
      </c>
    </row>
    <row r="2296" spans="1:9" x14ac:dyDescent="0.25">
      <c r="A2296">
        <v>746078</v>
      </c>
      <c r="B2296" t="s">
        <v>542</v>
      </c>
      <c r="C2296" t="s">
        <v>10</v>
      </c>
      <c r="D2296" t="s">
        <v>76</v>
      </c>
      <c r="E2296" t="s">
        <v>308</v>
      </c>
      <c r="F2296" t="s">
        <v>80</v>
      </c>
      <c r="G2296" t="s">
        <v>490</v>
      </c>
      <c r="H2296" t="s">
        <v>938</v>
      </c>
      <c r="I2296" t="s">
        <v>543</v>
      </c>
    </row>
    <row r="2297" spans="1:9" x14ac:dyDescent="0.25">
      <c r="A2297">
        <v>746100</v>
      </c>
      <c r="B2297" t="s">
        <v>1460</v>
      </c>
      <c r="C2297" t="s">
        <v>10</v>
      </c>
      <c r="D2297" t="s">
        <v>76</v>
      </c>
      <c r="E2297" t="s">
        <v>308</v>
      </c>
      <c r="F2297" t="s">
        <v>303</v>
      </c>
      <c r="G2297" t="s">
        <v>890</v>
      </c>
      <c r="H2297" t="s">
        <v>938</v>
      </c>
      <c r="I2297" t="s">
        <v>1461</v>
      </c>
    </row>
    <row r="2298" spans="1:9" x14ac:dyDescent="0.25">
      <c r="A2298">
        <v>746102</v>
      </c>
      <c r="B2298" t="s">
        <v>542</v>
      </c>
      <c r="C2298" t="s">
        <v>10</v>
      </c>
      <c r="D2298" t="s">
        <v>76</v>
      </c>
      <c r="E2298" t="s">
        <v>308</v>
      </c>
      <c r="F2298" t="s">
        <v>80</v>
      </c>
      <c r="G2298" t="s">
        <v>490</v>
      </c>
      <c r="H2298" t="s">
        <v>938</v>
      </c>
      <c r="I2298" t="s">
        <v>543</v>
      </c>
    </row>
    <row r="2299" spans="1:9" x14ac:dyDescent="0.25">
      <c r="A2299">
        <v>746106</v>
      </c>
      <c r="B2299" t="s">
        <v>889</v>
      </c>
      <c r="C2299" t="s">
        <v>10</v>
      </c>
      <c r="D2299" t="s">
        <v>76</v>
      </c>
      <c r="E2299" t="s">
        <v>308</v>
      </c>
      <c r="F2299" t="s">
        <v>80</v>
      </c>
      <c r="G2299" t="s">
        <v>890</v>
      </c>
      <c r="H2299" t="s">
        <v>938</v>
      </c>
      <c r="I2299" t="s">
        <v>892</v>
      </c>
    </row>
    <row r="2300" spans="1:9" x14ac:dyDescent="0.25">
      <c r="A2300">
        <v>746107</v>
      </c>
      <c r="B2300" t="s">
        <v>889</v>
      </c>
      <c r="C2300" t="s">
        <v>10</v>
      </c>
      <c r="D2300" t="s">
        <v>76</v>
      </c>
      <c r="E2300" t="s">
        <v>308</v>
      </c>
      <c r="F2300" t="s">
        <v>80</v>
      </c>
      <c r="G2300" t="s">
        <v>890</v>
      </c>
      <c r="H2300" t="s">
        <v>938</v>
      </c>
      <c r="I2300" t="s">
        <v>892</v>
      </c>
    </row>
    <row r="2301" spans="1:9" x14ac:dyDescent="0.25">
      <c r="A2301">
        <v>746110</v>
      </c>
      <c r="B2301" t="s">
        <v>1510</v>
      </c>
      <c r="C2301" t="s">
        <v>10</v>
      </c>
      <c r="D2301" t="s">
        <v>76</v>
      </c>
      <c r="E2301" t="s">
        <v>363</v>
      </c>
      <c r="F2301" t="s">
        <v>80</v>
      </c>
      <c r="G2301" t="s">
        <v>890</v>
      </c>
      <c r="H2301" t="s">
        <v>938</v>
      </c>
      <c r="I2301" t="s">
        <v>1511</v>
      </c>
    </row>
    <row r="2302" spans="1:9" x14ac:dyDescent="0.25">
      <c r="A2302">
        <v>746116</v>
      </c>
      <c r="B2302" t="s">
        <v>447</v>
      </c>
      <c r="C2302" t="s">
        <v>37</v>
      </c>
      <c r="D2302" t="s">
        <v>11</v>
      </c>
      <c r="E2302" t="s">
        <v>39</v>
      </c>
      <c r="F2302" t="s">
        <v>448</v>
      </c>
      <c r="G2302" t="s">
        <v>449</v>
      </c>
      <c r="H2302" t="s">
        <v>1512</v>
      </c>
      <c r="I2302" t="s">
        <v>450</v>
      </c>
    </row>
    <row r="2303" spans="1:9" x14ac:dyDescent="0.25">
      <c r="A2303">
        <v>746117</v>
      </c>
      <c r="B2303" t="s">
        <v>447</v>
      </c>
      <c r="C2303" t="s">
        <v>37</v>
      </c>
      <c r="D2303" t="s">
        <v>11</v>
      </c>
      <c r="E2303" t="s">
        <v>39</v>
      </c>
      <c r="F2303" t="s">
        <v>448</v>
      </c>
      <c r="G2303" t="s">
        <v>449</v>
      </c>
      <c r="H2303" t="s">
        <v>1512</v>
      </c>
      <c r="I2303" t="s">
        <v>450</v>
      </c>
    </row>
    <row r="2304" spans="1:9" x14ac:dyDescent="0.25">
      <c r="A2304">
        <v>746126</v>
      </c>
      <c r="B2304" t="s">
        <v>103</v>
      </c>
      <c r="C2304" t="s">
        <v>37</v>
      </c>
      <c r="D2304" t="s">
        <v>18</v>
      </c>
      <c r="E2304" t="s">
        <v>104</v>
      </c>
      <c r="F2304" t="s">
        <v>38</v>
      </c>
      <c r="G2304" t="s">
        <v>105</v>
      </c>
      <c r="H2304" t="s">
        <v>477</v>
      </c>
      <c r="I2304" t="s">
        <v>107</v>
      </c>
    </row>
    <row r="2305" spans="1:9" x14ac:dyDescent="0.25">
      <c r="A2305">
        <v>746127</v>
      </c>
      <c r="B2305" t="s">
        <v>476</v>
      </c>
      <c r="C2305" t="s">
        <v>37</v>
      </c>
      <c r="D2305" t="s">
        <v>18</v>
      </c>
      <c r="E2305" t="s">
        <v>104</v>
      </c>
      <c r="F2305" t="s">
        <v>38</v>
      </c>
      <c r="G2305" t="s">
        <v>293</v>
      </c>
      <c r="H2305" t="s">
        <v>477</v>
      </c>
      <c r="I2305" t="s">
        <v>478</v>
      </c>
    </row>
    <row r="2306" spans="1:9" x14ac:dyDescent="0.25">
      <c r="A2306">
        <v>746129</v>
      </c>
      <c r="B2306" t="s">
        <v>1101</v>
      </c>
      <c r="C2306" t="s">
        <v>37</v>
      </c>
      <c r="D2306" t="s">
        <v>18</v>
      </c>
      <c r="E2306" t="s">
        <v>104</v>
      </c>
      <c r="F2306" t="s">
        <v>38</v>
      </c>
      <c r="G2306" t="s">
        <v>1102</v>
      </c>
      <c r="H2306" t="s">
        <v>477</v>
      </c>
      <c r="I2306" t="s">
        <v>1103</v>
      </c>
    </row>
    <row r="2307" spans="1:9" x14ac:dyDescent="0.25">
      <c r="A2307">
        <v>746130</v>
      </c>
      <c r="B2307" t="s">
        <v>1101</v>
      </c>
      <c r="C2307" t="s">
        <v>37</v>
      </c>
      <c r="D2307" t="s">
        <v>18</v>
      </c>
      <c r="E2307" t="s">
        <v>104</v>
      </c>
      <c r="F2307" t="s">
        <v>38</v>
      </c>
      <c r="G2307" t="s">
        <v>1102</v>
      </c>
      <c r="H2307" t="s">
        <v>477</v>
      </c>
      <c r="I2307" t="s">
        <v>1103</v>
      </c>
    </row>
    <row r="2308" spans="1:9" x14ac:dyDescent="0.25">
      <c r="A2308">
        <v>746131</v>
      </c>
      <c r="B2308" t="s">
        <v>476</v>
      </c>
      <c r="C2308" t="s">
        <v>37</v>
      </c>
      <c r="D2308" t="s">
        <v>18</v>
      </c>
      <c r="E2308" t="s">
        <v>104</v>
      </c>
      <c r="F2308" t="s">
        <v>38</v>
      </c>
      <c r="G2308" t="s">
        <v>293</v>
      </c>
      <c r="H2308" t="s">
        <v>477</v>
      </c>
      <c r="I2308" t="s">
        <v>478</v>
      </c>
    </row>
    <row r="2309" spans="1:9" x14ac:dyDescent="0.25">
      <c r="A2309">
        <v>746189</v>
      </c>
      <c r="B2309" t="s">
        <v>570</v>
      </c>
      <c r="C2309" t="s">
        <v>10</v>
      </c>
      <c r="D2309" t="s">
        <v>18</v>
      </c>
      <c r="E2309" t="s">
        <v>12</v>
      </c>
      <c r="F2309" t="s">
        <v>161</v>
      </c>
      <c r="G2309" t="s">
        <v>149</v>
      </c>
      <c r="H2309" t="s">
        <v>931</v>
      </c>
      <c r="I2309" t="s">
        <v>571</v>
      </c>
    </row>
    <row r="2310" spans="1:9" x14ac:dyDescent="0.25">
      <c r="A2310">
        <v>746209</v>
      </c>
      <c r="B2310" t="s">
        <v>511</v>
      </c>
      <c r="C2310" t="s">
        <v>37</v>
      </c>
      <c r="D2310" t="s">
        <v>76</v>
      </c>
      <c r="E2310" t="s">
        <v>181</v>
      </c>
      <c r="F2310" t="s">
        <v>182</v>
      </c>
      <c r="G2310" t="s">
        <v>472</v>
      </c>
      <c r="H2310" t="s">
        <v>1513</v>
      </c>
      <c r="I2310" t="s">
        <v>513</v>
      </c>
    </row>
    <row r="2311" spans="1:9" x14ac:dyDescent="0.25">
      <c r="A2311">
        <v>746216</v>
      </c>
      <c r="B2311" t="s">
        <v>1140</v>
      </c>
      <c r="C2311" t="s">
        <v>10</v>
      </c>
      <c r="D2311" t="s">
        <v>18</v>
      </c>
      <c r="E2311" t="s">
        <v>12</v>
      </c>
      <c r="F2311" t="s">
        <v>643</v>
      </c>
      <c r="G2311" t="s">
        <v>149</v>
      </c>
      <c r="H2311" t="s">
        <v>931</v>
      </c>
      <c r="I2311" t="s">
        <v>1141</v>
      </c>
    </row>
    <row r="2312" spans="1:9" x14ac:dyDescent="0.25">
      <c r="A2312">
        <v>746218</v>
      </c>
      <c r="B2312" t="s">
        <v>1140</v>
      </c>
      <c r="C2312" t="s">
        <v>10</v>
      </c>
      <c r="D2312" t="s">
        <v>18</v>
      </c>
      <c r="E2312" t="s">
        <v>12</v>
      </c>
      <c r="F2312" t="s">
        <v>643</v>
      </c>
      <c r="G2312" t="s">
        <v>149</v>
      </c>
      <c r="H2312" t="s">
        <v>931</v>
      </c>
      <c r="I2312" t="s">
        <v>1141</v>
      </c>
    </row>
    <row r="2313" spans="1:9" x14ac:dyDescent="0.25">
      <c r="A2313">
        <v>746243</v>
      </c>
      <c r="B2313" t="s">
        <v>245</v>
      </c>
      <c r="C2313" t="s">
        <v>37</v>
      </c>
      <c r="D2313" t="s">
        <v>18</v>
      </c>
      <c r="E2313" t="s">
        <v>182</v>
      </c>
      <c r="F2313" t="s">
        <v>246</v>
      </c>
      <c r="G2313" t="s">
        <v>247</v>
      </c>
      <c r="H2313" t="s">
        <v>477</v>
      </c>
      <c r="I2313" t="s">
        <v>248</v>
      </c>
    </row>
    <row r="2314" spans="1:9" x14ac:dyDescent="0.25">
      <c r="A2314">
        <v>746244</v>
      </c>
      <c r="B2314" t="s">
        <v>257</v>
      </c>
      <c r="C2314" t="s">
        <v>37</v>
      </c>
      <c r="D2314" t="s">
        <v>18</v>
      </c>
      <c r="E2314" t="s">
        <v>182</v>
      </c>
      <c r="F2314" t="s">
        <v>250</v>
      </c>
      <c r="G2314" t="s">
        <v>247</v>
      </c>
      <c r="H2314" t="s">
        <v>477</v>
      </c>
      <c r="I2314" t="s">
        <v>258</v>
      </c>
    </row>
    <row r="2315" spans="1:9" x14ac:dyDescent="0.25">
      <c r="A2315">
        <v>746245</v>
      </c>
      <c r="B2315" t="s">
        <v>257</v>
      </c>
      <c r="C2315" t="s">
        <v>37</v>
      </c>
      <c r="D2315" t="s">
        <v>18</v>
      </c>
      <c r="E2315" t="s">
        <v>182</v>
      </c>
      <c r="F2315" t="s">
        <v>250</v>
      </c>
      <c r="G2315" t="s">
        <v>247</v>
      </c>
      <c r="H2315" t="s">
        <v>477</v>
      </c>
      <c r="I2315" t="s">
        <v>258</v>
      </c>
    </row>
    <row r="2316" spans="1:9" x14ac:dyDescent="0.25">
      <c r="A2316">
        <v>746246</v>
      </c>
      <c r="B2316" t="s">
        <v>1479</v>
      </c>
      <c r="C2316" t="s">
        <v>37</v>
      </c>
      <c r="D2316" t="s">
        <v>18</v>
      </c>
      <c r="E2316" t="s">
        <v>182</v>
      </c>
      <c r="F2316" t="s">
        <v>1032</v>
      </c>
      <c r="G2316" t="s">
        <v>251</v>
      </c>
      <c r="H2316" t="s">
        <v>477</v>
      </c>
      <c r="I2316" t="s">
        <v>1480</v>
      </c>
    </row>
    <row r="2317" spans="1:9" x14ac:dyDescent="0.25">
      <c r="A2317">
        <v>746247</v>
      </c>
      <c r="B2317" t="s">
        <v>441</v>
      </c>
      <c r="C2317" t="s">
        <v>37</v>
      </c>
      <c r="D2317" t="s">
        <v>18</v>
      </c>
      <c r="E2317" t="s">
        <v>182</v>
      </c>
      <c r="F2317" t="s">
        <v>442</v>
      </c>
      <c r="G2317" t="s">
        <v>443</v>
      </c>
      <c r="H2317" t="s">
        <v>477</v>
      </c>
      <c r="I2317" t="s">
        <v>444</v>
      </c>
    </row>
    <row r="2318" spans="1:9" x14ac:dyDescent="0.25">
      <c r="A2318">
        <v>746249</v>
      </c>
      <c r="B2318" t="s">
        <v>441</v>
      </c>
      <c r="C2318" t="s">
        <v>37</v>
      </c>
      <c r="D2318" t="s">
        <v>18</v>
      </c>
      <c r="E2318" t="s">
        <v>182</v>
      </c>
      <c r="F2318" t="s">
        <v>442</v>
      </c>
      <c r="G2318" t="s">
        <v>443</v>
      </c>
      <c r="H2318" t="s">
        <v>477</v>
      </c>
      <c r="I2318" t="s">
        <v>444</v>
      </c>
    </row>
    <row r="2319" spans="1:9" x14ac:dyDescent="0.25">
      <c r="A2319">
        <v>746250</v>
      </c>
      <c r="B2319" t="s">
        <v>511</v>
      </c>
      <c r="C2319" t="s">
        <v>37</v>
      </c>
      <c r="D2319" t="s">
        <v>76</v>
      </c>
      <c r="E2319" t="s">
        <v>181</v>
      </c>
      <c r="F2319" t="s">
        <v>182</v>
      </c>
      <c r="G2319" t="s">
        <v>472</v>
      </c>
      <c r="H2319" t="s">
        <v>1513</v>
      </c>
      <c r="I2319" t="s">
        <v>513</v>
      </c>
    </row>
    <row r="2320" spans="1:9" x14ac:dyDescent="0.25">
      <c r="A2320">
        <v>746251</v>
      </c>
      <c r="B2320" t="s">
        <v>511</v>
      </c>
      <c r="C2320" t="s">
        <v>37</v>
      </c>
      <c r="D2320" t="s">
        <v>76</v>
      </c>
      <c r="E2320" t="s">
        <v>181</v>
      </c>
      <c r="F2320" t="s">
        <v>182</v>
      </c>
      <c r="G2320" t="s">
        <v>472</v>
      </c>
      <c r="H2320" t="s">
        <v>1513</v>
      </c>
      <c r="I2320" t="s">
        <v>513</v>
      </c>
    </row>
    <row r="2321" spans="1:9" x14ac:dyDescent="0.25">
      <c r="A2321">
        <v>746253</v>
      </c>
      <c r="B2321" t="s">
        <v>511</v>
      </c>
      <c r="C2321" t="s">
        <v>37</v>
      </c>
      <c r="D2321" t="s">
        <v>76</v>
      </c>
      <c r="E2321" t="s">
        <v>181</v>
      </c>
      <c r="F2321" t="s">
        <v>182</v>
      </c>
      <c r="G2321" t="s">
        <v>472</v>
      </c>
      <c r="H2321" t="s">
        <v>1513</v>
      </c>
      <c r="I2321" t="s">
        <v>513</v>
      </c>
    </row>
    <row r="2322" spans="1:9" x14ac:dyDescent="0.25">
      <c r="A2322">
        <v>746255</v>
      </c>
      <c r="B2322" t="s">
        <v>1514</v>
      </c>
      <c r="C2322" t="s">
        <v>37</v>
      </c>
      <c r="D2322" t="s">
        <v>76</v>
      </c>
      <c r="E2322" t="s">
        <v>86</v>
      </c>
      <c r="F2322" t="s">
        <v>182</v>
      </c>
      <c r="G2322" t="s">
        <v>442</v>
      </c>
      <c r="H2322" t="s">
        <v>1513</v>
      </c>
      <c r="I2322" t="s">
        <v>1515</v>
      </c>
    </row>
    <row r="2323" spans="1:9" x14ac:dyDescent="0.25">
      <c r="A2323">
        <v>746256</v>
      </c>
      <c r="B2323" t="s">
        <v>1514</v>
      </c>
      <c r="C2323" t="s">
        <v>37</v>
      </c>
      <c r="D2323" t="s">
        <v>76</v>
      </c>
      <c r="E2323" t="s">
        <v>86</v>
      </c>
      <c r="F2323" t="s">
        <v>182</v>
      </c>
      <c r="G2323" t="s">
        <v>442</v>
      </c>
      <c r="H2323" t="s">
        <v>1513</v>
      </c>
      <c r="I2323" t="s">
        <v>1515</v>
      </c>
    </row>
    <row r="2324" spans="1:9" x14ac:dyDescent="0.25">
      <c r="A2324">
        <v>746280</v>
      </c>
      <c r="B2324" t="s">
        <v>471</v>
      </c>
      <c r="C2324" t="s">
        <v>37</v>
      </c>
      <c r="D2324" t="s">
        <v>18</v>
      </c>
      <c r="E2324" t="s">
        <v>182</v>
      </c>
      <c r="F2324" t="s">
        <v>472</v>
      </c>
      <c r="G2324" t="s">
        <v>177</v>
      </c>
      <c r="H2324" t="s">
        <v>477</v>
      </c>
      <c r="I2324" t="s">
        <v>473</v>
      </c>
    </row>
    <row r="2325" spans="1:9" x14ac:dyDescent="0.25">
      <c r="A2325">
        <v>746281</v>
      </c>
      <c r="B2325" t="s">
        <v>471</v>
      </c>
      <c r="C2325" t="s">
        <v>37</v>
      </c>
      <c r="D2325" t="s">
        <v>18</v>
      </c>
      <c r="E2325" t="s">
        <v>182</v>
      </c>
      <c r="F2325" t="s">
        <v>472</v>
      </c>
      <c r="G2325" t="s">
        <v>177</v>
      </c>
      <c r="H2325" t="s">
        <v>477</v>
      </c>
      <c r="I2325" t="s">
        <v>473</v>
      </c>
    </row>
    <row r="2326" spans="1:9" x14ac:dyDescent="0.25">
      <c r="A2326">
        <v>746348</v>
      </c>
      <c r="B2326" t="s">
        <v>1258</v>
      </c>
      <c r="C2326" t="s">
        <v>37</v>
      </c>
      <c r="D2326" t="s">
        <v>18</v>
      </c>
      <c r="E2326" t="s">
        <v>182</v>
      </c>
      <c r="F2326" t="s">
        <v>442</v>
      </c>
      <c r="G2326" t="s">
        <v>1259</v>
      </c>
      <c r="H2326" t="s">
        <v>429</v>
      </c>
      <c r="I2326" t="s">
        <v>1260</v>
      </c>
    </row>
    <row r="2327" spans="1:9" x14ac:dyDescent="0.25">
      <c r="A2327">
        <v>746349</v>
      </c>
      <c r="B2327" t="s">
        <v>550</v>
      </c>
      <c r="C2327" t="s">
        <v>37</v>
      </c>
      <c r="D2327" t="s">
        <v>18</v>
      </c>
      <c r="E2327" t="s">
        <v>182</v>
      </c>
      <c r="F2327" t="s">
        <v>472</v>
      </c>
      <c r="G2327" t="s">
        <v>551</v>
      </c>
      <c r="H2327" t="s">
        <v>429</v>
      </c>
      <c r="I2327" t="s">
        <v>552</v>
      </c>
    </row>
    <row r="2328" spans="1:9" x14ac:dyDescent="0.25">
      <c r="A2328">
        <v>746351</v>
      </c>
      <c r="B2328" t="s">
        <v>44</v>
      </c>
      <c r="C2328" t="s">
        <v>37</v>
      </c>
      <c r="D2328" t="s">
        <v>45</v>
      </c>
      <c r="E2328" t="s">
        <v>18</v>
      </c>
      <c r="F2328" t="s">
        <v>46</v>
      </c>
      <c r="G2328" t="s">
        <v>171</v>
      </c>
      <c r="H2328" t="s">
        <v>429</v>
      </c>
      <c r="I2328" t="s">
        <v>189</v>
      </c>
    </row>
    <row r="2329" spans="1:9" x14ac:dyDescent="0.25">
      <c r="A2329">
        <v>746352</v>
      </c>
      <c r="B2329" t="s">
        <v>1336</v>
      </c>
      <c r="C2329" t="s">
        <v>10</v>
      </c>
      <c r="D2329" t="s">
        <v>18</v>
      </c>
      <c r="E2329" t="s">
        <v>28</v>
      </c>
      <c r="F2329" t="s">
        <v>161</v>
      </c>
      <c r="G2329" t="s">
        <v>24</v>
      </c>
      <c r="H2329" t="s">
        <v>931</v>
      </c>
      <c r="I2329" t="s">
        <v>1337</v>
      </c>
    </row>
    <row r="2330" spans="1:9" x14ac:dyDescent="0.25">
      <c r="A2330">
        <v>746353</v>
      </c>
      <c r="B2330" t="s">
        <v>1336</v>
      </c>
      <c r="C2330" t="s">
        <v>10</v>
      </c>
      <c r="D2330" t="s">
        <v>18</v>
      </c>
      <c r="E2330" t="s">
        <v>28</v>
      </c>
      <c r="F2330" t="s">
        <v>161</v>
      </c>
      <c r="G2330" t="s">
        <v>24</v>
      </c>
      <c r="H2330" t="s">
        <v>931</v>
      </c>
      <c r="I2330" t="s">
        <v>1337</v>
      </c>
    </row>
    <row r="2331" spans="1:9" x14ac:dyDescent="0.25">
      <c r="A2331">
        <v>746354</v>
      </c>
      <c r="B2331" t="s">
        <v>1179</v>
      </c>
      <c r="C2331" t="s">
        <v>10</v>
      </c>
      <c r="D2331" t="s">
        <v>18</v>
      </c>
      <c r="E2331" t="s">
        <v>140</v>
      </c>
      <c r="F2331" t="s">
        <v>906</v>
      </c>
      <c r="G2331" t="s">
        <v>24</v>
      </c>
      <c r="H2331" t="s">
        <v>931</v>
      </c>
      <c r="I2331" t="s">
        <v>1516</v>
      </c>
    </row>
    <row r="2332" spans="1:9" x14ac:dyDescent="0.25">
      <c r="A2332">
        <v>746355</v>
      </c>
      <c r="B2332" t="s">
        <v>1336</v>
      </c>
      <c r="C2332" t="s">
        <v>10</v>
      </c>
      <c r="D2332" t="s">
        <v>18</v>
      </c>
      <c r="E2332" t="s">
        <v>140</v>
      </c>
      <c r="F2332" t="s">
        <v>161</v>
      </c>
      <c r="G2332" t="s">
        <v>24</v>
      </c>
      <c r="H2332" t="s">
        <v>931</v>
      </c>
      <c r="I2332" t="s">
        <v>1503</v>
      </c>
    </row>
    <row r="2333" spans="1:9" x14ac:dyDescent="0.25">
      <c r="A2333">
        <v>746360</v>
      </c>
      <c r="B2333" t="s">
        <v>1336</v>
      </c>
      <c r="C2333" t="s">
        <v>10</v>
      </c>
      <c r="D2333" t="s">
        <v>18</v>
      </c>
      <c r="E2333" t="s">
        <v>140</v>
      </c>
      <c r="F2333" t="s">
        <v>161</v>
      </c>
      <c r="G2333" t="s">
        <v>24</v>
      </c>
      <c r="H2333" t="s">
        <v>931</v>
      </c>
      <c r="I2333" t="s">
        <v>1503</v>
      </c>
    </row>
    <row r="2334" spans="1:9" x14ac:dyDescent="0.25">
      <c r="A2334">
        <v>746362</v>
      </c>
      <c r="B2334" t="s">
        <v>511</v>
      </c>
      <c r="C2334" t="s">
        <v>37</v>
      </c>
      <c r="D2334" t="s">
        <v>76</v>
      </c>
      <c r="E2334" t="s">
        <v>181</v>
      </c>
      <c r="F2334" t="s">
        <v>182</v>
      </c>
      <c r="G2334" t="s">
        <v>472</v>
      </c>
      <c r="H2334" t="s">
        <v>1517</v>
      </c>
      <c r="I2334" t="s">
        <v>513</v>
      </c>
    </row>
    <row r="2335" spans="1:9" x14ac:dyDescent="0.25">
      <c r="A2335">
        <v>746419</v>
      </c>
      <c r="B2335" t="s">
        <v>170</v>
      </c>
      <c r="C2335" t="s">
        <v>37</v>
      </c>
      <c r="D2335" t="s">
        <v>45</v>
      </c>
      <c r="E2335" t="s">
        <v>11</v>
      </c>
      <c r="F2335" t="s">
        <v>46</v>
      </c>
      <c r="G2335" t="s">
        <v>171</v>
      </c>
      <c r="H2335" t="s">
        <v>225</v>
      </c>
      <c r="I2335" t="s">
        <v>173</v>
      </c>
    </row>
    <row r="2336" spans="1:9" x14ac:dyDescent="0.25">
      <c r="A2336">
        <v>746428</v>
      </c>
      <c r="B2336" t="s">
        <v>170</v>
      </c>
      <c r="C2336" t="s">
        <v>37</v>
      </c>
      <c r="D2336" t="s">
        <v>45</v>
      </c>
      <c r="E2336" t="s">
        <v>11</v>
      </c>
      <c r="F2336" t="s">
        <v>46</v>
      </c>
      <c r="G2336" t="s">
        <v>171</v>
      </c>
      <c r="H2336" t="s">
        <v>225</v>
      </c>
      <c r="I2336" t="s">
        <v>173</v>
      </c>
    </row>
    <row r="2337" spans="1:9" x14ac:dyDescent="0.25">
      <c r="A2337">
        <v>746433</v>
      </c>
      <c r="B2337" t="s">
        <v>1518</v>
      </c>
      <c r="C2337" t="s">
        <v>37</v>
      </c>
      <c r="D2337" t="s">
        <v>72</v>
      </c>
      <c r="E2337" t="s">
        <v>86</v>
      </c>
      <c r="F2337" t="s">
        <v>182</v>
      </c>
      <c r="G2337" t="s">
        <v>183</v>
      </c>
      <c r="H2337" t="s">
        <v>195</v>
      </c>
      <c r="I2337" t="s">
        <v>1519</v>
      </c>
    </row>
    <row r="2338" spans="1:9" x14ac:dyDescent="0.25">
      <c r="A2338">
        <v>746435</v>
      </c>
      <c r="B2338" t="s">
        <v>1518</v>
      </c>
      <c r="C2338" t="s">
        <v>37</v>
      </c>
      <c r="D2338" t="s">
        <v>72</v>
      </c>
      <c r="E2338" t="s">
        <v>86</v>
      </c>
      <c r="F2338" t="s">
        <v>182</v>
      </c>
      <c r="G2338" t="s">
        <v>183</v>
      </c>
      <c r="H2338" t="s">
        <v>195</v>
      </c>
      <c r="I2338" t="s">
        <v>1519</v>
      </c>
    </row>
    <row r="2339" spans="1:9" x14ac:dyDescent="0.25">
      <c r="A2339">
        <v>746436</v>
      </c>
      <c r="B2339" t="s">
        <v>870</v>
      </c>
      <c r="C2339" t="s">
        <v>37</v>
      </c>
      <c r="D2339" t="s">
        <v>72</v>
      </c>
      <c r="E2339" t="s">
        <v>86</v>
      </c>
      <c r="F2339" t="s">
        <v>254</v>
      </c>
      <c r="G2339" t="s">
        <v>46</v>
      </c>
      <c r="H2339" t="s">
        <v>195</v>
      </c>
      <c r="I2339" t="s">
        <v>871</v>
      </c>
    </row>
    <row r="2340" spans="1:9" x14ac:dyDescent="0.25">
      <c r="A2340">
        <v>746441</v>
      </c>
      <c r="B2340" t="s">
        <v>170</v>
      </c>
      <c r="C2340" t="s">
        <v>37</v>
      </c>
      <c r="D2340" t="s">
        <v>45</v>
      </c>
      <c r="E2340" t="s">
        <v>11</v>
      </c>
      <c r="F2340" t="s">
        <v>46</v>
      </c>
      <c r="G2340" t="s">
        <v>171</v>
      </c>
      <c r="H2340" t="s">
        <v>225</v>
      </c>
      <c r="I2340" t="s">
        <v>173</v>
      </c>
    </row>
    <row r="2341" spans="1:9" x14ac:dyDescent="0.25">
      <c r="A2341">
        <v>746449</v>
      </c>
      <c r="B2341" t="s">
        <v>170</v>
      </c>
      <c r="C2341" t="s">
        <v>37</v>
      </c>
      <c r="D2341" t="s">
        <v>45</v>
      </c>
      <c r="E2341" t="s">
        <v>11</v>
      </c>
      <c r="F2341" t="s">
        <v>46</v>
      </c>
      <c r="G2341" t="s">
        <v>171</v>
      </c>
      <c r="H2341" t="s">
        <v>225</v>
      </c>
      <c r="I2341" t="s">
        <v>173</v>
      </c>
    </row>
    <row r="2342" spans="1:9" x14ac:dyDescent="0.25">
      <c r="A2342">
        <v>746452</v>
      </c>
      <c r="B2342" t="s">
        <v>170</v>
      </c>
      <c r="C2342" t="s">
        <v>37</v>
      </c>
      <c r="D2342" t="s">
        <v>45</v>
      </c>
      <c r="E2342" t="s">
        <v>11</v>
      </c>
      <c r="F2342" t="s">
        <v>46</v>
      </c>
      <c r="G2342" t="s">
        <v>171</v>
      </c>
      <c r="H2342" t="s">
        <v>225</v>
      </c>
      <c r="I2342" t="s">
        <v>173</v>
      </c>
    </row>
    <row r="2343" spans="1:9" x14ac:dyDescent="0.25">
      <c r="A2343">
        <v>746463</v>
      </c>
      <c r="B2343" t="s">
        <v>550</v>
      </c>
      <c r="C2343" t="s">
        <v>37</v>
      </c>
      <c r="D2343" t="s">
        <v>18</v>
      </c>
      <c r="E2343" t="s">
        <v>182</v>
      </c>
      <c r="F2343" t="s">
        <v>472</v>
      </c>
      <c r="G2343" t="s">
        <v>551</v>
      </c>
      <c r="H2343" t="s">
        <v>429</v>
      </c>
      <c r="I2343" t="s">
        <v>552</v>
      </c>
    </row>
    <row r="2344" spans="1:9" x14ac:dyDescent="0.25">
      <c r="A2344">
        <v>746464</v>
      </c>
      <c r="B2344" t="s">
        <v>550</v>
      </c>
      <c r="C2344" t="s">
        <v>37</v>
      </c>
      <c r="D2344" t="s">
        <v>18</v>
      </c>
      <c r="E2344" t="s">
        <v>182</v>
      </c>
      <c r="F2344" t="s">
        <v>472</v>
      </c>
      <c r="G2344" t="s">
        <v>551</v>
      </c>
      <c r="H2344" t="s">
        <v>429</v>
      </c>
      <c r="I2344" t="s">
        <v>552</v>
      </c>
    </row>
    <row r="2345" spans="1:9" x14ac:dyDescent="0.25">
      <c r="A2345">
        <v>746465</v>
      </c>
      <c r="B2345" t="s">
        <v>441</v>
      </c>
      <c r="C2345" t="s">
        <v>37</v>
      </c>
      <c r="D2345" t="s">
        <v>18</v>
      </c>
      <c r="E2345" t="s">
        <v>182</v>
      </c>
      <c r="F2345" t="s">
        <v>442</v>
      </c>
      <c r="G2345" t="s">
        <v>443</v>
      </c>
      <c r="H2345" t="s">
        <v>429</v>
      </c>
      <c r="I2345" t="s">
        <v>444</v>
      </c>
    </row>
    <row r="2346" spans="1:9" x14ac:dyDescent="0.25">
      <c r="A2346">
        <v>746466</v>
      </c>
      <c r="B2346" t="s">
        <v>1258</v>
      </c>
      <c r="C2346" t="s">
        <v>37</v>
      </c>
      <c r="D2346" t="s">
        <v>18</v>
      </c>
      <c r="E2346" t="s">
        <v>182</v>
      </c>
      <c r="F2346" t="s">
        <v>442</v>
      </c>
      <c r="G2346" t="s">
        <v>1259</v>
      </c>
      <c r="H2346" t="s">
        <v>429</v>
      </c>
      <c r="I2346" t="s">
        <v>1260</v>
      </c>
    </row>
    <row r="2347" spans="1:9" x14ac:dyDescent="0.25">
      <c r="A2347">
        <v>746467</v>
      </c>
      <c r="B2347" t="s">
        <v>1473</v>
      </c>
      <c r="C2347" t="s">
        <v>37</v>
      </c>
      <c r="D2347" t="s">
        <v>18</v>
      </c>
      <c r="E2347" t="s">
        <v>182</v>
      </c>
      <c r="F2347" t="s">
        <v>1032</v>
      </c>
      <c r="G2347" t="s">
        <v>247</v>
      </c>
      <c r="H2347" t="s">
        <v>429</v>
      </c>
      <c r="I2347" t="s">
        <v>1474</v>
      </c>
    </row>
    <row r="2348" spans="1:9" x14ac:dyDescent="0.25">
      <c r="A2348">
        <v>746480</v>
      </c>
      <c r="B2348" t="s">
        <v>495</v>
      </c>
      <c r="C2348" t="s">
        <v>37</v>
      </c>
      <c r="D2348" t="s">
        <v>76</v>
      </c>
      <c r="E2348" t="s">
        <v>86</v>
      </c>
      <c r="F2348" t="s">
        <v>182</v>
      </c>
      <c r="G2348" t="s">
        <v>250</v>
      </c>
      <c r="H2348" t="s">
        <v>195</v>
      </c>
      <c r="I2348" t="s">
        <v>497</v>
      </c>
    </row>
    <row r="2349" spans="1:9" x14ac:dyDescent="0.25">
      <c r="A2349">
        <v>746481</v>
      </c>
      <c r="B2349" t="s">
        <v>511</v>
      </c>
      <c r="C2349" t="s">
        <v>37</v>
      </c>
      <c r="D2349" t="s">
        <v>76</v>
      </c>
      <c r="E2349" t="s">
        <v>181</v>
      </c>
      <c r="F2349" t="s">
        <v>182</v>
      </c>
      <c r="G2349" t="s">
        <v>472</v>
      </c>
      <c r="H2349" t="s">
        <v>195</v>
      </c>
      <c r="I2349" t="s">
        <v>513</v>
      </c>
    </row>
    <row r="2350" spans="1:9" x14ac:dyDescent="0.25">
      <c r="A2350">
        <v>746482</v>
      </c>
      <c r="B2350" t="s">
        <v>1520</v>
      </c>
      <c r="C2350" t="s">
        <v>37</v>
      </c>
      <c r="D2350" t="s">
        <v>76</v>
      </c>
      <c r="E2350" t="s">
        <v>181</v>
      </c>
      <c r="F2350" t="s">
        <v>254</v>
      </c>
      <c r="G2350" t="s">
        <v>604</v>
      </c>
      <c r="H2350" t="s">
        <v>195</v>
      </c>
      <c r="I2350" t="s">
        <v>1521</v>
      </c>
    </row>
    <row r="2351" spans="1:9" x14ac:dyDescent="0.25">
      <c r="A2351">
        <v>746483</v>
      </c>
      <c r="B2351" t="s">
        <v>1522</v>
      </c>
      <c r="C2351" t="s">
        <v>37</v>
      </c>
      <c r="D2351" t="s">
        <v>72</v>
      </c>
      <c r="E2351" t="s">
        <v>181</v>
      </c>
      <c r="F2351" t="s">
        <v>254</v>
      </c>
      <c r="G2351" t="s">
        <v>604</v>
      </c>
      <c r="H2351" t="s">
        <v>195</v>
      </c>
      <c r="I2351" t="s">
        <v>1523</v>
      </c>
    </row>
    <row r="2352" spans="1:9" x14ac:dyDescent="0.25">
      <c r="A2352">
        <v>746484</v>
      </c>
      <c r="B2352" t="s">
        <v>1524</v>
      </c>
      <c r="C2352" t="s">
        <v>37</v>
      </c>
      <c r="D2352" t="s">
        <v>76</v>
      </c>
      <c r="E2352" t="s">
        <v>181</v>
      </c>
      <c r="F2352" t="s">
        <v>182</v>
      </c>
      <c r="G2352" t="s">
        <v>183</v>
      </c>
      <c r="H2352" t="s">
        <v>195</v>
      </c>
      <c r="I2352" t="s">
        <v>1525</v>
      </c>
    </row>
    <row r="2353" spans="1:9" x14ac:dyDescent="0.25">
      <c r="A2353">
        <v>746487</v>
      </c>
      <c r="B2353" t="s">
        <v>1524</v>
      </c>
      <c r="C2353" t="s">
        <v>37</v>
      </c>
      <c r="D2353" t="s">
        <v>76</v>
      </c>
      <c r="E2353" t="s">
        <v>181</v>
      </c>
      <c r="F2353" t="s">
        <v>182</v>
      </c>
      <c r="G2353" t="s">
        <v>183</v>
      </c>
      <c r="H2353" t="s">
        <v>195</v>
      </c>
      <c r="I2353" t="s">
        <v>1525</v>
      </c>
    </row>
    <row r="2354" spans="1:9" x14ac:dyDescent="0.25">
      <c r="A2354">
        <v>746495</v>
      </c>
      <c r="B2354" t="s">
        <v>915</v>
      </c>
      <c r="C2354" t="s">
        <v>10</v>
      </c>
      <c r="D2354" t="s">
        <v>18</v>
      </c>
      <c r="E2354" t="s">
        <v>149</v>
      </c>
      <c r="F2354" t="s">
        <v>161</v>
      </c>
      <c r="G2354" t="s">
        <v>916</v>
      </c>
      <c r="H2354" t="s">
        <v>931</v>
      </c>
      <c r="I2354" t="s">
        <v>917</v>
      </c>
    </row>
    <row r="2355" spans="1:9" x14ac:dyDescent="0.25">
      <c r="A2355">
        <v>746499</v>
      </c>
      <c r="B2355" t="s">
        <v>127</v>
      </c>
      <c r="C2355" t="s">
        <v>10</v>
      </c>
      <c r="D2355" t="s">
        <v>18</v>
      </c>
      <c r="E2355" t="s">
        <v>28</v>
      </c>
      <c r="F2355" t="s">
        <v>128</v>
      </c>
      <c r="G2355" t="s">
        <v>129</v>
      </c>
      <c r="H2355" t="s">
        <v>931</v>
      </c>
      <c r="I2355" t="s">
        <v>131</v>
      </c>
    </row>
    <row r="2356" spans="1:9" x14ac:dyDescent="0.25">
      <c r="A2356">
        <v>746520</v>
      </c>
      <c r="B2356" t="s">
        <v>127</v>
      </c>
      <c r="C2356" t="s">
        <v>10</v>
      </c>
      <c r="D2356" t="s">
        <v>18</v>
      </c>
      <c r="E2356" t="s">
        <v>28</v>
      </c>
      <c r="F2356" t="s">
        <v>128</v>
      </c>
      <c r="G2356" t="s">
        <v>129</v>
      </c>
      <c r="H2356" t="s">
        <v>931</v>
      </c>
      <c r="I2356" t="s">
        <v>131</v>
      </c>
    </row>
    <row r="2357" spans="1:9" x14ac:dyDescent="0.25">
      <c r="A2357">
        <v>746522</v>
      </c>
      <c r="B2357" t="s">
        <v>902</v>
      </c>
      <c r="C2357" t="s">
        <v>10</v>
      </c>
      <c r="D2357" t="s">
        <v>18</v>
      </c>
      <c r="E2357" t="s">
        <v>149</v>
      </c>
      <c r="F2357" t="s">
        <v>643</v>
      </c>
      <c r="G2357" t="s">
        <v>903</v>
      </c>
      <c r="H2357" t="s">
        <v>931</v>
      </c>
      <c r="I2357" t="s">
        <v>904</v>
      </c>
    </row>
    <row r="2358" spans="1:9" x14ac:dyDescent="0.25">
      <c r="A2358">
        <v>746524</v>
      </c>
      <c r="B2358" t="s">
        <v>902</v>
      </c>
      <c r="C2358" t="s">
        <v>10</v>
      </c>
      <c r="D2358" t="s">
        <v>18</v>
      </c>
      <c r="E2358" t="s">
        <v>149</v>
      </c>
      <c r="F2358" t="s">
        <v>643</v>
      </c>
      <c r="G2358" t="s">
        <v>903</v>
      </c>
      <c r="H2358" t="s">
        <v>931</v>
      </c>
      <c r="I2358" t="s">
        <v>904</v>
      </c>
    </row>
    <row r="2359" spans="1:9" x14ac:dyDescent="0.25">
      <c r="A2359">
        <v>746525</v>
      </c>
      <c r="B2359" t="s">
        <v>915</v>
      </c>
      <c r="C2359" t="s">
        <v>10</v>
      </c>
      <c r="D2359" t="s">
        <v>18</v>
      </c>
      <c r="E2359" t="s">
        <v>149</v>
      </c>
      <c r="F2359" t="s">
        <v>161</v>
      </c>
      <c r="G2359" t="s">
        <v>916</v>
      </c>
      <c r="H2359" t="s">
        <v>931</v>
      </c>
      <c r="I2359" t="s">
        <v>917</v>
      </c>
    </row>
    <row r="2360" spans="1:9" x14ac:dyDescent="0.25">
      <c r="A2360">
        <v>746526</v>
      </c>
      <c r="B2360" t="s">
        <v>915</v>
      </c>
      <c r="C2360" t="s">
        <v>10</v>
      </c>
      <c r="D2360" t="s">
        <v>18</v>
      </c>
      <c r="E2360" t="s">
        <v>149</v>
      </c>
      <c r="F2360" t="s">
        <v>161</v>
      </c>
      <c r="G2360" t="s">
        <v>916</v>
      </c>
      <c r="H2360" t="s">
        <v>931</v>
      </c>
      <c r="I2360" t="s">
        <v>917</v>
      </c>
    </row>
    <row r="2361" spans="1:9" x14ac:dyDescent="0.25">
      <c r="A2361">
        <v>746530</v>
      </c>
      <c r="B2361" t="s">
        <v>1526</v>
      </c>
      <c r="C2361" t="s">
        <v>10</v>
      </c>
      <c r="D2361" t="s">
        <v>18</v>
      </c>
      <c r="E2361" t="s">
        <v>149</v>
      </c>
      <c r="F2361" t="s">
        <v>303</v>
      </c>
      <c r="G2361" t="s">
        <v>903</v>
      </c>
      <c r="H2361" t="s">
        <v>931</v>
      </c>
      <c r="I2361" t="s">
        <v>1527</v>
      </c>
    </row>
    <row r="2362" spans="1:9" x14ac:dyDescent="0.25">
      <c r="A2362">
        <v>746606</v>
      </c>
      <c r="B2362" t="s">
        <v>876</v>
      </c>
      <c r="C2362" t="s">
        <v>37</v>
      </c>
      <c r="D2362" t="s">
        <v>72</v>
      </c>
      <c r="E2362" t="s">
        <v>181</v>
      </c>
      <c r="F2362" t="s">
        <v>254</v>
      </c>
      <c r="G2362" t="s">
        <v>177</v>
      </c>
      <c r="H2362" t="s">
        <v>255</v>
      </c>
      <c r="I2362" t="s">
        <v>878</v>
      </c>
    </row>
    <row r="2363" spans="1:9" x14ac:dyDescent="0.25">
      <c r="A2363">
        <v>746607</v>
      </c>
      <c r="B2363" t="s">
        <v>870</v>
      </c>
      <c r="C2363" t="s">
        <v>37</v>
      </c>
      <c r="D2363" t="s">
        <v>72</v>
      </c>
      <c r="E2363" t="s">
        <v>86</v>
      </c>
      <c r="F2363" t="s">
        <v>254</v>
      </c>
      <c r="G2363" t="s">
        <v>46</v>
      </c>
      <c r="H2363" t="s">
        <v>255</v>
      </c>
      <c r="I2363" t="s">
        <v>871</v>
      </c>
    </row>
    <row r="2364" spans="1:9" x14ac:dyDescent="0.25">
      <c r="A2364">
        <v>746608</v>
      </c>
      <c r="B2364" t="s">
        <v>1528</v>
      </c>
      <c r="C2364" t="s">
        <v>37</v>
      </c>
      <c r="D2364" t="s">
        <v>72</v>
      </c>
      <c r="E2364" t="s">
        <v>86</v>
      </c>
      <c r="F2364" t="s">
        <v>254</v>
      </c>
      <c r="G2364" t="s">
        <v>177</v>
      </c>
      <c r="H2364" t="s">
        <v>255</v>
      </c>
      <c r="I2364" t="s">
        <v>1529</v>
      </c>
    </row>
    <row r="2365" spans="1:9" x14ac:dyDescent="0.25">
      <c r="A2365">
        <v>746609</v>
      </c>
      <c r="B2365" t="s">
        <v>253</v>
      </c>
      <c r="C2365" t="s">
        <v>37</v>
      </c>
      <c r="D2365" t="s">
        <v>76</v>
      </c>
      <c r="E2365" t="s">
        <v>86</v>
      </c>
      <c r="F2365" t="s">
        <v>254</v>
      </c>
      <c r="G2365" t="s">
        <v>46</v>
      </c>
      <c r="H2365" t="s">
        <v>255</v>
      </c>
      <c r="I2365" t="s">
        <v>256</v>
      </c>
    </row>
    <row r="2366" spans="1:9" x14ac:dyDescent="0.25">
      <c r="A2366">
        <v>746610</v>
      </c>
      <c r="B2366" t="s">
        <v>870</v>
      </c>
      <c r="C2366" t="s">
        <v>37</v>
      </c>
      <c r="D2366" t="s">
        <v>72</v>
      </c>
      <c r="E2366" t="s">
        <v>86</v>
      </c>
      <c r="F2366" t="s">
        <v>254</v>
      </c>
      <c r="G2366" t="s">
        <v>46</v>
      </c>
      <c r="H2366" t="s">
        <v>255</v>
      </c>
      <c r="I2366" t="s">
        <v>871</v>
      </c>
    </row>
    <row r="2367" spans="1:9" x14ac:dyDescent="0.25">
      <c r="A2367">
        <v>746611</v>
      </c>
      <c r="B2367" t="s">
        <v>253</v>
      </c>
      <c r="C2367" t="s">
        <v>37</v>
      </c>
      <c r="D2367" t="s">
        <v>76</v>
      </c>
      <c r="E2367" t="s">
        <v>86</v>
      </c>
      <c r="F2367" t="s">
        <v>254</v>
      </c>
      <c r="G2367" t="s">
        <v>46</v>
      </c>
      <c r="H2367" t="s">
        <v>255</v>
      </c>
      <c r="I2367" t="s">
        <v>256</v>
      </c>
    </row>
    <row r="2368" spans="1:9" x14ac:dyDescent="0.25">
      <c r="A2368">
        <v>746612</v>
      </c>
      <c r="B2368" t="s">
        <v>1528</v>
      </c>
      <c r="C2368" t="s">
        <v>37</v>
      </c>
      <c r="D2368" t="s">
        <v>72</v>
      </c>
      <c r="E2368" t="s">
        <v>86</v>
      </c>
      <c r="F2368" t="s">
        <v>254</v>
      </c>
      <c r="G2368" t="s">
        <v>177</v>
      </c>
      <c r="H2368" t="s">
        <v>255</v>
      </c>
      <c r="I2368" t="s">
        <v>1529</v>
      </c>
    </row>
    <row r="2369" spans="1:9" x14ac:dyDescent="0.25">
      <c r="A2369">
        <v>746614</v>
      </c>
      <c r="B2369" t="s">
        <v>879</v>
      </c>
      <c r="C2369" t="s">
        <v>37</v>
      </c>
      <c r="D2369" t="s">
        <v>72</v>
      </c>
      <c r="E2369" t="s">
        <v>181</v>
      </c>
      <c r="F2369" t="s">
        <v>254</v>
      </c>
      <c r="G2369" t="s">
        <v>46</v>
      </c>
      <c r="H2369" t="s">
        <v>1530</v>
      </c>
      <c r="I2369" t="s">
        <v>880</v>
      </c>
    </row>
    <row r="2370" spans="1:9" x14ac:dyDescent="0.25">
      <c r="A2370">
        <v>746615</v>
      </c>
      <c r="B2370" t="s">
        <v>1528</v>
      </c>
      <c r="C2370" t="s">
        <v>37</v>
      </c>
      <c r="D2370" t="s">
        <v>72</v>
      </c>
      <c r="E2370" t="s">
        <v>86</v>
      </c>
      <c r="F2370" t="s">
        <v>254</v>
      </c>
      <c r="G2370" t="s">
        <v>177</v>
      </c>
      <c r="H2370" t="s">
        <v>877</v>
      </c>
      <c r="I2370" t="s">
        <v>1529</v>
      </c>
    </row>
    <row r="2371" spans="1:9" x14ac:dyDescent="0.25">
      <c r="A2371">
        <v>746616</v>
      </c>
      <c r="B2371" t="s">
        <v>511</v>
      </c>
      <c r="C2371" t="s">
        <v>37</v>
      </c>
      <c r="D2371" t="s">
        <v>76</v>
      </c>
      <c r="E2371" t="s">
        <v>181</v>
      </c>
      <c r="F2371" t="s">
        <v>182</v>
      </c>
      <c r="G2371" t="s">
        <v>472</v>
      </c>
      <c r="H2371" t="s">
        <v>1531</v>
      </c>
      <c r="I2371" t="s">
        <v>513</v>
      </c>
    </row>
    <row r="2372" spans="1:9" x14ac:dyDescent="0.25">
      <c r="A2372">
        <v>746674</v>
      </c>
      <c r="B2372" t="s">
        <v>257</v>
      </c>
      <c r="C2372" t="s">
        <v>37</v>
      </c>
      <c r="D2372" t="s">
        <v>18</v>
      </c>
      <c r="E2372" t="s">
        <v>182</v>
      </c>
      <c r="F2372" t="s">
        <v>250</v>
      </c>
      <c r="G2372" t="s">
        <v>247</v>
      </c>
      <c r="H2372" t="s">
        <v>1406</v>
      </c>
      <c r="I2372" t="s">
        <v>258</v>
      </c>
    </row>
    <row r="2373" spans="1:9" x14ac:dyDescent="0.25">
      <c r="A2373">
        <v>746676</v>
      </c>
      <c r="B2373" t="s">
        <v>441</v>
      </c>
      <c r="C2373" t="s">
        <v>37</v>
      </c>
      <c r="D2373" t="s">
        <v>18</v>
      </c>
      <c r="E2373" t="s">
        <v>182</v>
      </c>
      <c r="F2373" t="s">
        <v>442</v>
      </c>
      <c r="G2373" t="s">
        <v>443</v>
      </c>
      <c r="H2373" t="s">
        <v>1406</v>
      </c>
      <c r="I2373" t="s">
        <v>444</v>
      </c>
    </row>
    <row r="2374" spans="1:9" x14ac:dyDescent="0.25">
      <c r="A2374">
        <v>746763</v>
      </c>
      <c r="B2374" t="s">
        <v>1481</v>
      </c>
      <c r="C2374" t="s">
        <v>37</v>
      </c>
      <c r="D2374" t="s">
        <v>18</v>
      </c>
      <c r="E2374" t="s">
        <v>182</v>
      </c>
      <c r="F2374" t="s">
        <v>250</v>
      </c>
      <c r="G2374" t="s">
        <v>900</v>
      </c>
      <c r="H2374" t="s">
        <v>429</v>
      </c>
      <c r="I2374" t="s">
        <v>1482</v>
      </c>
    </row>
    <row r="2375" spans="1:9" x14ac:dyDescent="0.25">
      <c r="A2375">
        <v>746765</v>
      </c>
      <c r="B2375" t="s">
        <v>245</v>
      </c>
      <c r="C2375" t="s">
        <v>37</v>
      </c>
      <c r="D2375" t="s">
        <v>18</v>
      </c>
      <c r="E2375" t="s">
        <v>182</v>
      </c>
      <c r="F2375" t="s">
        <v>246</v>
      </c>
      <c r="G2375" t="s">
        <v>247</v>
      </c>
      <c r="H2375" t="s">
        <v>429</v>
      </c>
      <c r="I2375" t="s">
        <v>248</v>
      </c>
    </row>
    <row r="2376" spans="1:9" x14ac:dyDescent="0.25">
      <c r="A2376">
        <v>746817</v>
      </c>
      <c r="B2376" t="s">
        <v>1501</v>
      </c>
      <c r="C2376" t="s">
        <v>37</v>
      </c>
      <c r="D2376" t="s">
        <v>18</v>
      </c>
      <c r="E2376" t="s">
        <v>182</v>
      </c>
      <c r="F2376" t="s">
        <v>246</v>
      </c>
      <c r="G2376" t="s">
        <v>251</v>
      </c>
      <c r="H2376" t="s">
        <v>1012</v>
      </c>
      <c r="I2376" t="s">
        <v>1502</v>
      </c>
    </row>
    <row r="2377" spans="1:9" x14ac:dyDescent="0.25">
      <c r="A2377">
        <v>746818</v>
      </c>
      <c r="B2377" t="s">
        <v>1501</v>
      </c>
      <c r="C2377" t="s">
        <v>37</v>
      </c>
      <c r="D2377" t="s">
        <v>18</v>
      </c>
      <c r="E2377" t="s">
        <v>182</v>
      </c>
      <c r="F2377" t="s">
        <v>246</v>
      </c>
      <c r="G2377" t="s">
        <v>251</v>
      </c>
      <c r="H2377" t="s">
        <v>1012</v>
      </c>
      <c r="I2377" t="s">
        <v>1502</v>
      </c>
    </row>
    <row r="2378" spans="1:9" x14ac:dyDescent="0.25">
      <c r="A2378">
        <v>746819</v>
      </c>
      <c r="B2378" t="s">
        <v>249</v>
      </c>
      <c r="C2378" t="s">
        <v>37</v>
      </c>
      <c r="D2378" t="s">
        <v>18</v>
      </c>
      <c r="E2378" t="s">
        <v>182</v>
      </c>
      <c r="F2378" t="s">
        <v>250</v>
      </c>
      <c r="G2378" t="s">
        <v>251</v>
      </c>
      <c r="H2378" t="s">
        <v>1012</v>
      </c>
      <c r="I2378" t="s">
        <v>252</v>
      </c>
    </row>
    <row r="2379" spans="1:9" x14ac:dyDescent="0.25">
      <c r="A2379">
        <v>746820</v>
      </c>
      <c r="B2379" t="s">
        <v>257</v>
      </c>
      <c r="C2379" t="s">
        <v>37</v>
      </c>
      <c r="D2379" t="s">
        <v>18</v>
      </c>
      <c r="E2379" t="s">
        <v>182</v>
      </c>
      <c r="F2379" t="s">
        <v>250</v>
      </c>
      <c r="G2379" t="s">
        <v>247</v>
      </c>
      <c r="H2379" t="s">
        <v>1012</v>
      </c>
      <c r="I2379" t="s">
        <v>258</v>
      </c>
    </row>
    <row r="2380" spans="1:9" x14ac:dyDescent="0.25">
      <c r="A2380">
        <v>746844</v>
      </c>
      <c r="B2380" t="s">
        <v>1230</v>
      </c>
      <c r="C2380" t="s">
        <v>37</v>
      </c>
      <c r="D2380" t="s">
        <v>76</v>
      </c>
      <c r="E2380" t="s">
        <v>181</v>
      </c>
      <c r="F2380" t="s">
        <v>38</v>
      </c>
      <c r="G2380" t="s">
        <v>39</v>
      </c>
      <c r="H2380" t="s">
        <v>512</v>
      </c>
      <c r="I2380" t="s">
        <v>1231</v>
      </c>
    </row>
    <row r="2381" spans="1:9" x14ac:dyDescent="0.25">
      <c r="A2381">
        <v>746847</v>
      </c>
      <c r="B2381" t="s">
        <v>1532</v>
      </c>
      <c r="C2381" t="s">
        <v>37</v>
      </c>
      <c r="D2381" t="s">
        <v>76</v>
      </c>
      <c r="E2381" t="s">
        <v>86</v>
      </c>
      <c r="F2381" t="s">
        <v>182</v>
      </c>
      <c r="G2381" t="s">
        <v>472</v>
      </c>
      <c r="H2381" t="s">
        <v>195</v>
      </c>
      <c r="I2381" t="s">
        <v>1533</v>
      </c>
    </row>
    <row r="2382" spans="1:9" x14ac:dyDescent="0.25">
      <c r="A2382">
        <v>746856</v>
      </c>
      <c r="B2382" t="s">
        <v>465</v>
      </c>
      <c r="C2382" t="s">
        <v>10</v>
      </c>
      <c r="D2382" t="s">
        <v>18</v>
      </c>
      <c r="E2382" t="s">
        <v>140</v>
      </c>
      <c r="F2382" t="s">
        <v>303</v>
      </c>
      <c r="G2382" t="s">
        <v>143</v>
      </c>
      <c r="H2382" t="s">
        <v>914</v>
      </c>
      <c r="I2382" t="s">
        <v>466</v>
      </c>
    </row>
    <row r="2383" spans="1:9" x14ac:dyDescent="0.25">
      <c r="A2383">
        <v>746865</v>
      </c>
      <c r="B2383" t="s">
        <v>872</v>
      </c>
      <c r="C2383" t="s">
        <v>37</v>
      </c>
      <c r="D2383" t="s">
        <v>76</v>
      </c>
      <c r="E2383" t="s">
        <v>86</v>
      </c>
      <c r="F2383" t="s">
        <v>254</v>
      </c>
      <c r="G2383" t="s">
        <v>177</v>
      </c>
      <c r="H2383" t="s">
        <v>195</v>
      </c>
      <c r="I2383" t="s">
        <v>873</v>
      </c>
    </row>
    <row r="2384" spans="1:9" x14ac:dyDescent="0.25">
      <c r="A2384">
        <v>746891</v>
      </c>
      <c r="B2384" t="s">
        <v>154</v>
      </c>
      <c r="C2384" t="s">
        <v>56</v>
      </c>
      <c r="D2384" t="s">
        <v>18</v>
      </c>
      <c r="E2384" t="s">
        <v>67</v>
      </c>
      <c r="F2384" t="s">
        <v>79</v>
      </c>
      <c r="G2384" t="s">
        <v>63</v>
      </c>
      <c r="H2384" t="s">
        <v>155</v>
      </c>
      <c r="I2384" t="s">
        <v>156</v>
      </c>
    </row>
    <row r="2385" spans="1:9" x14ac:dyDescent="0.25">
      <c r="A2385">
        <v>746900</v>
      </c>
      <c r="B2385" t="s">
        <v>770</v>
      </c>
      <c r="C2385" t="s">
        <v>10</v>
      </c>
      <c r="D2385" t="s">
        <v>18</v>
      </c>
      <c r="E2385" t="s">
        <v>149</v>
      </c>
      <c r="F2385" t="s">
        <v>135</v>
      </c>
      <c r="G2385" t="s">
        <v>771</v>
      </c>
      <c r="H2385" t="s">
        <v>298</v>
      </c>
      <c r="I2385" t="s">
        <v>772</v>
      </c>
    </row>
    <row r="2386" spans="1:9" x14ac:dyDescent="0.25">
      <c r="A2386">
        <v>746906</v>
      </c>
      <c r="B2386" t="s">
        <v>418</v>
      </c>
      <c r="C2386" t="s">
        <v>10</v>
      </c>
      <c r="D2386" t="s">
        <v>18</v>
      </c>
      <c r="E2386" t="s">
        <v>149</v>
      </c>
      <c r="F2386" t="s">
        <v>135</v>
      </c>
      <c r="G2386" t="s">
        <v>419</v>
      </c>
      <c r="H2386" t="s">
        <v>298</v>
      </c>
      <c r="I2386" t="s">
        <v>421</v>
      </c>
    </row>
    <row r="2387" spans="1:9" x14ac:dyDescent="0.25">
      <c r="A2387">
        <v>746909</v>
      </c>
      <c r="B2387" t="s">
        <v>696</v>
      </c>
      <c r="C2387" t="s">
        <v>10</v>
      </c>
      <c r="D2387" t="s">
        <v>18</v>
      </c>
      <c r="E2387" t="s">
        <v>149</v>
      </c>
      <c r="F2387" t="s">
        <v>135</v>
      </c>
      <c r="G2387" t="s">
        <v>232</v>
      </c>
      <c r="H2387" t="s">
        <v>298</v>
      </c>
      <c r="I2387" t="s">
        <v>697</v>
      </c>
    </row>
    <row r="2388" spans="1:9" x14ac:dyDescent="0.25">
      <c r="A2388">
        <v>746911</v>
      </c>
      <c r="B2388" t="s">
        <v>746</v>
      </c>
      <c r="C2388" t="s">
        <v>10</v>
      </c>
      <c r="D2388" t="s">
        <v>18</v>
      </c>
      <c r="E2388" t="s">
        <v>28</v>
      </c>
      <c r="F2388" t="s">
        <v>13</v>
      </c>
      <c r="G2388" t="s">
        <v>24</v>
      </c>
      <c r="H2388" t="s">
        <v>298</v>
      </c>
      <c r="I2388" t="s">
        <v>387</v>
      </c>
    </row>
    <row r="2389" spans="1:9" x14ac:dyDescent="0.25">
      <c r="A2389">
        <v>746912</v>
      </c>
      <c r="B2389" t="s">
        <v>23</v>
      </c>
      <c r="C2389" t="s">
        <v>10</v>
      </c>
      <c r="D2389" t="s">
        <v>18</v>
      </c>
      <c r="E2389" t="s">
        <v>12</v>
      </c>
      <c r="F2389" t="s">
        <v>13</v>
      </c>
      <c r="G2389" t="s">
        <v>24</v>
      </c>
      <c r="H2389" t="s">
        <v>298</v>
      </c>
      <c r="I2389" t="s">
        <v>26</v>
      </c>
    </row>
    <row r="2390" spans="1:9" x14ac:dyDescent="0.25">
      <c r="A2390">
        <v>746932</v>
      </c>
      <c r="B2390" t="s">
        <v>1294</v>
      </c>
      <c r="C2390" t="s">
        <v>10</v>
      </c>
      <c r="D2390" t="s">
        <v>18</v>
      </c>
      <c r="E2390" t="s">
        <v>28</v>
      </c>
      <c r="F2390" t="s">
        <v>19</v>
      </c>
      <c r="G2390" t="s">
        <v>1029</v>
      </c>
      <c r="H2390" t="s">
        <v>613</v>
      </c>
      <c r="I2390" t="s">
        <v>1295</v>
      </c>
    </row>
    <row r="2391" spans="1:9" x14ac:dyDescent="0.25">
      <c r="A2391">
        <v>746933</v>
      </c>
      <c r="B2391" t="s">
        <v>1294</v>
      </c>
      <c r="C2391" t="s">
        <v>10</v>
      </c>
      <c r="D2391" t="s">
        <v>18</v>
      </c>
      <c r="E2391" t="s">
        <v>28</v>
      </c>
      <c r="F2391" t="s">
        <v>19</v>
      </c>
      <c r="G2391" t="s">
        <v>1029</v>
      </c>
      <c r="H2391" t="s">
        <v>613</v>
      </c>
      <c r="I2391" t="s">
        <v>1295</v>
      </c>
    </row>
    <row r="2392" spans="1:9" x14ac:dyDescent="0.25">
      <c r="A2392">
        <v>746940</v>
      </c>
      <c r="B2392" t="s">
        <v>180</v>
      </c>
      <c r="C2392" t="s">
        <v>37</v>
      </c>
      <c r="D2392" t="s">
        <v>72</v>
      </c>
      <c r="E2392" t="s">
        <v>181</v>
      </c>
      <c r="F2392" t="s">
        <v>182</v>
      </c>
      <c r="G2392" t="s">
        <v>183</v>
      </c>
      <c r="H2392" t="s">
        <v>1530</v>
      </c>
      <c r="I2392" t="s">
        <v>185</v>
      </c>
    </row>
    <row r="2393" spans="1:9" x14ac:dyDescent="0.25">
      <c r="A2393">
        <v>746987</v>
      </c>
      <c r="B2393" t="s">
        <v>170</v>
      </c>
      <c r="C2393" t="s">
        <v>37</v>
      </c>
      <c r="D2393" t="s">
        <v>45</v>
      </c>
      <c r="E2393" t="s">
        <v>11</v>
      </c>
      <c r="F2393" t="s">
        <v>46</v>
      </c>
      <c r="G2393" t="s">
        <v>171</v>
      </c>
      <c r="H2393" t="s">
        <v>225</v>
      </c>
      <c r="I2393" t="s">
        <v>173</v>
      </c>
    </row>
    <row r="2394" spans="1:9" x14ac:dyDescent="0.25">
      <c r="A2394">
        <v>746988</v>
      </c>
      <c r="B2394" t="s">
        <v>170</v>
      </c>
      <c r="C2394" t="s">
        <v>37</v>
      </c>
      <c r="D2394" t="s">
        <v>45</v>
      </c>
      <c r="E2394" t="s">
        <v>11</v>
      </c>
      <c r="F2394" t="s">
        <v>46</v>
      </c>
      <c r="G2394" t="s">
        <v>171</v>
      </c>
      <c r="H2394" t="s">
        <v>225</v>
      </c>
      <c r="I2394" t="s">
        <v>173</v>
      </c>
    </row>
    <row r="2395" spans="1:9" x14ac:dyDescent="0.25">
      <c r="A2395">
        <v>747005</v>
      </c>
      <c r="B2395" t="s">
        <v>389</v>
      </c>
      <c r="C2395" t="s">
        <v>37</v>
      </c>
      <c r="D2395" t="s">
        <v>45</v>
      </c>
      <c r="E2395" t="s">
        <v>11</v>
      </c>
      <c r="F2395" t="s">
        <v>177</v>
      </c>
      <c r="G2395" t="s">
        <v>171</v>
      </c>
      <c r="H2395" t="s">
        <v>172</v>
      </c>
      <c r="I2395" t="s">
        <v>391</v>
      </c>
    </row>
    <row r="2396" spans="1:9" x14ac:dyDescent="0.25">
      <c r="A2396">
        <v>747006</v>
      </c>
      <c r="B2396" t="s">
        <v>170</v>
      </c>
      <c r="C2396" t="s">
        <v>37</v>
      </c>
      <c r="D2396" t="s">
        <v>45</v>
      </c>
      <c r="E2396" t="s">
        <v>11</v>
      </c>
      <c r="F2396" t="s">
        <v>46</v>
      </c>
      <c r="G2396" t="s">
        <v>171</v>
      </c>
      <c r="H2396" t="s">
        <v>172</v>
      </c>
      <c r="I2396" t="s">
        <v>173</v>
      </c>
    </row>
    <row r="2397" spans="1:9" x14ac:dyDescent="0.25">
      <c r="A2397">
        <v>747073</v>
      </c>
      <c r="B2397" t="s">
        <v>993</v>
      </c>
      <c r="C2397" t="s">
        <v>37</v>
      </c>
      <c r="D2397" t="s">
        <v>72</v>
      </c>
      <c r="E2397" t="s">
        <v>86</v>
      </c>
      <c r="F2397" t="s">
        <v>38</v>
      </c>
      <c r="G2397" t="s">
        <v>39</v>
      </c>
      <c r="H2397" t="s">
        <v>1487</v>
      </c>
      <c r="I2397" t="s">
        <v>994</v>
      </c>
    </row>
    <row r="2398" spans="1:9" x14ac:dyDescent="0.25">
      <c r="A2398">
        <v>747080</v>
      </c>
      <c r="B2398" t="s">
        <v>36</v>
      </c>
      <c r="C2398" t="s">
        <v>37</v>
      </c>
      <c r="D2398" t="s">
        <v>38</v>
      </c>
      <c r="E2398" t="s">
        <v>11</v>
      </c>
      <c r="F2398" t="s">
        <v>39</v>
      </c>
      <c r="G2398" t="s">
        <v>40</v>
      </c>
      <c r="H2398" t="s">
        <v>335</v>
      </c>
      <c r="I2398" t="s">
        <v>42</v>
      </c>
    </row>
    <row r="2399" spans="1:9" x14ac:dyDescent="0.25">
      <c r="A2399">
        <v>747081</v>
      </c>
      <c r="B2399" t="s">
        <v>520</v>
      </c>
      <c r="C2399" t="s">
        <v>37</v>
      </c>
      <c r="D2399" t="s">
        <v>11</v>
      </c>
      <c r="E2399" t="s">
        <v>39</v>
      </c>
      <c r="F2399" t="s">
        <v>323</v>
      </c>
      <c r="G2399" t="s">
        <v>521</v>
      </c>
      <c r="H2399" t="s">
        <v>335</v>
      </c>
      <c r="I2399" t="s">
        <v>523</v>
      </c>
    </row>
    <row r="2400" spans="1:9" x14ac:dyDescent="0.25">
      <c r="A2400">
        <v>747094</v>
      </c>
      <c r="B2400" t="s">
        <v>270</v>
      </c>
      <c r="C2400" t="s">
        <v>84</v>
      </c>
      <c r="D2400" t="s">
        <v>271</v>
      </c>
      <c r="E2400" t="s">
        <v>18</v>
      </c>
      <c r="F2400" t="s">
        <v>272</v>
      </c>
      <c r="G2400" t="s">
        <v>272</v>
      </c>
      <c r="H2400" t="s">
        <v>561</v>
      </c>
      <c r="I2400" t="s">
        <v>274</v>
      </c>
    </row>
    <row r="2401" spans="1:9" x14ac:dyDescent="0.25">
      <c r="A2401">
        <v>747130</v>
      </c>
      <c r="B2401" t="s">
        <v>66</v>
      </c>
      <c r="C2401" t="s">
        <v>56</v>
      </c>
      <c r="D2401" t="s">
        <v>18</v>
      </c>
      <c r="E2401" t="s">
        <v>67</v>
      </c>
      <c r="F2401" t="s">
        <v>68</v>
      </c>
      <c r="G2401" t="s">
        <v>58</v>
      </c>
      <c r="H2401" t="s">
        <v>155</v>
      </c>
      <c r="I2401" t="s">
        <v>70</v>
      </c>
    </row>
    <row r="2402" spans="1:9" x14ac:dyDescent="0.25">
      <c r="A2402">
        <v>747157</v>
      </c>
      <c r="B2402" t="s">
        <v>1534</v>
      </c>
      <c r="C2402" t="s">
        <v>56</v>
      </c>
      <c r="D2402" t="s">
        <v>76</v>
      </c>
      <c r="E2402" t="s">
        <v>76</v>
      </c>
      <c r="F2402" t="s">
        <v>79</v>
      </c>
      <c r="G2402" t="s">
        <v>80</v>
      </c>
      <c r="H2402" t="s">
        <v>155</v>
      </c>
      <c r="I2402" t="s">
        <v>82</v>
      </c>
    </row>
    <row r="2403" spans="1:9" x14ac:dyDescent="0.25">
      <c r="A2403">
        <v>747167</v>
      </c>
      <c r="B2403" t="s">
        <v>1065</v>
      </c>
      <c r="C2403" t="s">
        <v>10</v>
      </c>
      <c r="D2403" t="s">
        <v>72</v>
      </c>
      <c r="E2403" t="s">
        <v>363</v>
      </c>
      <c r="F2403" t="s">
        <v>312</v>
      </c>
      <c r="G2403" t="s">
        <v>227</v>
      </c>
      <c r="H2403" t="s">
        <v>493</v>
      </c>
      <c r="I2403" t="s">
        <v>1066</v>
      </c>
    </row>
    <row r="2404" spans="1:9" x14ac:dyDescent="0.25">
      <c r="A2404">
        <v>747172</v>
      </c>
      <c r="B2404" t="s">
        <v>408</v>
      </c>
      <c r="C2404" t="s">
        <v>37</v>
      </c>
      <c r="D2404" t="s">
        <v>76</v>
      </c>
      <c r="E2404" t="s">
        <v>86</v>
      </c>
      <c r="F2404" t="s">
        <v>38</v>
      </c>
      <c r="G2404" t="s">
        <v>293</v>
      </c>
      <c r="H2404" t="s">
        <v>43</v>
      </c>
      <c r="I2404" t="s">
        <v>409</v>
      </c>
    </row>
    <row r="2405" spans="1:9" x14ac:dyDescent="0.25">
      <c r="A2405">
        <v>747173</v>
      </c>
      <c r="B2405" t="s">
        <v>405</v>
      </c>
      <c r="C2405" t="s">
        <v>37</v>
      </c>
      <c r="D2405" t="s">
        <v>72</v>
      </c>
      <c r="E2405" t="s">
        <v>86</v>
      </c>
      <c r="F2405" t="s">
        <v>38</v>
      </c>
      <c r="G2405" t="s">
        <v>293</v>
      </c>
      <c r="H2405" t="s">
        <v>43</v>
      </c>
      <c r="I2405" t="s">
        <v>407</v>
      </c>
    </row>
    <row r="2406" spans="1:9" x14ac:dyDescent="0.25">
      <c r="A2406">
        <v>747175</v>
      </c>
      <c r="B2406" t="s">
        <v>405</v>
      </c>
      <c r="C2406" t="s">
        <v>37</v>
      </c>
      <c r="D2406" t="s">
        <v>72</v>
      </c>
      <c r="E2406" t="s">
        <v>86</v>
      </c>
      <c r="F2406" t="s">
        <v>38</v>
      </c>
      <c r="G2406" t="s">
        <v>293</v>
      </c>
      <c r="H2406" t="s">
        <v>43</v>
      </c>
      <c r="I2406" t="s">
        <v>407</v>
      </c>
    </row>
    <row r="2407" spans="1:9" x14ac:dyDescent="0.25">
      <c r="A2407">
        <v>747176</v>
      </c>
      <c r="B2407" t="s">
        <v>1505</v>
      </c>
      <c r="C2407" t="s">
        <v>10</v>
      </c>
      <c r="D2407" t="s">
        <v>18</v>
      </c>
      <c r="E2407" t="s">
        <v>28</v>
      </c>
      <c r="F2407" t="s">
        <v>1049</v>
      </c>
      <c r="G2407" t="s">
        <v>24</v>
      </c>
      <c r="H2407" t="s">
        <v>136</v>
      </c>
      <c r="I2407" t="s">
        <v>1506</v>
      </c>
    </row>
    <row r="2408" spans="1:9" x14ac:dyDescent="0.25">
      <c r="A2408">
        <v>747245</v>
      </c>
      <c r="B2408" t="s">
        <v>370</v>
      </c>
      <c r="C2408" t="s">
        <v>37</v>
      </c>
      <c r="D2408" t="s">
        <v>76</v>
      </c>
      <c r="E2408" t="s">
        <v>86</v>
      </c>
      <c r="F2408" t="s">
        <v>38</v>
      </c>
      <c r="G2408" t="s">
        <v>39</v>
      </c>
      <c r="H2408" t="s">
        <v>371</v>
      </c>
      <c r="I2408" t="s">
        <v>372</v>
      </c>
    </row>
    <row r="2409" spans="1:9" x14ac:dyDescent="0.25">
      <c r="A2409">
        <v>747279</v>
      </c>
      <c r="B2409" t="s">
        <v>408</v>
      </c>
      <c r="C2409" t="s">
        <v>37</v>
      </c>
      <c r="D2409" t="s">
        <v>76</v>
      </c>
      <c r="E2409" t="s">
        <v>86</v>
      </c>
      <c r="F2409" t="s">
        <v>38</v>
      </c>
      <c r="G2409" t="s">
        <v>293</v>
      </c>
      <c r="H2409" t="s">
        <v>406</v>
      </c>
      <c r="I2409" t="s">
        <v>409</v>
      </c>
    </row>
    <row r="2410" spans="1:9" x14ac:dyDescent="0.25">
      <c r="A2410">
        <v>747299</v>
      </c>
      <c r="B2410" t="s">
        <v>579</v>
      </c>
      <c r="C2410" t="s">
        <v>10</v>
      </c>
      <c r="D2410" t="s">
        <v>11</v>
      </c>
      <c r="E2410" t="s">
        <v>220</v>
      </c>
      <c r="F2410" t="s">
        <v>220</v>
      </c>
      <c r="G2410" t="s">
        <v>100</v>
      </c>
      <c r="H2410" t="s">
        <v>1535</v>
      </c>
      <c r="I2410" t="s">
        <v>580</v>
      </c>
    </row>
    <row r="2411" spans="1:9" x14ac:dyDescent="0.25">
      <c r="A2411">
        <v>747301</v>
      </c>
      <c r="B2411" t="s">
        <v>579</v>
      </c>
      <c r="C2411" t="s">
        <v>10</v>
      </c>
      <c r="D2411" t="s">
        <v>11</v>
      </c>
      <c r="E2411" t="s">
        <v>220</v>
      </c>
      <c r="F2411" t="s">
        <v>220</v>
      </c>
      <c r="G2411" t="s">
        <v>100</v>
      </c>
      <c r="H2411" t="s">
        <v>1535</v>
      </c>
      <c r="I2411" t="s">
        <v>580</v>
      </c>
    </row>
    <row r="2412" spans="1:9" x14ac:dyDescent="0.25">
      <c r="A2412">
        <v>747316</v>
      </c>
      <c r="B2412" t="s">
        <v>253</v>
      </c>
      <c r="C2412" t="s">
        <v>37</v>
      </c>
      <c r="D2412" t="s">
        <v>76</v>
      </c>
      <c r="E2412" t="s">
        <v>86</v>
      </c>
      <c r="F2412" t="s">
        <v>254</v>
      </c>
      <c r="G2412" t="s">
        <v>46</v>
      </c>
      <c r="H2412" t="s">
        <v>225</v>
      </c>
      <c r="I2412" t="s">
        <v>256</v>
      </c>
    </row>
    <row r="2413" spans="1:9" x14ac:dyDescent="0.25">
      <c r="A2413">
        <v>747318</v>
      </c>
      <c r="B2413" t="s">
        <v>253</v>
      </c>
      <c r="C2413" t="s">
        <v>37</v>
      </c>
      <c r="D2413" t="s">
        <v>76</v>
      </c>
      <c r="E2413" t="s">
        <v>86</v>
      </c>
      <c r="F2413" t="s">
        <v>254</v>
      </c>
      <c r="G2413" t="s">
        <v>46</v>
      </c>
      <c r="H2413" t="s">
        <v>225</v>
      </c>
      <c r="I2413" t="s">
        <v>256</v>
      </c>
    </row>
    <row r="2414" spans="1:9" x14ac:dyDescent="0.25">
      <c r="A2414">
        <v>747323</v>
      </c>
      <c r="B2414" t="s">
        <v>66</v>
      </c>
      <c r="C2414" t="s">
        <v>56</v>
      </c>
      <c r="D2414" t="s">
        <v>18</v>
      </c>
      <c r="E2414" t="s">
        <v>67</v>
      </c>
      <c r="F2414" t="s">
        <v>68</v>
      </c>
      <c r="G2414" t="s">
        <v>58</v>
      </c>
      <c r="H2414" t="s">
        <v>743</v>
      </c>
      <c r="I2414" t="s">
        <v>70</v>
      </c>
    </row>
    <row r="2415" spans="1:9" x14ac:dyDescent="0.25">
      <c r="A2415">
        <v>747324</v>
      </c>
      <c r="B2415" t="s">
        <v>66</v>
      </c>
      <c r="C2415" t="s">
        <v>56</v>
      </c>
      <c r="D2415" t="s">
        <v>18</v>
      </c>
      <c r="E2415" t="s">
        <v>67</v>
      </c>
      <c r="F2415" t="s">
        <v>68</v>
      </c>
      <c r="G2415" t="s">
        <v>58</v>
      </c>
      <c r="H2415" t="s">
        <v>743</v>
      </c>
      <c r="I2415" t="s">
        <v>70</v>
      </c>
    </row>
    <row r="2416" spans="1:9" x14ac:dyDescent="0.25">
      <c r="A2416">
        <v>747325</v>
      </c>
      <c r="B2416" t="s">
        <v>66</v>
      </c>
      <c r="C2416" t="s">
        <v>56</v>
      </c>
      <c r="D2416" t="s">
        <v>18</v>
      </c>
      <c r="E2416" t="s">
        <v>67</v>
      </c>
      <c r="F2416" t="s">
        <v>68</v>
      </c>
      <c r="G2416" t="s">
        <v>58</v>
      </c>
      <c r="H2416" t="s">
        <v>743</v>
      </c>
      <c r="I2416" t="s">
        <v>70</v>
      </c>
    </row>
    <row r="2417" spans="1:9" x14ac:dyDescent="0.25">
      <c r="A2417">
        <v>747326</v>
      </c>
      <c r="B2417" t="s">
        <v>66</v>
      </c>
      <c r="C2417" t="s">
        <v>56</v>
      </c>
      <c r="D2417" t="s">
        <v>18</v>
      </c>
      <c r="E2417" t="s">
        <v>67</v>
      </c>
      <c r="F2417" t="s">
        <v>68</v>
      </c>
      <c r="G2417" t="s">
        <v>58</v>
      </c>
      <c r="H2417" t="s">
        <v>743</v>
      </c>
      <c r="I2417" t="s">
        <v>70</v>
      </c>
    </row>
    <row r="2418" spans="1:9" x14ac:dyDescent="0.25">
      <c r="A2418">
        <v>747327</v>
      </c>
      <c r="B2418" t="s">
        <v>352</v>
      </c>
      <c r="C2418" t="s">
        <v>56</v>
      </c>
      <c r="D2418" t="s">
        <v>18</v>
      </c>
      <c r="E2418" t="s">
        <v>589</v>
      </c>
      <c r="F2418" t="s">
        <v>79</v>
      </c>
      <c r="G2418" t="s">
        <v>58</v>
      </c>
      <c r="H2418" t="s">
        <v>743</v>
      </c>
      <c r="I2418" t="s">
        <v>590</v>
      </c>
    </row>
    <row r="2419" spans="1:9" x14ac:dyDescent="0.25">
      <c r="A2419">
        <v>747329</v>
      </c>
      <c r="B2419" t="s">
        <v>66</v>
      </c>
      <c r="C2419" t="s">
        <v>56</v>
      </c>
      <c r="D2419" t="s">
        <v>18</v>
      </c>
      <c r="E2419" t="s">
        <v>67</v>
      </c>
      <c r="F2419" t="s">
        <v>68</v>
      </c>
      <c r="G2419" t="s">
        <v>58</v>
      </c>
      <c r="H2419" t="s">
        <v>743</v>
      </c>
      <c r="I2419" t="s">
        <v>70</v>
      </c>
    </row>
    <row r="2420" spans="1:9" x14ac:dyDescent="0.25">
      <c r="A2420">
        <v>747331</v>
      </c>
      <c r="B2420" t="s">
        <v>253</v>
      </c>
      <c r="C2420" t="s">
        <v>37</v>
      </c>
      <c r="D2420" t="s">
        <v>76</v>
      </c>
      <c r="E2420" t="s">
        <v>86</v>
      </c>
      <c r="F2420" t="s">
        <v>254</v>
      </c>
      <c r="G2420" t="s">
        <v>46</v>
      </c>
      <c r="H2420" t="s">
        <v>225</v>
      </c>
      <c r="I2420" t="s">
        <v>256</v>
      </c>
    </row>
    <row r="2421" spans="1:9" x14ac:dyDescent="0.25">
      <c r="A2421">
        <v>747336</v>
      </c>
      <c r="B2421" t="s">
        <v>870</v>
      </c>
      <c r="C2421" t="s">
        <v>37</v>
      </c>
      <c r="D2421" t="s">
        <v>72</v>
      </c>
      <c r="E2421" t="s">
        <v>86</v>
      </c>
      <c r="F2421" t="s">
        <v>254</v>
      </c>
      <c r="G2421" t="s">
        <v>46</v>
      </c>
      <c r="H2421" t="s">
        <v>225</v>
      </c>
      <c r="I2421" t="s">
        <v>871</v>
      </c>
    </row>
    <row r="2422" spans="1:9" x14ac:dyDescent="0.25">
      <c r="A2422">
        <v>747337</v>
      </c>
      <c r="B2422" t="s">
        <v>870</v>
      </c>
      <c r="C2422" t="s">
        <v>37</v>
      </c>
      <c r="D2422" t="s">
        <v>72</v>
      </c>
      <c r="E2422" t="s">
        <v>86</v>
      </c>
      <c r="F2422" t="s">
        <v>254</v>
      </c>
      <c r="G2422" t="s">
        <v>46</v>
      </c>
      <c r="H2422" t="s">
        <v>225</v>
      </c>
      <c r="I2422" t="s">
        <v>871</v>
      </c>
    </row>
    <row r="2423" spans="1:9" x14ac:dyDescent="0.25">
      <c r="A2423">
        <v>747338</v>
      </c>
      <c r="B2423" t="s">
        <v>870</v>
      </c>
      <c r="C2423" t="s">
        <v>37</v>
      </c>
      <c r="D2423" t="s">
        <v>72</v>
      </c>
      <c r="E2423" t="s">
        <v>86</v>
      </c>
      <c r="F2423" t="s">
        <v>254</v>
      </c>
      <c r="G2423" t="s">
        <v>46</v>
      </c>
      <c r="H2423" t="s">
        <v>225</v>
      </c>
      <c r="I2423" t="s">
        <v>871</v>
      </c>
    </row>
    <row r="2424" spans="1:9" x14ac:dyDescent="0.25">
      <c r="A2424">
        <v>747340</v>
      </c>
      <c r="B2424" t="s">
        <v>870</v>
      </c>
      <c r="C2424" t="s">
        <v>37</v>
      </c>
      <c r="D2424" t="s">
        <v>72</v>
      </c>
      <c r="E2424" t="s">
        <v>86</v>
      </c>
      <c r="F2424" t="s">
        <v>254</v>
      </c>
      <c r="G2424" t="s">
        <v>46</v>
      </c>
      <c r="H2424" t="s">
        <v>225</v>
      </c>
      <c r="I2424" t="s">
        <v>871</v>
      </c>
    </row>
    <row r="2425" spans="1:9" x14ac:dyDescent="0.25">
      <c r="A2425">
        <v>747342</v>
      </c>
      <c r="B2425" t="s">
        <v>870</v>
      </c>
      <c r="C2425" t="s">
        <v>37</v>
      </c>
      <c r="D2425" t="s">
        <v>72</v>
      </c>
      <c r="E2425" t="s">
        <v>86</v>
      </c>
      <c r="F2425" t="s">
        <v>254</v>
      </c>
      <c r="G2425" t="s">
        <v>46</v>
      </c>
      <c r="H2425" t="s">
        <v>225</v>
      </c>
      <c r="I2425" t="s">
        <v>871</v>
      </c>
    </row>
    <row r="2426" spans="1:9" x14ac:dyDescent="0.25">
      <c r="A2426">
        <v>747351</v>
      </c>
      <c r="B2426" t="s">
        <v>352</v>
      </c>
      <c r="C2426" t="s">
        <v>56</v>
      </c>
      <c r="D2426" t="s">
        <v>18</v>
      </c>
      <c r="E2426" t="s">
        <v>589</v>
      </c>
      <c r="F2426" t="s">
        <v>79</v>
      </c>
      <c r="G2426" t="s">
        <v>58</v>
      </c>
      <c r="H2426" t="s">
        <v>743</v>
      </c>
      <c r="I2426" t="s">
        <v>590</v>
      </c>
    </row>
    <row r="2427" spans="1:9" x14ac:dyDescent="0.25">
      <c r="A2427">
        <v>747379</v>
      </c>
      <c r="B2427" t="s">
        <v>1054</v>
      </c>
      <c r="C2427" t="s">
        <v>10</v>
      </c>
      <c r="D2427" t="s">
        <v>11</v>
      </c>
      <c r="E2427" t="s">
        <v>28</v>
      </c>
      <c r="F2427" t="s">
        <v>1049</v>
      </c>
      <c r="G2427" t="s">
        <v>227</v>
      </c>
      <c r="H2427" t="s">
        <v>101</v>
      </c>
      <c r="I2427" t="s">
        <v>1056</v>
      </c>
    </row>
    <row r="2428" spans="1:9" x14ac:dyDescent="0.25">
      <c r="A2428">
        <v>747381</v>
      </c>
      <c r="B2428" t="s">
        <v>1054</v>
      </c>
      <c r="C2428" t="s">
        <v>10</v>
      </c>
      <c r="D2428" t="s">
        <v>11</v>
      </c>
      <c r="E2428" t="s">
        <v>28</v>
      </c>
      <c r="F2428" t="s">
        <v>1049</v>
      </c>
      <c r="G2428" t="s">
        <v>227</v>
      </c>
      <c r="H2428" t="s">
        <v>101</v>
      </c>
      <c r="I2428" t="s">
        <v>1056</v>
      </c>
    </row>
    <row r="2429" spans="1:9" x14ac:dyDescent="0.25">
      <c r="A2429">
        <v>747383</v>
      </c>
      <c r="B2429" t="s">
        <v>1054</v>
      </c>
      <c r="C2429" t="s">
        <v>10</v>
      </c>
      <c r="D2429" t="s">
        <v>11</v>
      </c>
      <c r="E2429" t="s">
        <v>28</v>
      </c>
      <c r="F2429" t="s">
        <v>1049</v>
      </c>
      <c r="G2429" t="s">
        <v>227</v>
      </c>
      <c r="H2429" t="s">
        <v>101</v>
      </c>
      <c r="I2429" t="s">
        <v>1056</v>
      </c>
    </row>
    <row r="2430" spans="1:9" x14ac:dyDescent="0.25">
      <c r="A2430">
        <v>747417</v>
      </c>
      <c r="B2430" t="s">
        <v>1536</v>
      </c>
      <c r="C2430" t="s">
        <v>10</v>
      </c>
      <c r="D2430" t="s">
        <v>76</v>
      </c>
      <c r="E2430" t="s">
        <v>302</v>
      </c>
      <c r="F2430" t="s">
        <v>161</v>
      </c>
      <c r="G2430" t="s">
        <v>766</v>
      </c>
      <c r="H2430" t="s">
        <v>1100</v>
      </c>
      <c r="I2430" t="s">
        <v>1537</v>
      </c>
    </row>
    <row r="2431" spans="1:9" x14ac:dyDescent="0.25">
      <c r="A2431">
        <v>747418</v>
      </c>
      <c r="B2431" t="s">
        <v>1005</v>
      </c>
      <c r="C2431" t="s">
        <v>10</v>
      </c>
      <c r="D2431" t="s">
        <v>76</v>
      </c>
      <c r="E2431" t="s">
        <v>302</v>
      </c>
      <c r="F2431" t="s">
        <v>19</v>
      </c>
      <c r="G2431" t="s">
        <v>29</v>
      </c>
      <c r="H2431" t="s">
        <v>1100</v>
      </c>
      <c r="I2431" t="s">
        <v>1301</v>
      </c>
    </row>
    <row r="2432" spans="1:9" x14ac:dyDescent="0.25">
      <c r="A2432">
        <v>747419</v>
      </c>
      <c r="B2432" t="s">
        <v>1538</v>
      </c>
      <c r="C2432" t="s">
        <v>10</v>
      </c>
      <c r="D2432" t="s">
        <v>76</v>
      </c>
      <c r="E2432" t="s">
        <v>308</v>
      </c>
      <c r="F2432" t="s">
        <v>161</v>
      </c>
      <c r="G2432" t="s">
        <v>766</v>
      </c>
      <c r="H2432" t="s">
        <v>1160</v>
      </c>
      <c r="I2432" t="s">
        <v>1539</v>
      </c>
    </row>
    <row r="2433" spans="1:9" x14ac:dyDescent="0.25">
      <c r="A2433">
        <v>747430</v>
      </c>
      <c r="B2433" t="s">
        <v>828</v>
      </c>
      <c r="C2433" t="s">
        <v>10</v>
      </c>
      <c r="D2433" t="s">
        <v>76</v>
      </c>
      <c r="E2433" t="s">
        <v>308</v>
      </c>
      <c r="F2433" t="s">
        <v>19</v>
      </c>
      <c r="G2433" t="s">
        <v>29</v>
      </c>
      <c r="H2433" t="s">
        <v>1160</v>
      </c>
      <c r="I2433" t="s">
        <v>830</v>
      </c>
    </row>
    <row r="2434" spans="1:9" x14ac:dyDescent="0.25">
      <c r="A2434">
        <v>747432</v>
      </c>
      <c r="B2434" t="s">
        <v>828</v>
      </c>
      <c r="C2434" t="s">
        <v>10</v>
      </c>
      <c r="D2434" t="s">
        <v>76</v>
      </c>
      <c r="E2434" t="s">
        <v>308</v>
      </c>
      <c r="F2434" t="s">
        <v>19</v>
      </c>
      <c r="G2434" t="s">
        <v>29</v>
      </c>
      <c r="H2434" t="s">
        <v>829</v>
      </c>
      <c r="I2434" t="s">
        <v>830</v>
      </c>
    </row>
    <row r="2435" spans="1:9" x14ac:dyDescent="0.25">
      <c r="A2435">
        <v>747434</v>
      </c>
      <c r="B2435" t="s">
        <v>828</v>
      </c>
      <c r="C2435" t="s">
        <v>10</v>
      </c>
      <c r="D2435" t="s">
        <v>76</v>
      </c>
      <c r="E2435" t="s">
        <v>308</v>
      </c>
      <c r="F2435" t="s">
        <v>19</v>
      </c>
      <c r="G2435" t="s">
        <v>29</v>
      </c>
      <c r="H2435" t="s">
        <v>829</v>
      </c>
      <c r="I2435" t="s">
        <v>830</v>
      </c>
    </row>
    <row r="2436" spans="1:9" x14ac:dyDescent="0.25">
      <c r="A2436">
        <v>747437</v>
      </c>
      <c r="B2436" t="s">
        <v>828</v>
      </c>
      <c r="C2436" t="s">
        <v>10</v>
      </c>
      <c r="D2436" t="s">
        <v>76</v>
      </c>
      <c r="E2436" t="s">
        <v>308</v>
      </c>
      <c r="F2436" t="s">
        <v>19</v>
      </c>
      <c r="G2436" t="s">
        <v>29</v>
      </c>
      <c r="H2436" t="s">
        <v>895</v>
      </c>
      <c r="I2436" t="s">
        <v>830</v>
      </c>
    </row>
    <row r="2437" spans="1:9" x14ac:dyDescent="0.25">
      <c r="A2437">
        <v>747478</v>
      </c>
      <c r="B2437" t="s">
        <v>1134</v>
      </c>
      <c r="C2437" t="s">
        <v>10</v>
      </c>
      <c r="D2437" t="s">
        <v>76</v>
      </c>
      <c r="E2437" t="s">
        <v>308</v>
      </c>
      <c r="F2437" t="s">
        <v>303</v>
      </c>
      <c r="G2437" t="s">
        <v>766</v>
      </c>
      <c r="H2437" t="s">
        <v>1100</v>
      </c>
      <c r="I2437" t="s">
        <v>1135</v>
      </c>
    </row>
    <row r="2438" spans="1:9" x14ac:dyDescent="0.25">
      <c r="A2438">
        <v>747479</v>
      </c>
      <c r="B2438" t="s">
        <v>1134</v>
      </c>
      <c r="C2438" t="s">
        <v>10</v>
      </c>
      <c r="D2438" t="s">
        <v>76</v>
      </c>
      <c r="E2438" t="s">
        <v>308</v>
      </c>
      <c r="F2438" t="s">
        <v>303</v>
      </c>
      <c r="G2438" t="s">
        <v>766</v>
      </c>
      <c r="H2438" t="s">
        <v>829</v>
      </c>
      <c r="I2438" t="s">
        <v>1135</v>
      </c>
    </row>
    <row r="2439" spans="1:9" x14ac:dyDescent="0.25">
      <c r="A2439">
        <v>747481</v>
      </c>
      <c r="B2439" t="s">
        <v>828</v>
      </c>
      <c r="C2439" t="s">
        <v>10</v>
      </c>
      <c r="D2439" t="s">
        <v>76</v>
      </c>
      <c r="E2439" t="s">
        <v>308</v>
      </c>
      <c r="F2439" t="s">
        <v>19</v>
      </c>
      <c r="G2439" t="s">
        <v>29</v>
      </c>
      <c r="H2439" t="s">
        <v>829</v>
      </c>
      <c r="I2439" t="s">
        <v>830</v>
      </c>
    </row>
    <row r="2440" spans="1:9" x14ac:dyDescent="0.25">
      <c r="A2440">
        <v>747482</v>
      </c>
      <c r="B2440" t="s">
        <v>828</v>
      </c>
      <c r="C2440" t="s">
        <v>10</v>
      </c>
      <c r="D2440" t="s">
        <v>76</v>
      </c>
      <c r="E2440" t="s">
        <v>308</v>
      </c>
      <c r="F2440" t="s">
        <v>19</v>
      </c>
      <c r="G2440" t="s">
        <v>29</v>
      </c>
      <c r="H2440" t="s">
        <v>829</v>
      </c>
      <c r="I2440" t="s">
        <v>830</v>
      </c>
    </row>
    <row r="2441" spans="1:9" x14ac:dyDescent="0.25">
      <c r="A2441">
        <v>747484</v>
      </c>
      <c r="B2441" t="s">
        <v>828</v>
      </c>
      <c r="C2441" t="s">
        <v>10</v>
      </c>
      <c r="D2441" t="s">
        <v>76</v>
      </c>
      <c r="E2441" t="s">
        <v>308</v>
      </c>
      <c r="F2441" t="s">
        <v>19</v>
      </c>
      <c r="G2441" t="s">
        <v>29</v>
      </c>
      <c r="H2441" t="s">
        <v>895</v>
      </c>
      <c r="I2441" t="s">
        <v>830</v>
      </c>
    </row>
    <row r="2442" spans="1:9" x14ac:dyDescent="0.25">
      <c r="A2442">
        <v>747485</v>
      </c>
      <c r="B2442" t="s">
        <v>441</v>
      </c>
      <c r="C2442" t="s">
        <v>37</v>
      </c>
      <c r="D2442" t="s">
        <v>18</v>
      </c>
      <c r="E2442" t="s">
        <v>182</v>
      </c>
      <c r="F2442" t="s">
        <v>442</v>
      </c>
      <c r="G2442" t="s">
        <v>443</v>
      </c>
      <c r="H2442" t="s">
        <v>188</v>
      </c>
      <c r="I2442" t="s">
        <v>444</v>
      </c>
    </row>
    <row r="2443" spans="1:9" x14ac:dyDescent="0.25">
      <c r="A2443">
        <v>747488</v>
      </c>
      <c r="B2443" t="s">
        <v>44</v>
      </c>
      <c r="C2443" t="s">
        <v>37</v>
      </c>
      <c r="D2443" t="s">
        <v>45</v>
      </c>
      <c r="E2443" t="s">
        <v>18</v>
      </c>
      <c r="F2443" t="s">
        <v>46</v>
      </c>
      <c r="G2443" t="s">
        <v>171</v>
      </c>
      <c r="H2443" t="s">
        <v>188</v>
      </c>
      <c r="I2443" t="s">
        <v>189</v>
      </c>
    </row>
    <row r="2444" spans="1:9" x14ac:dyDescent="0.25">
      <c r="A2444">
        <v>747519</v>
      </c>
      <c r="B2444" t="s">
        <v>785</v>
      </c>
      <c r="C2444" t="s">
        <v>10</v>
      </c>
      <c r="D2444" t="s">
        <v>11</v>
      </c>
      <c r="E2444" t="s">
        <v>149</v>
      </c>
      <c r="F2444" t="s">
        <v>135</v>
      </c>
      <c r="G2444" t="s">
        <v>419</v>
      </c>
      <c r="H2444" t="s">
        <v>233</v>
      </c>
      <c r="I2444" t="s">
        <v>786</v>
      </c>
    </row>
    <row r="2445" spans="1:9" x14ac:dyDescent="0.25">
      <c r="A2445">
        <v>747530</v>
      </c>
      <c r="B2445" t="s">
        <v>785</v>
      </c>
      <c r="C2445" t="s">
        <v>10</v>
      </c>
      <c r="D2445" t="s">
        <v>11</v>
      </c>
      <c r="E2445" t="s">
        <v>149</v>
      </c>
      <c r="F2445" t="s">
        <v>135</v>
      </c>
      <c r="G2445" t="s">
        <v>419</v>
      </c>
      <c r="H2445" t="s">
        <v>233</v>
      </c>
      <c r="I2445" t="s">
        <v>786</v>
      </c>
    </row>
    <row r="2446" spans="1:9" x14ac:dyDescent="0.25">
      <c r="A2446">
        <v>747532</v>
      </c>
      <c r="B2446" t="s">
        <v>785</v>
      </c>
      <c r="C2446" t="s">
        <v>10</v>
      </c>
      <c r="D2446" t="s">
        <v>11</v>
      </c>
      <c r="E2446" t="s">
        <v>149</v>
      </c>
      <c r="F2446" t="s">
        <v>135</v>
      </c>
      <c r="G2446" t="s">
        <v>419</v>
      </c>
      <c r="H2446" t="s">
        <v>233</v>
      </c>
      <c r="I2446" t="s">
        <v>786</v>
      </c>
    </row>
    <row r="2447" spans="1:9" x14ac:dyDescent="0.25">
      <c r="A2447">
        <v>747533</v>
      </c>
      <c r="B2447" t="s">
        <v>785</v>
      </c>
      <c r="C2447" t="s">
        <v>10</v>
      </c>
      <c r="D2447" t="s">
        <v>11</v>
      </c>
      <c r="E2447" t="s">
        <v>149</v>
      </c>
      <c r="F2447" t="s">
        <v>135</v>
      </c>
      <c r="G2447" t="s">
        <v>419</v>
      </c>
      <c r="H2447" t="s">
        <v>233</v>
      </c>
      <c r="I2447" t="s">
        <v>786</v>
      </c>
    </row>
    <row r="2448" spans="1:9" x14ac:dyDescent="0.25">
      <c r="A2448">
        <v>747563</v>
      </c>
      <c r="B2448" t="s">
        <v>1005</v>
      </c>
      <c r="C2448" t="s">
        <v>10</v>
      </c>
      <c r="D2448" t="s">
        <v>76</v>
      </c>
      <c r="E2448" t="s">
        <v>302</v>
      </c>
      <c r="F2448" t="s">
        <v>19</v>
      </c>
      <c r="G2448" t="s">
        <v>29</v>
      </c>
      <c r="H2448" t="s">
        <v>829</v>
      </c>
      <c r="I2448" t="s">
        <v>1301</v>
      </c>
    </row>
    <row r="2449" spans="1:9" x14ac:dyDescent="0.25">
      <c r="A2449">
        <v>747564</v>
      </c>
      <c r="B2449" t="s">
        <v>1536</v>
      </c>
      <c r="C2449" t="s">
        <v>10</v>
      </c>
      <c r="D2449" t="s">
        <v>76</v>
      </c>
      <c r="E2449" t="s">
        <v>302</v>
      </c>
      <c r="F2449" t="s">
        <v>161</v>
      </c>
      <c r="G2449" t="s">
        <v>766</v>
      </c>
      <c r="H2449" t="s">
        <v>829</v>
      </c>
      <c r="I2449" t="s">
        <v>1537</v>
      </c>
    </row>
    <row r="2450" spans="1:9" x14ac:dyDescent="0.25">
      <c r="A2450">
        <v>747566</v>
      </c>
      <c r="B2450" t="s">
        <v>1005</v>
      </c>
      <c r="C2450" t="s">
        <v>10</v>
      </c>
      <c r="D2450" t="s">
        <v>76</v>
      </c>
      <c r="E2450" t="s">
        <v>302</v>
      </c>
      <c r="F2450" t="s">
        <v>19</v>
      </c>
      <c r="G2450" t="s">
        <v>29</v>
      </c>
      <c r="H2450" t="s">
        <v>895</v>
      </c>
      <c r="I2450" t="s">
        <v>1301</v>
      </c>
    </row>
    <row r="2451" spans="1:9" x14ac:dyDescent="0.25">
      <c r="A2451">
        <v>747568</v>
      </c>
      <c r="B2451" t="s">
        <v>1536</v>
      </c>
      <c r="C2451" t="s">
        <v>10</v>
      </c>
      <c r="D2451" t="s">
        <v>76</v>
      </c>
      <c r="E2451" t="s">
        <v>302</v>
      </c>
      <c r="F2451" t="s">
        <v>161</v>
      </c>
      <c r="G2451" t="s">
        <v>766</v>
      </c>
      <c r="H2451" t="s">
        <v>895</v>
      </c>
      <c r="I2451" t="s">
        <v>1537</v>
      </c>
    </row>
    <row r="2452" spans="1:9" x14ac:dyDescent="0.25">
      <c r="A2452">
        <v>747578</v>
      </c>
      <c r="B2452" t="s">
        <v>1272</v>
      </c>
      <c r="C2452" t="s">
        <v>37</v>
      </c>
      <c r="D2452" t="s">
        <v>45</v>
      </c>
      <c r="E2452" t="s">
        <v>18</v>
      </c>
      <c r="F2452" t="s">
        <v>177</v>
      </c>
      <c r="G2452" t="s">
        <v>766</v>
      </c>
      <c r="H2452" t="s">
        <v>178</v>
      </c>
      <c r="I2452" t="s">
        <v>1450</v>
      </c>
    </row>
    <row r="2453" spans="1:9" x14ac:dyDescent="0.25">
      <c r="A2453">
        <v>747580</v>
      </c>
      <c r="B2453" t="s">
        <v>44</v>
      </c>
      <c r="C2453" t="s">
        <v>37</v>
      </c>
      <c r="D2453" t="s">
        <v>45</v>
      </c>
      <c r="E2453" t="s">
        <v>18</v>
      </c>
      <c r="F2453" t="s">
        <v>46</v>
      </c>
      <c r="G2453" t="s">
        <v>171</v>
      </c>
      <c r="H2453" t="s">
        <v>178</v>
      </c>
      <c r="I2453" t="s">
        <v>189</v>
      </c>
    </row>
    <row r="2454" spans="1:9" x14ac:dyDescent="0.25">
      <c r="A2454">
        <v>747588</v>
      </c>
      <c r="B2454" t="s">
        <v>689</v>
      </c>
      <c r="C2454" t="s">
        <v>56</v>
      </c>
      <c r="D2454" t="s">
        <v>72</v>
      </c>
      <c r="E2454" t="s">
        <v>72</v>
      </c>
      <c r="F2454" t="s">
        <v>57</v>
      </c>
      <c r="G2454" t="s">
        <v>58</v>
      </c>
      <c r="H2454" t="s">
        <v>109</v>
      </c>
      <c r="I2454" t="s">
        <v>169</v>
      </c>
    </row>
    <row r="2455" spans="1:9" x14ac:dyDescent="0.25">
      <c r="A2455">
        <v>747617</v>
      </c>
      <c r="B2455" t="s">
        <v>1540</v>
      </c>
      <c r="C2455" t="s">
        <v>10</v>
      </c>
      <c r="D2455" t="s">
        <v>11</v>
      </c>
      <c r="E2455" t="s">
        <v>12</v>
      </c>
      <c r="F2455" t="s">
        <v>682</v>
      </c>
      <c r="G2455" t="s">
        <v>916</v>
      </c>
      <c r="H2455" t="s">
        <v>101</v>
      </c>
      <c r="I2455" t="s">
        <v>1541</v>
      </c>
    </row>
    <row r="2456" spans="1:9" x14ac:dyDescent="0.25">
      <c r="A2456">
        <v>747626</v>
      </c>
      <c r="B2456" t="s">
        <v>828</v>
      </c>
      <c r="C2456" t="s">
        <v>10</v>
      </c>
      <c r="D2456" t="s">
        <v>76</v>
      </c>
      <c r="E2456" t="s">
        <v>308</v>
      </c>
      <c r="F2456" t="s">
        <v>19</v>
      </c>
      <c r="G2456" t="s">
        <v>29</v>
      </c>
      <c r="H2456" t="s">
        <v>829</v>
      </c>
      <c r="I2456" t="s">
        <v>830</v>
      </c>
    </row>
    <row r="2457" spans="1:9" x14ac:dyDescent="0.25">
      <c r="A2457">
        <v>747629</v>
      </c>
      <c r="B2457" t="s">
        <v>828</v>
      </c>
      <c r="C2457" t="s">
        <v>10</v>
      </c>
      <c r="D2457" t="s">
        <v>76</v>
      </c>
      <c r="E2457" t="s">
        <v>308</v>
      </c>
      <c r="F2457" t="s">
        <v>19</v>
      </c>
      <c r="G2457" t="s">
        <v>29</v>
      </c>
      <c r="H2457" t="s">
        <v>829</v>
      </c>
      <c r="I2457" t="s">
        <v>830</v>
      </c>
    </row>
    <row r="2458" spans="1:9" x14ac:dyDescent="0.25">
      <c r="A2458">
        <v>747630</v>
      </c>
      <c r="B2458" t="s">
        <v>828</v>
      </c>
      <c r="C2458" t="s">
        <v>10</v>
      </c>
      <c r="D2458" t="s">
        <v>76</v>
      </c>
      <c r="E2458" t="s">
        <v>308</v>
      </c>
      <c r="F2458" t="s">
        <v>19</v>
      </c>
      <c r="G2458" t="s">
        <v>29</v>
      </c>
      <c r="H2458" t="s">
        <v>829</v>
      </c>
      <c r="I2458" t="s">
        <v>830</v>
      </c>
    </row>
    <row r="2459" spans="1:9" x14ac:dyDescent="0.25">
      <c r="A2459">
        <v>747631</v>
      </c>
      <c r="B2459" t="s">
        <v>828</v>
      </c>
      <c r="C2459" t="s">
        <v>10</v>
      </c>
      <c r="D2459" t="s">
        <v>76</v>
      </c>
      <c r="E2459" t="s">
        <v>308</v>
      </c>
      <c r="F2459" t="s">
        <v>19</v>
      </c>
      <c r="G2459" t="s">
        <v>29</v>
      </c>
      <c r="H2459" t="s">
        <v>829</v>
      </c>
      <c r="I2459" t="s">
        <v>830</v>
      </c>
    </row>
    <row r="2460" spans="1:9" x14ac:dyDescent="0.25">
      <c r="A2460">
        <v>747632</v>
      </c>
      <c r="B2460" t="s">
        <v>828</v>
      </c>
      <c r="C2460" t="s">
        <v>10</v>
      </c>
      <c r="D2460" t="s">
        <v>76</v>
      </c>
      <c r="E2460" t="s">
        <v>308</v>
      </c>
      <c r="F2460" t="s">
        <v>19</v>
      </c>
      <c r="G2460" t="s">
        <v>29</v>
      </c>
      <c r="H2460" t="s">
        <v>1100</v>
      </c>
      <c r="I2460" t="s">
        <v>830</v>
      </c>
    </row>
    <row r="2461" spans="1:9" x14ac:dyDescent="0.25">
      <c r="A2461">
        <v>747635</v>
      </c>
      <c r="B2461" t="s">
        <v>774</v>
      </c>
      <c r="C2461" t="s">
        <v>84</v>
      </c>
      <c r="D2461" t="s">
        <v>271</v>
      </c>
      <c r="E2461" t="s">
        <v>18</v>
      </c>
      <c r="F2461" t="s">
        <v>775</v>
      </c>
      <c r="G2461" t="s">
        <v>775</v>
      </c>
      <c r="H2461" t="s">
        <v>381</v>
      </c>
      <c r="I2461" t="s">
        <v>776</v>
      </c>
    </row>
    <row r="2462" spans="1:9" x14ac:dyDescent="0.25">
      <c r="A2462">
        <v>747636</v>
      </c>
      <c r="B2462" t="s">
        <v>428</v>
      </c>
      <c r="C2462" t="s">
        <v>84</v>
      </c>
      <c r="D2462" t="s">
        <v>271</v>
      </c>
      <c r="E2462" t="s">
        <v>18</v>
      </c>
      <c r="F2462" t="s">
        <v>283</v>
      </c>
      <c r="G2462" t="s">
        <v>284</v>
      </c>
      <c r="H2462" t="s">
        <v>381</v>
      </c>
      <c r="I2462" t="s">
        <v>286</v>
      </c>
    </row>
    <row r="2463" spans="1:9" x14ac:dyDescent="0.25">
      <c r="A2463">
        <v>747659</v>
      </c>
      <c r="B2463" t="s">
        <v>689</v>
      </c>
      <c r="C2463" t="s">
        <v>56</v>
      </c>
      <c r="D2463" t="s">
        <v>72</v>
      </c>
      <c r="E2463" t="s">
        <v>72</v>
      </c>
      <c r="F2463" t="s">
        <v>57</v>
      </c>
      <c r="G2463" t="s">
        <v>58</v>
      </c>
      <c r="H2463" t="s">
        <v>59</v>
      </c>
      <c r="I2463" t="s">
        <v>169</v>
      </c>
    </row>
    <row r="2464" spans="1:9" x14ac:dyDescent="0.25">
      <c r="A2464">
        <v>747670</v>
      </c>
      <c r="B2464" t="s">
        <v>689</v>
      </c>
      <c r="C2464" t="s">
        <v>56</v>
      </c>
      <c r="D2464" t="s">
        <v>72</v>
      </c>
      <c r="E2464" t="s">
        <v>72</v>
      </c>
      <c r="F2464" t="s">
        <v>57</v>
      </c>
      <c r="G2464" t="s">
        <v>58</v>
      </c>
      <c r="H2464" t="s">
        <v>59</v>
      </c>
      <c r="I2464" t="s">
        <v>169</v>
      </c>
    </row>
    <row r="2465" spans="1:9" x14ac:dyDescent="0.25">
      <c r="A2465">
        <v>747680</v>
      </c>
      <c r="B2465" t="s">
        <v>752</v>
      </c>
      <c r="C2465" t="s">
        <v>10</v>
      </c>
      <c r="D2465" t="s">
        <v>76</v>
      </c>
      <c r="E2465" t="s">
        <v>363</v>
      </c>
      <c r="F2465" t="s">
        <v>19</v>
      </c>
      <c r="G2465" t="s">
        <v>29</v>
      </c>
      <c r="H2465" t="s">
        <v>829</v>
      </c>
      <c r="I2465" t="s">
        <v>754</v>
      </c>
    </row>
    <row r="2466" spans="1:9" x14ac:dyDescent="0.25">
      <c r="A2466">
        <v>747697</v>
      </c>
      <c r="B2466" t="s">
        <v>1514</v>
      </c>
      <c r="C2466" t="s">
        <v>37</v>
      </c>
      <c r="D2466" t="s">
        <v>76</v>
      </c>
      <c r="E2466" t="s">
        <v>86</v>
      </c>
      <c r="F2466" t="s">
        <v>182</v>
      </c>
      <c r="G2466" t="s">
        <v>442</v>
      </c>
      <c r="H2466" t="s">
        <v>496</v>
      </c>
      <c r="I2466" t="s">
        <v>1515</v>
      </c>
    </row>
    <row r="2467" spans="1:9" x14ac:dyDescent="0.25">
      <c r="A2467">
        <v>747701</v>
      </c>
      <c r="B2467" t="s">
        <v>1514</v>
      </c>
      <c r="C2467" t="s">
        <v>37</v>
      </c>
      <c r="D2467" t="s">
        <v>76</v>
      </c>
      <c r="E2467" t="s">
        <v>86</v>
      </c>
      <c r="F2467" t="s">
        <v>182</v>
      </c>
      <c r="G2467" t="s">
        <v>442</v>
      </c>
      <c r="H2467" t="s">
        <v>496</v>
      </c>
      <c r="I2467" t="s">
        <v>1515</v>
      </c>
    </row>
    <row r="2468" spans="1:9" x14ac:dyDescent="0.25">
      <c r="A2468">
        <v>747702</v>
      </c>
      <c r="B2468" t="s">
        <v>1532</v>
      </c>
      <c r="C2468" t="s">
        <v>37</v>
      </c>
      <c r="D2468" t="s">
        <v>76</v>
      </c>
      <c r="E2468" t="s">
        <v>86</v>
      </c>
      <c r="F2468" t="s">
        <v>182</v>
      </c>
      <c r="G2468" t="s">
        <v>472</v>
      </c>
      <c r="H2468" t="s">
        <v>496</v>
      </c>
      <c r="I2468" t="s">
        <v>1533</v>
      </c>
    </row>
    <row r="2469" spans="1:9" x14ac:dyDescent="0.25">
      <c r="A2469">
        <v>747710</v>
      </c>
      <c r="B2469" t="s">
        <v>1134</v>
      </c>
      <c r="C2469" t="s">
        <v>10</v>
      </c>
      <c r="D2469" t="s">
        <v>76</v>
      </c>
      <c r="E2469" t="s">
        <v>308</v>
      </c>
      <c r="F2469" t="s">
        <v>303</v>
      </c>
      <c r="G2469" t="s">
        <v>766</v>
      </c>
      <c r="H2469" t="s">
        <v>829</v>
      </c>
      <c r="I2469" t="s">
        <v>1135</v>
      </c>
    </row>
    <row r="2470" spans="1:9" x14ac:dyDescent="0.25">
      <c r="A2470">
        <v>747712</v>
      </c>
      <c r="B2470" t="s">
        <v>1134</v>
      </c>
      <c r="C2470" t="s">
        <v>10</v>
      </c>
      <c r="D2470" t="s">
        <v>76</v>
      </c>
      <c r="E2470" t="s">
        <v>308</v>
      </c>
      <c r="F2470" t="s">
        <v>303</v>
      </c>
      <c r="G2470" t="s">
        <v>766</v>
      </c>
      <c r="H2470" t="s">
        <v>895</v>
      </c>
      <c r="I2470" t="s">
        <v>1135</v>
      </c>
    </row>
    <row r="2471" spans="1:9" x14ac:dyDescent="0.25">
      <c r="A2471">
        <v>747714</v>
      </c>
      <c r="B2471" t="s">
        <v>1538</v>
      </c>
      <c r="C2471" t="s">
        <v>10</v>
      </c>
      <c r="D2471" t="s">
        <v>76</v>
      </c>
      <c r="E2471" t="s">
        <v>308</v>
      </c>
      <c r="F2471" t="s">
        <v>161</v>
      </c>
      <c r="G2471" t="s">
        <v>766</v>
      </c>
      <c r="H2471" t="s">
        <v>895</v>
      </c>
      <c r="I2471" t="s">
        <v>1539</v>
      </c>
    </row>
    <row r="2472" spans="1:9" x14ac:dyDescent="0.25">
      <c r="A2472">
        <v>747715</v>
      </c>
      <c r="B2472" t="s">
        <v>1538</v>
      </c>
      <c r="C2472" t="s">
        <v>10</v>
      </c>
      <c r="D2472" t="s">
        <v>76</v>
      </c>
      <c r="E2472" t="s">
        <v>308</v>
      </c>
      <c r="F2472" t="s">
        <v>161</v>
      </c>
      <c r="G2472" t="s">
        <v>766</v>
      </c>
      <c r="H2472" t="s">
        <v>829</v>
      </c>
      <c r="I2472" t="s">
        <v>1539</v>
      </c>
    </row>
    <row r="2473" spans="1:9" x14ac:dyDescent="0.25">
      <c r="A2473">
        <v>747717</v>
      </c>
      <c r="B2473" t="s">
        <v>828</v>
      </c>
      <c r="C2473" t="s">
        <v>10</v>
      </c>
      <c r="D2473" t="s">
        <v>76</v>
      </c>
      <c r="E2473" t="s">
        <v>308</v>
      </c>
      <c r="F2473" t="s">
        <v>19</v>
      </c>
      <c r="G2473" t="s">
        <v>29</v>
      </c>
      <c r="H2473" t="s">
        <v>829</v>
      </c>
      <c r="I2473" t="s">
        <v>830</v>
      </c>
    </row>
    <row r="2474" spans="1:9" x14ac:dyDescent="0.25">
      <c r="A2474">
        <v>747719</v>
      </c>
      <c r="B2474" t="s">
        <v>828</v>
      </c>
      <c r="C2474" t="s">
        <v>10</v>
      </c>
      <c r="D2474" t="s">
        <v>76</v>
      </c>
      <c r="E2474" t="s">
        <v>308</v>
      </c>
      <c r="F2474" t="s">
        <v>19</v>
      </c>
      <c r="G2474" t="s">
        <v>29</v>
      </c>
      <c r="H2474" t="s">
        <v>829</v>
      </c>
      <c r="I2474" t="s">
        <v>830</v>
      </c>
    </row>
    <row r="2475" spans="1:9" x14ac:dyDescent="0.25">
      <c r="A2475">
        <v>747739</v>
      </c>
      <c r="B2475" t="s">
        <v>1101</v>
      </c>
      <c r="C2475" t="s">
        <v>37</v>
      </c>
      <c r="D2475" t="s">
        <v>18</v>
      </c>
      <c r="E2475" t="s">
        <v>104</v>
      </c>
      <c r="F2475" t="s">
        <v>38</v>
      </c>
      <c r="G2475" t="s">
        <v>1102</v>
      </c>
      <c r="H2475" t="s">
        <v>1234</v>
      </c>
      <c r="I2475" t="s">
        <v>1103</v>
      </c>
    </row>
    <row r="2476" spans="1:9" x14ac:dyDescent="0.25">
      <c r="A2476">
        <v>747740</v>
      </c>
      <c r="B2476" t="s">
        <v>103</v>
      </c>
      <c r="C2476" t="s">
        <v>37</v>
      </c>
      <c r="D2476" t="s">
        <v>18</v>
      </c>
      <c r="E2476" t="s">
        <v>104</v>
      </c>
      <c r="F2476" t="s">
        <v>38</v>
      </c>
      <c r="G2476" t="s">
        <v>105</v>
      </c>
      <c r="H2476" t="s">
        <v>1234</v>
      </c>
      <c r="I2476" t="s">
        <v>107</v>
      </c>
    </row>
    <row r="2477" spans="1:9" x14ac:dyDescent="0.25">
      <c r="A2477">
        <v>747747</v>
      </c>
      <c r="B2477" t="s">
        <v>828</v>
      </c>
      <c r="C2477" t="s">
        <v>10</v>
      </c>
      <c r="D2477" t="s">
        <v>76</v>
      </c>
      <c r="E2477" t="s">
        <v>308</v>
      </c>
      <c r="F2477" t="s">
        <v>19</v>
      </c>
      <c r="G2477" t="s">
        <v>29</v>
      </c>
      <c r="H2477" t="s">
        <v>895</v>
      </c>
      <c r="I2477" t="s">
        <v>830</v>
      </c>
    </row>
    <row r="2478" spans="1:9" x14ac:dyDescent="0.25">
      <c r="A2478">
        <v>747813</v>
      </c>
      <c r="B2478" t="s">
        <v>408</v>
      </c>
      <c r="C2478" t="s">
        <v>37</v>
      </c>
      <c r="D2478" t="s">
        <v>76</v>
      </c>
      <c r="E2478" t="s">
        <v>86</v>
      </c>
      <c r="F2478" t="s">
        <v>38</v>
      </c>
      <c r="G2478" t="s">
        <v>293</v>
      </c>
      <c r="H2478" t="s">
        <v>406</v>
      </c>
      <c r="I2478" t="s">
        <v>409</v>
      </c>
    </row>
    <row r="2479" spans="1:9" x14ac:dyDescent="0.25">
      <c r="A2479">
        <v>747836</v>
      </c>
      <c r="B2479" t="s">
        <v>1183</v>
      </c>
      <c r="C2479" t="s">
        <v>37</v>
      </c>
      <c r="D2479" t="s">
        <v>38</v>
      </c>
      <c r="E2479" t="s">
        <v>18</v>
      </c>
      <c r="F2479" t="s">
        <v>165</v>
      </c>
      <c r="G2479" t="s">
        <v>327</v>
      </c>
      <c r="H2479" t="s">
        <v>43</v>
      </c>
      <c r="I2479" t="s">
        <v>1184</v>
      </c>
    </row>
    <row r="2480" spans="1:9" x14ac:dyDescent="0.25">
      <c r="A2480">
        <v>747842</v>
      </c>
      <c r="B2480" t="s">
        <v>441</v>
      </c>
      <c r="C2480" t="s">
        <v>37</v>
      </c>
      <c r="D2480" t="s">
        <v>18</v>
      </c>
      <c r="E2480" t="s">
        <v>182</v>
      </c>
      <c r="F2480" t="s">
        <v>442</v>
      </c>
      <c r="G2480" t="s">
        <v>443</v>
      </c>
      <c r="H2480" t="s">
        <v>1273</v>
      </c>
      <c r="I2480" t="s">
        <v>444</v>
      </c>
    </row>
    <row r="2481" spans="1:9" x14ac:dyDescent="0.25">
      <c r="A2481">
        <v>747843</v>
      </c>
      <c r="B2481" t="s">
        <v>441</v>
      </c>
      <c r="C2481" t="s">
        <v>37</v>
      </c>
      <c r="D2481" t="s">
        <v>18</v>
      </c>
      <c r="E2481" t="s">
        <v>182</v>
      </c>
      <c r="F2481" t="s">
        <v>442</v>
      </c>
      <c r="G2481" t="s">
        <v>443</v>
      </c>
      <c r="H2481" t="s">
        <v>1273</v>
      </c>
      <c r="I2481" t="s">
        <v>444</v>
      </c>
    </row>
    <row r="2482" spans="1:9" x14ac:dyDescent="0.25">
      <c r="A2482">
        <v>747844</v>
      </c>
      <c r="B2482" t="s">
        <v>441</v>
      </c>
      <c r="C2482" t="s">
        <v>37</v>
      </c>
      <c r="D2482" t="s">
        <v>18</v>
      </c>
      <c r="E2482" t="s">
        <v>182</v>
      </c>
      <c r="F2482" t="s">
        <v>442</v>
      </c>
      <c r="G2482" t="s">
        <v>443</v>
      </c>
      <c r="H2482" t="s">
        <v>1273</v>
      </c>
      <c r="I2482" t="s">
        <v>444</v>
      </c>
    </row>
    <row r="2483" spans="1:9" x14ac:dyDescent="0.25">
      <c r="A2483">
        <v>747900</v>
      </c>
      <c r="B2483" t="s">
        <v>981</v>
      </c>
      <c r="C2483" t="s">
        <v>10</v>
      </c>
      <c r="D2483" t="s">
        <v>72</v>
      </c>
      <c r="E2483" t="s">
        <v>181</v>
      </c>
      <c r="F2483" t="s">
        <v>80</v>
      </c>
      <c r="G2483" t="s">
        <v>982</v>
      </c>
      <c r="H2483" t="s">
        <v>884</v>
      </c>
      <c r="I2483" t="s">
        <v>983</v>
      </c>
    </row>
    <row r="2484" spans="1:9" x14ac:dyDescent="0.25">
      <c r="A2484">
        <v>747907</v>
      </c>
      <c r="B2484" t="s">
        <v>1437</v>
      </c>
      <c r="C2484" t="s">
        <v>10</v>
      </c>
      <c r="D2484" t="s">
        <v>72</v>
      </c>
      <c r="E2484" t="s">
        <v>308</v>
      </c>
      <c r="F2484" t="s">
        <v>80</v>
      </c>
      <c r="G2484" t="s">
        <v>490</v>
      </c>
      <c r="H2484" t="s">
        <v>630</v>
      </c>
      <c r="I2484" t="s">
        <v>1438</v>
      </c>
    </row>
    <row r="2485" spans="1:9" x14ac:dyDescent="0.25">
      <c r="A2485">
        <v>747908</v>
      </c>
      <c r="B2485" t="s">
        <v>1435</v>
      </c>
      <c r="C2485" t="s">
        <v>10</v>
      </c>
      <c r="D2485" t="s">
        <v>72</v>
      </c>
      <c r="E2485" t="s">
        <v>302</v>
      </c>
      <c r="F2485" t="s">
        <v>80</v>
      </c>
      <c r="G2485" t="s">
        <v>490</v>
      </c>
      <c r="H2485" t="s">
        <v>630</v>
      </c>
      <c r="I2485" t="s">
        <v>1436</v>
      </c>
    </row>
    <row r="2486" spans="1:9" x14ac:dyDescent="0.25">
      <c r="A2486">
        <v>747909</v>
      </c>
      <c r="B2486" t="s">
        <v>1435</v>
      </c>
      <c r="C2486" t="s">
        <v>10</v>
      </c>
      <c r="D2486" t="s">
        <v>72</v>
      </c>
      <c r="E2486" t="s">
        <v>302</v>
      </c>
      <c r="F2486" t="s">
        <v>80</v>
      </c>
      <c r="G2486" t="s">
        <v>490</v>
      </c>
      <c r="H2486" t="s">
        <v>630</v>
      </c>
      <c r="I2486" t="s">
        <v>1436</v>
      </c>
    </row>
    <row r="2487" spans="1:9" x14ac:dyDescent="0.25">
      <c r="A2487">
        <v>747929</v>
      </c>
      <c r="B2487" t="s">
        <v>441</v>
      </c>
      <c r="C2487" t="s">
        <v>37</v>
      </c>
      <c r="D2487" t="s">
        <v>18</v>
      </c>
      <c r="E2487" t="s">
        <v>182</v>
      </c>
      <c r="F2487" t="s">
        <v>442</v>
      </c>
      <c r="G2487" t="s">
        <v>443</v>
      </c>
      <c r="H2487" t="s">
        <v>1542</v>
      </c>
      <c r="I2487" t="s">
        <v>444</v>
      </c>
    </row>
    <row r="2488" spans="1:9" x14ac:dyDescent="0.25">
      <c r="A2488">
        <v>747946</v>
      </c>
      <c r="B2488" t="s">
        <v>257</v>
      </c>
      <c r="C2488" t="s">
        <v>37</v>
      </c>
      <c r="D2488" t="s">
        <v>18</v>
      </c>
      <c r="E2488" t="s">
        <v>182</v>
      </c>
      <c r="F2488" t="s">
        <v>250</v>
      </c>
      <c r="G2488" t="s">
        <v>247</v>
      </c>
      <c r="H2488" t="s">
        <v>1212</v>
      </c>
      <c r="I2488" t="s">
        <v>258</v>
      </c>
    </row>
    <row r="2489" spans="1:9" x14ac:dyDescent="0.25">
      <c r="A2489">
        <v>747948</v>
      </c>
      <c r="B2489" t="s">
        <v>257</v>
      </c>
      <c r="C2489" t="s">
        <v>37</v>
      </c>
      <c r="D2489" t="s">
        <v>18</v>
      </c>
      <c r="E2489" t="s">
        <v>182</v>
      </c>
      <c r="F2489" t="s">
        <v>250</v>
      </c>
      <c r="G2489" t="s">
        <v>247</v>
      </c>
      <c r="H2489" t="s">
        <v>1212</v>
      </c>
      <c r="I2489" t="s">
        <v>258</v>
      </c>
    </row>
    <row r="2490" spans="1:9" x14ac:dyDescent="0.25">
      <c r="A2490">
        <v>747967</v>
      </c>
      <c r="B2490" t="s">
        <v>249</v>
      </c>
      <c r="C2490" t="s">
        <v>37</v>
      </c>
      <c r="D2490" t="s">
        <v>18</v>
      </c>
      <c r="E2490" t="s">
        <v>182</v>
      </c>
      <c r="F2490" t="s">
        <v>250</v>
      </c>
      <c r="G2490" t="s">
        <v>251</v>
      </c>
      <c r="H2490" t="s">
        <v>1543</v>
      </c>
      <c r="I2490" t="s">
        <v>252</v>
      </c>
    </row>
    <row r="2491" spans="1:9" x14ac:dyDescent="0.25">
      <c r="A2491">
        <v>747979</v>
      </c>
      <c r="B2491" t="s">
        <v>1479</v>
      </c>
      <c r="C2491" t="s">
        <v>37</v>
      </c>
      <c r="D2491" t="s">
        <v>18</v>
      </c>
      <c r="E2491" t="s">
        <v>182</v>
      </c>
      <c r="F2491" t="s">
        <v>1032</v>
      </c>
      <c r="G2491" t="s">
        <v>251</v>
      </c>
      <c r="H2491" t="s">
        <v>1034</v>
      </c>
      <c r="I2491" t="s">
        <v>1480</v>
      </c>
    </row>
    <row r="2492" spans="1:9" x14ac:dyDescent="0.25">
      <c r="A2492">
        <v>747993</v>
      </c>
      <c r="B2492" t="s">
        <v>103</v>
      </c>
      <c r="C2492" t="s">
        <v>37</v>
      </c>
      <c r="D2492" t="s">
        <v>18</v>
      </c>
      <c r="E2492" t="s">
        <v>104</v>
      </c>
      <c r="F2492" t="s">
        <v>38</v>
      </c>
      <c r="G2492" t="s">
        <v>105</v>
      </c>
      <c r="H2492" t="s">
        <v>371</v>
      </c>
      <c r="I2492" t="s">
        <v>107</v>
      </c>
    </row>
    <row r="2493" spans="1:9" x14ac:dyDescent="0.25">
      <c r="A2493">
        <v>747995</v>
      </c>
      <c r="B2493" t="s">
        <v>103</v>
      </c>
      <c r="C2493" t="s">
        <v>37</v>
      </c>
      <c r="D2493" t="s">
        <v>18</v>
      </c>
      <c r="E2493" t="s">
        <v>104</v>
      </c>
      <c r="F2493" t="s">
        <v>38</v>
      </c>
      <c r="G2493" t="s">
        <v>105</v>
      </c>
      <c r="H2493" t="s">
        <v>371</v>
      </c>
      <c r="I2493" t="s">
        <v>107</v>
      </c>
    </row>
    <row r="2494" spans="1:9" x14ac:dyDescent="0.25">
      <c r="A2494">
        <v>747997</v>
      </c>
      <c r="B2494" t="s">
        <v>331</v>
      </c>
      <c r="C2494" t="s">
        <v>37</v>
      </c>
      <c r="D2494" t="s">
        <v>18</v>
      </c>
      <c r="E2494" t="s">
        <v>104</v>
      </c>
      <c r="F2494" t="s">
        <v>38</v>
      </c>
      <c r="G2494" t="s">
        <v>332</v>
      </c>
      <c r="H2494" t="s">
        <v>371</v>
      </c>
      <c r="I2494" t="s">
        <v>334</v>
      </c>
    </row>
    <row r="2495" spans="1:9" x14ac:dyDescent="0.25">
      <c r="A2495">
        <v>748000</v>
      </c>
      <c r="B2495" t="s">
        <v>245</v>
      </c>
      <c r="C2495" t="s">
        <v>37</v>
      </c>
      <c r="D2495" t="s">
        <v>18</v>
      </c>
      <c r="E2495" t="s">
        <v>182</v>
      </c>
      <c r="F2495" t="s">
        <v>246</v>
      </c>
      <c r="G2495" t="s">
        <v>247</v>
      </c>
      <c r="H2495" t="s">
        <v>1034</v>
      </c>
      <c r="I2495" t="s">
        <v>248</v>
      </c>
    </row>
    <row r="2496" spans="1:9" x14ac:dyDescent="0.25">
      <c r="A2496">
        <v>748001</v>
      </c>
      <c r="B2496" t="s">
        <v>550</v>
      </c>
      <c r="C2496" t="s">
        <v>37</v>
      </c>
      <c r="D2496" t="s">
        <v>18</v>
      </c>
      <c r="E2496" t="s">
        <v>182</v>
      </c>
      <c r="F2496" t="s">
        <v>472</v>
      </c>
      <c r="G2496" t="s">
        <v>551</v>
      </c>
      <c r="H2496" t="s">
        <v>1034</v>
      </c>
      <c r="I2496" t="s">
        <v>552</v>
      </c>
    </row>
    <row r="2497" spans="1:9" x14ac:dyDescent="0.25">
      <c r="A2497">
        <v>748002</v>
      </c>
      <c r="B2497" t="s">
        <v>550</v>
      </c>
      <c r="C2497" t="s">
        <v>37</v>
      </c>
      <c r="D2497" t="s">
        <v>18</v>
      </c>
      <c r="E2497" t="s">
        <v>182</v>
      </c>
      <c r="F2497" t="s">
        <v>472</v>
      </c>
      <c r="G2497" t="s">
        <v>551</v>
      </c>
      <c r="H2497" t="s">
        <v>1034</v>
      </c>
      <c r="I2497" t="s">
        <v>552</v>
      </c>
    </row>
    <row r="2498" spans="1:9" x14ac:dyDescent="0.25">
      <c r="A2498">
        <v>748003</v>
      </c>
      <c r="B2498" t="s">
        <v>550</v>
      </c>
      <c r="C2498" t="s">
        <v>37</v>
      </c>
      <c r="D2498" t="s">
        <v>18</v>
      </c>
      <c r="E2498" t="s">
        <v>182</v>
      </c>
      <c r="F2498" t="s">
        <v>472</v>
      </c>
      <c r="G2498" t="s">
        <v>551</v>
      </c>
      <c r="H2498" t="s">
        <v>1034</v>
      </c>
      <c r="I2498" t="s">
        <v>552</v>
      </c>
    </row>
    <row r="2499" spans="1:9" x14ac:dyDescent="0.25">
      <c r="A2499">
        <v>748004</v>
      </c>
      <c r="B2499" t="s">
        <v>550</v>
      </c>
      <c r="C2499" t="s">
        <v>37</v>
      </c>
      <c r="D2499" t="s">
        <v>18</v>
      </c>
      <c r="E2499" t="s">
        <v>182</v>
      </c>
      <c r="F2499" t="s">
        <v>472</v>
      </c>
      <c r="G2499" t="s">
        <v>551</v>
      </c>
      <c r="H2499" t="s">
        <v>1034</v>
      </c>
      <c r="I2499" t="s">
        <v>552</v>
      </c>
    </row>
    <row r="2500" spans="1:9" x14ac:dyDescent="0.25">
      <c r="A2500">
        <v>748005</v>
      </c>
      <c r="B2500" t="s">
        <v>550</v>
      </c>
      <c r="C2500" t="s">
        <v>37</v>
      </c>
      <c r="D2500" t="s">
        <v>18</v>
      </c>
      <c r="E2500" t="s">
        <v>182</v>
      </c>
      <c r="F2500" t="s">
        <v>472</v>
      </c>
      <c r="G2500" t="s">
        <v>551</v>
      </c>
      <c r="H2500" t="s">
        <v>1034</v>
      </c>
      <c r="I2500" t="s">
        <v>552</v>
      </c>
    </row>
    <row r="2501" spans="1:9" x14ac:dyDescent="0.25">
      <c r="A2501">
        <v>748006</v>
      </c>
      <c r="B2501" t="s">
        <v>441</v>
      </c>
      <c r="C2501" t="s">
        <v>37</v>
      </c>
      <c r="D2501" t="s">
        <v>18</v>
      </c>
      <c r="E2501" t="s">
        <v>182</v>
      </c>
      <c r="F2501" t="s">
        <v>442</v>
      </c>
      <c r="G2501" t="s">
        <v>443</v>
      </c>
      <c r="H2501" t="s">
        <v>1034</v>
      </c>
      <c r="I2501" t="s">
        <v>444</v>
      </c>
    </row>
    <row r="2502" spans="1:9" x14ac:dyDescent="0.25">
      <c r="A2502">
        <v>748007</v>
      </c>
      <c r="B2502" t="s">
        <v>550</v>
      </c>
      <c r="C2502" t="s">
        <v>37</v>
      </c>
      <c r="D2502" t="s">
        <v>18</v>
      </c>
      <c r="E2502" t="s">
        <v>182</v>
      </c>
      <c r="F2502" t="s">
        <v>472</v>
      </c>
      <c r="G2502" t="s">
        <v>551</v>
      </c>
      <c r="H2502" t="s">
        <v>1034</v>
      </c>
      <c r="I2502" t="s">
        <v>552</v>
      </c>
    </row>
    <row r="2503" spans="1:9" x14ac:dyDescent="0.25">
      <c r="A2503">
        <v>748009</v>
      </c>
      <c r="B2503" t="s">
        <v>550</v>
      </c>
      <c r="C2503" t="s">
        <v>37</v>
      </c>
      <c r="D2503" t="s">
        <v>18</v>
      </c>
      <c r="E2503" t="s">
        <v>182</v>
      </c>
      <c r="F2503" t="s">
        <v>472</v>
      </c>
      <c r="G2503" t="s">
        <v>551</v>
      </c>
      <c r="H2503" t="s">
        <v>1034</v>
      </c>
      <c r="I2503" t="s">
        <v>552</v>
      </c>
    </row>
    <row r="2504" spans="1:9" x14ac:dyDescent="0.25">
      <c r="A2504">
        <v>748011</v>
      </c>
      <c r="B2504" t="s">
        <v>441</v>
      </c>
      <c r="C2504" t="s">
        <v>37</v>
      </c>
      <c r="D2504" t="s">
        <v>18</v>
      </c>
      <c r="E2504" t="s">
        <v>182</v>
      </c>
      <c r="F2504" t="s">
        <v>442</v>
      </c>
      <c r="G2504" t="s">
        <v>443</v>
      </c>
      <c r="H2504" t="s">
        <v>1034</v>
      </c>
      <c r="I2504" t="s">
        <v>444</v>
      </c>
    </row>
    <row r="2505" spans="1:9" x14ac:dyDescent="0.25">
      <c r="A2505">
        <v>748012</v>
      </c>
      <c r="B2505" t="s">
        <v>600</v>
      </c>
      <c r="C2505" t="s">
        <v>37</v>
      </c>
      <c r="D2505" t="s">
        <v>18</v>
      </c>
      <c r="E2505" t="s">
        <v>182</v>
      </c>
      <c r="F2505" t="s">
        <v>442</v>
      </c>
      <c r="G2505" t="s">
        <v>601</v>
      </c>
      <c r="H2505" t="s">
        <v>1034</v>
      </c>
      <c r="I2505" t="s">
        <v>602</v>
      </c>
    </row>
    <row r="2506" spans="1:9" x14ac:dyDescent="0.25">
      <c r="A2506">
        <v>748051</v>
      </c>
      <c r="B2506" t="s">
        <v>1134</v>
      </c>
      <c r="C2506" t="s">
        <v>10</v>
      </c>
      <c r="D2506" t="s">
        <v>76</v>
      </c>
      <c r="E2506" t="s">
        <v>308</v>
      </c>
      <c r="F2506" t="s">
        <v>303</v>
      </c>
      <c r="G2506" t="s">
        <v>766</v>
      </c>
      <c r="H2506" t="s">
        <v>1100</v>
      </c>
      <c r="I2506" t="s">
        <v>1135</v>
      </c>
    </row>
    <row r="2507" spans="1:9" x14ac:dyDescent="0.25">
      <c r="A2507">
        <v>748060</v>
      </c>
      <c r="B2507" t="s">
        <v>257</v>
      </c>
      <c r="C2507" t="s">
        <v>37</v>
      </c>
      <c r="D2507" t="s">
        <v>18</v>
      </c>
      <c r="E2507" t="s">
        <v>182</v>
      </c>
      <c r="F2507" t="s">
        <v>250</v>
      </c>
      <c r="G2507" t="s">
        <v>247</v>
      </c>
      <c r="H2507" t="s">
        <v>1034</v>
      </c>
      <c r="I2507" t="s">
        <v>258</v>
      </c>
    </row>
    <row r="2508" spans="1:9" x14ac:dyDescent="0.25">
      <c r="A2508">
        <v>748061</v>
      </c>
      <c r="B2508" t="s">
        <v>257</v>
      </c>
      <c r="C2508" t="s">
        <v>37</v>
      </c>
      <c r="D2508" t="s">
        <v>18</v>
      </c>
      <c r="E2508" t="s">
        <v>182</v>
      </c>
      <c r="F2508" t="s">
        <v>250</v>
      </c>
      <c r="G2508" t="s">
        <v>247</v>
      </c>
      <c r="H2508" t="s">
        <v>1034</v>
      </c>
      <c r="I2508" t="s">
        <v>258</v>
      </c>
    </row>
    <row r="2509" spans="1:9" x14ac:dyDescent="0.25">
      <c r="A2509">
        <v>748063</v>
      </c>
      <c r="B2509" t="s">
        <v>249</v>
      </c>
      <c r="C2509" t="s">
        <v>37</v>
      </c>
      <c r="D2509" t="s">
        <v>18</v>
      </c>
      <c r="E2509" t="s">
        <v>182</v>
      </c>
      <c r="F2509" t="s">
        <v>250</v>
      </c>
      <c r="G2509" t="s">
        <v>251</v>
      </c>
      <c r="H2509" t="s">
        <v>1034</v>
      </c>
      <c r="I2509" t="s">
        <v>252</v>
      </c>
    </row>
    <row r="2510" spans="1:9" x14ac:dyDescent="0.25">
      <c r="A2510">
        <v>748066</v>
      </c>
      <c r="B2510" t="s">
        <v>257</v>
      </c>
      <c r="C2510" t="s">
        <v>37</v>
      </c>
      <c r="D2510" t="s">
        <v>18</v>
      </c>
      <c r="E2510" t="s">
        <v>182</v>
      </c>
      <c r="F2510" t="s">
        <v>250</v>
      </c>
      <c r="G2510" t="s">
        <v>247</v>
      </c>
      <c r="H2510" t="s">
        <v>1034</v>
      </c>
      <c r="I2510" t="s">
        <v>258</v>
      </c>
    </row>
    <row r="2511" spans="1:9" x14ac:dyDescent="0.25">
      <c r="A2511">
        <v>748067</v>
      </c>
      <c r="B2511" t="s">
        <v>257</v>
      </c>
      <c r="C2511" t="s">
        <v>37</v>
      </c>
      <c r="D2511" t="s">
        <v>18</v>
      </c>
      <c r="E2511" t="s">
        <v>182</v>
      </c>
      <c r="F2511" t="s">
        <v>250</v>
      </c>
      <c r="G2511" t="s">
        <v>247</v>
      </c>
      <c r="H2511" t="s">
        <v>1034</v>
      </c>
      <c r="I2511" t="s">
        <v>258</v>
      </c>
    </row>
    <row r="2512" spans="1:9" x14ac:dyDescent="0.25">
      <c r="A2512">
        <v>748068</v>
      </c>
      <c r="B2512" t="s">
        <v>249</v>
      </c>
      <c r="C2512" t="s">
        <v>37</v>
      </c>
      <c r="D2512" t="s">
        <v>18</v>
      </c>
      <c r="E2512" t="s">
        <v>182</v>
      </c>
      <c r="F2512" t="s">
        <v>250</v>
      </c>
      <c r="G2512" t="s">
        <v>251</v>
      </c>
      <c r="H2512" t="s">
        <v>1034</v>
      </c>
      <c r="I2512" t="s">
        <v>252</v>
      </c>
    </row>
    <row r="2513" spans="1:9" x14ac:dyDescent="0.25">
      <c r="A2513">
        <v>748073</v>
      </c>
      <c r="B2513" t="s">
        <v>969</v>
      </c>
      <c r="C2513" t="s">
        <v>37</v>
      </c>
      <c r="D2513" t="s">
        <v>18</v>
      </c>
      <c r="E2513" t="s">
        <v>260</v>
      </c>
      <c r="F2513" t="s">
        <v>970</v>
      </c>
      <c r="G2513" t="s">
        <v>900</v>
      </c>
      <c r="H2513" t="s">
        <v>1034</v>
      </c>
      <c r="I2513" t="s">
        <v>971</v>
      </c>
    </row>
    <row r="2514" spans="1:9" x14ac:dyDescent="0.25">
      <c r="A2514">
        <v>748074</v>
      </c>
      <c r="B2514" t="s">
        <v>103</v>
      </c>
      <c r="C2514" t="s">
        <v>37</v>
      </c>
      <c r="D2514" t="s">
        <v>18</v>
      </c>
      <c r="E2514" t="s">
        <v>104</v>
      </c>
      <c r="F2514" t="s">
        <v>38</v>
      </c>
      <c r="G2514" t="s">
        <v>105</v>
      </c>
      <c r="H2514" t="s">
        <v>1034</v>
      </c>
      <c r="I2514" t="s">
        <v>107</v>
      </c>
    </row>
    <row r="2515" spans="1:9" x14ac:dyDescent="0.25">
      <c r="A2515">
        <v>748075</v>
      </c>
      <c r="B2515" t="s">
        <v>550</v>
      </c>
      <c r="C2515" t="s">
        <v>37</v>
      </c>
      <c r="D2515" t="s">
        <v>18</v>
      </c>
      <c r="E2515" t="s">
        <v>182</v>
      </c>
      <c r="F2515" t="s">
        <v>472</v>
      </c>
      <c r="G2515" t="s">
        <v>551</v>
      </c>
      <c r="H2515" t="s">
        <v>1034</v>
      </c>
      <c r="I2515" t="s">
        <v>552</v>
      </c>
    </row>
    <row r="2516" spans="1:9" x14ac:dyDescent="0.25">
      <c r="A2516">
        <v>748076</v>
      </c>
      <c r="B2516" t="s">
        <v>441</v>
      </c>
      <c r="C2516" t="s">
        <v>37</v>
      </c>
      <c r="D2516" t="s">
        <v>18</v>
      </c>
      <c r="E2516" t="s">
        <v>182</v>
      </c>
      <c r="F2516" t="s">
        <v>442</v>
      </c>
      <c r="G2516" t="s">
        <v>443</v>
      </c>
      <c r="H2516" t="s">
        <v>1034</v>
      </c>
      <c r="I2516" t="s">
        <v>444</v>
      </c>
    </row>
    <row r="2517" spans="1:9" x14ac:dyDescent="0.25">
      <c r="A2517">
        <v>748077</v>
      </c>
      <c r="B2517" t="s">
        <v>1501</v>
      </c>
      <c r="C2517" t="s">
        <v>37</v>
      </c>
      <c r="D2517" t="s">
        <v>18</v>
      </c>
      <c r="E2517" t="s">
        <v>182</v>
      </c>
      <c r="F2517" t="s">
        <v>246</v>
      </c>
      <c r="G2517" t="s">
        <v>251</v>
      </c>
      <c r="H2517" t="s">
        <v>1034</v>
      </c>
      <c r="I2517" t="s">
        <v>1502</v>
      </c>
    </row>
    <row r="2518" spans="1:9" x14ac:dyDescent="0.25">
      <c r="A2518">
        <v>748078</v>
      </c>
      <c r="B2518" t="s">
        <v>920</v>
      </c>
      <c r="C2518" t="s">
        <v>10</v>
      </c>
      <c r="D2518" t="s">
        <v>72</v>
      </c>
      <c r="E2518" t="s">
        <v>308</v>
      </c>
      <c r="F2518" t="s">
        <v>122</v>
      </c>
      <c r="G2518" t="s">
        <v>227</v>
      </c>
      <c r="H2518" t="s">
        <v>1544</v>
      </c>
      <c r="I2518" t="s">
        <v>922</v>
      </c>
    </row>
    <row r="2519" spans="1:9" x14ac:dyDescent="0.25">
      <c r="A2519">
        <v>748079</v>
      </c>
      <c r="B2519" t="s">
        <v>1444</v>
      </c>
      <c r="C2519" t="s">
        <v>10</v>
      </c>
      <c r="D2519" t="s">
        <v>72</v>
      </c>
      <c r="E2519" t="s">
        <v>302</v>
      </c>
      <c r="F2519" t="s">
        <v>122</v>
      </c>
      <c r="G2519" t="s">
        <v>227</v>
      </c>
      <c r="H2519" t="s">
        <v>1544</v>
      </c>
      <c r="I2519" t="s">
        <v>1445</v>
      </c>
    </row>
    <row r="2520" spans="1:9" x14ac:dyDescent="0.25">
      <c r="A2520">
        <v>748081</v>
      </c>
      <c r="B2520" t="s">
        <v>550</v>
      </c>
      <c r="C2520" t="s">
        <v>37</v>
      </c>
      <c r="D2520" t="s">
        <v>18</v>
      </c>
      <c r="E2520" t="s">
        <v>182</v>
      </c>
      <c r="F2520" t="s">
        <v>472</v>
      </c>
      <c r="G2520" t="s">
        <v>551</v>
      </c>
      <c r="H2520" t="s">
        <v>1545</v>
      </c>
      <c r="I2520" t="s">
        <v>552</v>
      </c>
    </row>
    <row r="2521" spans="1:9" x14ac:dyDescent="0.25">
      <c r="A2521">
        <v>748086</v>
      </c>
      <c r="B2521" t="s">
        <v>257</v>
      </c>
      <c r="C2521" t="s">
        <v>37</v>
      </c>
      <c r="D2521" t="s">
        <v>18</v>
      </c>
      <c r="E2521" t="s">
        <v>182</v>
      </c>
      <c r="F2521" t="s">
        <v>250</v>
      </c>
      <c r="G2521" t="s">
        <v>247</v>
      </c>
      <c r="H2521" t="s">
        <v>1546</v>
      </c>
      <c r="I2521" t="s">
        <v>258</v>
      </c>
    </row>
    <row r="2522" spans="1:9" x14ac:dyDescent="0.25">
      <c r="A2522">
        <v>748087</v>
      </c>
      <c r="B2522" t="s">
        <v>257</v>
      </c>
      <c r="C2522" t="s">
        <v>37</v>
      </c>
      <c r="D2522" t="s">
        <v>18</v>
      </c>
      <c r="E2522" t="s">
        <v>182</v>
      </c>
      <c r="F2522" t="s">
        <v>250</v>
      </c>
      <c r="G2522" t="s">
        <v>247</v>
      </c>
      <c r="H2522" t="s">
        <v>1546</v>
      </c>
      <c r="I2522" t="s">
        <v>258</v>
      </c>
    </row>
    <row r="2523" spans="1:9" x14ac:dyDescent="0.25">
      <c r="A2523">
        <v>748094</v>
      </c>
      <c r="B2523" t="s">
        <v>160</v>
      </c>
      <c r="C2523" t="s">
        <v>10</v>
      </c>
      <c r="D2523" t="s">
        <v>11</v>
      </c>
      <c r="E2523" t="s">
        <v>28</v>
      </c>
      <c r="F2523" t="s">
        <v>122</v>
      </c>
      <c r="G2523" t="s">
        <v>161</v>
      </c>
      <c r="H2523" t="s">
        <v>535</v>
      </c>
      <c r="I2523" t="s">
        <v>163</v>
      </c>
    </row>
    <row r="2524" spans="1:9" x14ac:dyDescent="0.25">
      <c r="A2524">
        <v>748095</v>
      </c>
      <c r="B2524" t="s">
        <v>530</v>
      </c>
      <c r="C2524" t="s">
        <v>10</v>
      </c>
      <c r="D2524" t="s">
        <v>11</v>
      </c>
      <c r="E2524" t="s">
        <v>28</v>
      </c>
      <c r="F2524" t="s">
        <v>122</v>
      </c>
      <c r="G2524" t="s">
        <v>227</v>
      </c>
      <c r="H2524" t="s">
        <v>535</v>
      </c>
      <c r="I2524" t="s">
        <v>531</v>
      </c>
    </row>
    <row r="2525" spans="1:9" x14ac:dyDescent="0.25">
      <c r="A2525">
        <v>748096</v>
      </c>
      <c r="B2525" t="s">
        <v>833</v>
      </c>
      <c r="C2525" t="s">
        <v>10</v>
      </c>
      <c r="D2525" t="s">
        <v>11</v>
      </c>
      <c r="E2525" t="s">
        <v>140</v>
      </c>
      <c r="F2525" t="s">
        <v>122</v>
      </c>
      <c r="G2525" t="s">
        <v>24</v>
      </c>
      <c r="H2525" t="s">
        <v>1233</v>
      </c>
      <c r="I2525" t="s">
        <v>834</v>
      </c>
    </row>
    <row r="2526" spans="1:9" x14ac:dyDescent="0.25">
      <c r="A2526">
        <v>748206</v>
      </c>
      <c r="B2526" t="s">
        <v>881</v>
      </c>
      <c r="C2526" t="s">
        <v>37</v>
      </c>
      <c r="D2526" t="s">
        <v>76</v>
      </c>
      <c r="E2526" t="s">
        <v>181</v>
      </c>
      <c r="F2526" t="s">
        <v>254</v>
      </c>
      <c r="G2526" t="s">
        <v>46</v>
      </c>
      <c r="H2526" t="s">
        <v>225</v>
      </c>
      <c r="I2526" t="s">
        <v>882</v>
      </c>
    </row>
    <row r="2527" spans="1:9" x14ac:dyDescent="0.25">
      <c r="A2527">
        <v>748220</v>
      </c>
      <c r="B2527" t="s">
        <v>879</v>
      </c>
      <c r="C2527" t="s">
        <v>37</v>
      </c>
      <c r="D2527" t="s">
        <v>72</v>
      </c>
      <c r="E2527" t="s">
        <v>181</v>
      </c>
      <c r="F2527" t="s">
        <v>254</v>
      </c>
      <c r="G2527" t="s">
        <v>46</v>
      </c>
      <c r="H2527" t="s">
        <v>225</v>
      </c>
      <c r="I2527" t="s">
        <v>880</v>
      </c>
    </row>
    <row r="2528" spans="1:9" x14ac:dyDescent="0.25">
      <c r="A2528">
        <v>748224</v>
      </c>
      <c r="B2528" t="s">
        <v>520</v>
      </c>
      <c r="C2528" t="s">
        <v>37</v>
      </c>
      <c r="D2528" t="s">
        <v>11</v>
      </c>
      <c r="E2528" t="s">
        <v>39</v>
      </c>
      <c r="F2528" t="s">
        <v>323</v>
      </c>
      <c r="G2528" t="s">
        <v>521</v>
      </c>
      <c r="H2528" t="s">
        <v>522</v>
      </c>
      <c r="I2528" t="s">
        <v>523</v>
      </c>
    </row>
    <row r="2529" spans="1:9" x14ac:dyDescent="0.25">
      <c r="A2529">
        <v>748226</v>
      </c>
      <c r="B2529" t="s">
        <v>520</v>
      </c>
      <c r="C2529" t="s">
        <v>37</v>
      </c>
      <c r="D2529" t="s">
        <v>11</v>
      </c>
      <c r="E2529" t="s">
        <v>39</v>
      </c>
      <c r="F2529" t="s">
        <v>323</v>
      </c>
      <c r="G2529" t="s">
        <v>521</v>
      </c>
      <c r="H2529" t="s">
        <v>522</v>
      </c>
      <c r="I2529" t="s">
        <v>523</v>
      </c>
    </row>
    <row r="2530" spans="1:9" x14ac:dyDescent="0.25">
      <c r="A2530">
        <v>748227</v>
      </c>
      <c r="B2530" t="s">
        <v>520</v>
      </c>
      <c r="C2530" t="s">
        <v>37</v>
      </c>
      <c r="D2530" t="s">
        <v>11</v>
      </c>
      <c r="E2530" t="s">
        <v>39</v>
      </c>
      <c r="F2530" t="s">
        <v>323</v>
      </c>
      <c r="G2530" t="s">
        <v>521</v>
      </c>
      <c r="H2530" t="s">
        <v>522</v>
      </c>
      <c r="I2530" t="s">
        <v>523</v>
      </c>
    </row>
    <row r="2531" spans="1:9" x14ac:dyDescent="0.25">
      <c r="A2531">
        <v>748327</v>
      </c>
      <c r="B2531" t="s">
        <v>1302</v>
      </c>
      <c r="C2531" t="s">
        <v>10</v>
      </c>
      <c r="D2531" t="s">
        <v>72</v>
      </c>
      <c r="E2531" t="s">
        <v>308</v>
      </c>
      <c r="F2531" t="s">
        <v>1049</v>
      </c>
      <c r="G2531" t="s">
        <v>227</v>
      </c>
      <c r="H2531" t="s">
        <v>101</v>
      </c>
      <c r="I2531" t="s">
        <v>1303</v>
      </c>
    </row>
    <row r="2532" spans="1:9" x14ac:dyDescent="0.25">
      <c r="A2532">
        <v>748330</v>
      </c>
      <c r="B2532" t="s">
        <v>1067</v>
      </c>
      <c r="C2532" t="s">
        <v>10</v>
      </c>
      <c r="D2532" t="s">
        <v>72</v>
      </c>
      <c r="E2532" t="s">
        <v>308</v>
      </c>
      <c r="F2532" t="s">
        <v>312</v>
      </c>
      <c r="G2532" t="s">
        <v>227</v>
      </c>
      <c r="H2532" t="s">
        <v>101</v>
      </c>
      <c r="I2532" t="s">
        <v>1068</v>
      </c>
    </row>
    <row r="2533" spans="1:9" x14ac:dyDescent="0.25">
      <c r="A2533">
        <v>748336</v>
      </c>
      <c r="B2533" t="s">
        <v>1547</v>
      </c>
      <c r="C2533" t="s">
        <v>10</v>
      </c>
      <c r="D2533" t="s">
        <v>72</v>
      </c>
      <c r="E2533" t="s">
        <v>363</v>
      </c>
      <c r="F2533" t="s">
        <v>1049</v>
      </c>
      <c r="G2533" t="s">
        <v>227</v>
      </c>
      <c r="H2533" t="s">
        <v>101</v>
      </c>
      <c r="I2533" t="s">
        <v>1548</v>
      </c>
    </row>
    <row r="2534" spans="1:9" x14ac:dyDescent="0.25">
      <c r="A2534">
        <v>748410</v>
      </c>
      <c r="B2534" t="s">
        <v>1059</v>
      </c>
      <c r="C2534" t="s">
        <v>10</v>
      </c>
      <c r="D2534" t="s">
        <v>11</v>
      </c>
      <c r="E2534" t="s">
        <v>28</v>
      </c>
      <c r="F2534" t="s">
        <v>682</v>
      </c>
      <c r="G2534" t="s">
        <v>916</v>
      </c>
      <c r="H2534" t="s">
        <v>368</v>
      </c>
      <c r="I2534" t="s">
        <v>1060</v>
      </c>
    </row>
    <row r="2535" spans="1:9" x14ac:dyDescent="0.25">
      <c r="A2535">
        <v>748414</v>
      </c>
      <c r="B2535" t="s">
        <v>462</v>
      </c>
      <c r="C2535" t="s">
        <v>84</v>
      </c>
      <c r="D2535" t="s">
        <v>271</v>
      </c>
      <c r="E2535" t="s">
        <v>11</v>
      </c>
      <c r="F2535" t="s">
        <v>272</v>
      </c>
      <c r="G2535" t="s">
        <v>272</v>
      </c>
      <c r="H2535" t="s">
        <v>1549</v>
      </c>
      <c r="I2535" t="s">
        <v>464</v>
      </c>
    </row>
    <row r="2536" spans="1:9" x14ac:dyDescent="0.25">
      <c r="A2536">
        <v>748423</v>
      </c>
      <c r="B2536" t="s">
        <v>462</v>
      </c>
      <c r="C2536" t="s">
        <v>84</v>
      </c>
      <c r="D2536" t="s">
        <v>271</v>
      </c>
      <c r="E2536" t="s">
        <v>11</v>
      </c>
      <c r="F2536" t="s">
        <v>272</v>
      </c>
      <c r="G2536" t="s">
        <v>272</v>
      </c>
      <c r="H2536" t="s">
        <v>1549</v>
      </c>
      <c r="I2536" t="s">
        <v>464</v>
      </c>
    </row>
    <row r="2537" spans="1:9" x14ac:dyDescent="0.25">
      <c r="A2537">
        <v>748454</v>
      </c>
      <c r="B2537" t="s">
        <v>1550</v>
      </c>
      <c r="C2537" t="s">
        <v>10</v>
      </c>
      <c r="D2537" t="s">
        <v>72</v>
      </c>
      <c r="E2537" t="s">
        <v>308</v>
      </c>
      <c r="F2537" t="s">
        <v>122</v>
      </c>
      <c r="G2537" t="s">
        <v>149</v>
      </c>
      <c r="H2537" t="s">
        <v>349</v>
      </c>
      <c r="I2537" t="s">
        <v>1551</v>
      </c>
    </row>
    <row r="2538" spans="1:9" x14ac:dyDescent="0.25">
      <c r="A2538">
        <v>748456</v>
      </c>
      <c r="B2538" t="s">
        <v>1115</v>
      </c>
      <c r="C2538" t="s">
        <v>10</v>
      </c>
      <c r="D2538" t="s">
        <v>72</v>
      </c>
      <c r="E2538" t="s">
        <v>308</v>
      </c>
      <c r="F2538" t="s">
        <v>312</v>
      </c>
      <c r="G2538" t="s">
        <v>149</v>
      </c>
      <c r="H2538" t="s">
        <v>349</v>
      </c>
      <c r="I2538" t="s">
        <v>1116</v>
      </c>
    </row>
    <row r="2539" spans="1:9" x14ac:dyDescent="0.25">
      <c r="A2539">
        <v>748457</v>
      </c>
      <c r="B2539" t="s">
        <v>1552</v>
      </c>
      <c r="C2539" t="s">
        <v>10</v>
      </c>
      <c r="D2539" t="s">
        <v>72</v>
      </c>
      <c r="E2539" t="s">
        <v>363</v>
      </c>
      <c r="F2539" t="s">
        <v>122</v>
      </c>
      <c r="G2539" t="s">
        <v>149</v>
      </c>
      <c r="H2539" t="s">
        <v>349</v>
      </c>
      <c r="I2539" t="s">
        <v>1553</v>
      </c>
    </row>
    <row r="2540" spans="1:9" x14ac:dyDescent="0.25">
      <c r="A2540">
        <v>748469</v>
      </c>
      <c r="B2540" t="s">
        <v>249</v>
      </c>
      <c r="C2540" t="s">
        <v>37</v>
      </c>
      <c r="D2540" t="s">
        <v>18</v>
      </c>
      <c r="E2540" t="s">
        <v>182</v>
      </c>
      <c r="F2540" t="s">
        <v>250</v>
      </c>
      <c r="G2540" t="s">
        <v>251</v>
      </c>
      <c r="H2540" t="s">
        <v>1554</v>
      </c>
      <c r="I2540" t="s">
        <v>252</v>
      </c>
    </row>
    <row r="2541" spans="1:9" x14ac:dyDescent="0.25">
      <c r="A2541">
        <v>748473</v>
      </c>
      <c r="B2541" t="s">
        <v>770</v>
      </c>
      <c r="C2541" t="s">
        <v>10</v>
      </c>
      <c r="D2541" t="s">
        <v>18</v>
      </c>
      <c r="E2541" t="s">
        <v>149</v>
      </c>
      <c r="F2541" t="s">
        <v>135</v>
      </c>
      <c r="G2541" t="s">
        <v>771</v>
      </c>
      <c r="H2541" t="s">
        <v>233</v>
      </c>
      <c r="I2541" t="s">
        <v>772</v>
      </c>
    </row>
    <row r="2542" spans="1:9" x14ac:dyDescent="0.25">
      <c r="A2542">
        <v>748480</v>
      </c>
      <c r="B2542" t="s">
        <v>249</v>
      </c>
      <c r="C2542" t="s">
        <v>37</v>
      </c>
      <c r="D2542" t="s">
        <v>18</v>
      </c>
      <c r="E2542" t="s">
        <v>182</v>
      </c>
      <c r="F2542" t="s">
        <v>250</v>
      </c>
      <c r="G2542" t="s">
        <v>251</v>
      </c>
      <c r="H2542" t="s">
        <v>1554</v>
      </c>
      <c r="I2542" t="s">
        <v>252</v>
      </c>
    </row>
    <row r="2543" spans="1:9" x14ac:dyDescent="0.25">
      <c r="A2543">
        <v>748481</v>
      </c>
      <c r="B2543" t="s">
        <v>249</v>
      </c>
      <c r="C2543" t="s">
        <v>37</v>
      </c>
      <c r="D2543" t="s">
        <v>18</v>
      </c>
      <c r="E2543" t="s">
        <v>182</v>
      </c>
      <c r="F2543" t="s">
        <v>250</v>
      </c>
      <c r="G2543" t="s">
        <v>251</v>
      </c>
      <c r="H2543" t="s">
        <v>1554</v>
      </c>
      <c r="I2543" t="s">
        <v>252</v>
      </c>
    </row>
    <row r="2544" spans="1:9" x14ac:dyDescent="0.25">
      <c r="A2544">
        <v>748498</v>
      </c>
      <c r="B2544" t="s">
        <v>598</v>
      </c>
      <c r="C2544" t="s">
        <v>10</v>
      </c>
      <c r="D2544" t="s">
        <v>72</v>
      </c>
      <c r="E2544" t="s">
        <v>308</v>
      </c>
      <c r="F2544" t="s">
        <v>19</v>
      </c>
      <c r="G2544" t="s">
        <v>100</v>
      </c>
      <c r="H2544" t="s">
        <v>493</v>
      </c>
      <c r="I2544" t="s">
        <v>599</v>
      </c>
    </row>
    <row r="2545" spans="1:9" x14ac:dyDescent="0.25">
      <c r="A2545">
        <v>748500</v>
      </c>
      <c r="B2545" t="s">
        <v>598</v>
      </c>
      <c r="C2545" t="s">
        <v>10</v>
      </c>
      <c r="D2545" t="s">
        <v>72</v>
      </c>
      <c r="E2545" t="s">
        <v>308</v>
      </c>
      <c r="F2545" t="s">
        <v>19</v>
      </c>
      <c r="G2545" t="s">
        <v>100</v>
      </c>
      <c r="H2545" t="s">
        <v>493</v>
      </c>
      <c r="I2545" t="s">
        <v>599</v>
      </c>
    </row>
    <row r="2546" spans="1:9" x14ac:dyDescent="0.25">
      <c r="A2546">
        <v>748502</v>
      </c>
      <c r="B2546" t="s">
        <v>492</v>
      </c>
      <c r="C2546" t="s">
        <v>10</v>
      </c>
      <c r="D2546" t="s">
        <v>72</v>
      </c>
      <c r="E2546" t="s">
        <v>363</v>
      </c>
      <c r="F2546" t="s">
        <v>122</v>
      </c>
      <c r="G2546" t="s">
        <v>227</v>
      </c>
      <c r="H2546" t="s">
        <v>493</v>
      </c>
      <c r="I2546" t="s">
        <v>494</v>
      </c>
    </row>
    <row r="2547" spans="1:9" x14ac:dyDescent="0.25">
      <c r="A2547">
        <v>748503</v>
      </c>
      <c r="B2547" t="s">
        <v>492</v>
      </c>
      <c r="C2547" t="s">
        <v>10</v>
      </c>
      <c r="D2547" t="s">
        <v>72</v>
      </c>
      <c r="E2547" t="s">
        <v>363</v>
      </c>
      <c r="F2547" t="s">
        <v>122</v>
      </c>
      <c r="G2547" t="s">
        <v>227</v>
      </c>
      <c r="H2547" t="s">
        <v>493</v>
      </c>
      <c r="I2547" t="s">
        <v>494</v>
      </c>
    </row>
    <row r="2548" spans="1:9" x14ac:dyDescent="0.25">
      <c r="A2548">
        <v>748504</v>
      </c>
      <c r="B2548" t="s">
        <v>920</v>
      </c>
      <c r="C2548" t="s">
        <v>10</v>
      </c>
      <c r="D2548" t="s">
        <v>72</v>
      </c>
      <c r="E2548" t="s">
        <v>308</v>
      </c>
      <c r="F2548" t="s">
        <v>122</v>
      </c>
      <c r="G2548" t="s">
        <v>227</v>
      </c>
      <c r="H2548" t="s">
        <v>493</v>
      </c>
      <c r="I2548" t="s">
        <v>922</v>
      </c>
    </row>
    <row r="2549" spans="1:9" x14ac:dyDescent="0.25">
      <c r="A2549">
        <v>748505</v>
      </c>
      <c r="B2549" t="s">
        <v>920</v>
      </c>
      <c r="C2549" t="s">
        <v>10</v>
      </c>
      <c r="D2549" t="s">
        <v>72</v>
      </c>
      <c r="E2549" t="s">
        <v>308</v>
      </c>
      <c r="F2549" t="s">
        <v>122</v>
      </c>
      <c r="G2549" t="s">
        <v>227</v>
      </c>
      <c r="H2549" t="s">
        <v>493</v>
      </c>
      <c r="I2549" t="s">
        <v>922</v>
      </c>
    </row>
    <row r="2550" spans="1:9" x14ac:dyDescent="0.25">
      <c r="A2550">
        <v>748506</v>
      </c>
      <c r="B2550" t="s">
        <v>920</v>
      </c>
      <c r="C2550" t="s">
        <v>10</v>
      </c>
      <c r="D2550" t="s">
        <v>72</v>
      </c>
      <c r="E2550" t="s">
        <v>308</v>
      </c>
      <c r="F2550" t="s">
        <v>122</v>
      </c>
      <c r="G2550" t="s">
        <v>227</v>
      </c>
      <c r="H2550" t="s">
        <v>493</v>
      </c>
      <c r="I2550" t="s">
        <v>922</v>
      </c>
    </row>
    <row r="2551" spans="1:9" x14ac:dyDescent="0.25">
      <c r="A2551">
        <v>748530</v>
      </c>
      <c r="B2551" t="s">
        <v>833</v>
      </c>
      <c r="C2551" t="s">
        <v>10</v>
      </c>
      <c r="D2551" t="s">
        <v>11</v>
      </c>
      <c r="E2551" t="s">
        <v>140</v>
      </c>
      <c r="F2551" t="s">
        <v>122</v>
      </c>
      <c r="G2551" t="s">
        <v>24</v>
      </c>
      <c r="H2551" t="s">
        <v>1555</v>
      </c>
      <c r="I2551" t="s">
        <v>834</v>
      </c>
    </row>
    <row r="2552" spans="1:9" x14ac:dyDescent="0.25">
      <c r="A2552">
        <v>748531</v>
      </c>
      <c r="B2552" t="s">
        <v>160</v>
      </c>
      <c r="C2552" t="s">
        <v>10</v>
      </c>
      <c r="D2552" t="s">
        <v>11</v>
      </c>
      <c r="E2552" t="s">
        <v>28</v>
      </c>
      <c r="F2552" t="s">
        <v>122</v>
      </c>
      <c r="G2552" t="s">
        <v>161</v>
      </c>
      <c r="H2552" t="s">
        <v>1555</v>
      </c>
      <c r="I2552" t="s">
        <v>163</v>
      </c>
    </row>
    <row r="2553" spans="1:9" x14ac:dyDescent="0.25">
      <c r="A2553">
        <v>748540</v>
      </c>
      <c r="B2553" t="s">
        <v>249</v>
      </c>
      <c r="C2553" t="s">
        <v>37</v>
      </c>
      <c r="D2553" t="s">
        <v>18</v>
      </c>
      <c r="E2553" t="s">
        <v>182</v>
      </c>
      <c r="F2553" t="s">
        <v>250</v>
      </c>
      <c r="G2553" t="s">
        <v>251</v>
      </c>
      <c r="H2553" t="s">
        <v>926</v>
      </c>
      <c r="I2553" t="s">
        <v>252</v>
      </c>
    </row>
    <row r="2554" spans="1:9" x14ac:dyDescent="0.25">
      <c r="A2554">
        <v>748541</v>
      </c>
      <c r="B2554" t="s">
        <v>257</v>
      </c>
      <c r="C2554" t="s">
        <v>37</v>
      </c>
      <c r="D2554" t="s">
        <v>18</v>
      </c>
      <c r="E2554" t="s">
        <v>182</v>
      </c>
      <c r="F2554" t="s">
        <v>250</v>
      </c>
      <c r="G2554" t="s">
        <v>247</v>
      </c>
      <c r="H2554" t="s">
        <v>926</v>
      </c>
      <c r="I2554" t="s">
        <v>258</v>
      </c>
    </row>
    <row r="2555" spans="1:9" x14ac:dyDescent="0.25">
      <c r="A2555">
        <v>748554</v>
      </c>
      <c r="B2555" t="s">
        <v>746</v>
      </c>
      <c r="C2555" t="s">
        <v>10</v>
      </c>
      <c r="D2555" t="s">
        <v>18</v>
      </c>
      <c r="E2555" t="s">
        <v>140</v>
      </c>
      <c r="F2555" t="s">
        <v>13</v>
      </c>
      <c r="G2555" t="s">
        <v>24</v>
      </c>
      <c r="H2555" t="s">
        <v>298</v>
      </c>
      <c r="I2555" t="s">
        <v>187</v>
      </c>
    </row>
    <row r="2556" spans="1:9" x14ac:dyDescent="0.25">
      <c r="A2556">
        <v>748560</v>
      </c>
      <c r="B2556" t="s">
        <v>1037</v>
      </c>
      <c r="C2556" t="s">
        <v>51</v>
      </c>
      <c r="D2556" t="s">
        <v>18</v>
      </c>
      <c r="E2556" t="s">
        <v>18</v>
      </c>
      <c r="F2556" t="s">
        <v>341</v>
      </c>
      <c r="G2556" t="s">
        <v>1038</v>
      </c>
      <c r="H2556" t="s">
        <v>1556</v>
      </c>
      <c r="I2556" t="s">
        <v>1039</v>
      </c>
    </row>
    <row r="2557" spans="1:9" x14ac:dyDescent="0.25">
      <c r="A2557">
        <v>748624</v>
      </c>
      <c r="B2557" t="s">
        <v>598</v>
      </c>
      <c r="C2557" t="s">
        <v>10</v>
      </c>
      <c r="D2557" t="s">
        <v>72</v>
      </c>
      <c r="E2557" t="s">
        <v>308</v>
      </c>
      <c r="F2557" t="s">
        <v>19</v>
      </c>
      <c r="G2557" t="s">
        <v>29</v>
      </c>
      <c r="H2557" t="s">
        <v>1128</v>
      </c>
      <c r="I2557" t="s">
        <v>1383</v>
      </c>
    </row>
    <row r="2558" spans="1:9" x14ac:dyDescent="0.25">
      <c r="A2558">
        <v>748626</v>
      </c>
      <c r="B2558" t="s">
        <v>598</v>
      </c>
      <c r="C2558" t="s">
        <v>10</v>
      </c>
      <c r="D2558" t="s">
        <v>72</v>
      </c>
      <c r="E2558" t="s">
        <v>308</v>
      </c>
      <c r="F2558" t="s">
        <v>19</v>
      </c>
      <c r="G2558" t="s">
        <v>29</v>
      </c>
      <c r="H2558" t="s">
        <v>1052</v>
      </c>
      <c r="I2558" t="s">
        <v>1383</v>
      </c>
    </row>
    <row r="2559" spans="1:9" x14ac:dyDescent="0.25">
      <c r="A2559">
        <v>748644</v>
      </c>
      <c r="B2559" t="s">
        <v>1186</v>
      </c>
      <c r="C2559" t="s">
        <v>10</v>
      </c>
      <c r="D2559" t="s">
        <v>18</v>
      </c>
      <c r="E2559" t="s">
        <v>12</v>
      </c>
      <c r="F2559" t="s">
        <v>582</v>
      </c>
      <c r="G2559" t="s">
        <v>592</v>
      </c>
      <c r="H2559" t="s">
        <v>1044</v>
      </c>
      <c r="I2559" t="s">
        <v>1187</v>
      </c>
    </row>
    <row r="2560" spans="1:9" x14ac:dyDescent="0.25">
      <c r="A2560">
        <v>748669</v>
      </c>
      <c r="B2560" t="s">
        <v>1557</v>
      </c>
      <c r="C2560" t="s">
        <v>10</v>
      </c>
      <c r="D2560" t="s">
        <v>76</v>
      </c>
      <c r="E2560" t="s">
        <v>363</v>
      </c>
      <c r="F2560" t="s">
        <v>161</v>
      </c>
      <c r="G2560" t="s">
        <v>24</v>
      </c>
      <c r="H2560" t="s">
        <v>991</v>
      </c>
      <c r="I2560" t="s">
        <v>1558</v>
      </c>
    </row>
    <row r="2561" spans="1:9" x14ac:dyDescent="0.25">
      <c r="A2561">
        <v>748676</v>
      </c>
      <c r="B2561" t="s">
        <v>36</v>
      </c>
      <c r="C2561" t="s">
        <v>37</v>
      </c>
      <c r="D2561" t="s">
        <v>38</v>
      </c>
      <c r="E2561" t="s">
        <v>11</v>
      </c>
      <c r="F2561" t="s">
        <v>39</v>
      </c>
      <c r="G2561" t="s">
        <v>40</v>
      </c>
      <c r="H2561" t="s">
        <v>1185</v>
      </c>
      <c r="I2561" t="s">
        <v>42</v>
      </c>
    </row>
    <row r="2562" spans="1:9" x14ac:dyDescent="0.25">
      <c r="A2562">
        <v>748681</v>
      </c>
      <c r="B2562" t="s">
        <v>1557</v>
      </c>
      <c r="C2562" t="s">
        <v>10</v>
      </c>
      <c r="D2562" t="s">
        <v>76</v>
      </c>
      <c r="E2562" t="s">
        <v>363</v>
      </c>
      <c r="F2562" t="s">
        <v>161</v>
      </c>
      <c r="G2562" t="s">
        <v>24</v>
      </c>
      <c r="H2562" t="s">
        <v>991</v>
      </c>
      <c r="I2562" t="s">
        <v>1558</v>
      </c>
    </row>
    <row r="2563" spans="1:9" x14ac:dyDescent="0.25">
      <c r="A2563">
        <v>748682</v>
      </c>
      <c r="B2563" t="s">
        <v>950</v>
      </c>
      <c r="C2563" t="s">
        <v>10</v>
      </c>
      <c r="D2563" t="s">
        <v>76</v>
      </c>
      <c r="E2563" t="s">
        <v>363</v>
      </c>
      <c r="F2563" t="s">
        <v>161</v>
      </c>
      <c r="G2563" t="s">
        <v>149</v>
      </c>
      <c r="H2563" t="s">
        <v>991</v>
      </c>
      <c r="I2563" t="s">
        <v>951</v>
      </c>
    </row>
    <row r="2564" spans="1:9" x14ac:dyDescent="0.25">
      <c r="A2564">
        <v>748722</v>
      </c>
      <c r="B2564" t="s">
        <v>270</v>
      </c>
      <c r="C2564" t="s">
        <v>84</v>
      </c>
      <c r="D2564" t="s">
        <v>271</v>
      </c>
      <c r="E2564" t="s">
        <v>18</v>
      </c>
      <c r="F2564" t="s">
        <v>272</v>
      </c>
      <c r="G2564" t="s">
        <v>272</v>
      </c>
      <c r="H2564" t="s">
        <v>561</v>
      </c>
      <c r="I2564" t="s">
        <v>274</v>
      </c>
    </row>
    <row r="2565" spans="1:9" x14ac:dyDescent="0.25">
      <c r="A2565">
        <v>748723</v>
      </c>
      <c r="B2565" t="s">
        <v>270</v>
      </c>
      <c r="C2565" t="s">
        <v>84</v>
      </c>
      <c r="D2565" t="s">
        <v>271</v>
      </c>
      <c r="E2565" t="s">
        <v>18</v>
      </c>
      <c r="F2565" t="s">
        <v>272</v>
      </c>
      <c r="G2565" t="s">
        <v>272</v>
      </c>
      <c r="H2565" t="s">
        <v>561</v>
      </c>
      <c r="I2565" t="s">
        <v>274</v>
      </c>
    </row>
    <row r="2566" spans="1:9" x14ac:dyDescent="0.25">
      <c r="A2566">
        <v>748724</v>
      </c>
      <c r="B2566" t="s">
        <v>270</v>
      </c>
      <c r="C2566" t="s">
        <v>84</v>
      </c>
      <c r="D2566" t="s">
        <v>271</v>
      </c>
      <c r="E2566" t="s">
        <v>18</v>
      </c>
      <c r="F2566" t="s">
        <v>272</v>
      </c>
      <c r="G2566" t="s">
        <v>272</v>
      </c>
      <c r="H2566" t="s">
        <v>561</v>
      </c>
      <c r="I2566" t="s">
        <v>274</v>
      </c>
    </row>
    <row r="2567" spans="1:9" x14ac:dyDescent="0.25">
      <c r="A2567">
        <v>748726</v>
      </c>
      <c r="B2567" t="s">
        <v>270</v>
      </c>
      <c r="C2567" t="s">
        <v>84</v>
      </c>
      <c r="D2567" t="s">
        <v>271</v>
      </c>
      <c r="E2567" t="s">
        <v>18</v>
      </c>
      <c r="F2567" t="s">
        <v>272</v>
      </c>
      <c r="G2567" t="s">
        <v>272</v>
      </c>
      <c r="H2567" t="s">
        <v>561</v>
      </c>
      <c r="I2567" t="s">
        <v>274</v>
      </c>
    </row>
    <row r="2568" spans="1:9" x14ac:dyDescent="0.25">
      <c r="A2568">
        <v>748727</v>
      </c>
      <c r="B2568" t="s">
        <v>270</v>
      </c>
      <c r="C2568" t="s">
        <v>84</v>
      </c>
      <c r="D2568" t="s">
        <v>271</v>
      </c>
      <c r="E2568" t="s">
        <v>18</v>
      </c>
      <c r="F2568" t="s">
        <v>272</v>
      </c>
      <c r="G2568" t="s">
        <v>272</v>
      </c>
      <c r="H2568" t="s">
        <v>561</v>
      </c>
      <c r="I2568" t="s">
        <v>274</v>
      </c>
    </row>
    <row r="2569" spans="1:9" x14ac:dyDescent="0.25">
      <c r="A2569">
        <v>748750</v>
      </c>
      <c r="B2569" t="s">
        <v>1072</v>
      </c>
      <c r="C2569" t="s">
        <v>10</v>
      </c>
      <c r="D2569" t="s">
        <v>18</v>
      </c>
      <c r="E2569" t="s">
        <v>28</v>
      </c>
      <c r="F2569" t="s">
        <v>582</v>
      </c>
      <c r="G2569" t="s">
        <v>143</v>
      </c>
      <c r="H2569" t="s">
        <v>1155</v>
      </c>
      <c r="I2569" t="s">
        <v>1073</v>
      </c>
    </row>
    <row r="2570" spans="1:9" x14ac:dyDescent="0.25">
      <c r="A2570">
        <v>748753</v>
      </c>
      <c r="B2570" t="s">
        <v>1072</v>
      </c>
      <c r="C2570" t="s">
        <v>10</v>
      </c>
      <c r="D2570" t="s">
        <v>18</v>
      </c>
      <c r="E2570" t="s">
        <v>140</v>
      </c>
      <c r="F2570" t="s">
        <v>582</v>
      </c>
      <c r="G2570" t="s">
        <v>143</v>
      </c>
      <c r="H2570" t="s">
        <v>1155</v>
      </c>
      <c r="I2570" t="s">
        <v>1138</v>
      </c>
    </row>
    <row r="2571" spans="1:9" x14ac:dyDescent="0.25">
      <c r="A2571">
        <v>748754</v>
      </c>
      <c r="B2571" t="s">
        <v>1072</v>
      </c>
      <c r="C2571" t="s">
        <v>10</v>
      </c>
      <c r="D2571" t="s">
        <v>18</v>
      </c>
      <c r="E2571" t="s">
        <v>28</v>
      </c>
      <c r="F2571" t="s">
        <v>582</v>
      </c>
      <c r="G2571" t="s">
        <v>143</v>
      </c>
      <c r="H2571" t="s">
        <v>1155</v>
      </c>
      <c r="I2571" t="s">
        <v>1073</v>
      </c>
    </row>
    <row r="2572" spans="1:9" x14ac:dyDescent="0.25">
      <c r="A2572">
        <v>748787</v>
      </c>
      <c r="B2572" t="s">
        <v>66</v>
      </c>
      <c r="C2572" t="s">
        <v>56</v>
      </c>
      <c r="D2572" t="s">
        <v>18</v>
      </c>
      <c r="E2572" t="s">
        <v>67</v>
      </c>
      <c r="F2572" t="s">
        <v>68</v>
      </c>
      <c r="G2572" t="s">
        <v>58</v>
      </c>
      <c r="H2572" t="s">
        <v>69</v>
      </c>
      <c r="I2572" t="s">
        <v>70</v>
      </c>
    </row>
    <row r="2573" spans="1:9" x14ac:dyDescent="0.25">
      <c r="A2573">
        <v>748789</v>
      </c>
      <c r="B2573" t="s">
        <v>66</v>
      </c>
      <c r="C2573" t="s">
        <v>56</v>
      </c>
      <c r="D2573" t="s">
        <v>18</v>
      </c>
      <c r="E2573" t="s">
        <v>67</v>
      </c>
      <c r="F2573" t="s">
        <v>68</v>
      </c>
      <c r="G2573" t="s">
        <v>58</v>
      </c>
      <c r="H2573" t="s">
        <v>69</v>
      </c>
      <c r="I2573" t="s">
        <v>70</v>
      </c>
    </row>
    <row r="2574" spans="1:9" x14ac:dyDescent="0.25">
      <c r="A2574">
        <v>748801</v>
      </c>
      <c r="B2574" t="s">
        <v>669</v>
      </c>
      <c r="C2574" t="s">
        <v>10</v>
      </c>
      <c r="D2574" t="s">
        <v>18</v>
      </c>
      <c r="E2574" t="s">
        <v>140</v>
      </c>
      <c r="F2574" t="s">
        <v>643</v>
      </c>
      <c r="G2574" t="s">
        <v>128</v>
      </c>
      <c r="H2574" t="s">
        <v>595</v>
      </c>
      <c r="I2574" t="s">
        <v>670</v>
      </c>
    </row>
    <row r="2575" spans="1:9" x14ac:dyDescent="0.25">
      <c r="A2575">
        <v>748804</v>
      </c>
      <c r="B2575" t="s">
        <v>1559</v>
      </c>
      <c r="C2575" t="s">
        <v>10</v>
      </c>
      <c r="D2575" t="s">
        <v>18</v>
      </c>
      <c r="E2575" t="s">
        <v>28</v>
      </c>
      <c r="F2575" t="s">
        <v>128</v>
      </c>
      <c r="G2575" t="s">
        <v>129</v>
      </c>
      <c r="H2575" t="s">
        <v>595</v>
      </c>
      <c r="I2575" t="s">
        <v>131</v>
      </c>
    </row>
    <row r="2576" spans="1:9" x14ac:dyDescent="0.25">
      <c r="A2576">
        <v>748805</v>
      </c>
      <c r="B2576" t="s">
        <v>1560</v>
      </c>
      <c r="C2576" t="s">
        <v>10</v>
      </c>
      <c r="D2576" t="s">
        <v>18</v>
      </c>
      <c r="E2576" t="s">
        <v>28</v>
      </c>
      <c r="F2576" t="s">
        <v>128</v>
      </c>
      <c r="G2576" t="s">
        <v>809</v>
      </c>
      <c r="H2576" t="s">
        <v>595</v>
      </c>
      <c r="I2576" t="s">
        <v>1561</v>
      </c>
    </row>
    <row r="2577" spans="1:9" x14ac:dyDescent="0.25">
      <c r="A2577">
        <v>748808</v>
      </c>
      <c r="B2577" t="s">
        <v>465</v>
      </c>
      <c r="C2577" t="s">
        <v>10</v>
      </c>
      <c r="D2577" t="s">
        <v>18</v>
      </c>
      <c r="E2577" t="s">
        <v>28</v>
      </c>
      <c r="F2577" t="s">
        <v>303</v>
      </c>
      <c r="G2577" t="s">
        <v>143</v>
      </c>
      <c r="H2577" t="s">
        <v>595</v>
      </c>
      <c r="I2577" t="s">
        <v>825</v>
      </c>
    </row>
    <row r="2578" spans="1:9" x14ac:dyDescent="0.25">
      <c r="A2578">
        <v>748824</v>
      </c>
      <c r="B2578" t="s">
        <v>969</v>
      </c>
      <c r="C2578" t="s">
        <v>37</v>
      </c>
      <c r="D2578" t="s">
        <v>18</v>
      </c>
      <c r="E2578" t="s">
        <v>260</v>
      </c>
      <c r="F2578" t="s">
        <v>970</v>
      </c>
      <c r="G2578" t="s">
        <v>900</v>
      </c>
      <c r="H2578" t="s">
        <v>1562</v>
      </c>
      <c r="I2578" t="s">
        <v>971</v>
      </c>
    </row>
    <row r="2579" spans="1:9" x14ac:dyDescent="0.25">
      <c r="A2579">
        <v>748829</v>
      </c>
      <c r="B2579" t="s">
        <v>441</v>
      </c>
      <c r="C2579" t="s">
        <v>37</v>
      </c>
      <c r="D2579" t="s">
        <v>18</v>
      </c>
      <c r="E2579" t="s">
        <v>182</v>
      </c>
      <c r="F2579" t="s">
        <v>442</v>
      </c>
      <c r="G2579" t="s">
        <v>443</v>
      </c>
      <c r="H2579" t="s">
        <v>1562</v>
      </c>
      <c r="I2579" t="s">
        <v>444</v>
      </c>
    </row>
    <row r="2580" spans="1:9" x14ac:dyDescent="0.25">
      <c r="A2580">
        <v>748841</v>
      </c>
      <c r="B2580" t="s">
        <v>441</v>
      </c>
      <c r="C2580" t="s">
        <v>37</v>
      </c>
      <c r="D2580" t="s">
        <v>18</v>
      </c>
      <c r="E2580" t="s">
        <v>182</v>
      </c>
      <c r="F2580" t="s">
        <v>442</v>
      </c>
      <c r="G2580" t="s">
        <v>443</v>
      </c>
      <c r="H2580" t="s">
        <v>1562</v>
      </c>
      <c r="I2580" t="s">
        <v>444</v>
      </c>
    </row>
    <row r="2581" spans="1:9" x14ac:dyDescent="0.25">
      <c r="A2581">
        <v>748842</v>
      </c>
      <c r="B2581" t="s">
        <v>550</v>
      </c>
      <c r="C2581" t="s">
        <v>37</v>
      </c>
      <c r="D2581" t="s">
        <v>18</v>
      </c>
      <c r="E2581" t="s">
        <v>182</v>
      </c>
      <c r="F2581" t="s">
        <v>472</v>
      </c>
      <c r="G2581" t="s">
        <v>551</v>
      </c>
      <c r="H2581" t="s">
        <v>1562</v>
      </c>
      <c r="I2581" t="s">
        <v>552</v>
      </c>
    </row>
    <row r="2582" spans="1:9" x14ac:dyDescent="0.25">
      <c r="A2582">
        <v>748843</v>
      </c>
      <c r="B2582" t="s">
        <v>550</v>
      </c>
      <c r="C2582" t="s">
        <v>37</v>
      </c>
      <c r="D2582" t="s">
        <v>18</v>
      </c>
      <c r="E2582" t="s">
        <v>182</v>
      </c>
      <c r="F2582" t="s">
        <v>472</v>
      </c>
      <c r="G2582" t="s">
        <v>551</v>
      </c>
      <c r="H2582" t="s">
        <v>1562</v>
      </c>
      <c r="I2582" t="s">
        <v>552</v>
      </c>
    </row>
    <row r="2583" spans="1:9" x14ac:dyDescent="0.25">
      <c r="A2583">
        <v>748844</v>
      </c>
      <c r="B2583" t="s">
        <v>550</v>
      </c>
      <c r="C2583" t="s">
        <v>37</v>
      </c>
      <c r="D2583" t="s">
        <v>18</v>
      </c>
      <c r="E2583" t="s">
        <v>182</v>
      </c>
      <c r="F2583" t="s">
        <v>472</v>
      </c>
      <c r="G2583" t="s">
        <v>551</v>
      </c>
      <c r="H2583" t="s">
        <v>1562</v>
      </c>
      <c r="I2583" t="s">
        <v>552</v>
      </c>
    </row>
    <row r="2584" spans="1:9" x14ac:dyDescent="0.25">
      <c r="A2584">
        <v>748845</v>
      </c>
      <c r="B2584" t="s">
        <v>471</v>
      </c>
      <c r="C2584" t="s">
        <v>37</v>
      </c>
      <c r="D2584" t="s">
        <v>18</v>
      </c>
      <c r="E2584" t="s">
        <v>182</v>
      </c>
      <c r="F2584" t="s">
        <v>472</v>
      </c>
      <c r="G2584" t="s">
        <v>177</v>
      </c>
      <c r="H2584" t="s">
        <v>1562</v>
      </c>
      <c r="I2584" t="s">
        <v>473</v>
      </c>
    </row>
    <row r="2585" spans="1:9" x14ac:dyDescent="0.25">
      <c r="A2585">
        <v>748846</v>
      </c>
      <c r="B2585" t="s">
        <v>441</v>
      </c>
      <c r="C2585" t="s">
        <v>37</v>
      </c>
      <c r="D2585" t="s">
        <v>18</v>
      </c>
      <c r="E2585" t="s">
        <v>182</v>
      </c>
      <c r="F2585" t="s">
        <v>442</v>
      </c>
      <c r="G2585" t="s">
        <v>443</v>
      </c>
      <c r="H2585" t="s">
        <v>1562</v>
      </c>
      <c r="I2585" t="s">
        <v>444</v>
      </c>
    </row>
    <row r="2586" spans="1:9" x14ac:dyDescent="0.25">
      <c r="A2586">
        <v>748847</v>
      </c>
      <c r="B2586" t="s">
        <v>164</v>
      </c>
      <c r="C2586" t="s">
        <v>37</v>
      </c>
      <c r="D2586" t="s">
        <v>38</v>
      </c>
      <c r="E2586" t="s">
        <v>11</v>
      </c>
      <c r="F2586" t="s">
        <v>165</v>
      </c>
      <c r="G2586" t="s">
        <v>166</v>
      </c>
      <c r="H2586" t="s">
        <v>43</v>
      </c>
      <c r="I2586" t="s">
        <v>167</v>
      </c>
    </row>
    <row r="2587" spans="1:9" x14ac:dyDescent="0.25">
      <c r="A2587">
        <v>748871</v>
      </c>
      <c r="B2587" t="s">
        <v>912</v>
      </c>
      <c r="C2587" t="s">
        <v>10</v>
      </c>
      <c r="D2587" t="s">
        <v>18</v>
      </c>
      <c r="E2587" t="s">
        <v>140</v>
      </c>
      <c r="F2587" t="s">
        <v>161</v>
      </c>
      <c r="G2587" t="s">
        <v>19</v>
      </c>
      <c r="H2587" t="s">
        <v>300</v>
      </c>
      <c r="I2587" t="s">
        <v>1504</v>
      </c>
    </row>
    <row r="2588" spans="1:9" x14ac:dyDescent="0.25">
      <c r="A2588">
        <v>748872</v>
      </c>
      <c r="B2588" t="s">
        <v>237</v>
      </c>
      <c r="C2588" t="s">
        <v>10</v>
      </c>
      <c r="D2588" t="s">
        <v>18</v>
      </c>
      <c r="E2588" t="s">
        <v>140</v>
      </c>
      <c r="F2588" t="s">
        <v>19</v>
      </c>
      <c r="G2588" t="s">
        <v>100</v>
      </c>
      <c r="H2588" t="s">
        <v>300</v>
      </c>
      <c r="I2588" t="s">
        <v>351</v>
      </c>
    </row>
    <row r="2589" spans="1:9" x14ac:dyDescent="0.25">
      <c r="A2589">
        <v>748873</v>
      </c>
      <c r="B2589" t="s">
        <v>237</v>
      </c>
      <c r="C2589" t="s">
        <v>10</v>
      </c>
      <c r="D2589" t="s">
        <v>18</v>
      </c>
      <c r="E2589" t="s">
        <v>140</v>
      </c>
      <c r="F2589" t="s">
        <v>19</v>
      </c>
      <c r="G2589" t="s">
        <v>100</v>
      </c>
      <c r="H2589" t="s">
        <v>300</v>
      </c>
      <c r="I2589" t="s">
        <v>351</v>
      </c>
    </row>
    <row r="2590" spans="1:9" x14ac:dyDescent="0.25">
      <c r="A2590">
        <v>748874</v>
      </c>
      <c r="B2590" t="s">
        <v>777</v>
      </c>
      <c r="C2590" t="s">
        <v>10</v>
      </c>
      <c r="D2590" t="s">
        <v>18</v>
      </c>
      <c r="E2590" t="s">
        <v>12</v>
      </c>
      <c r="F2590" t="s">
        <v>19</v>
      </c>
      <c r="G2590" t="s">
        <v>100</v>
      </c>
      <c r="H2590" t="s">
        <v>300</v>
      </c>
      <c r="I2590" t="s">
        <v>778</v>
      </c>
    </row>
    <row r="2591" spans="1:9" x14ac:dyDescent="0.25">
      <c r="A2591">
        <v>749039</v>
      </c>
      <c r="B2591" t="s">
        <v>170</v>
      </c>
      <c r="C2591" t="s">
        <v>37</v>
      </c>
      <c r="D2591" t="s">
        <v>45</v>
      </c>
      <c r="E2591" t="s">
        <v>11</v>
      </c>
      <c r="F2591" t="s">
        <v>46</v>
      </c>
      <c r="G2591" t="s">
        <v>171</v>
      </c>
      <c r="H2591" t="s">
        <v>205</v>
      </c>
      <c r="I2591" t="s">
        <v>173</v>
      </c>
    </row>
    <row r="2592" spans="1:9" x14ac:dyDescent="0.25">
      <c r="A2592">
        <v>749055</v>
      </c>
      <c r="B2592" t="s">
        <v>139</v>
      </c>
      <c r="C2592" t="s">
        <v>10</v>
      </c>
      <c r="D2592" t="s">
        <v>11</v>
      </c>
      <c r="E2592" t="s">
        <v>28</v>
      </c>
      <c r="F2592" t="s">
        <v>19</v>
      </c>
      <c r="G2592" t="s">
        <v>33</v>
      </c>
      <c r="H2592" t="s">
        <v>814</v>
      </c>
      <c r="I2592" t="s">
        <v>992</v>
      </c>
    </row>
    <row r="2593" spans="1:9" x14ac:dyDescent="0.25">
      <c r="A2593">
        <v>749056</v>
      </c>
      <c r="B2593" t="s">
        <v>1498</v>
      </c>
      <c r="C2593" t="s">
        <v>10</v>
      </c>
      <c r="D2593" t="s">
        <v>72</v>
      </c>
      <c r="E2593" t="s">
        <v>308</v>
      </c>
      <c r="F2593" t="s">
        <v>19</v>
      </c>
      <c r="G2593" t="s">
        <v>1356</v>
      </c>
      <c r="H2593" t="s">
        <v>814</v>
      </c>
      <c r="I2593" t="s">
        <v>1499</v>
      </c>
    </row>
    <row r="2594" spans="1:9" x14ac:dyDescent="0.25">
      <c r="A2594">
        <v>749059</v>
      </c>
      <c r="B2594" t="s">
        <v>139</v>
      </c>
      <c r="C2594" t="s">
        <v>10</v>
      </c>
      <c r="D2594" t="s">
        <v>11</v>
      </c>
      <c r="E2594" t="s">
        <v>28</v>
      </c>
      <c r="F2594" t="s">
        <v>19</v>
      </c>
      <c r="G2594" t="s">
        <v>33</v>
      </c>
      <c r="H2594" t="s">
        <v>814</v>
      </c>
      <c r="I2594" t="s">
        <v>992</v>
      </c>
    </row>
    <row r="2595" spans="1:9" x14ac:dyDescent="0.25">
      <c r="A2595">
        <v>749060</v>
      </c>
      <c r="B2595" t="s">
        <v>170</v>
      </c>
      <c r="C2595" t="s">
        <v>37</v>
      </c>
      <c r="D2595" t="s">
        <v>45</v>
      </c>
      <c r="E2595" t="s">
        <v>11</v>
      </c>
      <c r="F2595" t="s">
        <v>46</v>
      </c>
      <c r="G2595" t="s">
        <v>171</v>
      </c>
      <c r="H2595" t="s">
        <v>205</v>
      </c>
      <c r="I2595" t="s">
        <v>173</v>
      </c>
    </row>
    <row r="2596" spans="1:9" x14ac:dyDescent="0.25">
      <c r="A2596">
        <v>749061</v>
      </c>
      <c r="B2596" t="s">
        <v>170</v>
      </c>
      <c r="C2596" t="s">
        <v>37</v>
      </c>
      <c r="D2596" t="s">
        <v>45</v>
      </c>
      <c r="E2596" t="s">
        <v>11</v>
      </c>
      <c r="F2596" t="s">
        <v>46</v>
      </c>
      <c r="G2596" t="s">
        <v>171</v>
      </c>
      <c r="H2596" t="s">
        <v>190</v>
      </c>
      <c r="I2596" t="s">
        <v>173</v>
      </c>
    </row>
    <row r="2597" spans="1:9" x14ac:dyDescent="0.25">
      <c r="A2597">
        <v>749064</v>
      </c>
      <c r="B2597" t="s">
        <v>1192</v>
      </c>
      <c r="C2597" t="s">
        <v>37</v>
      </c>
      <c r="D2597" t="s">
        <v>45</v>
      </c>
      <c r="E2597" t="s">
        <v>11</v>
      </c>
      <c r="F2597" t="s">
        <v>604</v>
      </c>
      <c r="G2597" t="s">
        <v>171</v>
      </c>
      <c r="H2597" t="s">
        <v>190</v>
      </c>
      <c r="I2597" t="s">
        <v>1193</v>
      </c>
    </row>
    <row r="2598" spans="1:9" x14ac:dyDescent="0.25">
      <c r="A2598">
        <v>749068</v>
      </c>
      <c r="B2598" t="s">
        <v>1437</v>
      </c>
      <c r="C2598" t="s">
        <v>10</v>
      </c>
      <c r="D2598" t="s">
        <v>72</v>
      </c>
      <c r="E2598" t="s">
        <v>308</v>
      </c>
      <c r="F2598" t="s">
        <v>80</v>
      </c>
      <c r="G2598" t="s">
        <v>490</v>
      </c>
      <c r="H2598" t="s">
        <v>884</v>
      </c>
      <c r="I2598" t="s">
        <v>1438</v>
      </c>
    </row>
    <row r="2599" spans="1:9" x14ac:dyDescent="0.25">
      <c r="A2599">
        <v>749070</v>
      </c>
      <c r="B2599" t="s">
        <v>32</v>
      </c>
      <c r="C2599" t="s">
        <v>10</v>
      </c>
      <c r="D2599" t="s">
        <v>11</v>
      </c>
      <c r="E2599" t="s">
        <v>12</v>
      </c>
      <c r="F2599" t="s">
        <v>19</v>
      </c>
      <c r="G2599" t="s">
        <v>33</v>
      </c>
      <c r="H2599" t="s">
        <v>814</v>
      </c>
      <c r="I2599" t="s">
        <v>35</v>
      </c>
    </row>
    <row r="2600" spans="1:9" x14ac:dyDescent="0.25">
      <c r="A2600">
        <v>749072</v>
      </c>
      <c r="B2600" t="s">
        <v>1563</v>
      </c>
      <c r="C2600" t="s">
        <v>10</v>
      </c>
      <c r="D2600" t="s">
        <v>72</v>
      </c>
      <c r="E2600" t="s">
        <v>308</v>
      </c>
      <c r="F2600" t="s">
        <v>95</v>
      </c>
      <c r="G2600" t="s">
        <v>100</v>
      </c>
      <c r="H2600" t="s">
        <v>814</v>
      </c>
      <c r="I2600" t="s">
        <v>1564</v>
      </c>
    </row>
    <row r="2601" spans="1:9" x14ac:dyDescent="0.25">
      <c r="A2601">
        <v>749226</v>
      </c>
      <c r="B2601" t="s">
        <v>993</v>
      </c>
      <c r="C2601" t="s">
        <v>37</v>
      </c>
      <c r="D2601" t="s">
        <v>72</v>
      </c>
      <c r="E2601" t="s">
        <v>86</v>
      </c>
      <c r="F2601" t="s">
        <v>38</v>
      </c>
      <c r="G2601" t="s">
        <v>39</v>
      </c>
      <c r="H2601" t="s">
        <v>445</v>
      </c>
      <c r="I2601" t="s">
        <v>994</v>
      </c>
    </row>
    <row r="2602" spans="1:9" x14ac:dyDescent="0.25">
      <c r="A2602">
        <v>749314</v>
      </c>
      <c r="B2602" t="s">
        <v>955</v>
      </c>
      <c r="C2602" t="s">
        <v>10</v>
      </c>
      <c r="D2602" t="s">
        <v>11</v>
      </c>
      <c r="E2602" t="s">
        <v>220</v>
      </c>
      <c r="F2602" t="s">
        <v>220</v>
      </c>
      <c r="G2602" t="s">
        <v>122</v>
      </c>
      <c r="H2602" t="s">
        <v>1555</v>
      </c>
      <c r="I2602" t="s">
        <v>956</v>
      </c>
    </row>
    <row r="2603" spans="1:9" x14ac:dyDescent="0.25">
      <c r="A2603">
        <v>749331</v>
      </c>
      <c r="B2603" t="s">
        <v>1520</v>
      </c>
      <c r="C2603" t="s">
        <v>37</v>
      </c>
      <c r="D2603" t="s">
        <v>76</v>
      </c>
      <c r="E2603" t="s">
        <v>181</v>
      </c>
      <c r="F2603" t="s">
        <v>254</v>
      </c>
      <c r="G2603" t="s">
        <v>604</v>
      </c>
      <c r="H2603" t="s">
        <v>1565</v>
      </c>
      <c r="I2603" t="s">
        <v>1521</v>
      </c>
    </row>
    <row r="2604" spans="1:9" x14ac:dyDescent="0.25">
      <c r="A2604">
        <v>749378</v>
      </c>
      <c r="B2604" t="s">
        <v>591</v>
      </c>
      <c r="C2604" t="s">
        <v>10</v>
      </c>
      <c r="D2604" t="s">
        <v>11</v>
      </c>
      <c r="E2604" t="s">
        <v>140</v>
      </c>
      <c r="F2604" t="s">
        <v>582</v>
      </c>
      <c r="G2604" t="s">
        <v>592</v>
      </c>
      <c r="H2604" t="s">
        <v>745</v>
      </c>
      <c r="I2604" t="s">
        <v>594</v>
      </c>
    </row>
    <row r="2605" spans="1:9" x14ac:dyDescent="0.25">
      <c r="A2605">
        <v>749392</v>
      </c>
      <c r="B2605" t="s">
        <v>348</v>
      </c>
      <c r="C2605" t="s">
        <v>10</v>
      </c>
      <c r="D2605" t="s">
        <v>72</v>
      </c>
      <c r="E2605" t="s">
        <v>308</v>
      </c>
      <c r="F2605" t="s">
        <v>312</v>
      </c>
      <c r="G2605" t="s">
        <v>24</v>
      </c>
      <c r="H2605" t="s">
        <v>1566</v>
      </c>
      <c r="I2605" t="s">
        <v>350</v>
      </c>
    </row>
    <row r="2606" spans="1:9" x14ac:dyDescent="0.25">
      <c r="A2606">
        <v>749394</v>
      </c>
      <c r="B2606" t="s">
        <v>557</v>
      </c>
      <c r="C2606" t="s">
        <v>10</v>
      </c>
      <c r="D2606" t="s">
        <v>72</v>
      </c>
      <c r="E2606" t="s">
        <v>363</v>
      </c>
      <c r="F2606" t="s">
        <v>312</v>
      </c>
      <c r="G2606" t="s">
        <v>24</v>
      </c>
      <c r="H2606" t="s">
        <v>1566</v>
      </c>
      <c r="I2606" t="s">
        <v>559</v>
      </c>
    </row>
    <row r="2607" spans="1:9" x14ac:dyDescent="0.25">
      <c r="A2607">
        <v>749395</v>
      </c>
      <c r="B2607" t="s">
        <v>1567</v>
      </c>
      <c r="C2607" t="s">
        <v>10</v>
      </c>
      <c r="D2607" t="s">
        <v>72</v>
      </c>
      <c r="E2607" t="s">
        <v>363</v>
      </c>
      <c r="F2607" t="s">
        <v>122</v>
      </c>
      <c r="G2607" t="s">
        <v>24</v>
      </c>
      <c r="H2607" t="s">
        <v>1566</v>
      </c>
      <c r="I2607" t="s">
        <v>1568</v>
      </c>
    </row>
    <row r="2608" spans="1:9" x14ac:dyDescent="0.25">
      <c r="A2608">
        <v>749402</v>
      </c>
      <c r="B2608" t="s">
        <v>557</v>
      </c>
      <c r="C2608" t="s">
        <v>10</v>
      </c>
      <c r="D2608" t="s">
        <v>72</v>
      </c>
      <c r="E2608" t="s">
        <v>363</v>
      </c>
      <c r="F2608" t="s">
        <v>312</v>
      </c>
      <c r="G2608" t="s">
        <v>24</v>
      </c>
      <c r="H2608" t="s">
        <v>414</v>
      </c>
      <c r="I2608" t="s">
        <v>559</v>
      </c>
    </row>
    <row r="2609" spans="1:9" x14ac:dyDescent="0.25">
      <c r="A2609">
        <v>749426</v>
      </c>
      <c r="B2609" t="s">
        <v>752</v>
      </c>
      <c r="C2609" t="s">
        <v>10</v>
      </c>
      <c r="D2609" t="s">
        <v>76</v>
      </c>
      <c r="E2609" t="s">
        <v>363</v>
      </c>
      <c r="F2609" t="s">
        <v>19</v>
      </c>
      <c r="G2609" t="s">
        <v>100</v>
      </c>
      <c r="H2609" t="s">
        <v>938</v>
      </c>
      <c r="I2609" t="s">
        <v>510</v>
      </c>
    </row>
    <row r="2610" spans="1:9" x14ac:dyDescent="0.25">
      <c r="A2610">
        <v>749438</v>
      </c>
      <c r="B2610" t="s">
        <v>1552</v>
      </c>
      <c r="C2610" t="s">
        <v>10</v>
      </c>
      <c r="D2610" t="s">
        <v>72</v>
      </c>
      <c r="E2610" t="s">
        <v>363</v>
      </c>
      <c r="F2610" t="s">
        <v>122</v>
      </c>
      <c r="G2610" t="s">
        <v>149</v>
      </c>
      <c r="H2610" t="s">
        <v>388</v>
      </c>
      <c r="I2610" t="s">
        <v>1553</v>
      </c>
    </row>
    <row r="2611" spans="1:9" x14ac:dyDescent="0.25">
      <c r="A2611">
        <v>749439</v>
      </c>
      <c r="B2611" t="s">
        <v>1569</v>
      </c>
      <c r="C2611" t="s">
        <v>10</v>
      </c>
      <c r="D2611" t="s">
        <v>72</v>
      </c>
      <c r="E2611" t="s">
        <v>302</v>
      </c>
      <c r="F2611" t="s">
        <v>312</v>
      </c>
      <c r="G2611" t="s">
        <v>24</v>
      </c>
      <c r="H2611" t="s">
        <v>388</v>
      </c>
      <c r="I2611" t="s">
        <v>1570</v>
      </c>
    </row>
    <row r="2612" spans="1:9" x14ac:dyDescent="0.25">
      <c r="A2612">
        <v>749450</v>
      </c>
      <c r="B2612" t="s">
        <v>416</v>
      </c>
      <c r="C2612" t="s">
        <v>10</v>
      </c>
      <c r="D2612" t="s">
        <v>72</v>
      </c>
      <c r="E2612" t="s">
        <v>302</v>
      </c>
      <c r="F2612" t="s">
        <v>312</v>
      </c>
      <c r="G2612" t="s">
        <v>149</v>
      </c>
      <c r="H2612" t="s">
        <v>388</v>
      </c>
      <c r="I2612" t="s">
        <v>417</v>
      </c>
    </row>
    <row r="2613" spans="1:9" x14ac:dyDescent="0.25">
      <c r="A2613">
        <v>749452</v>
      </c>
      <c r="B2613" t="s">
        <v>1552</v>
      </c>
      <c r="C2613" t="s">
        <v>10</v>
      </c>
      <c r="D2613" t="s">
        <v>72</v>
      </c>
      <c r="E2613" t="s">
        <v>363</v>
      </c>
      <c r="F2613" t="s">
        <v>122</v>
      </c>
      <c r="G2613" t="s">
        <v>149</v>
      </c>
      <c r="H2613" t="s">
        <v>388</v>
      </c>
      <c r="I2613" t="s">
        <v>1553</v>
      </c>
    </row>
    <row r="2614" spans="1:9" x14ac:dyDescent="0.25">
      <c r="A2614">
        <v>749453</v>
      </c>
      <c r="B2614" t="s">
        <v>557</v>
      </c>
      <c r="C2614" t="s">
        <v>10</v>
      </c>
      <c r="D2614" t="s">
        <v>72</v>
      </c>
      <c r="E2614" t="s">
        <v>363</v>
      </c>
      <c r="F2614" t="s">
        <v>312</v>
      </c>
      <c r="G2614" t="s">
        <v>24</v>
      </c>
      <c r="H2614" t="s">
        <v>388</v>
      </c>
      <c r="I2614" t="s">
        <v>559</v>
      </c>
    </row>
    <row r="2615" spans="1:9" x14ac:dyDescent="0.25">
      <c r="A2615">
        <v>749512</v>
      </c>
      <c r="B2615" t="s">
        <v>1435</v>
      </c>
      <c r="C2615" t="s">
        <v>10</v>
      </c>
      <c r="D2615" t="s">
        <v>72</v>
      </c>
      <c r="E2615" t="s">
        <v>302</v>
      </c>
      <c r="F2615" t="s">
        <v>80</v>
      </c>
      <c r="G2615" t="s">
        <v>490</v>
      </c>
      <c r="H2615" t="s">
        <v>1211</v>
      </c>
      <c r="I2615" t="s">
        <v>1436</v>
      </c>
    </row>
    <row r="2616" spans="1:9" x14ac:dyDescent="0.25">
      <c r="A2616">
        <v>749529</v>
      </c>
      <c r="B2616" t="s">
        <v>362</v>
      </c>
      <c r="C2616" t="s">
        <v>10</v>
      </c>
      <c r="D2616" t="s">
        <v>72</v>
      </c>
      <c r="E2616" t="s">
        <v>363</v>
      </c>
      <c r="F2616" t="s">
        <v>19</v>
      </c>
      <c r="G2616" t="s">
        <v>100</v>
      </c>
      <c r="H2616" t="s">
        <v>175</v>
      </c>
      <c r="I2616" t="s">
        <v>364</v>
      </c>
    </row>
    <row r="2617" spans="1:9" x14ac:dyDescent="0.25">
      <c r="A2617">
        <v>749530</v>
      </c>
      <c r="B2617" t="s">
        <v>362</v>
      </c>
      <c r="C2617" t="s">
        <v>10</v>
      </c>
      <c r="D2617" t="s">
        <v>72</v>
      </c>
      <c r="E2617" t="s">
        <v>363</v>
      </c>
      <c r="F2617" t="s">
        <v>19</v>
      </c>
      <c r="G2617" t="s">
        <v>100</v>
      </c>
      <c r="H2617" t="s">
        <v>175</v>
      </c>
      <c r="I2617" t="s">
        <v>364</v>
      </c>
    </row>
    <row r="2618" spans="1:9" x14ac:dyDescent="0.25">
      <c r="A2618">
        <v>749532</v>
      </c>
      <c r="B2618" t="s">
        <v>362</v>
      </c>
      <c r="C2618" t="s">
        <v>10</v>
      </c>
      <c r="D2618" t="s">
        <v>72</v>
      </c>
      <c r="E2618" t="s">
        <v>363</v>
      </c>
      <c r="F2618" t="s">
        <v>19</v>
      </c>
      <c r="G2618" t="s">
        <v>100</v>
      </c>
      <c r="H2618" t="s">
        <v>175</v>
      </c>
      <c r="I2618" t="s">
        <v>364</v>
      </c>
    </row>
    <row r="2619" spans="1:9" x14ac:dyDescent="0.25">
      <c r="A2619">
        <v>749565</v>
      </c>
      <c r="B2619" t="s">
        <v>1037</v>
      </c>
      <c r="C2619" t="s">
        <v>51</v>
      </c>
      <c r="D2619" t="s">
        <v>18</v>
      </c>
      <c r="E2619" t="s">
        <v>18</v>
      </c>
      <c r="F2619" t="s">
        <v>341</v>
      </c>
      <c r="G2619" t="s">
        <v>1038</v>
      </c>
      <c r="H2619" t="s">
        <v>1227</v>
      </c>
      <c r="I2619" t="s">
        <v>1039</v>
      </c>
    </row>
    <row r="2620" spans="1:9" x14ac:dyDescent="0.25">
      <c r="A2620">
        <v>749569</v>
      </c>
      <c r="B2620" t="s">
        <v>1437</v>
      </c>
      <c r="C2620" t="s">
        <v>10</v>
      </c>
      <c r="D2620" t="s">
        <v>72</v>
      </c>
      <c r="E2620" t="s">
        <v>308</v>
      </c>
      <c r="F2620" t="s">
        <v>80</v>
      </c>
      <c r="G2620" t="s">
        <v>490</v>
      </c>
      <c r="H2620" t="s">
        <v>630</v>
      </c>
      <c r="I2620" t="s">
        <v>1438</v>
      </c>
    </row>
    <row r="2621" spans="1:9" x14ac:dyDescent="0.25">
      <c r="A2621">
        <v>749596</v>
      </c>
      <c r="B2621" t="s">
        <v>1435</v>
      </c>
      <c r="C2621" t="s">
        <v>10</v>
      </c>
      <c r="D2621" t="s">
        <v>72</v>
      </c>
      <c r="E2621" t="s">
        <v>302</v>
      </c>
      <c r="F2621" t="s">
        <v>80</v>
      </c>
      <c r="G2621" t="s">
        <v>490</v>
      </c>
      <c r="H2621" t="s">
        <v>630</v>
      </c>
      <c r="I2621" t="s">
        <v>1436</v>
      </c>
    </row>
    <row r="2622" spans="1:9" x14ac:dyDescent="0.25">
      <c r="A2622">
        <v>749597</v>
      </c>
      <c r="B2622" t="s">
        <v>1435</v>
      </c>
      <c r="C2622" t="s">
        <v>10</v>
      </c>
      <c r="D2622" t="s">
        <v>72</v>
      </c>
      <c r="E2622" t="s">
        <v>302</v>
      </c>
      <c r="F2622" t="s">
        <v>80</v>
      </c>
      <c r="G2622" t="s">
        <v>490</v>
      </c>
      <c r="H2622" t="s">
        <v>630</v>
      </c>
      <c r="I2622" t="s">
        <v>1436</v>
      </c>
    </row>
    <row r="2623" spans="1:9" x14ac:dyDescent="0.25">
      <c r="A2623">
        <v>749653</v>
      </c>
      <c r="B2623" t="s">
        <v>474</v>
      </c>
      <c r="C2623" t="s">
        <v>10</v>
      </c>
      <c r="D2623" t="s">
        <v>18</v>
      </c>
      <c r="E2623" t="s">
        <v>28</v>
      </c>
      <c r="F2623" t="s">
        <v>19</v>
      </c>
      <c r="G2623" t="s">
        <v>143</v>
      </c>
      <c r="H2623" t="s">
        <v>1571</v>
      </c>
      <c r="I2623" t="s">
        <v>646</v>
      </c>
    </row>
    <row r="2624" spans="1:9" x14ac:dyDescent="0.25">
      <c r="A2624">
        <v>749655</v>
      </c>
      <c r="B2624" t="s">
        <v>465</v>
      </c>
      <c r="C2624" t="s">
        <v>10</v>
      </c>
      <c r="D2624" t="s">
        <v>18</v>
      </c>
      <c r="E2624" t="s">
        <v>28</v>
      </c>
      <c r="F2624" t="s">
        <v>303</v>
      </c>
      <c r="G2624" t="s">
        <v>143</v>
      </c>
      <c r="H2624" t="s">
        <v>1571</v>
      </c>
      <c r="I2624" t="s">
        <v>825</v>
      </c>
    </row>
    <row r="2625" spans="1:9" x14ac:dyDescent="0.25">
      <c r="A2625">
        <v>749657</v>
      </c>
      <c r="B2625" t="s">
        <v>127</v>
      </c>
      <c r="C2625" t="s">
        <v>10</v>
      </c>
      <c r="D2625" t="s">
        <v>18</v>
      </c>
      <c r="E2625" t="s">
        <v>28</v>
      </c>
      <c r="F2625" t="s">
        <v>128</v>
      </c>
      <c r="G2625" t="s">
        <v>129</v>
      </c>
      <c r="H2625" t="s">
        <v>1571</v>
      </c>
      <c r="I2625" t="s">
        <v>131</v>
      </c>
    </row>
    <row r="2626" spans="1:9" x14ac:dyDescent="0.25">
      <c r="A2626">
        <v>749658</v>
      </c>
      <c r="B2626" t="s">
        <v>127</v>
      </c>
      <c r="C2626" t="s">
        <v>10</v>
      </c>
      <c r="D2626" t="s">
        <v>18</v>
      </c>
      <c r="E2626" t="s">
        <v>28</v>
      </c>
      <c r="F2626" t="s">
        <v>128</v>
      </c>
      <c r="G2626" t="s">
        <v>129</v>
      </c>
      <c r="H2626" t="s">
        <v>1571</v>
      </c>
      <c r="I2626" t="s">
        <v>131</v>
      </c>
    </row>
    <row r="2627" spans="1:9" x14ac:dyDescent="0.25">
      <c r="A2627">
        <v>749660</v>
      </c>
      <c r="B2627" t="s">
        <v>526</v>
      </c>
      <c r="C2627" t="s">
        <v>10</v>
      </c>
      <c r="D2627" t="s">
        <v>18</v>
      </c>
      <c r="E2627" t="s">
        <v>140</v>
      </c>
      <c r="F2627" t="s">
        <v>128</v>
      </c>
      <c r="G2627" t="s">
        <v>100</v>
      </c>
      <c r="H2627" t="s">
        <v>1571</v>
      </c>
      <c r="I2627" t="s">
        <v>527</v>
      </c>
    </row>
    <row r="2628" spans="1:9" x14ac:dyDescent="0.25">
      <c r="A2628">
        <v>749662</v>
      </c>
      <c r="B2628" t="s">
        <v>435</v>
      </c>
      <c r="C2628" t="s">
        <v>10</v>
      </c>
      <c r="D2628" t="s">
        <v>18</v>
      </c>
      <c r="E2628" t="s">
        <v>140</v>
      </c>
      <c r="F2628" t="s">
        <v>436</v>
      </c>
      <c r="G2628" t="s">
        <v>128</v>
      </c>
      <c r="H2628" t="s">
        <v>1571</v>
      </c>
      <c r="I2628" t="s">
        <v>437</v>
      </c>
    </row>
    <row r="2629" spans="1:9" x14ac:dyDescent="0.25">
      <c r="A2629">
        <v>749663</v>
      </c>
      <c r="B2629" t="s">
        <v>526</v>
      </c>
      <c r="C2629" t="s">
        <v>10</v>
      </c>
      <c r="D2629" t="s">
        <v>18</v>
      </c>
      <c r="E2629" t="s">
        <v>140</v>
      </c>
      <c r="F2629" t="s">
        <v>128</v>
      </c>
      <c r="G2629" t="s">
        <v>100</v>
      </c>
      <c r="H2629" t="s">
        <v>1571</v>
      </c>
      <c r="I2629" t="s">
        <v>527</v>
      </c>
    </row>
    <row r="2630" spans="1:9" x14ac:dyDescent="0.25">
      <c r="A2630">
        <v>749743</v>
      </c>
      <c r="B2630" t="s">
        <v>1433</v>
      </c>
      <c r="C2630" t="s">
        <v>10</v>
      </c>
      <c r="D2630" t="s">
        <v>18</v>
      </c>
      <c r="E2630" t="s">
        <v>140</v>
      </c>
      <c r="F2630" t="s">
        <v>936</v>
      </c>
      <c r="G2630" t="s">
        <v>436</v>
      </c>
      <c r="H2630" t="s">
        <v>1572</v>
      </c>
      <c r="I2630" t="s">
        <v>1434</v>
      </c>
    </row>
    <row r="2631" spans="1:9" x14ac:dyDescent="0.25">
      <c r="A2631">
        <v>749744</v>
      </c>
      <c r="B2631" t="s">
        <v>127</v>
      </c>
      <c r="C2631" t="s">
        <v>10</v>
      </c>
      <c r="D2631" t="s">
        <v>18</v>
      </c>
      <c r="E2631" t="s">
        <v>140</v>
      </c>
      <c r="F2631" t="s">
        <v>128</v>
      </c>
      <c r="G2631" t="s">
        <v>129</v>
      </c>
      <c r="H2631" t="s">
        <v>1572</v>
      </c>
      <c r="I2631" t="s">
        <v>528</v>
      </c>
    </row>
    <row r="2632" spans="1:9" x14ac:dyDescent="0.25">
      <c r="A2632">
        <v>749779</v>
      </c>
      <c r="B2632" t="s">
        <v>1518</v>
      </c>
      <c r="C2632" t="s">
        <v>37</v>
      </c>
      <c r="D2632" t="s">
        <v>72</v>
      </c>
      <c r="E2632" t="s">
        <v>86</v>
      </c>
      <c r="F2632" t="s">
        <v>182</v>
      </c>
      <c r="G2632" t="s">
        <v>183</v>
      </c>
      <c r="H2632" t="s">
        <v>1573</v>
      </c>
      <c r="I2632" t="s">
        <v>1519</v>
      </c>
    </row>
    <row r="2633" spans="1:9" x14ac:dyDescent="0.25">
      <c r="A2633">
        <v>749795</v>
      </c>
      <c r="B2633" t="s">
        <v>1574</v>
      </c>
      <c r="C2633" t="s">
        <v>10</v>
      </c>
      <c r="D2633" t="s">
        <v>72</v>
      </c>
      <c r="E2633" t="s">
        <v>181</v>
      </c>
      <c r="F2633" t="s">
        <v>1575</v>
      </c>
      <c r="G2633" t="s">
        <v>1467</v>
      </c>
      <c r="H2633" t="s">
        <v>934</v>
      </c>
      <c r="I2633" t="s">
        <v>1576</v>
      </c>
    </row>
    <row r="2634" spans="1:9" x14ac:dyDescent="0.25">
      <c r="A2634">
        <v>749796</v>
      </c>
      <c r="B2634" t="s">
        <v>981</v>
      </c>
      <c r="C2634" t="s">
        <v>10</v>
      </c>
      <c r="D2634" t="s">
        <v>72</v>
      </c>
      <c r="E2634" t="s">
        <v>181</v>
      </c>
      <c r="F2634" t="s">
        <v>80</v>
      </c>
      <c r="G2634" t="s">
        <v>982</v>
      </c>
      <c r="H2634" t="s">
        <v>934</v>
      </c>
      <c r="I2634" t="s">
        <v>983</v>
      </c>
    </row>
    <row r="2635" spans="1:9" x14ac:dyDescent="0.25">
      <c r="A2635">
        <v>749798</v>
      </c>
      <c r="B2635" t="s">
        <v>1435</v>
      </c>
      <c r="C2635" t="s">
        <v>10</v>
      </c>
      <c r="D2635" t="s">
        <v>72</v>
      </c>
      <c r="E2635" t="s">
        <v>302</v>
      </c>
      <c r="F2635" t="s">
        <v>80</v>
      </c>
      <c r="G2635" t="s">
        <v>490</v>
      </c>
      <c r="H2635" t="s">
        <v>934</v>
      </c>
      <c r="I2635" t="s">
        <v>1436</v>
      </c>
    </row>
    <row r="2636" spans="1:9" x14ac:dyDescent="0.25">
      <c r="A2636">
        <v>749799</v>
      </c>
      <c r="B2636" t="s">
        <v>850</v>
      </c>
      <c r="C2636" t="s">
        <v>10</v>
      </c>
      <c r="D2636" t="s">
        <v>72</v>
      </c>
      <c r="E2636" t="s">
        <v>302</v>
      </c>
      <c r="F2636" t="s">
        <v>19</v>
      </c>
      <c r="G2636" t="s">
        <v>100</v>
      </c>
      <c r="H2636" t="s">
        <v>934</v>
      </c>
      <c r="I2636" t="s">
        <v>851</v>
      </c>
    </row>
    <row r="2637" spans="1:9" x14ac:dyDescent="0.25">
      <c r="A2637">
        <v>749800</v>
      </c>
      <c r="B2637" t="s">
        <v>1577</v>
      </c>
      <c r="C2637" t="s">
        <v>10</v>
      </c>
      <c r="D2637" t="s">
        <v>72</v>
      </c>
      <c r="E2637" t="s">
        <v>302</v>
      </c>
      <c r="F2637" t="s">
        <v>19</v>
      </c>
      <c r="G2637" t="s">
        <v>143</v>
      </c>
      <c r="H2637" t="s">
        <v>934</v>
      </c>
      <c r="I2637" t="s">
        <v>1578</v>
      </c>
    </row>
    <row r="2638" spans="1:9" x14ac:dyDescent="0.25">
      <c r="A2638">
        <v>749829</v>
      </c>
      <c r="B2638" t="s">
        <v>237</v>
      </c>
      <c r="C2638" t="s">
        <v>10</v>
      </c>
      <c r="D2638" t="s">
        <v>18</v>
      </c>
      <c r="E2638" t="s">
        <v>140</v>
      </c>
      <c r="F2638" t="s">
        <v>19</v>
      </c>
      <c r="G2638" t="s">
        <v>100</v>
      </c>
      <c r="H2638" t="s">
        <v>383</v>
      </c>
      <c r="I2638" t="s">
        <v>351</v>
      </c>
    </row>
    <row r="2639" spans="1:9" x14ac:dyDescent="0.25">
      <c r="A2639">
        <v>749830</v>
      </c>
      <c r="B2639" t="s">
        <v>474</v>
      </c>
      <c r="C2639" t="s">
        <v>10</v>
      </c>
      <c r="D2639" t="s">
        <v>18</v>
      </c>
      <c r="E2639" t="s">
        <v>140</v>
      </c>
      <c r="F2639" t="s">
        <v>19</v>
      </c>
      <c r="G2639" t="s">
        <v>143</v>
      </c>
      <c r="H2639" t="s">
        <v>383</v>
      </c>
      <c r="I2639" t="s">
        <v>475</v>
      </c>
    </row>
    <row r="2640" spans="1:9" x14ac:dyDescent="0.25">
      <c r="A2640">
        <v>749831</v>
      </c>
      <c r="B2640" t="s">
        <v>474</v>
      </c>
      <c r="C2640" t="s">
        <v>10</v>
      </c>
      <c r="D2640" t="s">
        <v>18</v>
      </c>
      <c r="E2640" t="s">
        <v>140</v>
      </c>
      <c r="F2640" t="s">
        <v>19</v>
      </c>
      <c r="G2640" t="s">
        <v>143</v>
      </c>
      <c r="H2640" t="s">
        <v>383</v>
      </c>
      <c r="I2640" t="s">
        <v>475</v>
      </c>
    </row>
    <row r="2641" spans="1:9" x14ac:dyDescent="0.25">
      <c r="A2641">
        <v>749832</v>
      </c>
      <c r="B2641" t="s">
        <v>237</v>
      </c>
      <c r="C2641" t="s">
        <v>10</v>
      </c>
      <c r="D2641" t="s">
        <v>18</v>
      </c>
      <c r="E2641" t="s">
        <v>140</v>
      </c>
      <c r="F2641" t="s">
        <v>19</v>
      </c>
      <c r="G2641" t="s">
        <v>100</v>
      </c>
      <c r="H2641" t="s">
        <v>383</v>
      </c>
      <c r="I2641" t="s">
        <v>351</v>
      </c>
    </row>
    <row r="2642" spans="1:9" x14ac:dyDescent="0.25">
      <c r="A2642">
        <v>749833</v>
      </c>
      <c r="B2642" t="s">
        <v>237</v>
      </c>
      <c r="C2642" t="s">
        <v>10</v>
      </c>
      <c r="D2642" t="s">
        <v>18</v>
      </c>
      <c r="E2642" t="s">
        <v>140</v>
      </c>
      <c r="F2642" t="s">
        <v>19</v>
      </c>
      <c r="G2642" t="s">
        <v>100</v>
      </c>
      <c r="H2642" t="s">
        <v>383</v>
      </c>
      <c r="I2642" t="s">
        <v>351</v>
      </c>
    </row>
    <row r="2643" spans="1:9" x14ac:dyDescent="0.25">
      <c r="A2643">
        <v>749834</v>
      </c>
      <c r="B2643" t="s">
        <v>237</v>
      </c>
      <c r="C2643" t="s">
        <v>10</v>
      </c>
      <c r="D2643" t="s">
        <v>18</v>
      </c>
      <c r="E2643" t="s">
        <v>140</v>
      </c>
      <c r="F2643" t="s">
        <v>19</v>
      </c>
      <c r="G2643" t="s">
        <v>100</v>
      </c>
      <c r="H2643" t="s">
        <v>383</v>
      </c>
      <c r="I2643" t="s">
        <v>351</v>
      </c>
    </row>
    <row r="2644" spans="1:9" x14ac:dyDescent="0.25">
      <c r="A2644">
        <v>749835</v>
      </c>
      <c r="B2644" t="s">
        <v>474</v>
      </c>
      <c r="C2644" t="s">
        <v>10</v>
      </c>
      <c r="D2644" t="s">
        <v>18</v>
      </c>
      <c r="E2644" t="s">
        <v>140</v>
      </c>
      <c r="F2644" t="s">
        <v>19</v>
      </c>
      <c r="G2644" t="s">
        <v>143</v>
      </c>
      <c r="H2644" t="s">
        <v>383</v>
      </c>
      <c r="I2644" t="s">
        <v>475</v>
      </c>
    </row>
    <row r="2645" spans="1:9" x14ac:dyDescent="0.25">
      <c r="A2645">
        <v>749837</v>
      </c>
      <c r="B2645" t="s">
        <v>474</v>
      </c>
      <c r="C2645" t="s">
        <v>10</v>
      </c>
      <c r="D2645" t="s">
        <v>18</v>
      </c>
      <c r="E2645" t="s">
        <v>140</v>
      </c>
      <c r="F2645" t="s">
        <v>19</v>
      </c>
      <c r="G2645" t="s">
        <v>143</v>
      </c>
      <c r="H2645" t="s">
        <v>383</v>
      </c>
      <c r="I2645" t="s">
        <v>475</v>
      </c>
    </row>
    <row r="2646" spans="1:9" x14ac:dyDescent="0.25">
      <c r="A2646">
        <v>749840</v>
      </c>
      <c r="B2646" t="s">
        <v>132</v>
      </c>
      <c r="C2646" t="s">
        <v>10</v>
      </c>
      <c r="D2646" t="s">
        <v>18</v>
      </c>
      <c r="E2646" t="s">
        <v>67</v>
      </c>
      <c r="F2646" t="s">
        <v>19</v>
      </c>
      <c r="G2646" t="s">
        <v>20</v>
      </c>
      <c r="H2646" t="s">
        <v>383</v>
      </c>
      <c r="I2646" t="s">
        <v>133</v>
      </c>
    </row>
    <row r="2647" spans="1:9" x14ac:dyDescent="0.25">
      <c r="A2647">
        <v>749871</v>
      </c>
      <c r="B2647" t="s">
        <v>465</v>
      </c>
      <c r="C2647" t="s">
        <v>10</v>
      </c>
      <c r="D2647" t="s">
        <v>18</v>
      </c>
      <c r="E2647" t="s">
        <v>140</v>
      </c>
      <c r="F2647" t="s">
        <v>303</v>
      </c>
      <c r="G2647" t="s">
        <v>143</v>
      </c>
      <c r="H2647" t="s">
        <v>420</v>
      </c>
      <c r="I2647" t="s">
        <v>466</v>
      </c>
    </row>
    <row r="2648" spans="1:9" x14ac:dyDescent="0.25">
      <c r="A2648">
        <v>749874</v>
      </c>
      <c r="B2648" t="s">
        <v>1579</v>
      </c>
      <c r="C2648" t="s">
        <v>10</v>
      </c>
      <c r="D2648" t="s">
        <v>18</v>
      </c>
      <c r="E2648" t="s">
        <v>12</v>
      </c>
      <c r="F2648" t="s">
        <v>135</v>
      </c>
      <c r="G2648" t="s">
        <v>1428</v>
      </c>
      <c r="H2648" t="s">
        <v>420</v>
      </c>
      <c r="I2648" t="s">
        <v>1580</v>
      </c>
    </row>
    <row r="2649" spans="1:9" x14ac:dyDescent="0.25">
      <c r="A2649">
        <v>749947</v>
      </c>
      <c r="B2649" t="s">
        <v>197</v>
      </c>
      <c r="C2649" t="s">
        <v>10</v>
      </c>
      <c r="D2649" t="s">
        <v>18</v>
      </c>
      <c r="E2649" t="s">
        <v>12</v>
      </c>
      <c r="F2649" t="s">
        <v>19</v>
      </c>
      <c r="G2649" t="s">
        <v>146</v>
      </c>
      <c r="H2649" t="s">
        <v>383</v>
      </c>
      <c r="I2649" t="s">
        <v>198</v>
      </c>
    </row>
    <row r="2650" spans="1:9" x14ac:dyDescent="0.25">
      <c r="A2650">
        <v>749948</v>
      </c>
      <c r="B2650" t="s">
        <v>777</v>
      </c>
      <c r="C2650" t="s">
        <v>10</v>
      </c>
      <c r="D2650" t="s">
        <v>18</v>
      </c>
      <c r="E2650" t="s">
        <v>12</v>
      </c>
      <c r="F2650" t="s">
        <v>19</v>
      </c>
      <c r="G2650" t="s">
        <v>100</v>
      </c>
      <c r="H2650" t="s">
        <v>383</v>
      </c>
      <c r="I2650" t="s">
        <v>778</v>
      </c>
    </row>
    <row r="2651" spans="1:9" x14ac:dyDescent="0.25">
      <c r="A2651">
        <v>749949</v>
      </c>
      <c r="B2651" t="s">
        <v>777</v>
      </c>
      <c r="C2651" t="s">
        <v>10</v>
      </c>
      <c r="D2651" t="s">
        <v>18</v>
      </c>
      <c r="E2651" t="s">
        <v>12</v>
      </c>
      <c r="F2651" t="s">
        <v>19</v>
      </c>
      <c r="G2651" t="s">
        <v>100</v>
      </c>
      <c r="H2651" t="s">
        <v>383</v>
      </c>
      <c r="I2651" t="s">
        <v>778</v>
      </c>
    </row>
    <row r="2652" spans="1:9" x14ac:dyDescent="0.25">
      <c r="A2652">
        <v>749962</v>
      </c>
      <c r="B2652" t="s">
        <v>777</v>
      </c>
      <c r="C2652" t="s">
        <v>10</v>
      </c>
      <c r="D2652" t="s">
        <v>18</v>
      </c>
      <c r="E2652" t="s">
        <v>12</v>
      </c>
      <c r="F2652" t="s">
        <v>19</v>
      </c>
      <c r="G2652" t="s">
        <v>100</v>
      </c>
      <c r="H2652" t="s">
        <v>383</v>
      </c>
      <c r="I2652" t="s">
        <v>778</v>
      </c>
    </row>
    <row r="2653" spans="1:9" x14ac:dyDescent="0.25">
      <c r="A2653">
        <v>749963</v>
      </c>
      <c r="B2653" t="s">
        <v>777</v>
      </c>
      <c r="C2653" t="s">
        <v>10</v>
      </c>
      <c r="D2653" t="s">
        <v>18</v>
      </c>
      <c r="E2653" t="s">
        <v>12</v>
      </c>
      <c r="F2653" t="s">
        <v>19</v>
      </c>
      <c r="G2653" t="s">
        <v>100</v>
      </c>
      <c r="H2653" t="s">
        <v>383</v>
      </c>
      <c r="I2653" t="s">
        <v>778</v>
      </c>
    </row>
    <row r="2654" spans="1:9" x14ac:dyDescent="0.25">
      <c r="A2654">
        <v>749964</v>
      </c>
      <c r="B2654" t="s">
        <v>815</v>
      </c>
      <c r="C2654" t="s">
        <v>10</v>
      </c>
      <c r="D2654" t="s">
        <v>18</v>
      </c>
      <c r="E2654" t="s">
        <v>12</v>
      </c>
      <c r="F2654" t="s">
        <v>19</v>
      </c>
      <c r="G2654" t="s">
        <v>143</v>
      </c>
      <c r="H2654" t="s">
        <v>383</v>
      </c>
      <c r="I2654" t="s">
        <v>816</v>
      </c>
    </row>
    <row r="2655" spans="1:9" x14ac:dyDescent="0.25">
      <c r="A2655">
        <v>749966</v>
      </c>
      <c r="B2655" t="s">
        <v>815</v>
      </c>
      <c r="C2655" t="s">
        <v>10</v>
      </c>
      <c r="D2655" t="s">
        <v>18</v>
      </c>
      <c r="E2655" t="s">
        <v>12</v>
      </c>
      <c r="F2655" t="s">
        <v>19</v>
      </c>
      <c r="G2655" t="s">
        <v>143</v>
      </c>
      <c r="H2655" t="s">
        <v>383</v>
      </c>
      <c r="I2655" t="s">
        <v>816</v>
      </c>
    </row>
    <row r="2656" spans="1:9" x14ac:dyDescent="0.25">
      <c r="A2656">
        <v>749967</v>
      </c>
      <c r="B2656" t="s">
        <v>815</v>
      </c>
      <c r="C2656" t="s">
        <v>10</v>
      </c>
      <c r="D2656" t="s">
        <v>18</v>
      </c>
      <c r="E2656" t="s">
        <v>12</v>
      </c>
      <c r="F2656" t="s">
        <v>19</v>
      </c>
      <c r="G2656" t="s">
        <v>143</v>
      </c>
      <c r="H2656" t="s">
        <v>383</v>
      </c>
      <c r="I2656" t="s">
        <v>816</v>
      </c>
    </row>
    <row r="2657" spans="1:9" x14ac:dyDescent="0.25">
      <c r="A2657">
        <v>749971</v>
      </c>
      <c r="B2657" t="s">
        <v>815</v>
      </c>
      <c r="C2657" t="s">
        <v>10</v>
      </c>
      <c r="D2657" t="s">
        <v>18</v>
      </c>
      <c r="E2657" t="s">
        <v>12</v>
      </c>
      <c r="F2657" t="s">
        <v>19</v>
      </c>
      <c r="G2657" t="s">
        <v>143</v>
      </c>
      <c r="H2657" t="s">
        <v>383</v>
      </c>
      <c r="I2657" t="s">
        <v>816</v>
      </c>
    </row>
    <row r="2658" spans="1:9" x14ac:dyDescent="0.25">
      <c r="A2658">
        <v>749976</v>
      </c>
      <c r="B2658" t="s">
        <v>1581</v>
      </c>
      <c r="C2658" t="s">
        <v>37</v>
      </c>
      <c r="D2658" t="s">
        <v>72</v>
      </c>
      <c r="E2658" t="s">
        <v>86</v>
      </c>
      <c r="F2658" t="s">
        <v>254</v>
      </c>
      <c r="G2658" t="s">
        <v>604</v>
      </c>
      <c r="H2658" t="s">
        <v>605</v>
      </c>
      <c r="I2658" t="s">
        <v>1582</v>
      </c>
    </row>
    <row r="2659" spans="1:9" x14ac:dyDescent="0.25">
      <c r="A2659">
        <v>749977</v>
      </c>
      <c r="B2659" t="s">
        <v>874</v>
      </c>
      <c r="C2659" t="s">
        <v>37</v>
      </c>
      <c r="D2659" t="s">
        <v>76</v>
      </c>
      <c r="E2659" t="s">
        <v>86</v>
      </c>
      <c r="F2659" t="s">
        <v>254</v>
      </c>
      <c r="G2659" t="s">
        <v>604</v>
      </c>
      <c r="H2659" t="s">
        <v>605</v>
      </c>
      <c r="I2659" t="s">
        <v>875</v>
      </c>
    </row>
    <row r="2660" spans="1:9" x14ac:dyDescent="0.25">
      <c r="A2660">
        <v>750010</v>
      </c>
      <c r="B2660" t="s">
        <v>876</v>
      </c>
      <c r="C2660" t="s">
        <v>37</v>
      </c>
      <c r="D2660" t="s">
        <v>72</v>
      </c>
      <c r="E2660" t="s">
        <v>181</v>
      </c>
      <c r="F2660" t="s">
        <v>254</v>
      </c>
      <c r="G2660" t="s">
        <v>177</v>
      </c>
      <c r="H2660" t="s">
        <v>195</v>
      </c>
      <c r="I2660" t="s">
        <v>878</v>
      </c>
    </row>
    <row r="2661" spans="1:9" x14ac:dyDescent="0.25">
      <c r="A2661">
        <v>750011</v>
      </c>
      <c r="B2661" t="s">
        <v>180</v>
      </c>
      <c r="C2661" t="s">
        <v>37</v>
      </c>
      <c r="D2661" t="s">
        <v>72</v>
      </c>
      <c r="E2661" t="s">
        <v>181</v>
      </c>
      <c r="F2661" t="s">
        <v>182</v>
      </c>
      <c r="G2661" t="s">
        <v>183</v>
      </c>
      <c r="H2661" t="s">
        <v>1530</v>
      </c>
      <c r="I2661" t="s">
        <v>185</v>
      </c>
    </row>
    <row r="2662" spans="1:9" x14ac:dyDescent="0.25">
      <c r="A2662">
        <v>750014</v>
      </c>
      <c r="B2662" t="s">
        <v>1581</v>
      </c>
      <c r="C2662" t="s">
        <v>37</v>
      </c>
      <c r="D2662" t="s">
        <v>72</v>
      </c>
      <c r="E2662" t="s">
        <v>86</v>
      </c>
      <c r="F2662" t="s">
        <v>254</v>
      </c>
      <c r="G2662" t="s">
        <v>604</v>
      </c>
      <c r="H2662" t="s">
        <v>195</v>
      </c>
      <c r="I2662" t="s">
        <v>1582</v>
      </c>
    </row>
    <row r="2663" spans="1:9" x14ac:dyDescent="0.25">
      <c r="A2663">
        <v>750015</v>
      </c>
      <c r="B2663" t="s">
        <v>876</v>
      </c>
      <c r="C2663" t="s">
        <v>37</v>
      </c>
      <c r="D2663" t="s">
        <v>72</v>
      </c>
      <c r="E2663" t="s">
        <v>181</v>
      </c>
      <c r="F2663" t="s">
        <v>254</v>
      </c>
      <c r="G2663" t="s">
        <v>177</v>
      </c>
      <c r="H2663" t="s">
        <v>877</v>
      </c>
      <c r="I2663" t="s">
        <v>878</v>
      </c>
    </row>
    <row r="2664" spans="1:9" x14ac:dyDescent="0.25">
      <c r="A2664">
        <v>750016</v>
      </c>
      <c r="B2664" t="s">
        <v>1192</v>
      </c>
      <c r="C2664" t="s">
        <v>37</v>
      </c>
      <c r="D2664" t="s">
        <v>45</v>
      </c>
      <c r="E2664" t="s">
        <v>11</v>
      </c>
      <c r="F2664" t="s">
        <v>604</v>
      </c>
      <c r="G2664" t="s">
        <v>171</v>
      </c>
      <c r="H2664" t="s">
        <v>1405</v>
      </c>
      <c r="I2664" t="s">
        <v>1193</v>
      </c>
    </row>
    <row r="2665" spans="1:9" x14ac:dyDescent="0.25">
      <c r="A2665">
        <v>750044</v>
      </c>
      <c r="B2665" t="s">
        <v>291</v>
      </c>
      <c r="C2665" t="s">
        <v>37</v>
      </c>
      <c r="D2665" t="s">
        <v>18</v>
      </c>
      <c r="E2665" t="s">
        <v>104</v>
      </c>
      <c r="F2665" t="s">
        <v>292</v>
      </c>
      <c r="G2665" t="s">
        <v>293</v>
      </c>
      <c r="H2665" t="s">
        <v>243</v>
      </c>
      <c r="I2665" t="s">
        <v>295</v>
      </c>
    </row>
    <row r="2666" spans="1:9" x14ac:dyDescent="0.25">
      <c r="A2666">
        <v>750066</v>
      </c>
      <c r="B2666" t="s">
        <v>1115</v>
      </c>
      <c r="C2666" t="s">
        <v>10</v>
      </c>
      <c r="D2666" t="s">
        <v>72</v>
      </c>
      <c r="E2666" t="s">
        <v>308</v>
      </c>
      <c r="F2666" t="s">
        <v>312</v>
      </c>
      <c r="G2666" t="s">
        <v>149</v>
      </c>
      <c r="H2666" t="s">
        <v>388</v>
      </c>
      <c r="I2666" t="s">
        <v>1116</v>
      </c>
    </row>
    <row r="2667" spans="1:9" x14ac:dyDescent="0.25">
      <c r="A2667">
        <v>750071</v>
      </c>
      <c r="B2667" t="s">
        <v>1583</v>
      </c>
      <c r="C2667" t="s">
        <v>10</v>
      </c>
      <c r="D2667" t="s">
        <v>72</v>
      </c>
      <c r="E2667" t="s">
        <v>308</v>
      </c>
      <c r="F2667" t="s">
        <v>19</v>
      </c>
      <c r="G2667" t="s">
        <v>29</v>
      </c>
      <c r="H2667" t="s">
        <v>782</v>
      </c>
      <c r="I2667" t="s">
        <v>1383</v>
      </c>
    </row>
    <row r="2668" spans="1:9" x14ac:dyDescent="0.25">
      <c r="A2668">
        <v>750086</v>
      </c>
      <c r="B2668" t="s">
        <v>598</v>
      </c>
      <c r="C2668" t="s">
        <v>10</v>
      </c>
      <c r="D2668" t="s">
        <v>72</v>
      </c>
      <c r="E2668" t="s">
        <v>308</v>
      </c>
      <c r="F2668" t="s">
        <v>19</v>
      </c>
      <c r="G2668" t="s">
        <v>29</v>
      </c>
      <c r="H2668" t="s">
        <v>1052</v>
      </c>
      <c r="I2668" t="s">
        <v>1383</v>
      </c>
    </row>
    <row r="2669" spans="1:9" x14ac:dyDescent="0.25">
      <c r="A2669">
        <v>750087</v>
      </c>
      <c r="B2669" t="s">
        <v>598</v>
      </c>
      <c r="C2669" t="s">
        <v>10</v>
      </c>
      <c r="D2669" t="s">
        <v>72</v>
      </c>
      <c r="E2669" t="s">
        <v>308</v>
      </c>
      <c r="F2669" t="s">
        <v>19</v>
      </c>
      <c r="G2669" t="s">
        <v>29</v>
      </c>
      <c r="H2669" t="s">
        <v>1052</v>
      </c>
      <c r="I2669" t="s">
        <v>1383</v>
      </c>
    </row>
    <row r="2670" spans="1:9" x14ac:dyDescent="0.25">
      <c r="A2670">
        <v>750148</v>
      </c>
      <c r="B2670" t="s">
        <v>180</v>
      </c>
      <c r="C2670" t="s">
        <v>37</v>
      </c>
      <c r="D2670" t="s">
        <v>72</v>
      </c>
      <c r="E2670" t="s">
        <v>181</v>
      </c>
      <c r="F2670" t="s">
        <v>182</v>
      </c>
      <c r="G2670" t="s">
        <v>183</v>
      </c>
      <c r="H2670" t="s">
        <v>1573</v>
      </c>
      <c r="I2670" t="s">
        <v>185</v>
      </c>
    </row>
    <row r="2671" spans="1:9" x14ac:dyDescent="0.25">
      <c r="A2671">
        <v>750149</v>
      </c>
      <c r="B2671" t="s">
        <v>180</v>
      </c>
      <c r="C2671" t="s">
        <v>37</v>
      </c>
      <c r="D2671" t="s">
        <v>72</v>
      </c>
      <c r="E2671" t="s">
        <v>181</v>
      </c>
      <c r="F2671" t="s">
        <v>182</v>
      </c>
      <c r="G2671" t="s">
        <v>183</v>
      </c>
      <c r="H2671" t="s">
        <v>1573</v>
      </c>
      <c r="I2671" t="s">
        <v>185</v>
      </c>
    </row>
    <row r="2672" spans="1:9" x14ac:dyDescent="0.25">
      <c r="A2672">
        <v>750316</v>
      </c>
      <c r="B2672" t="s">
        <v>240</v>
      </c>
      <c r="C2672" t="s">
        <v>37</v>
      </c>
      <c r="D2672" t="s">
        <v>18</v>
      </c>
      <c r="E2672" t="s">
        <v>241</v>
      </c>
      <c r="F2672" t="s">
        <v>241</v>
      </c>
      <c r="G2672" t="s">
        <v>242</v>
      </c>
      <c r="H2672" t="s">
        <v>333</v>
      </c>
      <c r="I2672" t="s">
        <v>244</v>
      </c>
    </row>
    <row r="2673" spans="1:9" x14ac:dyDescent="0.25">
      <c r="A2673">
        <v>750342</v>
      </c>
      <c r="B2673" t="s">
        <v>362</v>
      </c>
      <c r="C2673" t="s">
        <v>10</v>
      </c>
      <c r="D2673" t="s">
        <v>72</v>
      </c>
      <c r="E2673" t="s">
        <v>363</v>
      </c>
      <c r="F2673" t="s">
        <v>19</v>
      </c>
      <c r="G2673" t="s">
        <v>100</v>
      </c>
      <c r="H2673" t="s">
        <v>493</v>
      </c>
      <c r="I2673" t="s">
        <v>364</v>
      </c>
    </row>
    <row r="2674" spans="1:9" x14ac:dyDescent="0.25">
      <c r="A2674">
        <v>750343</v>
      </c>
      <c r="B2674" t="s">
        <v>362</v>
      </c>
      <c r="C2674" t="s">
        <v>10</v>
      </c>
      <c r="D2674" t="s">
        <v>72</v>
      </c>
      <c r="E2674" t="s">
        <v>363</v>
      </c>
      <c r="F2674" t="s">
        <v>19</v>
      </c>
      <c r="G2674" t="s">
        <v>100</v>
      </c>
      <c r="H2674" t="s">
        <v>493</v>
      </c>
      <c r="I2674" t="s">
        <v>364</v>
      </c>
    </row>
    <row r="2675" spans="1:9" x14ac:dyDescent="0.25">
      <c r="A2675">
        <v>750351</v>
      </c>
      <c r="B2675" t="s">
        <v>170</v>
      </c>
      <c r="C2675" t="s">
        <v>37</v>
      </c>
      <c r="D2675" t="s">
        <v>45</v>
      </c>
      <c r="E2675" t="s">
        <v>11</v>
      </c>
      <c r="F2675" t="s">
        <v>46</v>
      </c>
      <c r="G2675" t="s">
        <v>171</v>
      </c>
      <c r="H2675" t="s">
        <v>172</v>
      </c>
      <c r="I2675" t="s">
        <v>173</v>
      </c>
    </row>
    <row r="2676" spans="1:9" x14ac:dyDescent="0.25">
      <c r="A2676">
        <v>750353</v>
      </c>
      <c r="B2676" t="s">
        <v>170</v>
      </c>
      <c r="C2676" t="s">
        <v>37</v>
      </c>
      <c r="D2676" t="s">
        <v>45</v>
      </c>
      <c r="E2676" t="s">
        <v>11</v>
      </c>
      <c r="F2676" t="s">
        <v>46</v>
      </c>
      <c r="G2676" t="s">
        <v>171</v>
      </c>
      <c r="H2676" t="s">
        <v>172</v>
      </c>
      <c r="I2676" t="s">
        <v>173</v>
      </c>
    </row>
    <row r="2677" spans="1:9" x14ac:dyDescent="0.25">
      <c r="A2677">
        <v>750356</v>
      </c>
      <c r="B2677" t="s">
        <v>389</v>
      </c>
      <c r="C2677" t="s">
        <v>37</v>
      </c>
      <c r="D2677" t="s">
        <v>45</v>
      </c>
      <c r="E2677" t="s">
        <v>11</v>
      </c>
      <c r="F2677" t="s">
        <v>177</v>
      </c>
      <c r="G2677" t="s">
        <v>171</v>
      </c>
      <c r="H2677" t="s">
        <v>172</v>
      </c>
      <c r="I2677" t="s">
        <v>391</v>
      </c>
    </row>
    <row r="2678" spans="1:9" x14ac:dyDescent="0.25">
      <c r="A2678">
        <v>750357</v>
      </c>
      <c r="B2678" t="s">
        <v>170</v>
      </c>
      <c r="C2678" t="s">
        <v>37</v>
      </c>
      <c r="D2678" t="s">
        <v>45</v>
      </c>
      <c r="E2678" t="s">
        <v>11</v>
      </c>
      <c r="F2678" t="s">
        <v>46</v>
      </c>
      <c r="G2678" t="s">
        <v>171</v>
      </c>
      <c r="H2678" t="s">
        <v>172</v>
      </c>
      <c r="I2678" t="s">
        <v>173</v>
      </c>
    </row>
    <row r="2679" spans="1:9" x14ac:dyDescent="0.25">
      <c r="A2679">
        <v>750362</v>
      </c>
      <c r="B2679" t="s">
        <v>598</v>
      </c>
      <c r="C2679" t="s">
        <v>10</v>
      </c>
      <c r="D2679" t="s">
        <v>72</v>
      </c>
      <c r="E2679" t="s">
        <v>308</v>
      </c>
      <c r="F2679" t="s">
        <v>19</v>
      </c>
      <c r="G2679" t="s">
        <v>100</v>
      </c>
      <c r="H2679" t="s">
        <v>1584</v>
      </c>
      <c r="I2679" t="s">
        <v>599</v>
      </c>
    </row>
    <row r="2680" spans="1:9" x14ac:dyDescent="0.25">
      <c r="A2680">
        <v>750363</v>
      </c>
      <c r="B2680" t="s">
        <v>596</v>
      </c>
      <c r="C2680" t="s">
        <v>10</v>
      </c>
      <c r="D2680" t="s">
        <v>72</v>
      </c>
      <c r="E2680" t="s">
        <v>308</v>
      </c>
      <c r="F2680" t="s">
        <v>19</v>
      </c>
      <c r="G2680" t="s">
        <v>143</v>
      </c>
      <c r="H2680" t="s">
        <v>1584</v>
      </c>
      <c r="I2680" t="s">
        <v>597</v>
      </c>
    </row>
    <row r="2681" spans="1:9" x14ac:dyDescent="0.25">
      <c r="A2681">
        <v>750364</v>
      </c>
      <c r="B2681" t="s">
        <v>920</v>
      </c>
      <c r="C2681" t="s">
        <v>10</v>
      </c>
      <c r="D2681" t="s">
        <v>72</v>
      </c>
      <c r="E2681" t="s">
        <v>308</v>
      </c>
      <c r="F2681" t="s">
        <v>122</v>
      </c>
      <c r="G2681" t="s">
        <v>227</v>
      </c>
      <c r="H2681" t="s">
        <v>1584</v>
      </c>
      <c r="I2681" t="s">
        <v>922</v>
      </c>
    </row>
    <row r="2682" spans="1:9" x14ac:dyDescent="0.25">
      <c r="A2682">
        <v>750365</v>
      </c>
      <c r="B2682" t="s">
        <v>362</v>
      </c>
      <c r="C2682" t="s">
        <v>10</v>
      </c>
      <c r="D2682" t="s">
        <v>72</v>
      </c>
      <c r="E2682" t="s">
        <v>363</v>
      </c>
      <c r="F2682" t="s">
        <v>19</v>
      </c>
      <c r="G2682" t="s">
        <v>100</v>
      </c>
      <c r="H2682" t="s">
        <v>1584</v>
      </c>
      <c r="I2682" t="s">
        <v>364</v>
      </c>
    </row>
    <row r="2683" spans="1:9" x14ac:dyDescent="0.25">
      <c r="A2683">
        <v>750367</v>
      </c>
      <c r="B2683" t="s">
        <v>362</v>
      </c>
      <c r="C2683" t="s">
        <v>10</v>
      </c>
      <c r="D2683" t="s">
        <v>72</v>
      </c>
      <c r="E2683" t="s">
        <v>363</v>
      </c>
      <c r="F2683" t="s">
        <v>19</v>
      </c>
      <c r="G2683" t="s">
        <v>100</v>
      </c>
      <c r="H2683" t="s">
        <v>1584</v>
      </c>
      <c r="I2683" t="s">
        <v>364</v>
      </c>
    </row>
    <row r="2684" spans="1:9" x14ac:dyDescent="0.25">
      <c r="A2684">
        <v>750368</v>
      </c>
      <c r="B2684" t="s">
        <v>362</v>
      </c>
      <c r="C2684" t="s">
        <v>10</v>
      </c>
      <c r="D2684" t="s">
        <v>72</v>
      </c>
      <c r="E2684" t="s">
        <v>363</v>
      </c>
      <c r="F2684" t="s">
        <v>19</v>
      </c>
      <c r="G2684" t="s">
        <v>100</v>
      </c>
      <c r="H2684" t="s">
        <v>1584</v>
      </c>
      <c r="I2684" t="s">
        <v>364</v>
      </c>
    </row>
    <row r="2685" spans="1:9" x14ac:dyDescent="0.25">
      <c r="A2685">
        <v>750393</v>
      </c>
      <c r="B2685" t="s">
        <v>474</v>
      </c>
      <c r="C2685" t="s">
        <v>10</v>
      </c>
      <c r="D2685" t="s">
        <v>18</v>
      </c>
      <c r="E2685" t="s">
        <v>140</v>
      </c>
      <c r="F2685" t="s">
        <v>19</v>
      </c>
      <c r="G2685" t="s">
        <v>143</v>
      </c>
      <c r="H2685" t="s">
        <v>1455</v>
      </c>
      <c r="I2685" t="s">
        <v>475</v>
      </c>
    </row>
    <row r="2686" spans="1:9" x14ac:dyDescent="0.25">
      <c r="A2686">
        <v>750394</v>
      </c>
      <c r="B2686" t="s">
        <v>237</v>
      </c>
      <c r="C2686" t="s">
        <v>10</v>
      </c>
      <c r="D2686" t="s">
        <v>18</v>
      </c>
      <c r="E2686" t="s">
        <v>140</v>
      </c>
      <c r="F2686" t="s">
        <v>19</v>
      </c>
      <c r="G2686" t="s">
        <v>100</v>
      </c>
      <c r="H2686" t="s">
        <v>1455</v>
      </c>
      <c r="I2686" t="s">
        <v>351</v>
      </c>
    </row>
    <row r="2687" spans="1:9" x14ac:dyDescent="0.25">
      <c r="A2687">
        <v>750396</v>
      </c>
      <c r="B2687" t="s">
        <v>132</v>
      </c>
      <c r="C2687" t="s">
        <v>10</v>
      </c>
      <c r="D2687" t="s">
        <v>18</v>
      </c>
      <c r="E2687" t="s">
        <v>67</v>
      </c>
      <c r="F2687" t="s">
        <v>19</v>
      </c>
      <c r="G2687" t="s">
        <v>20</v>
      </c>
      <c r="H2687" t="s">
        <v>1455</v>
      </c>
      <c r="I2687" t="s">
        <v>133</v>
      </c>
    </row>
    <row r="2688" spans="1:9" x14ac:dyDescent="0.25">
      <c r="A2688">
        <v>750397</v>
      </c>
      <c r="B2688" t="s">
        <v>777</v>
      </c>
      <c r="C2688" t="s">
        <v>10</v>
      </c>
      <c r="D2688" t="s">
        <v>18</v>
      </c>
      <c r="E2688" t="s">
        <v>12</v>
      </c>
      <c r="F2688" t="s">
        <v>19</v>
      </c>
      <c r="G2688" t="s">
        <v>100</v>
      </c>
      <c r="H2688" t="s">
        <v>1455</v>
      </c>
      <c r="I2688" t="s">
        <v>778</v>
      </c>
    </row>
    <row r="2689" spans="1:9" x14ac:dyDescent="0.25">
      <c r="A2689">
        <v>750418</v>
      </c>
      <c r="B2689" t="s">
        <v>1435</v>
      </c>
      <c r="C2689" t="s">
        <v>10</v>
      </c>
      <c r="D2689" t="s">
        <v>72</v>
      </c>
      <c r="E2689" t="s">
        <v>302</v>
      </c>
      <c r="F2689" t="s">
        <v>80</v>
      </c>
      <c r="G2689" t="s">
        <v>490</v>
      </c>
      <c r="H2689" t="s">
        <v>21</v>
      </c>
      <c r="I2689" t="s">
        <v>1436</v>
      </c>
    </row>
    <row r="2690" spans="1:9" x14ac:dyDescent="0.25">
      <c r="A2690">
        <v>750419</v>
      </c>
      <c r="B2690" t="s">
        <v>1435</v>
      </c>
      <c r="C2690" t="s">
        <v>10</v>
      </c>
      <c r="D2690" t="s">
        <v>72</v>
      </c>
      <c r="E2690" t="s">
        <v>302</v>
      </c>
      <c r="F2690" t="s">
        <v>80</v>
      </c>
      <c r="G2690" t="s">
        <v>490</v>
      </c>
      <c r="H2690" t="s">
        <v>21</v>
      </c>
      <c r="I2690" t="s">
        <v>1436</v>
      </c>
    </row>
    <row r="2691" spans="1:9" x14ac:dyDescent="0.25">
      <c r="A2691">
        <v>750433</v>
      </c>
      <c r="B2691" t="s">
        <v>1435</v>
      </c>
      <c r="C2691" t="s">
        <v>10</v>
      </c>
      <c r="D2691" t="s">
        <v>72</v>
      </c>
      <c r="E2691" t="s">
        <v>302</v>
      </c>
      <c r="F2691" t="s">
        <v>80</v>
      </c>
      <c r="G2691" t="s">
        <v>490</v>
      </c>
      <c r="H2691" t="s">
        <v>1210</v>
      </c>
      <c r="I2691" t="s">
        <v>1436</v>
      </c>
    </row>
    <row r="2692" spans="1:9" x14ac:dyDescent="0.25">
      <c r="A2692">
        <v>750435</v>
      </c>
      <c r="B2692" t="s">
        <v>1435</v>
      </c>
      <c r="C2692" t="s">
        <v>10</v>
      </c>
      <c r="D2692" t="s">
        <v>72</v>
      </c>
      <c r="E2692" t="s">
        <v>302</v>
      </c>
      <c r="F2692" t="s">
        <v>80</v>
      </c>
      <c r="G2692" t="s">
        <v>490</v>
      </c>
      <c r="H2692" t="s">
        <v>1210</v>
      </c>
      <c r="I2692" t="s">
        <v>1436</v>
      </c>
    </row>
    <row r="2693" spans="1:9" x14ac:dyDescent="0.25">
      <c r="A2693">
        <v>750438</v>
      </c>
      <c r="B2693" t="s">
        <v>1437</v>
      </c>
      <c r="C2693" t="s">
        <v>10</v>
      </c>
      <c r="D2693" t="s">
        <v>72</v>
      </c>
      <c r="E2693" t="s">
        <v>308</v>
      </c>
      <c r="F2693" t="s">
        <v>80</v>
      </c>
      <c r="G2693" t="s">
        <v>490</v>
      </c>
      <c r="H2693" t="s">
        <v>1210</v>
      </c>
      <c r="I2693" t="s">
        <v>1438</v>
      </c>
    </row>
    <row r="2694" spans="1:9" x14ac:dyDescent="0.25">
      <c r="A2694">
        <v>750480</v>
      </c>
      <c r="B2694" t="s">
        <v>1339</v>
      </c>
      <c r="C2694" t="s">
        <v>51</v>
      </c>
      <c r="D2694" t="s">
        <v>18</v>
      </c>
      <c r="E2694" t="s">
        <v>18</v>
      </c>
      <c r="F2694" t="s">
        <v>1075</v>
      </c>
      <c r="G2694" t="s">
        <v>1340</v>
      </c>
      <c r="H2694" t="s">
        <v>1585</v>
      </c>
      <c r="I2694" t="s">
        <v>1341</v>
      </c>
    </row>
    <row r="2695" spans="1:9" x14ac:dyDescent="0.25">
      <c r="A2695">
        <v>750514</v>
      </c>
      <c r="B2695" t="s">
        <v>746</v>
      </c>
      <c r="C2695" t="s">
        <v>10</v>
      </c>
      <c r="D2695" t="s">
        <v>18</v>
      </c>
      <c r="E2695" t="s">
        <v>28</v>
      </c>
      <c r="F2695" t="s">
        <v>13</v>
      </c>
      <c r="G2695" t="s">
        <v>24</v>
      </c>
      <c r="H2695" t="s">
        <v>1586</v>
      </c>
      <c r="I2695" t="s">
        <v>387</v>
      </c>
    </row>
    <row r="2696" spans="1:9" x14ac:dyDescent="0.25">
      <c r="A2696">
        <v>750548</v>
      </c>
      <c r="B2696" t="s">
        <v>240</v>
      </c>
      <c r="C2696" t="s">
        <v>37</v>
      </c>
      <c r="D2696" t="s">
        <v>18</v>
      </c>
      <c r="E2696" t="s">
        <v>241</v>
      </c>
      <c r="F2696" t="s">
        <v>241</v>
      </c>
      <c r="G2696" t="s">
        <v>242</v>
      </c>
      <c r="H2696" t="s">
        <v>1386</v>
      </c>
      <c r="I2696" t="s">
        <v>244</v>
      </c>
    </row>
    <row r="2697" spans="1:9" x14ac:dyDescent="0.25">
      <c r="A2697">
        <v>750572</v>
      </c>
      <c r="B2697" t="s">
        <v>1587</v>
      </c>
      <c r="C2697" t="s">
        <v>10</v>
      </c>
      <c r="D2697" t="s">
        <v>11</v>
      </c>
      <c r="E2697" t="s">
        <v>12</v>
      </c>
      <c r="F2697" t="s">
        <v>122</v>
      </c>
      <c r="G2697" t="s">
        <v>149</v>
      </c>
      <c r="H2697" t="s">
        <v>1040</v>
      </c>
      <c r="I2697" t="s">
        <v>1588</v>
      </c>
    </row>
    <row r="2698" spans="1:9" x14ac:dyDescent="0.25">
      <c r="A2698">
        <v>750579</v>
      </c>
      <c r="B2698" t="s">
        <v>367</v>
      </c>
      <c r="C2698" t="s">
        <v>10</v>
      </c>
      <c r="D2698" t="s">
        <v>11</v>
      </c>
      <c r="E2698" t="s">
        <v>140</v>
      </c>
      <c r="F2698" t="s">
        <v>95</v>
      </c>
      <c r="G2698" t="s">
        <v>96</v>
      </c>
      <c r="H2698" t="s">
        <v>368</v>
      </c>
      <c r="I2698" t="s">
        <v>369</v>
      </c>
    </row>
    <row r="2699" spans="1:9" x14ac:dyDescent="0.25">
      <c r="A2699">
        <v>750582</v>
      </c>
      <c r="B2699" t="s">
        <v>367</v>
      </c>
      <c r="C2699" t="s">
        <v>10</v>
      </c>
      <c r="D2699" t="s">
        <v>11</v>
      </c>
      <c r="E2699" t="s">
        <v>140</v>
      </c>
      <c r="F2699" t="s">
        <v>95</v>
      </c>
      <c r="G2699" t="s">
        <v>96</v>
      </c>
      <c r="H2699" t="s">
        <v>368</v>
      </c>
      <c r="I2699" t="s">
        <v>369</v>
      </c>
    </row>
    <row r="2700" spans="1:9" x14ac:dyDescent="0.25">
      <c r="A2700">
        <v>750583</v>
      </c>
      <c r="B2700" t="s">
        <v>530</v>
      </c>
      <c r="C2700" t="s">
        <v>10</v>
      </c>
      <c r="D2700" t="s">
        <v>11</v>
      </c>
      <c r="E2700" t="s">
        <v>28</v>
      </c>
      <c r="F2700" t="s">
        <v>122</v>
      </c>
      <c r="G2700" t="s">
        <v>227</v>
      </c>
      <c r="H2700" t="s">
        <v>368</v>
      </c>
      <c r="I2700" t="s">
        <v>531</v>
      </c>
    </row>
    <row r="2701" spans="1:9" x14ac:dyDescent="0.25">
      <c r="A2701">
        <v>750584</v>
      </c>
      <c r="B2701" t="s">
        <v>530</v>
      </c>
      <c r="C2701" t="s">
        <v>10</v>
      </c>
      <c r="D2701" t="s">
        <v>11</v>
      </c>
      <c r="E2701" t="s">
        <v>28</v>
      </c>
      <c r="F2701" t="s">
        <v>122</v>
      </c>
      <c r="G2701" t="s">
        <v>227</v>
      </c>
      <c r="H2701" t="s">
        <v>368</v>
      </c>
      <c r="I2701" t="s">
        <v>531</v>
      </c>
    </row>
    <row r="2702" spans="1:9" x14ac:dyDescent="0.25">
      <c r="A2702">
        <v>750585</v>
      </c>
      <c r="B2702" t="s">
        <v>530</v>
      </c>
      <c r="C2702" t="s">
        <v>10</v>
      </c>
      <c r="D2702" t="s">
        <v>11</v>
      </c>
      <c r="E2702" t="s">
        <v>28</v>
      </c>
      <c r="F2702" t="s">
        <v>122</v>
      </c>
      <c r="G2702" t="s">
        <v>227</v>
      </c>
      <c r="H2702" t="s">
        <v>368</v>
      </c>
      <c r="I2702" t="s">
        <v>531</v>
      </c>
    </row>
    <row r="2703" spans="1:9" x14ac:dyDescent="0.25">
      <c r="A2703">
        <v>750588</v>
      </c>
      <c r="B2703" t="s">
        <v>148</v>
      </c>
      <c r="C2703" t="s">
        <v>10</v>
      </c>
      <c r="D2703" t="s">
        <v>11</v>
      </c>
      <c r="E2703" t="s">
        <v>149</v>
      </c>
      <c r="F2703" t="s">
        <v>135</v>
      </c>
      <c r="G2703" t="s">
        <v>67</v>
      </c>
      <c r="H2703" t="s">
        <v>368</v>
      </c>
      <c r="I2703" t="s">
        <v>150</v>
      </c>
    </row>
    <row r="2704" spans="1:9" x14ac:dyDescent="0.25">
      <c r="A2704">
        <v>750589</v>
      </c>
      <c r="B2704" t="s">
        <v>833</v>
      </c>
      <c r="C2704" t="s">
        <v>10</v>
      </c>
      <c r="D2704" t="s">
        <v>11</v>
      </c>
      <c r="E2704" t="s">
        <v>28</v>
      </c>
      <c r="F2704" t="s">
        <v>122</v>
      </c>
      <c r="G2704" t="s">
        <v>24</v>
      </c>
      <c r="H2704" t="s">
        <v>368</v>
      </c>
      <c r="I2704" t="s">
        <v>952</v>
      </c>
    </row>
    <row r="2705" spans="1:9" x14ac:dyDescent="0.25">
      <c r="A2705">
        <v>750593</v>
      </c>
      <c r="B2705" t="s">
        <v>1179</v>
      </c>
      <c r="C2705" t="s">
        <v>10</v>
      </c>
      <c r="D2705" t="s">
        <v>18</v>
      </c>
      <c r="E2705" t="s">
        <v>28</v>
      </c>
      <c r="F2705" t="s">
        <v>906</v>
      </c>
      <c r="G2705" t="s">
        <v>24</v>
      </c>
      <c r="H2705" t="s">
        <v>1589</v>
      </c>
      <c r="I2705" t="s">
        <v>1180</v>
      </c>
    </row>
    <row r="2706" spans="1:9" x14ac:dyDescent="0.25">
      <c r="A2706">
        <v>750594</v>
      </c>
      <c r="B2706" t="s">
        <v>746</v>
      </c>
      <c r="C2706" t="s">
        <v>10</v>
      </c>
      <c r="D2706" t="s">
        <v>18</v>
      </c>
      <c r="E2706" t="s">
        <v>28</v>
      </c>
      <c r="F2706" t="s">
        <v>13</v>
      </c>
      <c r="G2706" t="s">
        <v>24</v>
      </c>
      <c r="H2706" t="s">
        <v>1589</v>
      </c>
      <c r="I2706" t="s">
        <v>387</v>
      </c>
    </row>
    <row r="2707" spans="1:9" x14ac:dyDescent="0.25">
      <c r="A2707">
        <v>750596</v>
      </c>
      <c r="B2707" t="s">
        <v>770</v>
      </c>
      <c r="C2707" t="s">
        <v>10</v>
      </c>
      <c r="D2707" t="s">
        <v>18</v>
      </c>
      <c r="E2707" t="s">
        <v>149</v>
      </c>
      <c r="F2707" t="s">
        <v>135</v>
      </c>
      <c r="G2707" t="s">
        <v>771</v>
      </c>
      <c r="H2707" t="s">
        <v>1589</v>
      </c>
      <c r="I2707" t="s">
        <v>772</v>
      </c>
    </row>
    <row r="2708" spans="1:9" x14ac:dyDescent="0.25">
      <c r="A2708">
        <v>750634</v>
      </c>
      <c r="B2708" t="s">
        <v>1339</v>
      </c>
      <c r="C2708" t="s">
        <v>51</v>
      </c>
      <c r="D2708" t="s">
        <v>18</v>
      </c>
      <c r="E2708" t="s">
        <v>18</v>
      </c>
      <c r="F2708" t="s">
        <v>1075</v>
      </c>
      <c r="G2708" t="s">
        <v>1340</v>
      </c>
      <c r="H2708" t="s">
        <v>1585</v>
      </c>
      <c r="I2708" t="s">
        <v>1341</v>
      </c>
    </row>
    <row r="2709" spans="1:9" x14ac:dyDescent="0.25">
      <c r="A2709">
        <v>750647</v>
      </c>
      <c r="B2709" t="s">
        <v>1532</v>
      </c>
      <c r="C2709" t="s">
        <v>37</v>
      </c>
      <c r="D2709" t="s">
        <v>76</v>
      </c>
      <c r="E2709" t="s">
        <v>86</v>
      </c>
      <c r="F2709" t="s">
        <v>182</v>
      </c>
      <c r="G2709" t="s">
        <v>472</v>
      </c>
      <c r="H2709" t="s">
        <v>1590</v>
      </c>
      <c r="I2709" t="s">
        <v>1533</v>
      </c>
    </row>
    <row r="2710" spans="1:9" x14ac:dyDescent="0.25">
      <c r="A2710">
        <v>750648</v>
      </c>
      <c r="B2710" t="s">
        <v>1532</v>
      </c>
      <c r="C2710" t="s">
        <v>37</v>
      </c>
      <c r="D2710" t="s">
        <v>76</v>
      </c>
      <c r="E2710" t="s">
        <v>86</v>
      </c>
      <c r="F2710" t="s">
        <v>182</v>
      </c>
      <c r="G2710" t="s">
        <v>472</v>
      </c>
      <c r="H2710" t="s">
        <v>1590</v>
      </c>
      <c r="I2710" t="s">
        <v>1533</v>
      </c>
    </row>
    <row r="2711" spans="1:9" x14ac:dyDescent="0.25">
      <c r="A2711">
        <v>750659</v>
      </c>
      <c r="B2711" t="s">
        <v>1140</v>
      </c>
      <c r="C2711" t="s">
        <v>10</v>
      </c>
      <c r="D2711" t="s">
        <v>18</v>
      </c>
      <c r="E2711" t="s">
        <v>12</v>
      </c>
      <c r="F2711" t="s">
        <v>643</v>
      </c>
      <c r="G2711" t="s">
        <v>149</v>
      </c>
      <c r="H2711" t="s">
        <v>233</v>
      </c>
      <c r="I2711" t="s">
        <v>1141</v>
      </c>
    </row>
    <row r="2712" spans="1:9" x14ac:dyDescent="0.25">
      <c r="A2712">
        <v>750660</v>
      </c>
      <c r="B2712" t="s">
        <v>23</v>
      </c>
      <c r="C2712" t="s">
        <v>10</v>
      </c>
      <c r="D2712" t="s">
        <v>18</v>
      </c>
      <c r="E2712" t="s">
        <v>12</v>
      </c>
      <c r="F2712" t="s">
        <v>13</v>
      </c>
      <c r="G2712" t="s">
        <v>24</v>
      </c>
      <c r="H2712" t="s">
        <v>233</v>
      </c>
      <c r="I2712" t="s">
        <v>26</v>
      </c>
    </row>
    <row r="2713" spans="1:9" x14ac:dyDescent="0.25">
      <c r="A2713">
        <v>750662</v>
      </c>
      <c r="B2713" t="s">
        <v>915</v>
      </c>
      <c r="C2713" t="s">
        <v>10</v>
      </c>
      <c r="D2713" t="s">
        <v>18</v>
      </c>
      <c r="E2713" t="s">
        <v>149</v>
      </c>
      <c r="F2713" t="s">
        <v>161</v>
      </c>
      <c r="G2713" t="s">
        <v>916</v>
      </c>
      <c r="H2713" t="s">
        <v>233</v>
      </c>
      <c r="I2713" t="s">
        <v>917</v>
      </c>
    </row>
    <row r="2714" spans="1:9" x14ac:dyDescent="0.25">
      <c r="A2714">
        <v>750664</v>
      </c>
      <c r="B2714" t="s">
        <v>1591</v>
      </c>
      <c r="C2714" t="s">
        <v>10</v>
      </c>
      <c r="D2714" t="s">
        <v>18</v>
      </c>
      <c r="E2714" t="s">
        <v>149</v>
      </c>
      <c r="F2714" t="s">
        <v>643</v>
      </c>
      <c r="G2714" t="s">
        <v>1431</v>
      </c>
      <c r="H2714" t="s">
        <v>233</v>
      </c>
      <c r="I2714" t="s">
        <v>1592</v>
      </c>
    </row>
    <row r="2715" spans="1:9" x14ac:dyDescent="0.25">
      <c r="A2715">
        <v>750665</v>
      </c>
      <c r="B2715" t="s">
        <v>696</v>
      </c>
      <c r="C2715" t="s">
        <v>10</v>
      </c>
      <c r="D2715" t="s">
        <v>18</v>
      </c>
      <c r="E2715" t="s">
        <v>149</v>
      </c>
      <c r="F2715" t="s">
        <v>135</v>
      </c>
      <c r="G2715" t="s">
        <v>232</v>
      </c>
      <c r="H2715" t="s">
        <v>233</v>
      </c>
      <c r="I2715" t="s">
        <v>697</v>
      </c>
    </row>
    <row r="2716" spans="1:9" x14ac:dyDescent="0.25">
      <c r="A2716">
        <v>750687</v>
      </c>
      <c r="B2716" t="s">
        <v>27</v>
      </c>
      <c r="C2716" t="s">
        <v>10</v>
      </c>
      <c r="D2716" t="s">
        <v>11</v>
      </c>
      <c r="E2716" t="s">
        <v>28</v>
      </c>
      <c r="F2716" t="s">
        <v>19</v>
      </c>
      <c r="G2716" t="s">
        <v>100</v>
      </c>
      <c r="H2716" t="s">
        <v>635</v>
      </c>
      <c r="I2716" t="s">
        <v>138</v>
      </c>
    </row>
    <row r="2717" spans="1:9" x14ac:dyDescent="0.25">
      <c r="A2717">
        <v>750705</v>
      </c>
      <c r="B2717" t="s">
        <v>1444</v>
      </c>
      <c r="C2717" t="s">
        <v>10</v>
      </c>
      <c r="D2717" t="s">
        <v>72</v>
      </c>
      <c r="E2717" t="s">
        <v>302</v>
      </c>
      <c r="F2717" t="s">
        <v>122</v>
      </c>
      <c r="G2717" t="s">
        <v>227</v>
      </c>
      <c r="H2717" t="s">
        <v>630</v>
      </c>
      <c r="I2717" t="s">
        <v>1445</v>
      </c>
    </row>
    <row r="2718" spans="1:9" x14ac:dyDescent="0.25">
      <c r="A2718">
        <v>750706</v>
      </c>
      <c r="B2718" t="s">
        <v>920</v>
      </c>
      <c r="C2718" t="s">
        <v>10</v>
      </c>
      <c r="D2718" t="s">
        <v>72</v>
      </c>
      <c r="E2718" t="s">
        <v>308</v>
      </c>
      <c r="F2718" t="s">
        <v>122</v>
      </c>
      <c r="G2718" t="s">
        <v>227</v>
      </c>
      <c r="H2718" t="s">
        <v>630</v>
      </c>
      <c r="I2718" t="s">
        <v>922</v>
      </c>
    </row>
    <row r="2719" spans="1:9" x14ac:dyDescent="0.25">
      <c r="A2719">
        <v>750708</v>
      </c>
      <c r="B2719" t="s">
        <v>492</v>
      </c>
      <c r="C2719" t="s">
        <v>10</v>
      </c>
      <c r="D2719" t="s">
        <v>72</v>
      </c>
      <c r="E2719" t="s">
        <v>363</v>
      </c>
      <c r="F2719" t="s">
        <v>122</v>
      </c>
      <c r="G2719" t="s">
        <v>227</v>
      </c>
      <c r="H2719" t="s">
        <v>630</v>
      </c>
      <c r="I2719" t="s">
        <v>494</v>
      </c>
    </row>
    <row r="2720" spans="1:9" x14ac:dyDescent="0.25">
      <c r="A2720">
        <v>750731</v>
      </c>
      <c r="B2720" t="s">
        <v>600</v>
      </c>
      <c r="C2720" t="s">
        <v>37</v>
      </c>
      <c r="D2720" t="s">
        <v>18</v>
      </c>
      <c r="E2720" t="s">
        <v>182</v>
      </c>
      <c r="F2720" t="s">
        <v>442</v>
      </c>
      <c r="G2720" t="s">
        <v>601</v>
      </c>
      <c r="H2720" t="s">
        <v>1593</v>
      </c>
      <c r="I2720" t="s">
        <v>602</v>
      </c>
    </row>
    <row r="2721" spans="1:9" x14ac:dyDescent="0.25">
      <c r="A2721">
        <v>750733</v>
      </c>
      <c r="B2721" t="s">
        <v>899</v>
      </c>
      <c r="C2721" t="s">
        <v>37</v>
      </c>
      <c r="D2721" t="s">
        <v>18</v>
      </c>
      <c r="E2721" t="s">
        <v>182</v>
      </c>
      <c r="F2721" t="s">
        <v>246</v>
      </c>
      <c r="G2721" t="s">
        <v>900</v>
      </c>
      <c r="H2721" t="s">
        <v>1593</v>
      </c>
      <c r="I2721" t="s">
        <v>901</v>
      </c>
    </row>
    <row r="2722" spans="1:9" x14ac:dyDescent="0.25">
      <c r="A2722">
        <v>750734</v>
      </c>
      <c r="B2722" t="s">
        <v>1031</v>
      </c>
      <c r="C2722" t="s">
        <v>37</v>
      </c>
      <c r="D2722" t="s">
        <v>18</v>
      </c>
      <c r="E2722" t="s">
        <v>182</v>
      </c>
      <c r="F2722" t="s">
        <v>1032</v>
      </c>
      <c r="G2722" t="s">
        <v>900</v>
      </c>
      <c r="H2722" t="s">
        <v>1593</v>
      </c>
      <c r="I2722" t="s">
        <v>1033</v>
      </c>
    </row>
    <row r="2723" spans="1:9" x14ac:dyDescent="0.25">
      <c r="A2723">
        <v>750751</v>
      </c>
      <c r="B2723" t="s">
        <v>127</v>
      </c>
      <c r="C2723" t="s">
        <v>10</v>
      </c>
      <c r="D2723" t="s">
        <v>18</v>
      </c>
      <c r="E2723" t="s">
        <v>140</v>
      </c>
      <c r="F2723" t="s">
        <v>128</v>
      </c>
      <c r="G2723" t="s">
        <v>129</v>
      </c>
      <c r="H2723" t="s">
        <v>25</v>
      </c>
      <c r="I2723" t="s">
        <v>528</v>
      </c>
    </row>
    <row r="2724" spans="1:9" x14ac:dyDescent="0.25">
      <c r="A2724">
        <v>750765</v>
      </c>
      <c r="B2724" t="s">
        <v>1228</v>
      </c>
      <c r="C2724" t="s">
        <v>37</v>
      </c>
      <c r="D2724" t="s">
        <v>72</v>
      </c>
      <c r="E2724" t="s">
        <v>181</v>
      </c>
      <c r="F2724" t="s">
        <v>38</v>
      </c>
      <c r="G2724" t="s">
        <v>39</v>
      </c>
      <c r="H2724" t="s">
        <v>1052</v>
      </c>
      <c r="I2724" t="s">
        <v>1229</v>
      </c>
    </row>
    <row r="2725" spans="1:9" x14ac:dyDescent="0.25">
      <c r="A2725">
        <v>750814</v>
      </c>
      <c r="B2725" t="s">
        <v>237</v>
      </c>
      <c r="C2725" t="s">
        <v>10</v>
      </c>
      <c r="D2725" t="s">
        <v>18</v>
      </c>
      <c r="E2725" t="s">
        <v>28</v>
      </c>
      <c r="F2725" t="s">
        <v>19</v>
      </c>
      <c r="G2725" t="s">
        <v>100</v>
      </c>
      <c r="H2725" t="s">
        <v>613</v>
      </c>
      <c r="I2725" t="s">
        <v>238</v>
      </c>
    </row>
    <row r="2726" spans="1:9" x14ac:dyDescent="0.25">
      <c r="A2726">
        <v>750815</v>
      </c>
      <c r="B2726" t="s">
        <v>1028</v>
      </c>
      <c r="C2726" t="s">
        <v>10</v>
      </c>
      <c r="D2726" t="s">
        <v>18</v>
      </c>
      <c r="E2726" t="s">
        <v>67</v>
      </c>
      <c r="F2726" t="s">
        <v>19</v>
      </c>
      <c r="G2726" t="s">
        <v>1029</v>
      </c>
      <c r="H2726" t="s">
        <v>613</v>
      </c>
      <c r="I2726" t="s">
        <v>1030</v>
      </c>
    </row>
    <row r="2727" spans="1:9" x14ac:dyDescent="0.25">
      <c r="A2727">
        <v>750816</v>
      </c>
      <c r="B2727" t="s">
        <v>465</v>
      </c>
      <c r="C2727" t="s">
        <v>10</v>
      </c>
      <c r="D2727" t="s">
        <v>18</v>
      </c>
      <c r="E2727" t="s">
        <v>28</v>
      </c>
      <c r="F2727" t="s">
        <v>303</v>
      </c>
      <c r="G2727" t="s">
        <v>143</v>
      </c>
      <c r="H2727" t="s">
        <v>613</v>
      </c>
      <c r="I2727" t="s">
        <v>825</v>
      </c>
    </row>
    <row r="2728" spans="1:9" x14ac:dyDescent="0.25">
      <c r="A2728">
        <v>750817</v>
      </c>
      <c r="B2728" t="s">
        <v>132</v>
      </c>
      <c r="C2728" t="s">
        <v>10</v>
      </c>
      <c r="D2728" t="s">
        <v>18</v>
      </c>
      <c r="E2728" t="s">
        <v>67</v>
      </c>
      <c r="F2728" t="s">
        <v>19</v>
      </c>
      <c r="G2728" t="s">
        <v>20</v>
      </c>
      <c r="H2728" t="s">
        <v>613</v>
      </c>
      <c r="I2728" t="s">
        <v>133</v>
      </c>
    </row>
    <row r="2729" spans="1:9" x14ac:dyDescent="0.25">
      <c r="A2729">
        <v>750818</v>
      </c>
      <c r="B2729" t="s">
        <v>132</v>
      </c>
      <c r="C2729" t="s">
        <v>10</v>
      </c>
      <c r="D2729" t="s">
        <v>18</v>
      </c>
      <c r="E2729" t="s">
        <v>67</v>
      </c>
      <c r="F2729" t="s">
        <v>19</v>
      </c>
      <c r="G2729" t="s">
        <v>20</v>
      </c>
      <c r="H2729" t="s">
        <v>613</v>
      </c>
      <c r="I2729" t="s">
        <v>133</v>
      </c>
    </row>
    <row r="2730" spans="1:9" x14ac:dyDescent="0.25">
      <c r="A2730">
        <v>750819</v>
      </c>
      <c r="B2730" t="s">
        <v>132</v>
      </c>
      <c r="C2730" t="s">
        <v>10</v>
      </c>
      <c r="D2730" t="s">
        <v>18</v>
      </c>
      <c r="E2730" t="s">
        <v>67</v>
      </c>
      <c r="F2730" t="s">
        <v>19</v>
      </c>
      <c r="G2730" t="s">
        <v>20</v>
      </c>
      <c r="H2730" t="s">
        <v>613</v>
      </c>
      <c r="I2730" t="s">
        <v>133</v>
      </c>
    </row>
    <row r="2731" spans="1:9" x14ac:dyDescent="0.25">
      <c r="A2731">
        <v>750820</v>
      </c>
      <c r="B2731" t="s">
        <v>474</v>
      </c>
      <c r="C2731" t="s">
        <v>10</v>
      </c>
      <c r="D2731" t="s">
        <v>18</v>
      </c>
      <c r="E2731" t="s">
        <v>28</v>
      </c>
      <c r="F2731" t="s">
        <v>19</v>
      </c>
      <c r="G2731" t="s">
        <v>143</v>
      </c>
      <c r="H2731" t="s">
        <v>613</v>
      </c>
      <c r="I2731" t="s">
        <v>646</v>
      </c>
    </row>
    <row r="2732" spans="1:9" x14ac:dyDescent="0.25">
      <c r="A2732">
        <v>750825</v>
      </c>
      <c r="B2732" t="s">
        <v>845</v>
      </c>
      <c r="C2732" t="s">
        <v>10</v>
      </c>
      <c r="D2732" t="s">
        <v>72</v>
      </c>
      <c r="E2732" t="s">
        <v>308</v>
      </c>
      <c r="F2732" t="s">
        <v>122</v>
      </c>
      <c r="G2732" t="s">
        <v>846</v>
      </c>
      <c r="H2732" t="s">
        <v>1128</v>
      </c>
      <c r="I2732" t="s">
        <v>847</v>
      </c>
    </row>
    <row r="2733" spans="1:9" x14ac:dyDescent="0.25">
      <c r="A2733">
        <v>750826</v>
      </c>
      <c r="B2733" t="s">
        <v>845</v>
      </c>
      <c r="C2733" t="s">
        <v>10</v>
      </c>
      <c r="D2733" t="s">
        <v>72</v>
      </c>
      <c r="E2733" t="s">
        <v>308</v>
      </c>
      <c r="F2733" t="s">
        <v>122</v>
      </c>
      <c r="G2733" t="s">
        <v>846</v>
      </c>
      <c r="H2733" t="s">
        <v>856</v>
      </c>
      <c r="I2733" t="s">
        <v>847</v>
      </c>
    </row>
    <row r="2734" spans="1:9" x14ac:dyDescent="0.25">
      <c r="A2734">
        <v>750828</v>
      </c>
      <c r="B2734" t="s">
        <v>845</v>
      </c>
      <c r="C2734" t="s">
        <v>10</v>
      </c>
      <c r="D2734" t="s">
        <v>72</v>
      </c>
      <c r="E2734" t="s">
        <v>308</v>
      </c>
      <c r="F2734" t="s">
        <v>122</v>
      </c>
      <c r="G2734" t="s">
        <v>846</v>
      </c>
      <c r="H2734" t="s">
        <v>856</v>
      </c>
      <c r="I2734" t="s">
        <v>847</v>
      </c>
    </row>
    <row r="2735" spans="1:9" x14ac:dyDescent="0.25">
      <c r="A2735">
        <v>750890</v>
      </c>
      <c r="B2735" t="s">
        <v>474</v>
      </c>
      <c r="C2735" t="s">
        <v>10</v>
      </c>
      <c r="D2735" t="s">
        <v>18</v>
      </c>
      <c r="E2735" t="s">
        <v>140</v>
      </c>
      <c r="F2735" t="s">
        <v>19</v>
      </c>
      <c r="G2735" t="s">
        <v>143</v>
      </c>
      <c r="H2735" t="s">
        <v>446</v>
      </c>
      <c r="I2735" t="s">
        <v>475</v>
      </c>
    </row>
    <row r="2736" spans="1:9" x14ac:dyDescent="0.25">
      <c r="A2736">
        <v>750891</v>
      </c>
      <c r="B2736" t="s">
        <v>480</v>
      </c>
      <c r="C2736" t="s">
        <v>10</v>
      </c>
      <c r="D2736" t="s">
        <v>18</v>
      </c>
      <c r="E2736" t="s">
        <v>140</v>
      </c>
      <c r="F2736" t="s">
        <v>481</v>
      </c>
      <c r="G2736" t="s">
        <v>19</v>
      </c>
      <c r="H2736" t="s">
        <v>446</v>
      </c>
      <c r="I2736" t="s">
        <v>482</v>
      </c>
    </row>
    <row r="2737" spans="1:9" x14ac:dyDescent="0.25">
      <c r="A2737">
        <v>750892</v>
      </c>
      <c r="B2737" t="s">
        <v>474</v>
      </c>
      <c r="C2737" t="s">
        <v>10</v>
      </c>
      <c r="D2737" t="s">
        <v>18</v>
      </c>
      <c r="E2737" t="s">
        <v>140</v>
      </c>
      <c r="F2737" t="s">
        <v>19</v>
      </c>
      <c r="G2737" t="s">
        <v>143</v>
      </c>
      <c r="H2737" t="s">
        <v>446</v>
      </c>
      <c r="I2737" t="s">
        <v>475</v>
      </c>
    </row>
    <row r="2738" spans="1:9" x14ac:dyDescent="0.25">
      <c r="A2738">
        <v>750893</v>
      </c>
      <c r="B2738" t="s">
        <v>642</v>
      </c>
      <c r="C2738" t="s">
        <v>10</v>
      </c>
      <c r="D2738" t="s">
        <v>18</v>
      </c>
      <c r="E2738" t="s">
        <v>140</v>
      </c>
      <c r="F2738" t="s">
        <v>643</v>
      </c>
      <c r="G2738" t="s">
        <v>19</v>
      </c>
      <c r="H2738" t="s">
        <v>446</v>
      </c>
      <c r="I2738" t="s">
        <v>645</v>
      </c>
    </row>
    <row r="2739" spans="1:9" x14ac:dyDescent="0.25">
      <c r="A2739">
        <v>750894</v>
      </c>
      <c r="B2739" t="s">
        <v>858</v>
      </c>
      <c r="C2739" t="s">
        <v>10</v>
      </c>
      <c r="D2739" t="s">
        <v>18</v>
      </c>
      <c r="E2739" t="s">
        <v>140</v>
      </c>
      <c r="F2739" t="s">
        <v>303</v>
      </c>
      <c r="G2739" t="s">
        <v>859</v>
      </c>
      <c r="H2739" t="s">
        <v>446</v>
      </c>
      <c r="I2739" t="s">
        <v>860</v>
      </c>
    </row>
    <row r="2740" spans="1:9" x14ac:dyDescent="0.25">
      <c r="A2740">
        <v>750895</v>
      </c>
      <c r="B2740" t="s">
        <v>642</v>
      </c>
      <c r="C2740" t="s">
        <v>10</v>
      </c>
      <c r="D2740" t="s">
        <v>18</v>
      </c>
      <c r="E2740" t="s">
        <v>140</v>
      </c>
      <c r="F2740" t="s">
        <v>643</v>
      </c>
      <c r="G2740" t="s">
        <v>19</v>
      </c>
      <c r="H2740" t="s">
        <v>446</v>
      </c>
      <c r="I2740" t="s">
        <v>645</v>
      </c>
    </row>
    <row r="2741" spans="1:9" x14ac:dyDescent="0.25">
      <c r="A2741">
        <v>750896</v>
      </c>
      <c r="B2741" t="s">
        <v>237</v>
      </c>
      <c r="C2741" t="s">
        <v>10</v>
      </c>
      <c r="D2741" t="s">
        <v>18</v>
      </c>
      <c r="E2741" t="s">
        <v>140</v>
      </c>
      <c r="F2741" t="s">
        <v>19</v>
      </c>
      <c r="G2741" t="s">
        <v>100</v>
      </c>
      <c r="H2741" t="s">
        <v>446</v>
      </c>
      <c r="I2741" t="s">
        <v>351</v>
      </c>
    </row>
    <row r="2742" spans="1:9" x14ac:dyDescent="0.25">
      <c r="A2742">
        <v>750903</v>
      </c>
      <c r="B2742" t="s">
        <v>237</v>
      </c>
      <c r="C2742" t="s">
        <v>10</v>
      </c>
      <c r="D2742" t="s">
        <v>18</v>
      </c>
      <c r="E2742" t="s">
        <v>140</v>
      </c>
      <c r="F2742" t="s">
        <v>19</v>
      </c>
      <c r="G2742" t="s">
        <v>100</v>
      </c>
      <c r="H2742" t="s">
        <v>446</v>
      </c>
      <c r="I2742" t="s">
        <v>351</v>
      </c>
    </row>
    <row r="2743" spans="1:9" x14ac:dyDescent="0.25">
      <c r="A2743">
        <v>750904</v>
      </c>
      <c r="B2743" t="s">
        <v>1594</v>
      </c>
      <c r="C2743" t="s">
        <v>10</v>
      </c>
      <c r="D2743" t="s">
        <v>18</v>
      </c>
      <c r="E2743" t="s">
        <v>140</v>
      </c>
      <c r="F2743" t="s">
        <v>19</v>
      </c>
      <c r="G2743" t="s">
        <v>100</v>
      </c>
      <c r="H2743" t="s">
        <v>446</v>
      </c>
      <c r="I2743" t="s">
        <v>351</v>
      </c>
    </row>
    <row r="2744" spans="1:9" x14ac:dyDescent="0.25">
      <c r="A2744">
        <v>750905</v>
      </c>
      <c r="B2744" t="s">
        <v>474</v>
      </c>
      <c r="C2744" t="s">
        <v>10</v>
      </c>
      <c r="D2744" t="s">
        <v>18</v>
      </c>
      <c r="E2744" t="s">
        <v>140</v>
      </c>
      <c r="F2744" t="s">
        <v>19</v>
      </c>
      <c r="G2744" t="s">
        <v>143</v>
      </c>
      <c r="H2744" t="s">
        <v>446</v>
      </c>
      <c r="I2744" t="s">
        <v>475</v>
      </c>
    </row>
    <row r="2745" spans="1:9" x14ac:dyDescent="0.25">
      <c r="A2745">
        <v>750906</v>
      </c>
      <c r="B2745" t="s">
        <v>474</v>
      </c>
      <c r="C2745" t="s">
        <v>10</v>
      </c>
      <c r="D2745" t="s">
        <v>18</v>
      </c>
      <c r="E2745" t="s">
        <v>28</v>
      </c>
      <c r="F2745" t="s">
        <v>19</v>
      </c>
      <c r="G2745" t="s">
        <v>143</v>
      </c>
      <c r="H2745" t="s">
        <v>446</v>
      </c>
      <c r="I2745" t="s">
        <v>646</v>
      </c>
    </row>
    <row r="2746" spans="1:9" x14ac:dyDescent="0.25">
      <c r="A2746">
        <v>750907</v>
      </c>
      <c r="B2746" t="s">
        <v>465</v>
      </c>
      <c r="C2746" t="s">
        <v>10</v>
      </c>
      <c r="D2746" t="s">
        <v>18</v>
      </c>
      <c r="E2746" t="s">
        <v>28</v>
      </c>
      <c r="F2746" t="s">
        <v>303</v>
      </c>
      <c r="G2746" t="s">
        <v>143</v>
      </c>
      <c r="H2746" t="s">
        <v>446</v>
      </c>
      <c r="I2746" t="s">
        <v>825</v>
      </c>
    </row>
    <row r="2747" spans="1:9" x14ac:dyDescent="0.25">
      <c r="A2747">
        <v>750908</v>
      </c>
      <c r="B2747" t="s">
        <v>465</v>
      </c>
      <c r="C2747" t="s">
        <v>10</v>
      </c>
      <c r="D2747" t="s">
        <v>18</v>
      </c>
      <c r="E2747" t="s">
        <v>28</v>
      </c>
      <c r="F2747" t="s">
        <v>303</v>
      </c>
      <c r="G2747" t="s">
        <v>143</v>
      </c>
      <c r="H2747" t="s">
        <v>446</v>
      </c>
      <c r="I2747" t="s">
        <v>825</v>
      </c>
    </row>
    <row r="2748" spans="1:9" x14ac:dyDescent="0.25">
      <c r="A2748">
        <v>750910</v>
      </c>
      <c r="B2748" t="s">
        <v>237</v>
      </c>
      <c r="C2748" t="s">
        <v>10</v>
      </c>
      <c r="D2748" t="s">
        <v>18</v>
      </c>
      <c r="E2748" t="s">
        <v>28</v>
      </c>
      <c r="F2748" t="s">
        <v>19</v>
      </c>
      <c r="G2748" t="s">
        <v>100</v>
      </c>
      <c r="H2748" t="s">
        <v>446</v>
      </c>
      <c r="I2748" t="s">
        <v>238</v>
      </c>
    </row>
    <row r="2749" spans="1:9" x14ac:dyDescent="0.25">
      <c r="A2749">
        <v>750911</v>
      </c>
      <c r="B2749" t="s">
        <v>237</v>
      </c>
      <c r="C2749" t="s">
        <v>10</v>
      </c>
      <c r="D2749" t="s">
        <v>18</v>
      </c>
      <c r="E2749" t="s">
        <v>28</v>
      </c>
      <c r="F2749" t="s">
        <v>19</v>
      </c>
      <c r="G2749" t="s">
        <v>100</v>
      </c>
      <c r="H2749" t="s">
        <v>446</v>
      </c>
      <c r="I2749" t="s">
        <v>238</v>
      </c>
    </row>
    <row r="2750" spans="1:9" x14ac:dyDescent="0.25">
      <c r="A2750">
        <v>750912</v>
      </c>
      <c r="B2750" t="s">
        <v>474</v>
      </c>
      <c r="C2750" t="s">
        <v>10</v>
      </c>
      <c r="D2750" t="s">
        <v>18</v>
      </c>
      <c r="E2750" t="s">
        <v>28</v>
      </c>
      <c r="F2750" t="s">
        <v>19</v>
      </c>
      <c r="G2750" t="s">
        <v>143</v>
      </c>
      <c r="H2750" t="s">
        <v>446</v>
      </c>
      <c r="I2750" t="s">
        <v>646</v>
      </c>
    </row>
    <row r="2751" spans="1:9" x14ac:dyDescent="0.25">
      <c r="A2751">
        <v>750923</v>
      </c>
      <c r="B2751" t="s">
        <v>1115</v>
      </c>
      <c r="C2751" t="s">
        <v>10</v>
      </c>
      <c r="D2751" t="s">
        <v>72</v>
      </c>
      <c r="E2751" t="s">
        <v>308</v>
      </c>
      <c r="F2751" t="s">
        <v>312</v>
      </c>
      <c r="G2751" t="s">
        <v>149</v>
      </c>
      <c r="H2751" t="s">
        <v>1226</v>
      </c>
      <c r="I2751" t="s">
        <v>1116</v>
      </c>
    </row>
    <row r="2752" spans="1:9" x14ac:dyDescent="0.25">
      <c r="A2752">
        <v>750955</v>
      </c>
      <c r="B2752" t="s">
        <v>219</v>
      </c>
      <c r="C2752" t="s">
        <v>10</v>
      </c>
      <c r="D2752" t="s">
        <v>18</v>
      </c>
      <c r="E2752" t="s">
        <v>220</v>
      </c>
      <c r="F2752" t="s">
        <v>220</v>
      </c>
      <c r="G2752" t="s">
        <v>221</v>
      </c>
      <c r="H2752" t="s">
        <v>613</v>
      </c>
      <c r="I2752" t="s">
        <v>222</v>
      </c>
    </row>
    <row r="2753" spans="1:9" x14ac:dyDescent="0.25">
      <c r="A2753">
        <v>750961</v>
      </c>
      <c r="B2753" t="s">
        <v>237</v>
      </c>
      <c r="C2753" t="s">
        <v>10</v>
      </c>
      <c r="D2753" t="s">
        <v>18</v>
      </c>
      <c r="E2753" t="s">
        <v>28</v>
      </c>
      <c r="F2753" t="s">
        <v>19</v>
      </c>
      <c r="G2753" t="s">
        <v>29</v>
      </c>
      <c r="H2753" t="s">
        <v>895</v>
      </c>
      <c r="I2753" t="s">
        <v>839</v>
      </c>
    </row>
    <row r="2754" spans="1:9" x14ac:dyDescent="0.25">
      <c r="A2754">
        <v>750964</v>
      </c>
      <c r="B2754" t="s">
        <v>237</v>
      </c>
      <c r="C2754" t="s">
        <v>10</v>
      </c>
      <c r="D2754" t="s">
        <v>18</v>
      </c>
      <c r="E2754" t="s">
        <v>28</v>
      </c>
      <c r="F2754" t="s">
        <v>19</v>
      </c>
      <c r="G2754" t="s">
        <v>29</v>
      </c>
      <c r="H2754" t="s">
        <v>829</v>
      </c>
      <c r="I2754" t="s">
        <v>839</v>
      </c>
    </row>
    <row r="2755" spans="1:9" x14ac:dyDescent="0.25">
      <c r="A2755">
        <v>750965</v>
      </c>
      <c r="B2755" t="s">
        <v>237</v>
      </c>
      <c r="C2755" t="s">
        <v>10</v>
      </c>
      <c r="D2755" t="s">
        <v>18</v>
      </c>
      <c r="E2755" t="s">
        <v>28</v>
      </c>
      <c r="F2755" t="s">
        <v>19</v>
      </c>
      <c r="G2755" t="s">
        <v>29</v>
      </c>
      <c r="H2755" t="s">
        <v>829</v>
      </c>
      <c r="I2755" t="s">
        <v>839</v>
      </c>
    </row>
    <row r="2756" spans="1:9" x14ac:dyDescent="0.25">
      <c r="A2756">
        <v>750968</v>
      </c>
      <c r="B2756" t="s">
        <v>237</v>
      </c>
      <c r="C2756" t="s">
        <v>10</v>
      </c>
      <c r="D2756" t="s">
        <v>18</v>
      </c>
      <c r="E2756" t="s">
        <v>28</v>
      </c>
      <c r="F2756" t="s">
        <v>19</v>
      </c>
      <c r="G2756" t="s">
        <v>29</v>
      </c>
      <c r="H2756" t="s">
        <v>829</v>
      </c>
      <c r="I2756" t="s">
        <v>839</v>
      </c>
    </row>
    <row r="2757" spans="1:9" x14ac:dyDescent="0.25">
      <c r="A2757">
        <v>750971</v>
      </c>
      <c r="B2757" t="s">
        <v>237</v>
      </c>
      <c r="C2757" t="s">
        <v>10</v>
      </c>
      <c r="D2757" t="s">
        <v>18</v>
      </c>
      <c r="E2757" t="s">
        <v>28</v>
      </c>
      <c r="F2757" t="s">
        <v>19</v>
      </c>
      <c r="G2757" t="s">
        <v>29</v>
      </c>
      <c r="H2757" t="s">
        <v>829</v>
      </c>
      <c r="I2757" t="s">
        <v>839</v>
      </c>
    </row>
    <row r="2758" spans="1:9" x14ac:dyDescent="0.25">
      <c r="A2758">
        <v>750972</v>
      </c>
      <c r="B2758" t="s">
        <v>237</v>
      </c>
      <c r="C2758" t="s">
        <v>10</v>
      </c>
      <c r="D2758" t="s">
        <v>18</v>
      </c>
      <c r="E2758" t="s">
        <v>28</v>
      </c>
      <c r="F2758" t="s">
        <v>19</v>
      </c>
      <c r="G2758" t="s">
        <v>29</v>
      </c>
      <c r="H2758" t="s">
        <v>829</v>
      </c>
      <c r="I2758" t="s">
        <v>839</v>
      </c>
    </row>
    <row r="2759" spans="1:9" x14ac:dyDescent="0.25">
      <c r="A2759">
        <v>750985</v>
      </c>
      <c r="B2759" t="s">
        <v>777</v>
      </c>
      <c r="C2759" t="s">
        <v>10</v>
      </c>
      <c r="D2759" t="s">
        <v>18</v>
      </c>
      <c r="E2759" t="s">
        <v>12</v>
      </c>
      <c r="F2759" t="s">
        <v>19</v>
      </c>
      <c r="G2759" t="s">
        <v>29</v>
      </c>
      <c r="H2759" t="s">
        <v>829</v>
      </c>
      <c r="I2759" t="s">
        <v>1191</v>
      </c>
    </row>
    <row r="2760" spans="1:9" x14ac:dyDescent="0.25">
      <c r="A2760">
        <v>750986</v>
      </c>
      <c r="B2760" t="s">
        <v>777</v>
      </c>
      <c r="C2760" t="s">
        <v>10</v>
      </c>
      <c r="D2760" t="s">
        <v>18</v>
      </c>
      <c r="E2760" t="s">
        <v>12</v>
      </c>
      <c r="F2760" t="s">
        <v>19</v>
      </c>
      <c r="G2760" t="s">
        <v>29</v>
      </c>
      <c r="H2760" t="s">
        <v>829</v>
      </c>
      <c r="I2760" t="s">
        <v>1191</v>
      </c>
    </row>
    <row r="2761" spans="1:9" x14ac:dyDescent="0.25">
      <c r="A2761">
        <v>750987</v>
      </c>
      <c r="B2761" t="s">
        <v>777</v>
      </c>
      <c r="C2761" t="s">
        <v>10</v>
      </c>
      <c r="D2761" t="s">
        <v>18</v>
      </c>
      <c r="E2761" t="s">
        <v>12</v>
      </c>
      <c r="F2761" t="s">
        <v>19</v>
      </c>
      <c r="G2761" t="s">
        <v>29</v>
      </c>
      <c r="H2761" t="s">
        <v>829</v>
      </c>
      <c r="I2761" t="s">
        <v>1191</v>
      </c>
    </row>
    <row r="2762" spans="1:9" x14ac:dyDescent="0.25">
      <c r="A2762">
        <v>750991</v>
      </c>
      <c r="B2762" t="s">
        <v>237</v>
      </c>
      <c r="C2762" t="s">
        <v>10</v>
      </c>
      <c r="D2762" t="s">
        <v>18</v>
      </c>
      <c r="E2762" t="s">
        <v>28</v>
      </c>
      <c r="F2762" t="s">
        <v>19</v>
      </c>
      <c r="G2762" t="s">
        <v>29</v>
      </c>
      <c r="H2762" t="s">
        <v>30</v>
      </c>
      <c r="I2762" t="s">
        <v>839</v>
      </c>
    </row>
    <row r="2763" spans="1:9" x14ac:dyDescent="0.25">
      <c r="A2763">
        <v>750992</v>
      </c>
      <c r="B2763" t="s">
        <v>237</v>
      </c>
      <c r="C2763" t="s">
        <v>10</v>
      </c>
      <c r="D2763" t="s">
        <v>18</v>
      </c>
      <c r="E2763" t="s">
        <v>28</v>
      </c>
      <c r="F2763" t="s">
        <v>19</v>
      </c>
      <c r="G2763" t="s">
        <v>29</v>
      </c>
      <c r="H2763" t="s">
        <v>30</v>
      </c>
      <c r="I2763" t="s">
        <v>839</v>
      </c>
    </row>
    <row r="2764" spans="1:9" x14ac:dyDescent="0.25">
      <c r="A2764">
        <v>750993</v>
      </c>
      <c r="B2764" t="s">
        <v>777</v>
      </c>
      <c r="C2764" t="s">
        <v>10</v>
      </c>
      <c r="D2764" t="s">
        <v>18</v>
      </c>
      <c r="E2764" t="s">
        <v>12</v>
      </c>
      <c r="F2764" t="s">
        <v>19</v>
      </c>
      <c r="G2764" t="s">
        <v>29</v>
      </c>
      <c r="H2764" t="s">
        <v>30</v>
      </c>
      <c r="I2764" t="s">
        <v>1191</v>
      </c>
    </row>
    <row r="2765" spans="1:9" x14ac:dyDescent="0.25">
      <c r="A2765">
        <v>751009</v>
      </c>
      <c r="B2765" t="s">
        <v>1595</v>
      </c>
      <c r="C2765" t="s">
        <v>10</v>
      </c>
      <c r="D2765" t="s">
        <v>18</v>
      </c>
      <c r="E2765" t="s">
        <v>12</v>
      </c>
      <c r="F2765" t="s">
        <v>19</v>
      </c>
      <c r="G2765" t="s">
        <v>100</v>
      </c>
      <c r="H2765" t="s">
        <v>446</v>
      </c>
      <c r="I2765" t="s">
        <v>778</v>
      </c>
    </row>
    <row r="2766" spans="1:9" x14ac:dyDescent="0.25">
      <c r="A2766">
        <v>751010</v>
      </c>
      <c r="B2766" t="s">
        <v>777</v>
      </c>
      <c r="C2766" t="s">
        <v>10</v>
      </c>
      <c r="D2766" t="s">
        <v>18</v>
      </c>
      <c r="E2766" t="s">
        <v>12</v>
      </c>
      <c r="F2766" t="s">
        <v>19</v>
      </c>
      <c r="G2766" t="s">
        <v>100</v>
      </c>
      <c r="H2766" t="s">
        <v>446</v>
      </c>
      <c r="I2766" t="s">
        <v>778</v>
      </c>
    </row>
    <row r="2767" spans="1:9" x14ac:dyDescent="0.25">
      <c r="A2767">
        <v>751012</v>
      </c>
      <c r="B2767" t="s">
        <v>518</v>
      </c>
      <c r="C2767" t="s">
        <v>10</v>
      </c>
      <c r="D2767" t="s">
        <v>18</v>
      </c>
      <c r="E2767" t="s">
        <v>12</v>
      </c>
      <c r="F2767" t="s">
        <v>303</v>
      </c>
      <c r="G2767" t="s">
        <v>143</v>
      </c>
      <c r="H2767" t="s">
        <v>446</v>
      </c>
      <c r="I2767" t="s">
        <v>519</v>
      </c>
    </row>
    <row r="2768" spans="1:9" x14ac:dyDescent="0.25">
      <c r="A2768">
        <v>751022</v>
      </c>
      <c r="B2768" t="s">
        <v>405</v>
      </c>
      <c r="C2768" t="s">
        <v>37</v>
      </c>
      <c r="D2768" t="s">
        <v>72</v>
      </c>
      <c r="E2768" t="s">
        <v>86</v>
      </c>
      <c r="F2768" t="s">
        <v>38</v>
      </c>
      <c r="G2768" t="s">
        <v>293</v>
      </c>
      <c r="H2768" t="s">
        <v>856</v>
      </c>
      <c r="I2768" t="s">
        <v>407</v>
      </c>
    </row>
    <row r="2769" spans="1:9" x14ac:dyDescent="0.25">
      <c r="A2769">
        <v>751046</v>
      </c>
      <c r="B2769" t="s">
        <v>520</v>
      </c>
      <c r="C2769" t="s">
        <v>37</v>
      </c>
      <c r="D2769" t="s">
        <v>11</v>
      </c>
      <c r="E2769" t="s">
        <v>39</v>
      </c>
      <c r="F2769" t="s">
        <v>323</v>
      </c>
      <c r="G2769" t="s">
        <v>521</v>
      </c>
      <c r="H2769" t="s">
        <v>1488</v>
      </c>
      <c r="I2769" t="s">
        <v>523</v>
      </c>
    </row>
    <row r="2770" spans="1:9" x14ac:dyDescent="0.25">
      <c r="A2770">
        <v>751070</v>
      </c>
      <c r="B2770" t="s">
        <v>927</v>
      </c>
      <c r="C2770" t="s">
        <v>56</v>
      </c>
      <c r="D2770" t="s">
        <v>18</v>
      </c>
      <c r="E2770" t="s">
        <v>67</v>
      </c>
      <c r="F2770" t="s">
        <v>311</v>
      </c>
      <c r="G2770" t="s">
        <v>161</v>
      </c>
      <c r="H2770" t="s">
        <v>1596</v>
      </c>
      <c r="I2770" t="s">
        <v>929</v>
      </c>
    </row>
    <row r="2771" spans="1:9" x14ac:dyDescent="0.25">
      <c r="A2771">
        <v>751071</v>
      </c>
      <c r="B2771" t="s">
        <v>927</v>
      </c>
      <c r="C2771" t="s">
        <v>56</v>
      </c>
      <c r="D2771" t="s">
        <v>18</v>
      </c>
      <c r="E2771" t="s">
        <v>67</v>
      </c>
      <c r="F2771" t="s">
        <v>311</v>
      </c>
      <c r="G2771" t="s">
        <v>161</v>
      </c>
      <c r="H2771" t="s">
        <v>1596</v>
      </c>
      <c r="I2771" t="s">
        <v>929</v>
      </c>
    </row>
    <row r="2772" spans="1:9" x14ac:dyDescent="0.25">
      <c r="A2772">
        <v>751072</v>
      </c>
      <c r="B2772" t="s">
        <v>927</v>
      </c>
      <c r="C2772" t="s">
        <v>56</v>
      </c>
      <c r="D2772" t="s">
        <v>18</v>
      </c>
      <c r="E2772" t="s">
        <v>67</v>
      </c>
      <c r="F2772" t="s">
        <v>311</v>
      </c>
      <c r="G2772" t="s">
        <v>161</v>
      </c>
      <c r="H2772" t="s">
        <v>1596</v>
      </c>
      <c r="I2772" t="s">
        <v>929</v>
      </c>
    </row>
    <row r="2773" spans="1:9" x14ac:dyDescent="0.25">
      <c r="A2773">
        <v>751077</v>
      </c>
      <c r="B2773" t="s">
        <v>927</v>
      </c>
      <c r="C2773" t="s">
        <v>56</v>
      </c>
      <c r="D2773" t="s">
        <v>18</v>
      </c>
      <c r="E2773" t="s">
        <v>67</v>
      </c>
      <c r="F2773" t="s">
        <v>311</v>
      </c>
      <c r="G2773" t="s">
        <v>161</v>
      </c>
      <c r="H2773" t="s">
        <v>1596</v>
      </c>
      <c r="I2773" t="s">
        <v>929</v>
      </c>
    </row>
    <row r="2774" spans="1:9" x14ac:dyDescent="0.25">
      <c r="A2774">
        <v>751078</v>
      </c>
      <c r="B2774" t="s">
        <v>927</v>
      </c>
      <c r="C2774" t="s">
        <v>56</v>
      </c>
      <c r="D2774" t="s">
        <v>18</v>
      </c>
      <c r="E2774" t="s">
        <v>67</v>
      </c>
      <c r="F2774" t="s">
        <v>311</v>
      </c>
      <c r="G2774" t="s">
        <v>161</v>
      </c>
      <c r="H2774" t="s">
        <v>1596</v>
      </c>
      <c r="I2774" t="s">
        <v>929</v>
      </c>
    </row>
    <row r="2775" spans="1:9" x14ac:dyDescent="0.25">
      <c r="A2775">
        <v>751079</v>
      </c>
      <c r="B2775" t="s">
        <v>927</v>
      </c>
      <c r="C2775" t="s">
        <v>56</v>
      </c>
      <c r="D2775" t="s">
        <v>18</v>
      </c>
      <c r="E2775" t="s">
        <v>67</v>
      </c>
      <c r="F2775" t="s">
        <v>311</v>
      </c>
      <c r="G2775" t="s">
        <v>161</v>
      </c>
      <c r="H2775" t="s">
        <v>1596</v>
      </c>
      <c r="I2775" t="s">
        <v>929</v>
      </c>
    </row>
    <row r="2776" spans="1:9" x14ac:dyDescent="0.25">
      <c r="A2776">
        <v>751096</v>
      </c>
      <c r="B2776" t="s">
        <v>180</v>
      </c>
      <c r="C2776" t="s">
        <v>37</v>
      </c>
      <c r="D2776" t="s">
        <v>72</v>
      </c>
      <c r="E2776" t="s">
        <v>181</v>
      </c>
      <c r="F2776" t="s">
        <v>182</v>
      </c>
      <c r="G2776" t="s">
        <v>183</v>
      </c>
      <c r="H2776" t="s">
        <v>184</v>
      </c>
      <c r="I2776" t="s">
        <v>185</v>
      </c>
    </row>
    <row r="2777" spans="1:9" x14ac:dyDescent="0.25">
      <c r="A2777">
        <v>751125</v>
      </c>
      <c r="B2777" t="s">
        <v>550</v>
      </c>
      <c r="C2777" t="s">
        <v>37</v>
      </c>
      <c r="D2777" t="s">
        <v>18</v>
      </c>
      <c r="E2777" t="s">
        <v>182</v>
      </c>
      <c r="F2777" t="s">
        <v>472</v>
      </c>
      <c r="G2777" t="s">
        <v>551</v>
      </c>
      <c r="H2777" t="s">
        <v>1597</v>
      </c>
      <c r="I2777" t="s">
        <v>552</v>
      </c>
    </row>
    <row r="2778" spans="1:9" x14ac:dyDescent="0.25">
      <c r="A2778">
        <v>751126</v>
      </c>
      <c r="B2778" t="s">
        <v>899</v>
      </c>
      <c r="C2778" t="s">
        <v>37</v>
      </c>
      <c r="D2778" t="s">
        <v>18</v>
      </c>
      <c r="E2778" t="s">
        <v>182</v>
      </c>
      <c r="F2778" t="s">
        <v>246</v>
      </c>
      <c r="G2778" t="s">
        <v>900</v>
      </c>
      <c r="H2778" t="s">
        <v>1597</v>
      </c>
      <c r="I2778" t="s">
        <v>901</v>
      </c>
    </row>
    <row r="2779" spans="1:9" x14ac:dyDescent="0.25">
      <c r="A2779">
        <v>751127</v>
      </c>
      <c r="B2779" t="s">
        <v>550</v>
      </c>
      <c r="C2779" t="s">
        <v>37</v>
      </c>
      <c r="D2779" t="s">
        <v>18</v>
      </c>
      <c r="E2779" t="s">
        <v>182</v>
      </c>
      <c r="F2779" t="s">
        <v>472</v>
      </c>
      <c r="G2779" t="s">
        <v>551</v>
      </c>
      <c r="H2779" t="s">
        <v>1597</v>
      </c>
      <c r="I2779" t="s">
        <v>552</v>
      </c>
    </row>
    <row r="2780" spans="1:9" x14ac:dyDescent="0.25">
      <c r="A2780">
        <v>751128</v>
      </c>
      <c r="B2780" t="s">
        <v>441</v>
      </c>
      <c r="C2780" t="s">
        <v>37</v>
      </c>
      <c r="D2780" t="s">
        <v>18</v>
      </c>
      <c r="E2780" t="s">
        <v>182</v>
      </c>
      <c r="F2780" t="s">
        <v>442</v>
      </c>
      <c r="G2780" t="s">
        <v>443</v>
      </c>
      <c r="H2780" t="s">
        <v>1597</v>
      </c>
      <c r="I2780" t="s">
        <v>444</v>
      </c>
    </row>
    <row r="2781" spans="1:9" x14ac:dyDescent="0.25">
      <c r="A2781">
        <v>751140</v>
      </c>
      <c r="B2781" t="s">
        <v>245</v>
      </c>
      <c r="C2781" t="s">
        <v>37</v>
      </c>
      <c r="D2781" t="s">
        <v>18</v>
      </c>
      <c r="E2781" t="s">
        <v>182</v>
      </c>
      <c r="F2781" t="s">
        <v>246</v>
      </c>
      <c r="G2781" t="s">
        <v>247</v>
      </c>
      <c r="H2781" t="s">
        <v>1598</v>
      </c>
      <c r="I2781" t="s">
        <v>248</v>
      </c>
    </row>
    <row r="2782" spans="1:9" x14ac:dyDescent="0.25">
      <c r="A2782">
        <v>751141</v>
      </c>
      <c r="B2782" t="s">
        <v>441</v>
      </c>
      <c r="C2782" t="s">
        <v>37</v>
      </c>
      <c r="D2782" t="s">
        <v>18</v>
      </c>
      <c r="E2782" t="s">
        <v>182</v>
      </c>
      <c r="F2782" t="s">
        <v>442</v>
      </c>
      <c r="G2782" t="s">
        <v>443</v>
      </c>
      <c r="H2782" t="s">
        <v>1598</v>
      </c>
      <c r="I2782" t="s">
        <v>444</v>
      </c>
    </row>
    <row r="2783" spans="1:9" x14ac:dyDescent="0.25">
      <c r="A2783">
        <v>751142</v>
      </c>
      <c r="B2783" t="s">
        <v>441</v>
      </c>
      <c r="C2783" t="s">
        <v>37</v>
      </c>
      <c r="D2783" t="s">
        <v>18</v>
      </c>
      <c r="E2783" t="s">
        <v>182</v>
      </c>
      <c r="F2783" t="s">
        <v>442</v>
      </c>
      <c r="G2783" t="s">
        <v>443</v>
      </c>
      <c r="H2783" t="s">
        <v>1598</v>
      </c>
      <c r="I2783" t="s">
        <v>444</v>
      </c>
    </row>
    <row r="2784" spans="1:9" x14ac:dyDescent="0.25">
      <c r="A2784">
        <v>751144</v>
      </c>
      <c r="B2784" t="s">
        <v>331</v>
      </c>
      <c r="C2784" t="s">
        <v>37</v>
      </c>
      <c r="D2784" t="s">
        <v>18</v>
      </c>
      <c r="E2784" t="s">
        <v>104</v>
      </c>
      <c r="F2784" t="s">
        <v>38</v>
      </c>
      <c r="G2784" t="s">
        <v>332</v>
      </c>
      <c r="H2784" t="s">
        <v>1598</v>
      </c>
      <c r="I2784" t="s">
        <v>334</v>
      </c>
    </row>
    <row r="2785" spans="1:9" x14ac:dyDescent="0.25">
      <c r="A2785">
        <v>751145</v>
      </c>
      <c r="B2785" t="s">
        <v>476</v>
      </c>
      <c r="C2785" t="s">
        <v>37</v>
      </c>
      <c r="D2785" t="s">
        <v>18</v>
      </c>
      <c r="E2785" t="s">
        <v>104</v>
      </c>
      <c r="F2785" t="s">
        <v>38</v>
      </c>
      <c r="G2785" t="s">
        <v>293</v>
      </c>
      <c r="H2785" t="s">
        <v>1598</v>
      </c>
      <c r="I2785" t="s">
        <v>478</v>
      </c>
    </row>
    <row r="2786" spans="1:9" x14ac:dyDescent="0.25">
      <c r="A2786">
        <v>751163</v>
      </c>
      <c r="B2786" t="s">
        <v>1599</v>
      </c>
      <c r="C2786" t="s">
        <v>37</v>
      </c>
      <c r="D2786" t="s">
        <v>18</v>
      </c>
      <c r="E2786" t="s">
        <v>260</v>
      </c>
      <c r="F2786" t="s">
        <v>322</v>
      </c>
      <c r="G2786" t="s">
        <v>251</v>
      </c>
      <c r="H2786" t="s">
        <v>404</v>
      </c>
      <c r="I2786" t="s">
        <v>1600</v>
      </c>
    </row>
    <row r="2787" spans="1:9" x14ac:dyDescent="0.25">
      <c r="A2787">
        <v>751164</v>
      </c>
      <c r="B2787" t="s">
        <v>240</v>
      </c>
      <c r="C2787" t="s">
        <v>37</v>
      </c>
      <c r="D2787" t="s">
        <v>18</v>
      </c>
      <c r="E2787" t="s">
        <v>241</v>
      </c>
      <c r="F2787" t="s">
        <v>241</v>
      </c>
      <c r="G2787" t="s">
        <v>242</v>
      </c>
      <c r="H2787" t="s">
        <v>404</v>
      </c>
      <c r="I2787" t="s">
        <v>244</v>
      </c>
    </row>
    <row r="2788" spans="1:9" x14ac:dyDescent="0.25">
      <c r="A2788">
        <v>751167</v>
      </c>
      <c r="B2788" t="s">
        <v>820</v>
      </c>
      <c r="C2788" t="s">
        <v>37</v>
      </c>
      <c r="D2788" t="s">
        <v>18</v>
      </c>
      <c r="E2788" t="s">
        <v>104</v>
      </c>
      <c r="F2788" t="s">
        <v>292</v>
      </c>
      <c r="G2788" t="s">
        <v>105</v>
      </c>
      <c r="H2788" t="s">
        <v>404</v>
      </c>
      <c r="I2788" t="s">
        <v>821</v>
      </c>
    </row>
    <row r="2789" spans="1:9" x14ac:dyDescent="0.25">
      <c r="A2789">
        <v>751168</v>
      </c>
      <c r="B2789" t="s">
        <v>899</v>
      </c>
      <c r="C2789" t="s">
        <v>37</v>
      </c>
      <c r="D2789" t="s">
        <v>18</v>
      </c>
      <c r="E2789" t="s">
        <v>182</v>
      </c>
      <c r="F2789" t="s">
        <v>246</v>
      </c>
      <c r="G2789" t="s">
        <v>900</v>
      </c>
      <c r="H2789" t="s">
        <v>404</v>
      </c>
      <c r="I2789" t="s">
        <v>901</v>
      </c>
    </row>
    <row r="2790" spans="1:9" x14ac:dyDescent="0.25">
      <c r="A2790">
        <v>751171</v>
      </c>
      <c r="B2790" t="s">
        <v>44</v>
      </c>
      <c r="C2790" t="s">
        <v>37</v>
      </c>
      <c r="D2790" t="s">
        <v>45</v>
      </c>
      <c r="E2790" t="s">
        <v>18</v>
      </c>
      <c r="F2790" t="s">
        <v>46</v>
      </c>
      <c r="G2790" t="s">
        <v>766</v>
      </c>
      <c r="H2790" t="s">
        <v>404</v>
      </c>
      <c r="I2790" t="s">
        <v>1601</v>
      </c>
    </row>
    <row r="2791" spans="1:9" x14ac:dyDescent="0.25">
      <c r="A2791">
        <v>751211</v>
      </c>
      <c r="B2791" t="s">
        <v>993</v>
      </c>
      <c r="C2791" t="s">
        <v>37</v>
      </c>
      <c r="D2791" t="s">
        <v>72</v>
      </c>
      <c r="E2791" t="s">
        <v>86</v>
      </c>
      <c r="F2791" t="s">
        <v>38</v>
      </c>
      <c r="G2791" t="s">
        <v>39</v>
      </c>
      <c r="H2791" t="s">
        <v>1602</v>
      </c>
      <c r="I2791" t="s">
        <v>994</v>
      </c>
    </row>
    <row r="2792" spans="1:9" x14ac:dyDescent="0.25">
      <c r="A2792">
        <v>751214</v>
      </c>
      <c r="B2792" t="s">
        <v>659</v>
      </c>
      <c r="C2792" t="s">
        <v>10</v>
      </c>
      <c r="D2792" t="s">
        <v>18</v>
      </c>
      <c r="E2792" t="s">
        <v>140</v>
      </c>
      <c r="F2792" t="s">
        <v>95</v>
      </c>
      <c r="G2792" t="s">
        <v>96</v>
      </c>
      <c r="H2792" t="s">
        <v>1237</v>
      </c>
      <c r="I2792" t="s">
        <v>660</v>
      </c>
    </row>
    <row r="2793" spans="1:9" x14ac:dyDescent="0.25">
      <c r="A2793">
        <v>751218</v>
      </c>
      <c r="B2793" t="s">
        <v>659</v>
      </c>
      <c r="C2793" t="s">
        <v>10</v>
      </c>
      <c r="D2793" t="s">
        <v>18</v>
      </c>
      <c r="E2793" t="s">
        <v>140</v>
      </c>
      <c r="F2793" t="s">
        <v>95</v>
      </c>
      <c r="G2793" t="s">
        <v>96</v>
      </c>
      <c r="H2793" t="s">
        <v>1237</v>
      </c>
      <c r="I2793" t="s">
        <v>660</v>
      </c>
    </row>
    <row r="2794" spans="1:9" x14ac:dyDescent="0.25">
      <c r="A2794">
        <v>751220</v>
      </c>
      <c r="B2794" t="s">
        <v>659</v>
      </c>
      <c r="C2794" t="s">
        <v>10</v>
      </c>
      <c r="D2794" t="s">
        <v>18</v>
      </c>
      <c r="E2794" t="s">
        <v>140</v>
      </c>
      <c r="F2794" t="s">
        <v>95</v>
      </c>
      <c r="G2794" t="s">
        <v>96</v>
      </c>
      <c r="H2794" t="s">
        <v>1237</v>
      </c>
      <c r="I2794" t="s">
        <v>660</v>
      </c>
    </row>
    <row r="2795" spans="1:9" x14ac:dyDescent="0.25">
      <c r="A2795">
        <v>751228</v>
      </c>
      <c r="B2795" t="s">
        <v>1603</v>
      </c>
      <c r="C2795" t="s">
        <v>10</v>
      </c>
      <c r="D2795" t="s">
        <v>76</v>
      </c>
      <c r="E2795" t="s">
        <v>308</v>
      </c>
      <c r="F2795" t="s">
        <v>161</v>
      </c>
      <c r="G2795" t="s">
        <v>149</v>
      </c>
      <c r="H2795" t="s">
        <v>991</v>
      </c>
      <c r="I2795" t="s">
        <v>1604</v>
      </c>
    </row>
    <row r="2796" spans="1:9" x14ac:dyDescent="0.25">
      <c r="A2796">
        <v>751247</v>
      </c>
      <c r="B2796" t="s">
        <v>127</v>
      </c>
      <c r="C2796" t="s">
        <v>10</v>
      </c>
      <c r="D2796" t="s">
        <v>18</v>
      </c>
      <c r="E2796" t="s">
        <v>140</v>
      </c>
      <c r="F2796" t="s">
        <v>128</v>
      </c>
      <c r="G2796" t="s">
        <v>129</v>
      </c>
      <c r="H2796" t="s">
        <v>1237</v>
      </c>
      <c r="I2796" t="s">
        <v>528</v>
      </c>
    </row>
    <row r="2797" spans="1:9" x14ac:dyDescent="0.25">
      <c r="A2797">
        <v>751248</v>
      </c>
      <c r="B2797" t="s">
        <v>752</v>
      </c>
      <c r="C2797" t="s">
        <v>10</v>
      </c>
      <c r="D2797" t="s">
        <v>76</v>
      </c>
      <c r="E2797" t="s">
        <v>363</v>
      </c>
      <c r="F2797" t="s">
        <v>19</v>
      </c>
      <c r="G2797" t="s">
        <v>100</v>
      </c>
      <c r="H2797" t="s">
        <v>175</v>
      </c>
      <c r="I2797" t="s">
        <v>510</v>
      </c>
    </row>
    <row r="2798" spans="1:9" x14ac:dyDescent="0.25">
      <c r="A2798">
        <v>751252</v>
      </c>
      <c r="B2798" t="s">
        <v>435</v>
      </c>
      <c r="C2798" t="s">
        <v>10</v>
      </c>
      <c r="D2798" t="s">
        <v>18</v>
      </c>
      <c r="E2798" t="s">
        <v>140</v>
      </c>
      <c r="F2798" t="s">
        <v>436</v>
      </c>
      <c r="G2798" t="s">
        <v>128</v>
      </c>
      <c r="H2798" t="s">
        <v>1237</v>
      </c>
      <c r="I2798" t="s">
        <v>437</v>
      </c>
    </row>
    <row r="2799" spans="1:9" x14ac:dyDescent="0.25">
      <c r="A2799">
        <v>751253</v>
      </c>
      <c r="B2799" t="s">
        <v>659</v>
      </c>
      <c r="C2799" t="s">
        <v>10</v>
      </c>
      <c r="D2799" t="s">
        <v>18</v>
      </c>
      <c r="E2799" t="s">
        <v>140</v>
      </c>
      <c r="F2799" t="s">
        <v>95</v>
      </c>
      <c r="G2799" t="s">
        <v>96</v>
      </c>
      <c r="H2799" t="s">
        <v>1237</v>
      </c>
      <c r="I2799" t="s">
        <v>660</v>
      </c>
    </row>
    <row r="2800" spans="1:9" x14ac:dyDescent="0.25">
      <c r="A2800">
        <v>751254</v>
      </c>
      <c r="B2800" t="s">
        <v>524</v>
      </c>
      <c r="C2800" t="s">
        <v>10</v>
      </c>
      <c r="D2800" t="s">
        <v>18</v>
      </c>
      <c r="E2800" t="s">
        <v>140</v>
      </c>
      <c r="F2800" t="s">
        <v>161</v>
      </c>
      <c r="G2800" t="s">
        <v>128</v>
      </c>
      <c r="H2800" t="s">
        <v>1237</v>
      </c>
      <c r="I2800" t="s">
        <v>525</v>
      </c>
    </row>
    <row r="2801" spans="1:9" x14ac:dyDescent="0.25">
      <c r="A2801">
        <v>751266</v>
      </c>
      <c r="B2801" t="s">
        <v>611</v>
      </c>
      <c r="C2801" t="s">
        <v>10</v>
      </c>
      <c r="D2801" t="s">
        <v>76</v>
      </c>
      <c r="E2801" t="s">
        <v>363</v>
      </c>
      <c r="F2801" t="s">
        <v>303</v>
      </c>
      <c r="G2801" t="s">
        <v>490</v>
      </c>
      <c r="H2801" t="s">
        <v>884</v>
      </c>
      <c r="I2801" t="s">
        <v>612</v>
      </c>
    </row>
    <row r="2802" spans="1:9" x14ac:dyDescent="0.25">
      <c r="A2802">
        <v>751269</v>
      </c>
      <c r="B2802" t="s">
        <v>506</v>
      </c>
      <c r="C2802" t="s">
        <v>10</v>
      </c>
      <c r="D2802" t="s">
        <v>76</v>
      </c>
      <c r="E2802" t="s">
        <v>363</v>
      </c>
      <c r="F2802" t="s">
        <v>19</v>
      </c>
      <c r="G2802" t="s">
        <v>143</v>
      </c>
      <c r="H2802" t="s">
        <v>938</v>
      </c>
      <c r="I2802" t="s">
        <v>508</v>
      </c>
    </row>
    <row r="2803" spans="1:9" x14ac:dyDescent="0.25">
      <c r="A2803">
        <v>751270</v>
      </c>
      <c r="B2803" t="s">
        <v>1014</v>
      </c>
      <c r="C2803" t="s">
        <v>10</v>
      </c>
      <c r="D2803" t="s">
        <v>76</v>
      </c>
      <c r="E2803" t="s">
        <v>363</v>
      </c>
      <c r="F2803" t="s">
        <v>303</v>
      </c>
      <c r="G2803" t="s">
        <v>890</v>
      </c>
      <c r="H2803" t="s">
        <v>938</v>
      </c>
      <c r="I2803" t="s">
        <v>1015</v>
      </c>
    </row>
    <row r="2804" spans="1:9" x14ac:dyDescent="0.25">
      <c r="A2804">
        <v>751276</v>
      </c>
      <c r="B2804" t="s">
        <v>44</v>
      </c>
      <c r="C2804" t="s">
        <v>37</v>
      </c>
      <c r="D2804" t="s">
        <v>45</v>
      </c>
      <c r="E2804" t="s">
        <v>18</v>
      </c>
      <c r="F2804" t="s">
        <v>46</v>
      </c>
      <c r="G2804" t="s">
        <v>171</v>
      </c>
      <c r="H2804" t="s">
        <v>225</v>
      </c>
      <c r="I2804" t="s">
        <v>189</v>
      </c>
    </row>
    <row r="2805" spans="1:9" x14ac:dyDescent="0.25">
      <c r="A2805">
        <v>751281</v>
      </c>
      <c r="B2805" t="s">
        <v>542</v>
      </c>
      <c r="C2805" t="s">
        <v>10</v>
      </c>
      <c r="D2805" t="s">
        <v>76</v>
      </c>
      <c r="E2805" t="s">
        <v>308</v>
      </c>
      <c r="F2805" t="s">
        <v>80</v>
      </c>
      <c r="G2805" t="s">
        <v>490</v>
      </c>
      <c r="H2805" t="s">
        <v>891</v>
      </c>
      <c r="I2805" t="s">
        <v>543</v>
      </c>
    </row>
    <row r="2806" spans="1:9" x14ac:dyDescent="0.25">
      <c r="A2806">
        <v>751283</v>
      </c>
      <c r="B2806" t="s">
        <v>883</v>
      </c>
      <c r="C2806" t="s">
        <v>10</v>
      </c>
      <c r="D2806" t="s">
        <v>76</v>
      </c>
      <c r="E2806" t="s">
        <v>308</v>
      </c>
      <c r="F2806" t="s">
        <v>161</v>
      </c>
      <c r="G2806" t="s">
        <v>19</v>
      </c>
      <c r="H2806" t="s">
        <v>891</v>
      </c>
      <c r="I2806" t="s">
        <v>885</v>
      </c>
    </row>
    <row r="2807" spans="1:9" x14ac:dyDescent="0.25">
      <c r="A2807">
        <v>751288</v>
      </c>
      <c r="B2807" t="s">
        <v>237</v>
      </c>
      <c r="C2807" t="s">
        <v>10</v>
      </c>
      <c r="D2807" t="s">
        <v>18</v>
      </c>
      <c r="E2807" t="s">
        <v>28</v>
      </c>
      <c r="F2807" t="s">
        <v>19</v>
      </c>
      <c r="G2807" t="s">
        <v>100</v>
      </c>
      <c r="H2807" t="s">
        <v>1605</v>
      </c>
      <c r="I2807" t="s">
        <v>238</v>
      </c>
    </row>
    <row r="2808" spans="1:9" x14ac:dyDescent="0.25">
      <c r="A2808">
        <v>751290</v>
      </c>
      <c r="B2808" t="s">
        <v>237</v>
      </c>
      <c r="C2808" t="s">
        <v>10</v>
      </c>
      <c r="D2808" t="s">
        <v>18</v>
      </c>
      <c r="E2808" t="s">
        <v>28</v>
      </c>
      <c r="F2808" t="s">
        <v>19</v>
      </c>
      <c r="G2808" t="s">
        <v>100</v>
      </c>
      <c r="H2808" t="s">
        <v>1605</v>
      </c>
      <c r="I2808" t="s">
        <v>238</v>
      </c>
    </row>
    <row r="2809" spans="1:9" x14ac:dyDescent="0.25">
      <c r="A2809">
        <v>751291</v>
      </c>
      <c r="B2809" t="s">
        <v>1606</v>
      </c>
      <c r="C2809" t="s">
        <v>10</v>
      </c>
      <c r="D2809" t="s">
        <v>76</v>
      </c>
      <c r="E2809" t="s">
        <v>302</v>
      </c>
      <c r="F2809" t="s">
        <v>80</v>
      </c>
      <c r="G2809" t="s">
        <v>890</v>
      </c>
      <c r="H2809" t="s">
        <v>1495</v>
      </c>
      <c r="I2809" t="s">
        <v>1607</v>
      </c>
    </row>
    <row r="2810" spans="1:9" x14ac:dyDescent="0.25">
      <c r="A2810">
        <v>751292</v>
      </c>
      <c r="B2810" t="s">
        <v>237</v>
      </c>
      <c r="C2810" t="s">
        <v>10</v>
      </c>
      <c r="D2810" t="s">
        <v>18</v>
      </c>
      <c r="E2810" t="s">
        <v>28</v>
      </c>
      <c r="F2810" t="s">
        <v>19</v>
      </c>
      <c r="G2810" t="s">
        <v>100</v>
      </c>
      <c r="H2810" t="s">
        <v>1605</v>
      </c>
      <c r="I2810" t="s">
        <v>238</v>
      </c>
    </row>
    <row r="2811" spans="1:9" x14ac:dyDescent="0.25">
      <c r="A2811">
        <v>751294</v>
      </c>
      <c r="B2811" t="s">
        <v>889</v>
      </c>
      <c r="C2811" t="s">
        <v>10</v>
      </c>
      <c r="D2811" t="s">
        <v>76</v>
      </c>
      <c r="E2811" t="s">
        <v>308</v>
      </c>
      <c r="F2811" t="s">
        <v>80</v>
      </c>
      <c r="G2811" t="s">
        <v>890</v>
      </c>
      <c r="H2811" t="s">
        <v>1495</v>
      </c>
      <c r="I2811" t="s">
        <v>892</v>
      </c>
    </row>
    <row r="2812" spans="1:9" x14ac:dyDescent="0.25">
      <c r="A2812">
        <v>751295</v>
      </c>
      <c r="B2812" t="s">
        <v>237</v>
      </c>
      <c r="C2812" t="s">
        <v>10</v>
      </c>
      <c r="D2812" t="s">
        <v>18</v>
      </c>
      <c r="E2812" t="s">
        <v>28</v>
      </c>
      <c r="F2812" t="s">
        <v>19</v>
      </c>
      <c r="G2812" t="s">
        <v>100</v>
      </c>
      <c r="H2812" t="s">
        <v>1605</v>
      </c>
      <c r="I2812" t="s">
        <v>238</v>
      </c>
    </row>
    <row r="2813" spans="1:9" x14ac:dyDescent="0.25">
      <c r="A2813">
        <v>751296</v>
      </c>
      <c r="B2813" t="s">
        <v>1508</v>
      </c>
      <c r="C2813" t="s">
        <v>10</v>
      </c>
      <c r="D2813" t="s">
        <v>76</v>
      </c>
      <c r="E2813" t="s">
        <v>302</v>
      </c>
      <c r="F2813" t="s">
        <v>303</v>
      </c>
      <c r="G2813" t="s">
        <v>890</v>
      </c>
      <c r="H2813" t="s">
        <v>1495</v>
      </c>
      <c r="I2813" t="s">
        <v>1509</v>
      </c>
    </row>
    <row r="2814" spans="1:9" x14ac:dyDescent="0.25">
      <c r="A2814">
        <v>751297</v>
      </c>
      <c r="B2814" t="s">
        <v>912</v>
      </c>
      <c r="C2814" t="s">
        <v>10</v>
      </c>
      <c r="D2814" t="s">
        <v>18</v>
      </c>
      <c r="E2814" t="s">
        <v>28</v>
      </c>
      <c r="F2814" t="s">
        <v>161</v>
      </c>
      <c r="G2814" t="s">
        <v>19</v>
      </c>
      <c r="H2814" t="s">
        <v>1605</v>
      </c>
      <c r="I2814" t="s">
        <v>913</v>
      </c>
    </row>
    <row r="2815" spans="1:9" x14ac:dyDescent="0.25">
      <c r="A2815">
        <v>751298</v>
      </c>
      <c r="B2815" t="s">
        <v>1460</v>
      </c>
      <c r="C2815" t="s">
        <v>10</v>
      </c>
      <c r="D2815" t="s">
        <v>76</v>
      </c>
      <c r="E2815" t="s">
        <v>308</v>
      </c>
      <c r="F2815" t="s">
        <v>303</v>
      </c>
      <c r="G2815" t="s">
        <v>890</v>
      </c>
      <c r="H2815" t="s">
        <v>1495</v>
      </c>
      <c r="I2815" t="s">
        <v>1461</v>
      </c>
    </row>
    <row r="2816" spans="1:9" x14ac:dyDescent="0.25">
      <c r="A2816">
        <v>751326</v>
      </c>
      <c r="B2816" t="s">
        <v>1272</v>
      </c>
      <c r="C2816" t="s">
        <v>37</v>
      </c>
      <c r="D2816" t="s">
        <v>45</v>
      </c>
      <c r="E2816" t="s">
        <v>18</v>
      </c>
      <c r="F2816" t="s">
        <v>177</v>
      </c>
      <c r="G2816" t="s">
        <v>766</v>
      </c>
      <c r="H2816" t="s">
        <v>1608</v>
      </c>
      <c r="I2816" t="s">
        <v>1450</v>
      </c>
    </row>
    <row r="2817" spans="1:9" x14ac:dyDescent="0.25">
      <c r="A2817">
        <v>751327</v>
      </c>
      <c r="B2817" t="s">
        <v>1272</v>
      </c>
      <c r="C2817" t="s">
        <v>37</v>
      </c>
      <c r="D2817" t="s">
        <v>45</v>
      </c>
      <c r="E2817" t="s">
        <v>18</v>
      </c>
      <c r="F2817" t="s">
        <v>177</v>
      </c>
      <c r="G2817" t="s">
        <v>766</v>
      </c>
      <c r="H2817" t="s">
        <v>1608</v>
      </c>
      <c r="I2817" t="s">
        <v>1450</v>
      </c>
    </row>
    <row r="2818" spans="1:9" x14ac:dyDescent="0.25">
      <c r="A2818">
        <v>751328</v>
      </c>
      <c r="B2818" t="s">
        <v>44</v>
      </c>
      <c r="C2818" t="s">
        <v>37</v>
      </c>
      <c r="D2818" t="s">
        <v>45</v>
      </c>
      <c r="E2818" t="s">
        <v>18</v>
      </c>
      <c r="F2818" t="s">
        <v>46</v>
      </c>
      <c r="G2818" t="s">
        <v>171</v>
      </c>
      <c r="H2818" t="s">
        <v>1608</v>
      </c>
      <c r="I2818" t="s">
        <v>189</v>
      </c>
    </row>
    <row r="2819" spans="1:9" x14ac:dyDescent="0.25">
      <c r="A2819">
        <v>751345</v>
      </c>
      <c r="B2819" t="s">
        <v>652</v>
      </c>
      <c r="C2819" t="s">
        <v>10</v>
      </c>
      <c r="D2819" t="s">
        <v>18</v>
      </c>
      <c r="E2819" t="s">
        <v>28</v>
      </c>
      <c r="F2819" t="s">
        <v>19</v>
      </c>
      <c r="G2819" t="s">
        <v>653</v>
      </c>
      <c r="H2819" t="s">
        <v>986</v>
      </c>
      <c r="I2819" t="s">
        <v>1609</v>
      </c>
    </row>
    <row r="2820" spans="1:9" x14ac:dyDescent="0.25">
      <c r="A2820">
        <v>751346</v>
      </c>
      <c r="B2820" t="s">
        <v>912</v>
      </c>
      <c r="C2820" t="s">
        <v>10</v>
      </c>
      <c r="D2820" t="s">
        <v>18</v>
      </c>
      <c r="E2820" t="s">
        <v>28</v>
      </c>
      <c r="F2820" t="s">
        <v>161</v>
      </c>
      <c r="G2820" t="s">
        <v>19</v>
      </c>
      <c r="H2820" t="s">
        <v>986</v>
      </c>
      <c r="I2820" t="s">
        <v>913</v>
      </c>
    </row>
    <row r="2821" spans="1:9" x14ac:dyDescent="0.25">
      <c r="A2821">
        <v>751347</v>
      </c>
      <c r="B2821" t="s">
        <v>465</v>
      </c>
      <c r="C2821" t="s">
        <v>10</v>
      </c>
      <c r="D2821" t="s">
        <v>18</v>
      </c>
      <c r="E2821" t="s">
        <v>140</v>
      </c>
      <c r="F2821" t="s">
        <v>303</v>
      </c>
      <c r="G2821" t="s">
        <v>143</v>
      </c>
      <c r="H2821" t="s">
        <v>986</v>
      </c>
      <c r="I2821" t="s">
        <v>466</v>
      </c>
    </row>
    <row r="2822" spans="1:9" x14ac:dyDescent="0.25">
      <c r="A2822">
        <v>751348</v>
      </c>
      <c r="B2822" t="s">
        <v>127</v>
      </c>
      <c r="C2822" t="s">
        <v>10</v>
      </c>
      <c r="D2822" t="s">
        <v>18</v>
      </c>
      <c r="E2822" t="s">
        <v>140</v>
      </c>
      <c r="F2822" t="s">
        <v>128</v>
      </c>
      <c r="G2822" t="s">
        <v>129</v>
      </c>
      <c r="H2822" t="s">
        <v>986</v>
      </c>
      <c r="I2822" t="s">
        <v>528</v>
      </c>
    </row>
    <row r="2823" spans="1:9" x14ac:dyDescent="0.25">
      <c r="A2823">
        <v>751349</v>
      </c>
      <c r="B2823" t="s">
        <v>127</v>
      </c>
      <c r="C2823" t="s">
        <v>10</v>
      </c>
      <c r="D2823" t="s">
        <v>18</v>
      </c>
      <c r="E2823" t="s">
        <v>140</v>
      </c>
      <c r="F2823" t="s">
        <v>128</v>
      </c>
      <c r="G2823" t="s">
        <v>129</v>
      </c>
      <c r="H2823" t="s">
        <v>986</v>
      </c>
      <c r="I2823" t="s">
        <v>528</v>
      </c>
    </row>
    <row r="2824" spans="1:9" x14ac:dyDescent="0.25">
      <c r="A2824">
        <v>751350</v>
      </c>
      <c r="B2824" t="s">
        <v>465</v>
      </c>
      <c r="C2824" t="s">
        <v>10</v>
      </c>
      <c r="D2824" t="s">
        <v>18</v>
      </c>
      <c r="E2824" t="s">
        <v>28</v>
      </c>
      <c r="F2824" t="s">
        <v>303</v>
      </c>
      <c r="G2824" t="s">
        <v>143</v>
      </c>
      <c r="H2824" t="s">
        <v>986</v>
      </c>
      <c r="I2824" t="s">
        <v>825</v>
      </c>
    </row>
    <row r="2825" spans="1:9" x14ac:dyDescent="0.25">
      <c r="A2825">
        <v>751353</v>
      </c>
      <c r="B2825" t="s">
        <v>669</v>
      </c>
      <c r="C2825" t="s">
        <v>10</v>
      </c>
      <c r="D2825" t="s">
        <v>18</v>
      </c>
      <c r="E2825" t="s">
        <v>140</v>
      </c>
      <c r="F2825" t="s">
        <v>643</v>
      </c>
      <c r="G2825" t="s">
        <v>128</v>
      </c>
      <c r="H2825" t="s">
        <v>986</v>
      </c>
      <c r="I2825" t="s">
        <v>670</v>
      </c>
    </row>
    <row r="2826" spans="1:9" x14ac:dyDescent="0.25">
      <c r="A2826">
        <v>751366</v>
      </c>
      <c r="B2826" t="s">
        <v>474</v>
      </c>
      <c r="C2826" t="s">
        <v>10</v>
      </c>
      <c r="D2826" t="s">
        <v>18</v>
      </c>
      <c r="E2826" t="s">
        <v>140</v>
      </c>
      <c r="F2826" t="s">
        <v>19</v>
      </c>
      <c r="G2826" t="s">
        <v>143</v>
      </c>
      <c r="H2826" t="s">
        <v>300</v>
      </c>
      <c r="I2826" t="s">
        <v>475</v>
      </c>
    </row>
    <row r="2827" spans="1:9" x14ac:dyDescent="0.25">
      <c r="A2827">
        <v>751367</v>
      </c>
      <c r="B2827" t="s">
        <v>474</v>
      </c>
      <c r="C2827" t="s">
        <v>10</v>
      </c>
      <c r="D2827" t="s">
        <v>18</v>
      </c>
      <c r="E2827" t="s">
        <v>140</v>
      </c>
      <c r="F2827" t="s">
        <v>19</v>
      </c>
      <c r="G2827" t="s">
        <v>143</v>
      </c>
      <c r="H2827" t="s">
        <v>300</v>
      </c>
      <c r="I2827" t="s">
        <v>475</v>
      </c>
    </row>
    <row r="2828" spans="1:9" x14ac:dyDescent="0.25">
      <c r="A2828">
        <v>751368</v>
      </c>
      <c r="B2828" t="s">
        <v>480</v>
      </c>
      <c r="C2828" t="s">
        <v>10</v>
      </c>
      <c r="D2828" t="s">
        <v>18</v>
      </c>
      <c r="E2828" t="s">
        <v>140</v>
      </c>
      <c r="F2828" t="s">
        <v>481</v>
      </c>
      <c r="G2828" t="s">
        <v>19</v>
      </c>
      <c r="H2828" t="s">
        <v>300</v>
      </c>
      <c r="I2828" t="s">
        <v>482</v>
      </c>
    </row>
    <row r="2829" spans="1:9" x14ac:dyDescent="0.25">
      <c r="A2829">
        <v>751369</v>
      </c>
      <c r="B2829" t="s">
        <v>912</v>
      </c>
      <c r="C2829" t="s">
        <v>10</v>
      </c>
      <c r="D2829" t="s">
        <v>18</v>
      </c>
      <c r="E2829" t="s">
        <v>28</v>
      </c>
      <c r="F2829" t="s">
        <v>161</v>
      </c>
      <c r="G2829" t="s">
        <v>19</v>
      </c>
      <c r="H2829" t="s">
        <v>300</v>
      </c>
      <c r="I2829" t="s">
        <v>913</v>
      </c>
    </row>
    <row r="2830" spans="1:9" x14ac:dyDescent="0.25">
      <c r="A2830">
        <v>751378</v>
      </c>
      <c r="B2830" t="s">
        <v>850</v>
      </c>
      <c r="C2830" t="s">
        <v>10</v>
      </c>
      <c r="D2830" t="s">
        <v>72</v>
      </c>
      <c r="E2830" t="s">
        <v>302</v>
      </c>
      <c r="F2830" t="s">
        <v>19</v>
      </c>
      <c r="G2830" t="s">
        <v>29</v>
      </c>
      <c r="H2830" t="s">
        <v>897</v>
      </c>
      <c r="I2830" t="s">
        <v>1382</v>
      </c>
    </row>
    <row r="2831" spans="1:9" x14ac:dyDescent="0.25">
      <c r="A2831">
        <v>751380</v>
      </c>
      <c r="B2831" t="s">
        <v>598</v>
      </c>
      <c r="C2831" t="s">
        <v>10</v>
      </c>
      <c r="D2831" t="s">
        <v>72</v>
      </c>
      <c r="E2831" t="s">
        <v>308</v>
      </c>
      <c r="F2831" t="s">
        <v>19</v>
      </c>
      <c r="G2831" t="s">
        <v>29</v>
      </c>
      <c r="H2831" t="s">
        <v>856</v>
      </c>
      <c r="I2831" t="s">
        <v>1383</v>
      </c>
    </row>
    <row r="2832" spans="1:9" x14ac:dyDescent="0.25">
      <c r="A2832">
        <v>751386</v>
      </c>
      <c r="B2832" t="s">
        <v>27</v>
      </c>
      <c r="C2832" t="s">
        <v>10</v>
      </c>
      <c r="D2832" t="s">
        <v>11</v>
      </c>
      <c r="E2832" t="s">
        <v>28</v>
      </c>
      <c r="F2832" t="s">
        <v>19</v>
      </c>
      <c r="G2832" t="s">
        <v>100</v>
      </c>
      <c r="H2832" t="s">
        <v>175</v>
      </c>
      <c r="I2832" t="s">
        <v>138</v>
      </c>
    </row>
    <row r="2833" spans="1:9" x14ac:dyDescent="0.25">
      <c r="A2833">
        <v>751387</v>
      </c>
      <c r="B2833" t="s">
        <v>27</v>
      </c>
      <c r="C2833" t="s">
        <v>10</v>
      </c>
      <c r="D2833" t="s">
        <v>11</v>
      </c>
      <c r="E2833" t="s">
        <v>28</v>
      </c>
      <c r="F2833" t="s">
        <v>19</v>
      </c>
      <c r="G2833" t="s">
        <v>100</v>
      </c>
      <c r="H2833" t="s">
        <v>175</v>
      </c>
      <c r="I2833" t="s">
        <v>138</v>
      </c>
    </row>
    <row r="2834" spans="1:9" x14ac:dyDescent="0.25">
      <c r="A2834">
        <v>751388</v>
      </c>
      <c r="B2834" t="s">
        <v>27</v>
      </c>
      <c r="C2834" t="s">
        <v>10</v>
      </c>
      <c r="D2834" t="s">
        <v>11</v>
      </c>
      <c r="E2834" t="s">
        <v>28</v>
      </c>
      <c r="F2834" t="s">
        <v>19</v>
      </c>
      <c r="G2834" t="s">
        <v>100</v>
      </c>
      <c r="H2834" t="s">
        <v>175</v>
      </c>
      <c r="I2834" t="s">
        <v>138</v>
      </c>
    </row>
    <row r="2835" spans="1:9" x14ac:dyDescent="0.25">
      <c r="A2835">
        <v>751392</v>
      </c>
      <c r="B2835" t="s">
        <v>27</v>
      </c>
      <c r="C2835" t="s">
        <v>10</v>
      </c>
      <c r="D2835" t="s">
        <v>11</v>
      </c>
      <c r="E2835" t="s">
        <v>28</v>
      </c>
      <c r="F2835" t="s">
        <v>19</v>
      </c>
      <c r="G2835" t="s">
        <v>100</v>
      </c>
      <c r="H2835" t="s">
        <v>493</v>
      </c>
      <c r="I2835" t="s">
        <v>138</v>
      </c>
    </row>
    <row r="2836" spans="1:9" x14ac:dyDescent="0.25">
      <c r="A2836">
        <v>751393</v>
      </c>
      <c r="B2836" t="s">
        <v>530</v>
      </c>
      <c r="C2836" t="s">
        <v>10</v>
      </c>
      <c r="D2836" t="s">
        <v>11</v>
      </c>
      <c r="E2836" t="s">
        <v>28</v>
      </c>
      <c r="F2836" t="s">
        <v>122</v>
      </c>
      <c r="G2836" t="s">
        <v>227</v>
      </c>
      <c r="H2836" t="s">
        <v>493</v>
      </c>
      <c r="I2836" t="s">
        <v>531</v>
      </c>
    </row>
    <row r="2837" spans="1:9" x14ac:dyDescent="0.25">
      <c r="A2837">
        <v>751394</v>
      </c>
      <c r="B2837" t="s">
        <v>27</v>
      </c>
      <c r="C2837" t="s">
        <v>10</v>
      </c>
      <c r="D2837" t="s">
        <v>11</v>
      </c>
      <c r="E2837" t="s">
        <v>28</v>
      </c>
      <c r="F2837" t="s">
        <v>19</v>
      </c>
      <c r="G2837" t="s">
        <v>100</v>
      </c>
      <c r="H2837" t="s">
        <v>493</v>
      </c>
      <c r="I2837" t="s">
        <v>138</v>
      </c>
    </row>
    <row r="2838" spans="1:9" x14ac:dyDescent="0.25">
      <c r="A2838">
        <v>751403</v>
      </c>
      <c r="B2838" t="s">
        <v>874</v>
      </c>
      <c r="C2838" t="s">
        <v>37</v>
      </c>
      <c r="D2838" t="s">
        <v>76</v>
      </c>
      <c r="E2838" t="s">
        <v>86</v>
      </c>
      <c r="F2838" t="s">
        <v>254</v>
      </c>
      <c r="G2838" t="s">
        <v>604</v>
      </c>
      <c r="H2838" t="s">
        <v>496</v>
      </c>
      <c r="I2838" t="s">
        <v>875</v>
      </c>
    </row>
    <row r="2839" spans="1:9" x14ac:dyDescent="0.25">
      <c r="A2839">
        <v>751404</v>
      </c>
      <c r="B2839" t="s">
        <v>874</v>
      </c>
      <c r="C2839" t="s">
        <v>37</v>
      </c>
      <c r="D2839" t="s">
        <v>76</v>
      </c>
      <c r="E2839" t="s">
        <v>86</v>
      </c>
      <c r="F2839" t="s">
        <v>254</v>
      </c>
      <c r="G2839" t="s">
        <v>604</v>
      </c>
      <c r="H2839" t="s">
        <v>496</v>
      </c>
      <c r="I2839" t="s">
        <v>875</v>
      </c>
    </row>
    <row r="2840" spans="1:9" x14ac:dyDescent="0.25">
      <c r="A2840">
        <v>751405</v>
      </c>
      <c r="B2840" t="s">
        <v>872</v>
      </c>
      <c r="C2840" t="s">
        <v>37</v>
      </c>
      <c r="D2840" t="s">
        <v>76</v>
      </c>
      <c r="E2840" t="s">
        <v>86</v>
      </c>
      <c r="F2840" t="s">
        <v>254</v>
      </c>
      <c r="G2840" t="s">
        <v>177</v>
      </c>
      <c r="H2840" t="s">
        <v>496</v>
      </c>
      <c r="I2840" t="s">
        <v>873</v>
      </c>
    </row>
    <row r="2841" spans="1:9" x14ac:dyDescent="0.25">
      <c r="A2841">
        <v>751407</v>
      </c>
      <c r="B2841" t="s">
        <v>1581</v>
      </c>
      <c r="C2841" t="s">
        <v>37</v>
      </c>
      <c r="D2841" t="s">
        <v>72</v>
      </c>
      <c r="E2841" t="s">
        <v>86</v>
      </c>
      <c r="F2841" t="s">
        <v>254</v>
      </c>
      <c r="G2841" t="s">
        <v>604</v>
      </c>
      <c r="H2841" t="s">
        <v>184</v>
      </c>
      <c r="I2841" t="s">
        <v>1582</v>
      </c>
    </row>
    <row r="2842" spans="1:9" x14ac:dyDescent="0.25">
      <c r="A2842">
        <v>751408</v>
      </c>
      <c r="B2842" t="s">
        <v>1528</v>
      </c>
      <c r="C2842" t="s">
        <v>37</v>
      </c>
      <c r="D2842" t="s">
        <v>72</v>
      </c>
      <c r="E2842" t="s">
        <v>86</v>
      </c>
      <c r="F2842" t="s">
        <v>254</v>
      </c>
      <c r="G2842" t="s">
        <v>177</v>
      </c>
      <c r="H2842" t="s">
        <v>184</v>
      </c>
      <c r="I2842" t="s">
        <v>1529</v>
      </c>
    </row>
    <row r="2843" spans="1:9" x14ac:dyDescent="0.25">
      <c r="A2843">
        <v>751410</v>
      </c>
      <c r="B2843" t="s">
        <v>441</v>
      </c>
      <c r="C2843" t="s">
        <v>37</v>
      </c>
      <c r="D2843" t="s">
        <v>18</v>
      </c>
      <c r="E2843" t="s">
        <v>182</v>
      </c>
      <c r="F2843" t="s">
        <v>442</v>
      </c>
      <c r="G2843" t="s">
        <v>443</v>
      </c>
      <c r="H2843" t="s">
        <v>1610</v>
      </c>
      <c r="I2843" t="s">
        <v>444</v>
      </c>
    </row>
    <row r="2844" spans="1:9" x14ac:dyDescent="0.25">
      <c r="A2844">
        <v>751469</v>
      </c>
      <c r="B2844" t="s">
        <v>395</v>
      </c>
      <c r="C2844" t="s">
        <v>37</v>
      </c>
      <c r="D2844" t="s">
        <v>18</v>
      </c>
      <c r="E2844" t="s">
        <v>241</v>
      </c>
      <c r="F2844" t="s">
        <v>241</v>
      </c>
      <c r="G2844" t="s">
        <v>396</v>
      </c>
      <c r="H2844" t="s">
        <v>1611</v>
      </c>
      <c r="I2844" t="s">
        <v>397</v>
      </c>
    </row>
    <row r="2845" spans="1:9" x14ac:dyDescent="0.25">
      <c r="A2845">
        <v>751471</v>
      </c>
      <c r="B2845" t="s">
        <v>395</v>
      </c>
      <c r="C2845" t="s">
        <v>37</v>
      </c>
      <c r="D2845" t="s">
        <v>18</v>
      </c>
      <c r="E2845" t="s">
        <v>241</v>
      </c>
      <c r="F2845" t="s">
        <v>241</v>
      </c>
      <c r="G2845" t="s">
        <v>396</v>
      </c>
      <c r="H2845" t="s">
        <v>1611</v>
      </c>
      <c r="I2845" t="s">
        <v>397</v>
      </c>
    </row>
    <row r="2846" spans="1:9" x14ac:dyDescent="0.25">
      <c r="A2846">
        <v>751475</v>
      </c>
      <c r="B2846" t="s">
        <v>1407</v>
      </c>
      <c r="C2846" t="s">
        <v>37</v>
      </c>
      <c r="D2846" t="s">
        <v>18</v>
      </c>
      <c r="E2846" t="s">
        <v>260</v>
      </c>
      <c r="F2846" t="s">
        <v>759</v>
      </c>
      <c r="G2846" t="s">
        <v>251</v>
      </c>
      <c r="H2846" t="s">
        <v>1611</v>
      </c>
      <c r="I2846" t="s">
        <v>1408</v>
      </c>
    </row>
    <row r="2847" spans="1:9" x14ac:dyDescent="0.25">
      <c r="A2847">
        <v>751547</v>
      </c>
      <c r="B2847" t="s">
        <v>441</v>
      </c>
      <c r="C2847" t="s">
        <v>37</v>
      </c>
      <c r="D2847" t="s">
        <v>18</v>
      </c>
      <c r="E2847" t="s">
        <v>182</v>
      </c>
      <c r="F2847" t="s">
        <v>442</v>
      </c>
      <c r="G2847" t="s">
        <v>443</v>
      </c>
      <c r="H2847" t="s">
        <v>1025</v>
      </c>
      <c r="I2847" t="s">
        <v>444</v>
      </c>
    </row>
    <row r="2848" spans="1:9" x14ac:dyDescent="0.25">
      <c r="A2848">
        <v>751571</v>
      </c>
      <c r="B2848" t="s">
        <v>1501</v>
      </c>
      <c r="C2848" t="s">
        <v>37</v>
      </c>
      <c r="D2848" t="s">
        <v>18</v>
      </c>
      <c r="E2848" t="s">
        <v>182</v>
      </c>
      <c r="F2848" t="s">
        <v>246</v>
      </c>
      <c r="G2848" t="s">
        <v>251</v>
      </c>
      <c r="H2848" t="s">
        <v>1025</v>
      </c>
      <c r="I2848" t="s">
        <v>1502</v>
      </c>
    </row>
    <row r="2849" spans="1:9" x14ac:dyDescent="0.25">
      <c r="A2849">
        <v>751572</v>
      </c>
      <c r="B2849" t="s">
        <v>441</v>
      </c>
      <c r="C2849" t="s">
        <v>37</v>
      </c>
      <c r="D2849" t="s">
        <v>18</v>
      </c>
      <c r="E2849" t="s">
        <v>182</v>
      </c>
      <c r="F2849" t="s">
        <v>442</v>
      </c>
      <c r="G2849" t="s">
        <v>443</v>
      </c>
      <c r="H2849" t="s">
        <v>1025</v>
      </c>
      <c r="I2849" t="s">
        <v>444</v>
      </c>
    </row>
    <row r="2850" spans="1:9" x14ac:dyDescent="0.25">
      <c r="A2850">
        <v>751617</v>
      </c>
      <c r="B2850" t="s">
        <v>927</v>
      </c>
      <c r="C2850" t="s">
        <v>56</v>
      </c>
      <c r="D2850" t="s">
        <v>18</v>
      </c>
      <c r="E2850" t="s">
        <v>67</v>
      </c>
      <c r="F2850" t="s">
        <v>311</v>
      </c>
      <c r="G2850" t="s">
        <v>161</v>
      </c>
      <c r="H2850" t="s">
        <v>1612</v>
      </c>
      <c r="I2850" t="s">
        <v>929</v>
      </c>
    </row>
    <row r="2851" spans="1:9" x14ac:dyDescent="0.25">
      <c r="A2851">
        <v>751619</v>
      </c>
      <c r="B2851" t="s">
        <v>927</v>
      </c>
      <c r="C2851" t="s">
        <v>56</v>
      </c>
      <c r="D2851" t="s">
        <v>18</v>
      </c>
      <c r="E2851" t="s">
        <v>67</v>
      </c>
      <c r="F2851" t="s">
        <v>311</v>
      </c>
      <c r="G2851" t="s">
        <v>161</v>
      </c>
      <c r="H2851" t="s">
        <v>1612</v>
      </c>
      <c r="I2851" t="s">
        <v>929</v>
      </c>
    </row>
    <row r="2852" spans="1:9" x14ac:dyDescent="0.25">
      <c r="A2852">
        <v>751620</v>
      </c>
      <c r="B2852" t="s">
        <v>927</v>
      </c>
      <c r="C2852" t="s">
        <v>56</v>
      </c>
      <c r="D2852" t="s">
        <v>18</v>
      </c>
      <c r="E2852" t="s">
        <v>67</v>
      </c>
      <c r="F2852" t="s">
        <v>311</v>
      </c>
      <c r="G2852" t="s">
        <v>161</v>
      </c>
      <c r="H2852" t="s">
        <v>1612</v>
      </c>
      <c r="I2852" t="s">
        <v>929</v>
      </c>
    </row>
    <row r="2853" spans="1:9" x14ac:dyDescent="0.25">
      <c r="A2853">
        <v>751621</v>
      </c>
      <c r="B2853" t="s">
        <v>927</v>
      </c>
      <c r="C2853" t="s">
        <v>56</v>
      </c>
      <c r="D2853" t="s">
        <v>18</v>
      </c>
      <c r="E2853" t="s">
        <v>67</v>
      </c>
      <c r="F2853" t="s">
        <v>311</v>
      </c>
      <c r="G2853" t="s">
        <v>161</v>
      </c>
      <c r="H2853" t="s">
        <v>1612</v>
      </c>
      <c r="I2853" t="s">
        <v>929</v>
      </c>
    </row>
    <row r="2854" spans="1:9" x14ac:dyDescent="0.25">
      <c r="A2854">
        <v>751622</v>
      </c>
      <c r="B2854" t="s">
        <v>927</v>
      </c>
      <c r="C2854" t="s">
        <v>56</v>
      </c>
      <c r="D2854" t="s">
        <v>18</v>
      </c>
      <c r="E2854" t="s">
        <v>67</v>
      </c>
      <c r="F2854" t="s">
        <v>311</v>
      </c>
      <c r="G2854" t="s">
        <v>161</v>
      </c>
      <c r="H2854" t="s">
        <v>1612</v>
      </c>
      <c r="I2854" t="s">
        <v>929</v>
      </c>
    </row>
    <row r="2855" spans="1:9" x14ac:dyDescent="0.25">
      <c r="A2855">
        <v>751623</v>
      </c>
      <c r="B2855" t="s">
        <v>927</v>
      </c>
      <c r="C2855" t="s">
        <v>56</v>
      </c>
      <c r="D2855" t="s">
        <v>18</v>
      </c>
      <c r="E2855" t="s">
        <v>67</v>
      </c>
      <c r="F2855" t="s">
        <v>311</v>
      </c>
      <c r="G2855" t="s">
        <v>161</v>
      </c>
      <c r="H2855" t="s">
        <v>1612</v>
      </c>
      <c r="I2855" t="s">
        <v>929</v>
      </c>
    </row>
    <row r="2856" spans="1:9" x14ac:dyDescent="0.25">
      <c r="A2856">
        <v>751624</v>
      </c>
      <c r="B2856" t="s">
        <v>927</v>
      </c>
      <c r="C2856" t="s">
        <v>56</v>
      </c>
      <c r="D2856" t="s">
        <v>18</v>
      </c>
      <c r="E2856" t="s">
        <v>67</v>
      </c>
      <c r="F2856" t="s">
        <v>311</v>
      </c>
      <c r="G2856" t="s">
        <v>161</v>
      </c>
      <c r="H2856" t="s">
        <v>1612</v>
      </c>
      <c r="I2856" t="s">
        <v>929</v>
      </c>
    </row>
    <row r="2857" spans="1:9" x14ac:dyDescent="0.25">
      <c r="A2857">
        <v>751626</v>
      </c>
      <c r="B2857" t="s">
        <v>927</v>
      </c>
      <c r="C2857" t="s">
        <v>56</v>
      </c>
      <c r="D2857" t="s">
        <v>18</v>
      </c>
      <c r="E2857" t="s">
        <v>67</v>
      </c>
      <c r="F2857" t="s">
        <v>311</v>
      </c>
      <c r="G2857" t="s">
        <v>161</v>
      </c>
      <c r="H2857" t="s">
        <v>1612</v>
      </c>
      <c r="I2857" t="s">
        <v>929</v>
      </c>
    </row>
    <row r="2858" spans="1:9" x14ac:dyDescent="0.25">
      <c r="A2858">
        <v>751638</v>
      </c>
      <c r="B2858" t="s">
        <v>1613</v>
      </c>
      <c r="C2858" t="s">
        <v>56</v>
      </c>
      <c r="D2858" t="s">
        <v>18</v>
      </c>
      <c r="E2858" t="s">
        <v>589</v>
      </c>
      <c r="F2858" t="s">
        <v>68</v>
      </c>
      <c r="G2858" t="s">
        <v>80</v>
      </c>
      <c r="H2858" t="s">
        <v>673</v>
      </c>
      <c r="I2858" t="s">
        <v>1614</v>
      </c>
    </row>
    <row r="2859" spans="1:9" x14ac:dyDescent="0.25">
      <c r="A2859">
        <v>751644</v>
      </c>
      <c r="B2859" t="s">
        <v>237</v>
      </c>
      <c r="C2859" t="s">
        <v>10</v>
      </c>
      <c r="D2859" t="s">
        <v>18</v>
      </c>
      <c r="E2859" t="s">
        <v>28</v>
      </c>
      <c r="F2859" t="s">
        <v>19</v>
      </c>
      <c r="G2859" t="s">
        <v>100</v>
      </c>
      <c r="H2859" t="s">
        <v>1615</v>
      </c>
      <c r="I2859" t="s">
        <v>238</v>
      </c>
    </row>
    <row r="2860" spans="1:9" x14ac:dyDescent="0.25">
      <c r="A2860">
        <v>751645</v>
      </c>
      <c r="B2860" t="s">
        <v>237</v>
      </c>
      <c r="C2860" t="s">
        <v>10</v>
      </c>
      <c r="D2860" t="s">
        <v>18</v>
      </c>
      <c r="E2860" t="s">
        <v>28</v>
      </c>
      <c r="F2860" t="s">
        <v>19</v>
      </c>
      <c r="G2860" t="s">
        <v>100</v>
      </c>
      <c r="H2860" t="s">
        <v>1615</v>
      </c>
      <c r="I2860" t="s">
        <v>238</v>
      </c>
    </row>
    <row r="2861" spans="1:9" x14ac:dyDescent="0.25">
      <c r="A2861">
        <v>751655</v>
      </c>
      <c r="B2861" t="s">
        <v>27</v>
      </c>
      <c r="C2861" t="s">
        <v>10</v>
      </c>
      <c r="D2861" t="s">
        <v>11</v>
      </c>
      <c r="E2861" t="s">
        <v>140</v>
      </c>
      <c r="F2861" t="s">
        <v>19</v>
      </c>
      <c r="G2861" t="s">
        <v>100</v>
      </c>
      <c r="H2861" t="s">
        <v>1237</v>
      </c>
      <c r="I2861" t="s">
        <v>1289</v>
      </c>
    </row>
    <row r="2862" spans="1:9" x14ac:dyDescent="0.25">
      <c r="A2862">
        <v>751658</v>
      </c>
      <c r="B2862" t="s">
        <v>530</v>
      </c>
      <c r="C2862" t="s">
        <v>10</v>
      </c>
      <c r="D2862" t="s">
        <v>11</v>
      </c>
      <c r="E2862" t="s">
        <v>140</v>
      </c>
      <c r="F2862" t="s">
        <v>122</v>
      </c>
      <c r="G2862" t="s">
        <v>227</v>
      </c>
      <c r="H2862" t="s">
        <v>1237</v>
      </c>
      <c r="I2862" t="s">
        <v>1616</v>
      </c>
    </row>
    <row r="2863" spans="1:9" x14ac:dyDescent="0.25">
      <c r="A2863">
        <v>751659</v>
      </c>
      <c r="B2863" t="s">
        <v>530</v>
      </c>
      <c r="C2863" t="s">
        <v>10</v>
      </c>
      <c r="D2863" t="s">
        <v>11</v>
      </c>
      <c r="E2863" t="s">
        <v>140</v>
      </c>
      <c r="F2863" t="s">
        <v>122</v>
      </c>
      <c r="G2863" t="s">
        <v>227</v>
      </c>
      <c r="H2863" t="s">
        <v>1237</v>
      </c>
      <c r="I2863" t="s">
        <v>1616</v>
      </c>
    </row>
    <row r="2864" spans="1:9" x14ac:dyDescent="0.25">
      <c r="A2864">
        <v>751673</v>
      </c>
      <c r="B2864" t="s">
        <v>139</v>
      </c>
      <c r="C2864" t="s">
        <v>10</v>
      </c>
      <c r="D2864" t="s">
        <v>11</v>
      </c>
      <c r="E2864" t="s">
        <v>140</v>
      </c>
      <c r="F2864" t="s">
        <v>19</v>
      </c>
      <c r="G2864" t="s">
        <v>33</v>
      </c>
      <c r="H2864" t="s">
        <v>1237</v>
      </c>
      <c r="I2864" t="s">
        <v>141</v>
      </c>
    </row>
    <row r="2865" spans="1:9" x14ac:dyDescent="0.25">
      <c r="A2865">
        <v>751676</v>
      </c>
      <c r="B2865" t="s">
        <v>724</v>
      </c>
      <c r="C2865" t="s">
        <v>10</v>
      </c>
      <c r="D2865" t="s">
        <v>11</v>
      </c>
      <c r="E2865" t="s">
        <v>140</v>
      </c>
      <c r="F2865" t="s">
        <v>13</v>
      </c>
      <c r="G2865" t="s">
        <v>322</v>
      </c>
      <c r="H2865" t="s">
        <v>1237</v>
      </c>
      <c r="I2865" t="s">
        <v>726</v>
      </c>
    </row>
    <row r="2866" spans="1:9" x14ac:dyDescent="0.25">
      <c r="A2866">
        <v>751705</v>
      </c>
      <c r="B2866" t="s">
        <v>1186</v>
      </c>
      <c r="C2866" t="s">
        <v>10</v>
      </c>
      <c r="D2866" t="s">
        <v>18</v>
      </c>
      <c r="E2866" t="s">
        <v>12</v>
      </c>
      <c r="F2866" t="s">
        <v>582</v>
      </c>
      <c r="G2866" t="s">
        <v>592</v>
      </c>
      <c r="H2866" t="s">
        <v>1044</v>
      </c>
      <c r="I2866" t="s">
        <v>1187</v>
      </c>
    </row>
    <row r="2867" spans="1:9" x14ac:dyDescent="0.25">
      <c r="A2867">
        <v>751709</v>
      </c>
      <c r="B2867" t="s">
        <v>1153</v>
      </c>
      <c r="C2867" t="s">
        <v>10</v>
      </c>
      <c r="D2867" t="s">
        <v>18</v>
      </c>
      <c r="E2867" t="s">
        <v>140</v>
      </c>
      <c r="F2867" t="s">
        <v>582</v>
      </c>
      <c r="G2867" t="s">
        <v>1154</v>
      </c>
      <c r="H2867" t="s">
        <v>1044</v>
      </c>
      <c r="I2867" t="s">
        <v>1156</v>
      </c>
    </row>
    <row r="2868" spans="1:9" x14ac:dyDescent="0.25">
      <c r="A2868">
        <v>751737</v>
      </c>
      <c r="B2868" t="s">
        <v>833</v>
      </c>
      <c r="C2868" t="s">
        <v>10</v>
      </c>
      <c r="D2868" t="s">
        <v>11</v>
      </c>
      <c r="E2868" t="s">
        <v>28</v>
      </c>
      <c r="F2868" t="s">
        <v>122</v>
      </c>
      <c r="G2868" t="s">
        <v>24</v>
      </c>
      <c r="H2868" t="s">
        <v>987</v>
      </c>
      <c r="I2868" t="s">
        <v>952</v>
      </c>
    </row>
    <row r="2869" spans="1:9" x14ac:dyDescent="0.25">
      <c r="A2869">
        <v>751738</v>
      </c>
      <c r="B2869" t="s">
        <v>833</v>
      </c>
      <c r="C2869" t="s">
        <v>10</v>
      </c>
      <c r="D2869" t="s">
        <v>11</v>
      </c>
      <c r="E2869" t="s">
        <v>28</v>
      </c>
      <c r="F2869" t="s">
        <v>122</v>
      </c>
      <c r="G2869" t="s">
        <v>24</v>
      </c>
      <c r="H2869" t="s">
        <v>987</v>
      </c>
      <c r="I2869" t="s">
        <v>952</v>
      </c>
    </row>
    <row r="2870" spans="1:9" x14ac:dyDescent="0.25">
      <c r="A2870">
        <v>751739</v>
      </c>
      <c r="B2870" t="s">
        <v>955</v>
      </c>
      <c r="C2870" t="s">
        <v>10</v>
      </c>
      <c r="D2870" t="s">
        <v>11</v>
      </c>
      <c r="E2870" t="s">
        <v>220</v>
      </c>
      <c r="F2870" t="s">
        <v>220</v>
      </c>
      <c r="G2870" t="s">
        <v>122</v>
      </c>
      <c r="H2870" t="s">
        <v>987</v>
      </c>
      <c r="I2870" t="s">
        <v>956</v>
      </c>
    </row>
    <row r="2871" spans="1:9" x14ac:dyDescent="0.25">
      <c r="A2871">
        <v>751740</v>
      </c>
      <c r="B2871" t="s">
        <v>955</v>
      </c>
      <c r="C2871" t="s">
        <v>10</v>
      </c>
      <c r="D2871" t="s">
        <v>11</v>
      </c>
      <c r="E2871" t="s">
        <v>220</v>
      </c>
      <c r="F2871" t="s">
        <v>220</v>
      </c>
      <c r="G2871" t="s">
        <v>122</v>
      </c>
      <c r="H2871" t="s">
        <v>987</v>
      </c>
      <c r="I2871" t="s">
        <v>956</v>
      </c>
    </row>
    <row r="2872" spans="1:9" x14ac:dyDescent="0.25">
      <c r="A2872">
        <v>751741</v>
      </c>
      <c r="B2872" t="s">
        <v>955</v>
      </c>
      <c r="C2872" t="s">
        <v>10</v>
      </c>
      <c r="D2872" t="s">
        <v>11</v>
      </c>
      <c r="E2872" t="s">
        <v>220</v>
      </c>
      <c r="F2872" t="s">
        <v>220</v>
      </c>
      <c r="G2872" t="s">
        <v>122</v>
      </c>
      <c r="H2872" t="s">
        <v>987</v>
      </c>
      <c r="I2872" t="s">
        <v>956</v>
      </c>
    </row>
    <row r="2873" spans="1:9" x14ac:dyDescent="0.25">
      <c r="A2873">
        <v>751743</v>
      </c>
      <c r="B2873" t="s">
        <v>579</v>
      </c>
      <c r="C2873" t="s">
        <v>10</v>
      </c>
      <c r="D2873" t="s">
        <v>11</v>
      </c>
      <c r="E2873" t="s">
        <v>220</v>
      </c>
      <c r="F2873" t="s">
        <v>220</v>
      </c>
      <c r="G2873" t="s">
        <v>100</v>
      </c>
      <c r="H2873" t="s">
        <v>987</v>
      </c>
      <c r="I2873" t="s">
        <v>580</v>
      </c>
    </row>
    <row r="2874" spans="1:9" x14ac:dyDescent="0.25">
      <c r="A2874">
        <v>751744</v>
      </c>
      <c r="B2874" t="s">
        <v>579</v>
      </c>
      <c r="C2874" t="s">
        <v>10</v>
      </c>
      <c r="D2874" t="s">
        <v>11</v>
      </c>
      <c r="E2874" t="s">
        <v>220</v>
      </c>
      <c r="F2874" t="s">
        <v>220</v>
      </c>
      <c r="G2874" t="s">
        <v>100</v>
      </c>
      <c r="H2874" t="s">
        <v>987</v>
      </c>
      <c r="I2874" t="s">
        <v>580</v>
      </c>
    </row>
    <row r="2875" spans="1:9" x14ac:dyDescent="0.25">
      <c r="A2875">
        <v>751758</v>
      </c>
      <c r="B2875" t="s">
        <v>139</v>
      </c>
      <c r="C2875" t="s">
        <v>10</v>
      </c>
      <c r="D2875" t="s">
        <v>11</v>
      </c>
      <c r="E2875" t="s">
        <v>28</v>
      </c>
      <c r="F2875" t="s">
        <v>19</v>
      </c>
      <c r="G2875" t="s">
        <v>33</v>
      </c>
      <c r="H2875" t="s">
        <v>814</v>
      </c>
      <c r="I2875" t="s">
        <v>992</v>
      </c>
    </row>
    <row r="2876" spans="1:9" x14ac:dyDescent="0.25">
      <c r="A2876">
        <v>751759</v>
      </c>
      <c r="B2876" t="s">
        <v>139</v>
      </c>
      <c r="C2876" t="s">
        <v>10</v>
      </c>
      <c r="D2876" t="s">
        <v>11</v>
      </c>
      <c r="E2876" t="s">
        <v>28</v>
      </c>
      <c r="F2876" t="s">
        <v>19</v>
      </c>
      <c r="G2876" t="s">
        <v>33</v>
      </c>
      <c r="H2876" t="s">
        <v>814</v>
      </c>
      <c r="I2876" t="s">
        <v>992</v>
      </c>
    </row>
    <row r="2877" spans="1:9" x14ac:dyDescent="0.25">
      <c r="A2877">
        <v>751760</v>
      </c>
      <c r="B2877" t="s">
        <v>1351</v>
      </c>
      <c r="C2877" t="s">
        <v>10</v>
      </c>
      <c r="D2877" t="s">
        <v>11</v>
      </c>
      <c r="E2877" t="s">
        <v>12</v>
      </c>
      <c r="F2877" t="s">
        <v>95</v>
      </c>
      <c r="G2877" t="s">
        <v>100</v>
      </c>
      <c r="H2877" t="s">
        <v>814</v>
      </c>
      <c r="I2877" t="s">
        <v>1352</v>
      </c>
    </row>
    <row r="2878" spans="1:9" x14ac:dyDescent="0.25">
      <c r="A2878">
        <v>751766</v>
      </c>
      <c r="B2878" t="s">
        <v>66</v>
      </c>
      <c r="C2878" t="s">
        <v>56</v>
      </c>
      <c r="D2878" t="s">
        <v>18</v>
      </c>
      <c r="E2878" t="s">
        <v>67</v>
      </c>
      <c r="F2878" t="s">
        <v>68</v>
      </c>
      <c r="G2878" t="s">
        <v>58</v>
      </c>
      <c r="H2878" t="s">
        <v>1617</v>
      </c>
      <c r="I2878" t="s">
        <v>70</v>
      </c>
    </row>
    <row r="2879" spans="1:9" x14ac:dyDescent="0.25">
      <c r="A2879">
        <v>751769</v>
      </c>
      <c r="B2879" t="s">
        <v>66</v>
      </c>
      <c r="C2879" t="s">
        <v>56</v>
      </c>
      <c r="D2879" t="s">
        <v>18</v>
      </c>
      <c r="E2879" t="s">
        <v>67</v>
      </c>
      <c r="F2879" t="s">
        <v>68</v>
      </c>
      <c r="G2879" t="s">
        <v>58</v>
      </c>
      <c r="H2879" t="s">
        <v>1617</v>
      </c>
      <c r="I2879" t="s">
        <v>70</v>
      </c>
    </row>
    <row r="2880" spans="1:9" x14ac:dyDescent="0.25">
      <c r="A2880">
        <v>751779</v>
      </c>
      <c r="B2880" t="s">
        <v>1618</v>
      </c>
      <c r="C2880" t="s">
        <v>10</v>
      </c>
      <c r="D2880" t="s">
        <v>11</v>
      </c>
      <c r="E2880" t="s">
        <v>149</v>
      </c>
      <c r="F2880" t="s">
        <v>135</v>
      </c>
      <c r="G2880" t="s">
        <v>1619</v>
      </c>
      <c r="H2880" t="s">
        <v>233</v>
      </c>
      <c r="I2880" t="s">
        <v>1620</v>
      </c>
    </row>
    <row r="2881" spans="1:9" x14ac:dyDescent="0.25">
      <c r="A2881">
        <v>751780</v>
      </c>
      <c r="B2881" t="s">
        <v>581</v>
      </c>
      <c r="C2881" t="s">
        <v>10</v>
      </c>
      <c r="D2881" t="s">
        <v>18</v>
      </c>
      <c r="E2881" t="s">
        <v>140</v>
      </c>
      <c r="F2881" t="s">
        <v>582</v>
      </c>
      <c r="G2881" t="s">
        <v>261</v>
      </c>
      <c r="H2881" t="s">
        <v>1044</v>
      </c>
      <c r="I2881" t="s">
        <v>584</v>
      </c>
    </row>
    <row r="2882" spans="1:9" x14ac:dyDescent="0.25">
      <c r="A2882">
        <v>751782</v>
      </c>
      <c r="B2882" t="s">
        <v>27</v>
      </c>
      <c r="C2882" t="s">
        <v>10</v>
      </c>
      <c r="D2882" t="s">
        <v>11</v>
      </c>
      <c r="E2882" t="s">
        <v>28</v>
      </c>
      <c r="F2882" t="s">
        <v>19</v>
      </c>
      <c r="G2882" t="s">
        <v>29</v>
      </c>
      <c r="H2882" t="s">
        <v>897</v>
      </c>
      <c r="I2882" t="s">
        <v>31</v>
      </c>
    </row>
    <row r="2883" spans="1:9" x14ac:dyDescent="0.25">
      <c r="A2883">
        <v>751783</v>
      </c>
      <c r="B2883" t="s">
        <v>27</v>
      </c>
      <c r="C2883" t="s">
        <v>10</v>
      </c>
      <c r="D2883" t="s">
        <v>11</v>
      </c>
      <c r="E2883" t="s">
        <v>28</v>
      </c>
      <c r="F2883" t="s">
        <v>19</v>
      </c>
      <c r="G2883" t="s">
        <v>29</v>
      </c>
      <c r="H2883" t="s">
        <v>897</v>
      </c>
      <c r="I2883" t="s">
        <v>31</v>
      </c>
    </row>
    <row r="2884" spans="1:9" x14ac:dyDescent="0.25">
      <c r="A2884">
        <v>751784</v>
      </c>
      <c r="B2884" t="s">
        <v>27</v>
      </c>
      <c r="C2884" t="s">
        <v>10</v>
      </c>
      <c r="D2884" t="s">
        <v>11</v>
      </c>
      <c r="E2884" t="s">
        <v>28</v>
      </c>
      <c r="F2884" t="s">
        <v>19</v>
      </c>
      <c r="G2884" t="s">
        <v>29</v>
      </c>
      <c r="H2884" t="s">
        <v>829</v>
      </c>
      <c r="I2884" t="s">
        <v>31</v>
      </c>
    </row>
    <row r="2885" spans="1:9" x14ac:dyDescent="0.25">
      <c r="A2885">
        <v>751792</v>
      </c>
      <c r="B2885" t="s">
        <v>1621</v>
      </c>
      <c r="C2885" t="s">
        <v>10</v>
      </c>
      <c r="D2885" t="s">
        <v>11</v>
      </c>
      <c r="E2885" t="s">
        <v>12</v>
      </c>
      <c r="F2885" t="s">
        <v>135</v>
      </c>
      <c r="G2885" t="s">
        <v>1619</v>
      </c>
      <c r="H2885" t="s">
        <v>233</v>
      </c>
      <c r="I2885" t="s">
        <v>1622</v>
      </c>
    </row>
    <row r="2886" spans="1:9" x14ac:dyDescent="0.25">
      <c r="A2886">
        <v>751805</v>
      </c>
      <c r="B2886" t="s">
        <v>1117</v>
      </c>
      <c r="C2886" t="s">
        <v>10</v>
      </c>
      <c r="D2886" t="s">
        <v>72</v>
      </c>
      <c r="E2886" t="s">
        <v>363</v>
      </c>
      <c r="F2886" t="s">
        <v>312</v>
      </c>
      <c r="G2886" t="s">
        <v>149</v>
      </c>
      <c r="H2886" t="s">
        <v>233</v>
      </c>
      <c r="I2886" t="s">
        <v>1118</v>
      </c>
    </row>
    <row r="2887" spans="1:9" x14ac:dyDescent="0.25">
      <c r="A2887">
        <v>751829</v>
      </c>
      <c r="B2887" t="s">
        <v>777</v>
      </c>
      <c r="C2887" t="s">
        <v>10</v>
      </c>
      <c r="D2887" t="s">
        <v>18</v>
      </c>
      <c r="E2887" t="s">
        <v>12</v>
      </c>
      <c r="F2887" t="s">
        <v>19</v>
      </c>
      <c r="G2887" t="s">
        <v>100</v>
      </c>
      <c r="H2887" t="s">
        <v>394</v>
      </c>
      <c r="I2887" t="s">
        <v>778</v>
      </c>
    </row>
    <row r="2888" spans="1:9" x14ac:dyDescent="0.25">
      <c r="A2888">
        <v>751841</v>
      </c>
      <c r="B2888" t="s">
        <v>777</v>
      </c>
      <c r="C2888" t="s">
        <v>10</v>
      </c>
      <c r="D2888" t="s">
        <v>18</v>
      </c>
      <c r="E2888" t="s">
        <v>12</v>
      </c>
      <c r="F2888" t="s">
        <v>19</v>
      </c>
      <c r="G2888" t="s">
        <v>100</v>
      </c>
      <c r="H2888" t="s">
        <v>394</v>
      </c>
      <c r="I2888" t="s">
        <v>778</v>
      </c>
    </row>
    <row r="2889" spans="1:9" x14ac:dyDescent="0.25">
      <c r="A2889">
        <v>751842</v>
      </c>
      <c r="B2889" t="s">
        <v>777</v>
      </c>
      <c r="C2889" t="s">
        <v>10</v>
      </c>
      <c r="D2889" t="s">
        <v>18</v>
      </c>
      <c r="E2889" t="s">
        <v>12</v>
      </c>
      <c r="F2889" t="s">
        <v>19</v>
      </c>
      <c r="G2889" t="s">
        <v>100</v>
      </c>
      <c r="H2889" t="s">
        <v>394</v>
      </c>
      <c r="I2889" t="s">
        <v>778</v>
      </c>
    </row>
    <row r="2890" spans="1:9" x14ac:dyDescent="0.25">
      <c r="A2890">
        <v>751862</v>
      </c>
      <c r="B2890" t="s">
        <v>1446</v>
      </c>
      <c r="C2890" t="s">
        <v>10</v>
      </c>
      <c r="D2890" t="s">
        <v>18</v>
      </c>
      <c r="E2890" t="s">
        <v>28</v>
      </c>
      <c r="F2890" t="s">
        <v>80</v>
      </c>
      <c r="G2890" t="s">
        <v>19</v>
      </c>
      <c r="H2890" t="s">
        <v>394</v>
      </c>
      <c r="I2890" t="s">
        <v>1447</v>
      </c>
    </row>
    <row r="2891" spans="1:9" x14ac:dyDescent="0.25">
      <c r="A2891">
        <v>751863</v>
      </c>
      <c r="B2891" t="s">
        <v>1560</v>
      </c>
      <c r="C2891" t="s">
        <v>10</v>
      </c>
      <c r="D2891" t="s">
        <v>18</v>
      </c>
      <c r="E2891" t="s">
        <v>140</v>
      </c>
      <c r="F2891" t="s">
        <v>128</v>
      </c>
      <c r="G2891" t="s">
        <v>809</v>
      </c>
      <c r="H2891" t="s">
        <v>394</v>
      </c>
      <c r="I2891" t="s">
        <v>1623</v>
      </c>
    </row>
    <row r="2892" spans="1:9" x14ac:dyDescent="0.25">
      <c r="A2892">
        <v>751864</v>
      </c>
      <c r="B2892" t="s">
        <v>669</v>
      </c>
      <c r="C2892" t="s">
        <v>10</v>
      </c>
      <c r="D2892" t="s">
        <v>18</v>
      </c>
      <c r="E2892" t="s">
        <v>140</v>
      </c>
      <c r="F2892" t="s">
        <v>643</v>
      </c>
      <c r="G2892" t="s">
        <v>128</v>
      </c>
      <c r="H2892" t="s">
        <v>394</v>
      </c>
      <c r="I2892" t="s">
        <v>670</v>
      </c>
    </row>
    <row r="2893" spans="1:9" x14ac:dyDescent="0.25">
      <c r="A2893">
        <v>751865</v>
      </c>
      <c r="B2893" t="s">
        <v>127</v>
      </c>
      <c r="C2893" t="s">
        <v>10</v>
      </c>
      <c r="D2893" t="s">
        <v>18</v>
      </c>
      <c r="E2893" t="s">
        <v>140</v>
      </c>
      <c r="F2893" t="s">
        <v>128</v>
      </c>
      <c r="G2893" t="s">
        <v>129</v>
      </c>
      <c r="H2893" t="s">
        <v>394</v>
      </c>
      <c r="I2893" t="s">
        <v>528</v>
      </c>
    </row>
    <row r="2894" spans="1:9" x14ac:dyDescent="0.25">
      <c r="A2894">
        <v>751871</v>
      </c>
      <c r="B2894" t="s">
        <v>1624</v>
      </c>
      <c r="C2894" t="s">
        <v>10</v>
      </c>
      <c r="D2894" t="s">
        <v>18</v>
      </c>
      <c r="E2894" t="s">
        <v>28</v>
      </c>
      <c r="F2894" t="s">
        <v>128</v>
      </c>
      <c r="G2894" t="s">
        <v>967</v>
      </c>
      <c r="H2894" t="s">
        <v>1111</v>
      </c>
      <c r="I2894" t="s">
        <v>1625</v>
      </c>
    </row>
    <row r="2895" spans="1:9" x14ac:dyDescent="0.25">
      <c r="A2895">
        <v>751872</v>
      </c>
      <c r="B2895" t="s">
        <v>524</v>
      </c>
      <c r="C2895" t="s">
        <v>10</v>
      </c>
      <c r="D2895" t="s">
        <v>18</v>
      </c>
      <c r="E2895" t="s">
        <v>28</v>
      </c>
      <c r="F2895" t="s">
        <v>161</v>
      </c>
      <c r="G2895" t="s">
        <v>128</v>
      </c>
      <c r="H2895" t="s">
        <v>1111</v>
      </c>
      <c r="I2895" t="s">
        <v>1313</v>
      </c>
    </row>
    <row r="2896" spans="1:9" x14ac:dyDescent="0.25">
      <c r="A2896">
        <v>751881</v>
      </c>
      <c r="B2896" t="s">
        <v>591</v>
      </c>
      <c r="C2896" t="s">
        <v>10</v>
      </c>
      <c r="D2896" t="s">
        <v>11</v>
      </c>
      <c r="E2896" t="s">
        <v>140</v>
      </c>
      <c r="F2896" t="s">
        <v>582</v>
      </c>
      <c r="G2896" t="s">
        <v>592</v>
      </c>
      <c r="H2896" t="s">
        <v>745</v>
      </c>
      <c r="I2896" t="s">
        <v>594</v>
      </c>
    </row>
    <row r="2897" spans="1:9" x14ac:dyDescent="0.25">
      <c r="A2897">
        <v>751882</v>
      </c>
      <c r="B2897" t="s">
        <v>1045</v>
      </c>
      <c r="C2897" t="s">
        <v>10</v>
      </c>
      <c r="D2897" t="s">
        <v>11</v>
      </c>
      <c r="E2897" t="s">
        <v>140</v>
      </c>
      <c r="F2897" t="s">
        <v>582</v>
      </c>
      <c r="G2897" t="s">
        <v>1046</v>
      </c>
      <c r="H2897" t="s">
        <v>745</v>
      </c>
      <c r="I2897" t="s">
        <v>1047</v>
      </c>
    </row>
    <row r="2898" spans="1:9" x14ac:dyDescent="0.25">
      <c r="A2898">
        <v>751883</v>
      </c>
      <c r="B2898" t="s">
        <v>1045</v>
      </c>
      <c r="C2898" t="s">
        <v>10</v>
      </c>
      <c r="D2898" t="s">
        <v>11</v>
      </c>
      <c r="E2898" t="s">
        <v>140</v>
      </c>
      <c r="F2898" t="s">
        <v>582</v>
      </c>
      <c r="G2898" t="s">
        <v>1046</v>
      </c>
      <c r="H2898" t="s">
        <v>745</v>
      </c>
      <c r="I2898" t="s">
        <v>1047</v>
      </c>
    </row>
    <row r="2899" spans="1:9" x14ac:dyDescent="0.25">
      <c r="A2899">
        <v>751884</v>
      </c>
      <c r="B2899" t="s">
        <v>1054</v>
      </c>
      <c r="C2899" t="s">
        <v>10</v>
      </c>
      <c r="D2899" t="s">
        <v>11</v>
      </c>
      <c r="E2899" t="s">
        <v>28</v>
      </c>
      <c r="F2899" t="s">
        <v>1049</v>
      </c>
      <c r="G2899" t="s">
        <v>227</v>
      </c>
      <c r="H2899" t="s">
        <v>745</v>
      </c>
      <c r="I2899" t="s">
        <v>1056</v>
      </c>
    </row>
    <row r="2900" spans="1:9" x14ac:dyDescent="0.25">
      <c r="A2900">
        <v>751885</v>
      </c>
      <c r="B2900" t="s">
        <v>1054</v>
      </c>
      <c r="C2900" t="s">
        <v>10</v>
      </c>
      <c r="D2900" t="s">
        <v>11</v>
      </c>
      <c r="E2900" t="s">
        <v>28</v>
      </c>
      <c r="F2900" t="s">
        <v>1049</v>
      </c>
      <c r="G2900" t="s">
        <v>227</v>
      </c>
      <c r="H2900" t="s">
        <v>745</v>
      </c>
      <c r="I2900" t="s">
        <v>1056</v>
      </c>
    </row>
    <row r="2901" spans="1:9" x14ac:dyDescent="0.25">
      <c r="A2901">
        <v>751904</v>
      </c>
      <c r="B2901" t="s">
        <v>237</v>
      </c>
      <c r="C2901" t="s">
        <v>10</v>
      </c>
      <c r="D2901" t="s">
        <v>18</v>
      </c>
      <c r="E2901" t="s">
        <v>140</v>
      </c>
      <c r="F2901" t="s">
        <v>19</v>
      </c>
      <c r="G2901" t="s">
        <v>100</v>
      </c>
      <c r="H2901" t="s">
        <v>394</v>
      </c>
      <c r="I2901" t="s">
        <v>351</v>
      </c>
    </row>
    <row r="2902" spans="1:9" x14ac:dyDescent="0.25">
      <c r="A2902">
        <v>751906</v>
      </c>
      <c r="B2902" t="s">
        <v>237</v>
      </c>
      <c r="C2902" t="s">
        <v>10</v>
      </c>
      <c r="D2902" t="s">
        <v>18</v>
      </c>
      <c r="E2902" t="s">
        <v>140</v>
      </c>
      <c r="F2902" t="s">
        <v>19</v>
      </c>
      <c r="G2902" t="s">
        <v>100</v>
      </c>
      <c r="H2902" t="s">
        <v>394</v>
      </c>
      <c r="I2902" t="s">
        <v>351</v>
      </c>
    </row>
    <row r="2903" spans="1:9" x14ac:dyDescent="0.25">
      <c r="A2903">
        <v>751907</v>
      </c>
      <c r="B2903" t="s">
        <v>237</v>
      </c>
      <c r="C2903" t="s">
        <v>10</v>
      </c>
      <c r="D2903" t="s">
        <v>18</v>
      </c>
      <c r="E2903" t="s">
        <v>140</v>
      </c>
      <c r="F2903" t="s">
        <v>19</v>
      </c>
      <c r="G2903" t="s">
        <v>100</v>
      </c>
      <c r="H2903" t="s">
        <v>394</v>
      </c>
      <c r="I2903" t="s">
        <v>351</v>
      </c>
    </row>
    <row r="2904" spans="1:9" x14ac:dyDescent="0.25">
      <c r="A2904">
        <v>751908</v>
      </c>
      <c r="B2904" t="s">
        <v>237</v>
      </c>
      <c r="C2904" t="s">
        <v>10</v>
      </c>
      <c r="D2904" t="s">
        <v>18</v>
      </c>
      <c r="E2904" t="s">
        <v>140</v>
      </c>
      <c r="F2904" t="s">
        <v>19</v>
      </c>
      <c r="G2904" t="s">
        <v>100</v>
      </c>
      <c r="H2904" t="s">
        <v>394</v>
      </c>
      <c r="I2904" t="s">
        <v>351</v>
      </c>
    </row>
    <row r="2905" spans="1:9" x14ac:dyDescent="0.25">
      <c r="A2905">
        <v>751912</v>
      </c>
      <c r="B2905" t="s">
        <v>237</v>
      </c>
      <c r="C2905" t="s">
        <v>10</v>
      </c>
      <c r="D2905" t="s">
        <v>18</v>
      </c>
      <c r="E2905" t="s">
        <v>140</v>
      </c>
      <c r="F2905" t="s">
        <v>19</v>
      </c>
      <c r="G2905" t="s">
        <v>100</v>
      </c>
      <c r="H2905" t="s">
        <v>394</v>
      </c>
      <c r="I2905" t="s">
        <v>351</v>
      </c>
    </row>
    <row r="2906" spans="1:9" x14ac:dyDescent="0.25">
      <c r="A2906">
        <v>751917</v>
      </c>
      <c r="B2906" t="s">
        <v>474</v>
      </c>
      <c r="C2906" t="s">
        <v>10</v>
      </c>
      <c r="D2906" t="s">
        <v>18</v>
      </c>
      <c r="E2906" t="s">
        <v>140</v>
      </c>
      <c r="F2906" t="s">
        <v>19</v>
      </c>
      <c r="G2906" t="s">
        <v>143</v>
      </c>
      <c r="H2906" t="s">
        <v>394</v>
      </c>
      <c r="I2906" t="s">
        <v>475</v>
      </c>
    </row>
    <row r="2907" spans="1:9" x14ac:dyDescent="0.25">
      <c r="A2907">
        <v>751918</v>
      </c>
      <c r="B2907" t="s">
        <v>474</v>
      </c>
      <c r="C2907" t="s">
        <v>10</v>
      </c>
      <c r="D2907" t="s">
        <v>18</v>
      </c>
      <c r="E2907" t="s">
        <v>140</v>
      </c>
      <c r="F2907" t="s">
        <v>19</v>
      </c>
      <c r="G2907" t="s">
        <v>143</v>
      </c>
      <c r="H2907" t="s">
        <v>394</v>
      </c>
      <c r="I2907" t="s">
        <v>475</v>
      </c>
    </row>
    <row r="2908" spans="1:9" x14ac:dyDescent="0.25">
      <c r="A2908">
        <v>751919</v>
      </c>
      <c r="B2908" t="s">
        <v>474</v>
      </c>
      <c r="C2908" t="s">
        <v>10</v>
      </c>
      <c r="D2908" t="s">
        <v>18</v>
      </c>
      <c r="E2908" t="s">
        <v>140</v>
      </c>
      <c r="F2908" t="s">
        <v>19</v>
      </c>
      <c r="G2908" t="s">
        <v>143</v>
      </c>
      <c r="H2908" t="s">
        <v>394</v>
      </c>
      <c r="I2908" t="s">
        <v>475</v>
      </c>
    </row>
    <row r="2909" spans="1:9" x14ac:dyDescent="0.25">
      <c r="A2909">
        <v>751920</v>
      </c>
      <c r="B2909" t="s">
        <v>474</v>
      </c>
      <c r="C2909" t="s">
        <v>10</v>
      </c>
      <c r="D2909" t="s">
        <v>18</v>
      </c>
      <c r="E2909" t="s">
        <v>140</v>
      </c>
      <c r="F2909" t="s">
        <v>19</v>
      </c>
      <c r="G2909" t="s">
        <v>143</v>
      </c>
      <c r="H2909" t="s">
        <v>394</v>
      </c>
      <c r="I2909" t="s">
        <v>475</v>
      </c>
    </row>
    <row r="2910" spans="1:9" x14ac:dyDescent="0.25">
      <c r="A2910">
        <v>751921</v>
      </c>
      <c r="B2910" t="s">
        <v>474</v>
      </c>
      <c r="C2910" t="s">
        <v>10</v>
      </c>
      <c r="D2910" t="s">
        <v>18</v>
      </c>
      <c r="E2910" t="s">
        <v>140</v>
      </c>
      <c r="F2910" t="s">
        <v>19</v>
      </c>
      <c r="G2910" t="s">
        <v>143</v>
      </c>
      <c r="H2910" t="s">
        <v>394</v>
      </c>
      <c r="I2910" t="s">
        <v>475</v>
      </c>
    </row>
    <row r="2911" spans="1:9" x14ac:dyDescent="0.25">
      <c r="A2911">
        <v>751924</v>
      </c>
      <c r="B2911" t="s">
        <v>237</v>
      </c>
      <c r="C2911" t="s">
        <v>10</v>
      </c>
      <c r="D2911" t="s">
        <v>18</v>
      </c>
      <c r="E2911" t="s">
        <v>140</v>
      </c>
      <c r="F2911" t="s">
        <v>19</v>
      </c>
      <c r="G2911" t="s">
        <v>100</v>
      </c>
      <c r="H2911" t="s">
        <v>394</v>
      </c>
      <c r="I2911" t="s">
        <v>351</v>
      </c>
    </row>
    <row r="2912" spans="1:9" x14ac:dyDescent="0.25">
      <c r="A2912">
        <v>751925</v>
      </c>
      <c r="B2912" t="s">
        <v>237</v>
      </c>
      <c r="C2912" t="s">
        <v>10</v>
      </c>
      <c r="D2912" t="s">
        <v>18</v>
      </c>
      <c r="E2912" t="s">
        <v>140</v>
      </c>
      <c r="F2912" t="s">
        <v>19</v>
      </c>
      <c r="G2912" t="s">
        <v>100</v>
      </c>
      <c r="H2912" t="s">
        <v>394</v>
      </c>
      <c r="I2912" t="s">
        <v>351</v>
      </c>
    </row>
    <row r="2913" spans="1:9" x14ac:dyDescent="0.25">
      <c r="A2913">
        <v>751941</v>
      </c>
      <c r="B2913" t="s">
        <v>474</v>
      </c>
      <c r="C2913" t="s">
        <v>10</v>
      </c>
      <c r="D2913" t="s">
        <v>18</v>
      </c>
      <c r="E2913" t="s">
        <v>140</v>
      </c>
      <c r="F2913" t="s">
        <v>19</v>
      </c>
      <c r="G2913" t="s">
        <v>143</v>
      </c>
      <c r="H2913" t="s">
        <v>394</v>
      </c>
      <c r="I2913" t="s">
        <v>475</v>
      </c>
    </row>
    <row r="2914" spans="1:9" x14ac:dyDescent="0.25">
      <c r="A2914">
        <v>751944</v>
      </c>
      <c r="B2914" t="s">
        <v>598</v>
      </c>
      <c r="C2914" t="s">
        <v>10</v>
      </c>
      <c r="D2914" t="s">
        <v>72</v>
      </c>
      <c r="E2914" t="s">
        <v>308</v>
      </c>
      <c r="F2914" t="s">
        <v>19</v>
      </c>
      <c r="G2914" t="s">
        <v>100</v>
      </c>
      <c r="H2914" t="s">
        <v>814</v>
      </c>
      <c r="I2914" t="s">
        <v>599</v>
      </c>
    </row>
    <row r="2915" spans="1:9" x14ac:dyDescent="0.25">
      <c r="A2915">
        <v>751946</v>
      </c>
      <c r="B2915" t="s">
        <v>1363</v>
      </c>
      <c r="C2915" t="s">
        <v>10</v>
      </c>
      <c r="D2915" t="s">
        <v>11</v>
      </c>
      <c r="E2915" t="s">
        <v>149</v>
      </c>
      <c r="F2915" t="s">
        <v>1049</v>
      </c>
      <c r="G2915" t="s">
        <v>149</v>
      </c>
      <c r="H2915" t="s">
        <v>101</v>
      </c>
      <c r="I2915" t="s">
        <v>1364</v>
      </c>
    </row>
    <row r="2916" spans="1:9" x14ac:dyDescent="0.25">
      <c r="A2916">
        <v>751948</v>
      </c>
      <c r="B2916" t="s">
        <v>1059</v>
      </c>
      <c r="C2916" t="s">
        <v>10</v>
      </c>
      <c r="D2916" t="s">
        <v>11</v>
      </c>
      <c r="E2916" t="s">
        <v>28</v>
      </c>
      <c r="F2916" t="s">
        <v>682</v>
      </c>
      <c r="G2916" t="s">
        <v>916</v>
      </c>
      <c r="H2916" t="s">
        <v>101</v>
      </c>
      <c r="I2916" t="s">
        <v>1060</v>
      </c>
    </row>
    <row r="2917" spans="1:9" x14ac:dyDescent="0.25">
      <c r="A2917">
        <v>751958</v>
      </c>
      <c r="B2917" t="s">
        <v>237</v>
      </c>
      <c r="C2917" t="s">
        <v>10</v>
      </c>
      <c r="D2917" t="s">
        <v>18</v>
      </c>
      <c r="E2917" t="s">
        <v>140</v>
      </c>
      <c r="F2917" t="s">
        <v>19</v>
      </c>
      <c r="G2917" t="s">
        <v>100</v>
      </c>
      <c r="H2917" t="s">
        <v>1626</v>
      </c>
      <c r="I2917" t="s">
        <v>351</v>
      </c>
    </row>
    <row r="2918" spans="1:9" x14ac:dyDescent="0.25">
      <c r="A2918">
        <v>751973</v>
      </c>
      <c r="B2918" t="s">
        <v>456</v>
      </c>
      <c r="C2918" t="s">
        <v>10</v>
      </c>
      <c r="D2918" t="s">
        <v>11</v>
      </c>
      <c r="E2918" t="s">
        <v>149</v>
      </c>
      <c r="F2918" t="s">
        <v>135</v>
      </c>
      <c r="G2918" t="s">
        <v>297</v>
      </c>
      <c r="H2918" t="s">
        <v>745</v>
      </c>
      <c r="I2918" t="s">
        <v>457</v>
      </c>
    </row>
    <row r="2919" spans="1:9" x14ac:dyDescent="0.25">
      <c r="A2919">
        <v>751975</v>
      </c>
      <c r="B2919" t="s">
        <v>953</v>
      </c>
      <c r="C2919" t="s">
        <v>10</v>
      </c>
      <c r="D2919" t="s">
        <v>11</v>
      </c>
      <c r="E2919" t="s">
        <v>149</v>
      </c>
      <c r="F2919" t="s">
        <v>122</v>
      </c>
      <c r="G2919" t="s">
        <v>916</v>
      </c>
      <c r="H2919" t="s">
        <v>745</v>
      </c>
      <c r="I2919" t="s">
        <v>954</v>
      </c>
    </row>
    <row r="2920" spans="1:9" x14ac:dyDescent="0.25">
      <c r="A2920">
        <v>751976</v>
      </c>
      <c r="B2920" t="s">
        <v>953</v>
      </c>
      <c r="C2920" t="s">
        <v>10</v>
      </c>
      <c r="D2920" t="s">
        <v>11</v>
      </c>
      <c r="E2920" t="s">
        <v>149</v>
      </c>
      <c r="F2920" t="s">
        <v>122</v>
      </c>
      <c r="G2920" t="s">
        <v>916</v>
      </c>
      <c r="H2920" t="s">
        <v>745</v>
      </c>
      <c r="I2920" t="s">
        <v>954</v>
      </c>
    </row>
    <row r="2921" spans="1:9" x14ac:dyDescent="0.25">
      <c r="A2921">
        <v>751977</v>
      </c>
      <c r="B2921" t="s">
        <v>953</v>
      </c>
      <c r="C2921" t="s">
        <v>10</v>
      </c>
      <c r="D2921" t="s">
        <v>11</v>
      </c>
      <c r="E2921" t="s">
        <v>149</v>
      </c>
      <c r="F2921" t="s">
        <v>122</v>
      </c>
      <c r="G2921" t="s">
        <v>916</v>
      </c>
      <c r="H2921" t="s">
        <v>745</v>
      </c>
      <c r="I2921" t="s">
        <v>954</v>
      </c>
    </row>
    <row r="2922" spans="1:9" x14ac:dyDescent="0.25">
      <c r="A2922">
        <v>751978</v>
      </c>
      <c r="B2922" t="s">
        <v>953</v>
      </c>
      <c r="C2922" t="s">
        <v>10</v>
      </c>
      <c r="D2922" t="s">
        <v>11</v>
      </c>
      <c r="E2922" t="s">
        <v>149</v>
      </c>
      <c r="F2922" t="s">
        <v>122</v>
      </c>
      <c r="G2922" t="s">
        <v>916</v>
      </c>
      <c r="H2922" t="s">
        <v>745</v>
      </c>
      <c r="I2922" t="s">
        <v>954</v>
      </c>
    </row>
    <row r="2923" spans="1:9" x14ac:dyDescent="0.25">
      <c r="A2923">
        <v>751987</v>
      </c>
      <c r="B2923" t="s">
        <v>27</v>
      </c>
      <c r="C2923" t="s">
        <v>10</v>
      </c>
      <c r="D2923" t="s">
        <v>11</v>
      </c>
      <c r="E2923" t="s">
        <v>140</v>
      </c>
      <c r="F2923" t="s">
        <v>19</v>
      </c>
      <c r="G2923" t="s">
        <v>100</v>
      </c>
      <c r="H2923" t="s">
        <v>500</v>
      </c>
      <c r="I2923" t="s">
        <v>1289</v>
      </c>
    </row>
    <row r="2924" spans="1:9" x14ac:dyDescent="0.25">
      <c r="A2924">
        <v>751988</v>
      </c>
      <c r="B2924" t="s">
        <v>27</v>
      </c>
      <c r="C2924" t="s">
        <v>10</v>
      </c>
      <c r="D2924" t="s">
        <v>11</v>
      </c>
      <c r="E2924" t="s">
        <v>140</v>
      </c>
      <c r="F2924" t="s">
        <v>19</v>
      </c>
      <c r="G2924" t="s">
        <v>100</v>
      </c>
      <c r="H2924" t="s">
        <v>500</v>
      </c>
      <c r="I2924" t="s">
        <v>1289</v>
      </c>
    </row>
    <row r="2925" spans="1:9" x14ac:dyDescent="0.25">
      <c r="A2925">
        <v>751989</v>
      </c>
      <c r="B2925" t="s">
        <v>27</v>
      </c>
      <c r="C2925" t="s">
        <v>10</v>
      </c>
      <c r="D2925" t="s">
        <v>11</v>
      </c>
      <c r="E2925" t="s">
        <v>28</v>
      </c>
      <c r="F2925" t="s">
        <v>19</v>
      </c>
      <c r="G2925" t="s">
        <v>100</v>
      </c>
      <c r="H2925" t="s">
        <v>500</v>
      </c>
      <c r="I2925" t="s">
        <v>138</v>
      </c>
    </row>
    <row r="2926" spans="1:9" x14ac:dyDescent="0.25">
      <c r="A2926">
        <v>751990</v>
      </c>
      <c r="B2926" t="s">
        <v>331</v>
      </c>
      <c r="C2926" t="s">
        <v>37</v>
      </c>
      <c r="D2926" t="s">
        <v>18</v>
      </c>
      <c r="E2926" t="s">
        <v>104</v>
      </c>
      <c r="F2926" t="s">
        <v>38</v>
      </c>
      <c r="G2926" t="s">
        <v>332</v>
      </c>
      <c r="H2926" t="s">
        <v>477</v>
      </c>
      <c r="I2926" t="s">
        <v>334</v>
      </c>
    </row>
    <row r="2927" spans="1:9" x14ac:dyDescent="0.25">
      <c r="A2927">
        <v>751991</v>
      </c>
      <c r="B2927" t="s">
        <v>237</v>
      </c>
      <c r="C2927" t="s">
        <v>10</v>
      </c>
      <c r="D2927" t="s">
        <v>18</v>
      </c>
      <c r="E2927" t="s">
        <v>140</v>
      </c>
      <c r="F2927" t="s">
        <v>19</v>
      </c>
      <c r="G2927" t="s">
        <v>100</v>
      </c>
      <c r="H2927" t="s">
        <v>1626</v>
      </c>
      <c r="I2927" t="s">
        <v>351</v>
      </c>
    </row>
    <row r="2928" spans="1:9" x14ac:dyDescent="0.25">
      <c r="A2928">
        <v>751994</v>
      </c>
      <c r="B2928" t="s">
        <v>474</v>
      </c>
      <c r="C2928" t="s">
        <v>10</v>
      </c>
      <c r="D2928" t="s">
        <v>18</v>
      </c>
      <c r="E2928" t="s">
        <v>28</v>
      </c>
      <c r="F2928" t="s">
        <v>19</v>
      </c>
      <c r="G2928" t="s">
        <v>143</v>
      </c>
      <c r="H2928" t="s">
        <v>1626</v>
      </c>
      <c r="I2928" t="s">
        <v>646</v>
      </c>
    </row>
    <row r="2929" spans="1:9" x14ac:dyDescent="0.25">
      <c r="A2929">
        <v>752000</v>
      </c>
      <c r="B2929" t="s">
        <v>27</v>
      </c>
      <c r="C2929" t="s">
        <v>10</v>
      </c>
      <c r="D2929" t="s">
        <v>11</v>
      </c>
      <c r="E2929" t="s">
        <v>140</v>
      </c>
      <c r="F2929" t="s">
        <v>19</v>
      </c>
      <c r="G2929" t="s">
        <v>100</v>
      </c>
      <c r="H2929" t="s">
        <v>500</v>
      </c>
      <c r="I2929" t="s">
        <v>1289</v>
      </c>
    </row>
    <row r="2930" spans="1:9" x14ac:dyDescent="0.25">
      <c r="A2930">
        <v>752001</v>
      </c>
      <c r="B2930" t="s">
        <v>139</v>
      </c>
      <c r="C2930" t="s">
        <v>10</v>
      </c>
      <c r="D2930" t="s">
        <v>11</v>
      </c>
      <c r="E2930" t="s">
        <v>140</v>
      </c>
      <c r="F2930" t="s">
        <v>19</v>
      </c>
      <c r="G2930" t="s">
        <v>33</v>
      </c>
      <c r="H2930" t="s">
        <v>500</v>
      </c>
      <c r="I2930" t="s">
        <v>141</v>
      </c>
    </row>
    <row r="2931" spans="1:9" x14ac:dyDescent="0.25">
      <c r="A2931">
        <v>752003</v>
      </c>
      <c r="B2931" t="s">
        <v>139</v>
      </c>
      <c r="C2931" t="s">
        <v>10</v>
      </c>
      <c r="D2931" t="s">
        <v>11</v>
      </c>
      <c r="E2931" t="s">
        <v>140</v>
      </c>
      <c r="F2931" t="s">
        <v>19</v>
      </c>
      <c r="G2931" t="s">
        <v>33</v>
      </c>
      <c r="H2931" t="s">
        <v>500</v>
      </c>
      <c r="I2931" t="s">
        <v>141</v>
      </c>
    </row>
    <row r="2932" spans="1:9" x14ac:dyDescent="0.25">
      <c r="A2932">
        <v>752004</v>
      </c>
      <c r="B2932" t="s">
        <v>27</v>
      </c>
      <c r="C2932" t="s">
        <v>10</v>
      </c>
      <c r="D2932" t="s">
        <v>11</v>
      </c>
      <c r="E2932" t="s">
        <v>28</v>
      </c>
      <c r="F2932" t="s">
        <v>19</v>
      </c>
      <c r="G2932" t="s">
        <v>100</v>
      </c>
      <c r="H2932" t="s">
        <v>500</v>
      </c>
      <c r="I2932" t="s">
        <v>138</v>
      </c>
    </row>
    <row r="2933" spans="1:9" x14ac:dyDescent="0.25">
      <c r="A2933">
        <v>752005</v>
      </c>
      <c r="B2933" t="s">
        <v>27</v>
      </c>
      <c r="C2933" t="s">
        <v>10</v>
      </c>
      <c r="D2933" t="s">
        <v>11</v>
      </c>
      <c r="E2933" t="s">
        <v>28</v>
      </c>
      <c r="F2933" t="s">
        <v>19</v>
      </c>
      <c r="G2933" t="s">
        <v>100</v>
      </c>
      <c r="H2933" t="s">
        <v>500</v>
      </c>
      <c r="I2933" t="s">
        <v>138</v>
      </c>
    </row>
    <row r="2934" spans="1:9" x14ac:dyDescent="0.25">
      <c r="A2934">
        <v>752006</v>
      </c>
      <c r="B2934" t="s">
        <v>142</v>
      </c>
      <c r="C2934" t="s">
        <v>10</v>
      </c>
      <c r="D2934" t="s">
        <v>11</v>
      </c>
      <c r="E2934" t="s">
        <v>28</v>
      </c>
      <c r="F2934" t="s">
        <v>19</v>
      </c>
      <c r="G2934" t="s">
        <v>143</v>
      </c>
      <c r="H2934" t="s">
        <v>500</v>
      </c>
      <c r="I2934" t="s">
        <v>144</v>
      </c>
    </row>
    <row r="2935" spans="1:9" x14ac:dyDescent="0.25">
      <c r="A2935">
        <v>752007</v>
      </c>
      <c r="B2935" t="s">
        <v>142</v>
      </c>
      <c r="C2935" t="s">
        <v>10</v>
      </c>
      <c r="D2935" t="s">
        <v>11</v>
      </c>
      <c r="E2935" t="s">
        <v>28</v>
      </c>
      <c r="F2935" t="s">
        <v>19</v>
      </c>
      <c r="G2935" t="s">
        <v>143</v>
      </c>
      <c r="H2935" t="s">
        <v>500</v>
      </c>
      <c r="I2935" t="s">
        <v>144</v>
      </c>
    </row>
    <row r="2936" spans="1:9" x14ac:dyDescent="0.25">
      <c r="A2936">
        <v>752008</v>
      </c>
      <c r="B2936" t="s">
        <v>27</v>
      </c>
      <c r="C2936" t="s">
        <v>10</v>
      </c>
      <c r="D2936" t="s">
        <v>11</v>
      </c>
      <c r="E2936" t="s">
        <v>140</v>
      </c>
      <c r="F2936" t="s">
        <v>19</v>
      </c>
      <c r="G2936" t="s">
        <v>100</v>
      </c>
      <c r="H2936" t="s">
        <v>500</v>
      </c>
      <c r="I2936" t="s">
        <v>1289</v>
      </c>
    </row>
    <row r="2937" spans="1:9" x14ac:dyDescent="0.25">
      <c r="A2937">
        <v>752016</v>
      </c>
      <c r="B2937" t="s">
        <v>1022</v>
      </c>
      <c r="C2937" t="s">
        <v>84</v>
      </c>
      <c r="D2937" t="s">
        <v>271</v>
      </c>
      <c r="E2937" t="s">
        <v>18</v>
      </c>
      <c r="F2937" t="s">
        <v>1019</v>
      </c>
      <c r="G2937" t="s">
        <v>1023</v>
      </c>
      <c r="H2937" t="s">
        <v>381</v>
      </c>
      <c r="I2937" t="s">
        <v>1024</v>
      </c>
    </row>
    <row r="2938" spans="1:9" x14ac:dyDescent="0.25">
      <c r="A2938">
        <v>752027</v>
      </c>
      <c r="B2938" t="s">
        <v>27</v>
      </c>
      <c r="C2938" t="s">
        <v>10</v>
      </c>
      <c r="D2938" t="s">
        <v>11</v>
      </c>
      <c r="E2938" t="s">
        <v>28</v>
      </c>
      <c r="F2938" t="s">
        <v>19</v>
      </c>
      <c r="G2938" t="s">
        <v>29</v>
      </c>
      <c r="H2938" t="s">
        <v>30</v>
      </c>
      <c r="I2938" t="s">
        <v>31</v>
      </c>
    </row>
    <row r="2939" spans="1:9" x14ac:dyDescent="0.25">
      <c r="A2939">
        <v>752028</v>
      </c>
      <c r="B2939" t="s">
        <v>27</v>
      </c>
      <c r="C2939" t="s">
        <v>10</v>
      </c>
      <c r="D2939" t="s">
        <v>11</v>
      </c>
      <c r="E2939" t="s">
        <v>28</v>
      </c>
      <c r="F2939" t="s">
        <v>19</v>
      </c>
      <c r="G2939" t="s">
        <v>29</v>
      </c>
      <c r="H2939" t="s">
        <v>30</v>
      </c>
      <c r="I2939" t="s">
        <v>31</v>
      </c>
    </row>
    <row r="2940" spans="1:9" x14ac:dyDescent="0.25">
      <c r="A2940">
        <v>752029</v>
      </c>
      <c r="B2940" t="s">
        <v>27</v>
      </c>
      <c r="C2940" t="s">
        <v>10</v>
      </c>
      <c r="D2940" t="s">
        <v>11</v>
      </c>
      <c r="E2940" t="s">
        <v>28</v>
      </c>
      <c r="F2940" t="s">
        <v>19</v>
      </c>
      <c r="G2940" t="s">
        <v>29</v>
      </c>
      <c r="H2940" t="s">
        <v>861</v>
      </c>
      <c r="I2940" t="s">
        <v>31</v>
      </c>
    </row>
    <row r="2941" spans="1:9" x14ac:dyDescent="0.25">
      <c r="A2941">
        <v>752066</v>
      </c>
      <c r="B2941" t="s">
        <v>1072</v>
      </c>
      <c r="C2941" t="s">
        <v>10</v>
      </c>
      <c r="D2941" t="s">
        <v>18</v>
      </c>
      <c r="E2941" t="s">
        <v>140</v>
      </c>
      <c r="F2941" t="s">
        <v>582</v>
      </c>
      <c r="G2941" t="s">
        <v>143</v>
      </c>
      <c r="H2941" t="s">
        <v>1155</v>
      </c>
      <c r="I2941" t="s">
        <v>1138</v>
      </c>
    </row>
    <row r="2942" spans="1:9" x14ac:dyDescent="0.25">
      <c r="A2942">
        <v>752067</v>
      </c>
      <c r="B2942" t="s">
        <v>1072</v>
      </c>
      <c r="C2942" t="s">
        <v>10</v>
      </c>
      <c r="D2942" t="s">
        <v>18</v>
      </c>
      <c r="E2942" t="s">
        <v>140</v>
      </c>
      <c r="F2942" t="s">
        <v>582</v>
      </c>
      <c r="G2942" t="s">
        <v>143</v>
      </c>
      <c r="H2942" t="s">
        <v>1155</v>
      </c>
      <c r="I2942" t="s">
        <v>1138</v>
      </c>
    </row>
    <row r="2943" spans="1:9" x14ac:dyDescent="0.25">
      <c r="A2943">
        <v>752068</v>
      </c>
      <c r="B2943" t="s">
        <v>1072</v>
      </c>
      <c r="C2943" t="s">
        <v>10</v>
      </c>
      <c r="D2943" t="s">
        <v>18</v>
      </c>
      <c r="E2943" t="s">
        <v>140</v>
      </c>
      <c r="F2943" t="s">
        <v>582</v>
      </c>
      <c r="G2943" t="s">
        <v>143</v>
      </c>
      <c r="H2943" t="s">
        <v>1155</v>
      </c>
      <c r="I2943" t="s">
        <v>1138</v>
      </c>
    </row>
    <row r="2944" spans="1:9" x14ac:dyDescent="0.25">
      <c r="A2944">
        <v>752069</v>
      </c>
      <c r="B2944" t="s">
        <v>1072</v>
      </c>
      <c r="C2944" t="s">
        <v>10</v>
      </c>
      <c r="D2944" t="s">
        <v>18</v>
      </c>
      <c r="E2944" t="s">
        <v>140</v>
      </c>
      <c r="F2944" t="s">
        <v>582</v>
      </c>
      <c r="G2944" t="s">
        <v>143</v>
      </c>
      <c r="H2944" t="s">
        <v>1155</v>
      </c>
      <c r="I2944" t="s">
        <v>1138</v>
      </c>
    </row>
    <row r="2945" spans="1:9" x14ac:dyDescent="0.25">
      <c r="A2945">
        <v>752073</v>
      </c>
      <c r="B2945" t="s">
        <v>995</v>
      </c>
      <c r="C2945" t="s">
        <v>10</v>
      </c>
      <c r="D2945" t="s">
        <v>11</v>
      </c>
      <c r="E2945" t="s">
        <v>149</v>
      </c>
      <c r="F2945" t="s">
        <v>122</v>
      </c>
      <c r="G2945" t="s">
        <v>67</v>
      </c>
      <c r="H2945" t="s">
        <v>1079</v>
      </c>
      <c r="I2945" t="s">
        <v>997</v>
      </c>
    </row>
    <row r="2946" spans="1:9" x14ac:dyDescent="0.25">
      <c r="A2946">
        <v>752074</v>
      </c>
      <c r="B2946" t="s">
        <v>833</v>
      </c>
      <c r="C2946" t="s">
        <v>10</v>
      </c>
      <c r="D2946" t="s">
        <v>11</v>
      </c>
      <c r="E2946" t="s">
        <v>28</v>
      </c>
      <c r="F2946" t="s">
        <v>122</v>
      </c>
      <c r="G2946" t="s">
        <v>24</v>
      </c>
      <c r="H2946" t="s">
        <v>1079</v>
      </c>
      <c r="I2946" t="s">
        <v>952</v>
      </c>
    </row>
    <row r="2947" spans="1:9" x14ac:dyDescent="0.25">
      <c r="A2947">
        <v>752080</v>
      </c>
      <c r="B2947" t="s">
        <v>1072</v>
      </c>
      <c r="C2947" t="s">
        <v>10</v>
      </c>
      <c r="D2947" t="s">
        <v>18</v>
      </c>
      <c r="E2947" t="s">
        <v>140</v>
      </c>
      <c r="F2947" t="s">
        <v>582</v>
      </c>
      <c r="G2947" t="s">
        <v>143</v>
      </c>
      <c r="H2947" t="s">
        <v>1155</v>
      </c>
      <c r="I2947" t="s">
        <v>1138</v>
      </c>
    </row>
    <row r="2948" spans="1:9" x14ac:dyDescent="0.25">
      <c r="A2948">
        <v>752083</v>
      </c>
      <c r="B2948" t="s">
        <v>1627</v>
      </c>
      <c r="C2948" t="s">
        <v>10</v>
      </c>
      <c r="D2948" t="s">
        <v>18</v>
      </c>
      <c r="E2948" t="s">
        <v>12</v>
      </c>
      <c r="F2948" t="s">
        <v>582</v>
      </c>
      <c r="G2948" t="s">
        <v>143</v>
      </c>
      <c r="H2948" t="s">
        <v>1155</v>
      </c>
      <c r="I2948" t="s">
        <v>1628</v>
      </c>
    </row>
    <row r="2949" spans="1:9" x14ac:dyDescent="0.25">
      <c r="A2949">
        <v>752090</v>
      </c>
      <c r="B2949" t="s">
        <v>995</v>
      </c>
      <c r="C2949" t="s">
        <v>10</v>
      </c>
      <c r="D2949" t="s">
        <v>11</v>
      </c>
      <c r="E2949" t="s">
        <v>149</v>
      </c>
      <c r="F2949" t="s">
        <v>122</v>
      </c>
      <c r="G2949" t="s">
        <v>67</v>
      </c>
      <c r="H2949" t="s">
        <v>1249</v>
      </c>
      <c r="I2949" t="s">
        <v>997</v>
      </c>
    </row>
    <row r="2950" spans="1:9" x14ac:dyDescent="0.25">
      <c r="A2950">
        <v>752102</v>
      </c>
      <c r="B2950" t="s">
        <v>1629</v>
      </c>
      <c r="C2950" t="s">
        <v>51</v>
      </c>
      <c r="D2950" t="s">
        <v>72</v>
      </c>
      <c r="E2950" t="s">
        <v>72</v>
      </c>
      <c r="F2950" t="s">
        <v>276</v>
      </c>
      <c r="G2950" t="s">
        <v>276</v>
      </c>
      <c r="H2950" t="s">
        <v>1412</v>
      </c>
      <c r="I2950" t="s">
        <v>1630</v>
      </c>
    </row>
    <row r="2951" spans="1:9" x14ac:dyDescent="0.25">
      <c r="A2951">
        <v>752104</v>
      </c>
      <c r="B2951" t="s">
        <v>1631</v>
      </c>
      <c r="C2951" t="s">
        <v>51</v>
      </c>
      <c r="D2951" t="s">
        <v>76</v>
      </c>
      <c r="E2951" t="s">
        <v>76</v>
      </c>
      <c r="F2951" t="s">
        <v>276</v>
      </c>
      <c r="G2951" t="s">
        <v>276</v>
      </c>
      <c r="H2951" t="s">
        <v>1412</v>
      </c>
      <c r="I2951" t="s">
        <v>1632</v>
      </c>
    </row>
    <row r="2952" spans="1:9" x14ac:dyDescent="0.25">
      <c r="A2952">
        <v>752105</v>
      </c>
      <c r="B2952" t="s">
        <v>1631</v>
      </c>
      <c r="C2952" t="s">
        <v>51</v>
      </c>
      <c r="D2952" t="s">
        <v>76</v>
      </c>
      <c r="E2952" t="s">
        <v>76</v>
      </c>
      <c r="F2952" t="s">
        <v>276</v>
      </c>
      <c r="G2952" t="s">
        <v>276</v>
      </c>
      <c r="H2952" t="s">
        <v>1412</v>
      </c>
      <c r="I2952" t="s">
        <v>1632</v>
      </c>
    </row>
    <row r="2953" spans="1:9" x14ac:dyDescent="0.25">
      <c r="A2953">
        <v>752112</v>
      </c>
      <c r="B2953" t="s">
        <v>850</v>
      </c>
      <c r="C2953" t="s">
        <v>10</v>
      </c>
      <c r="D2953" t="s">
        <v>72</v>
      </c>
      <c r="E2953" t="s">
        <v>302</v>
      </c>
      <c r="F2953" t="s">
        <v>19</v>
      </c>
      <c r="G2953" t="s">
        <v>29</v>
      </c>
      <c r="H2953" t="s">
        <v>897</v>
      </c>
      <c r="I2953" t="s">
        <v>1382</v>
      </c>
    </row>
    <row r="2954" spans="1:9" x14ac:dyDescent="0.25">
      <c r="A2954">
        <v>752116</v>
      </c>
      <c r="B2954" t="s">
        <v>850</v>
      </c>
      <c r="C2954" t="s">
        <v>10</v>
      </c>
      <c r="D2954" t="s">
        <v>72</v>
      </c>
      <c r="E2954" t="s">
        <v>302</v>
      </c>
      <c r="F2954" t="s">
        <v>19</v>
      </c>
      <c r="G2954" t="s">
        <v>29</v>
      </c>
      <c r="H2954" t="s">
        <v>897</v>
      </c>
      <c r="I2954" t="s">
        <v>1382</v>
      </c>
    </row>
    <row r="2955" spans="1:9" x14ac:dyDescent="0.25">
      <c r="A2955">
        <v>752117</v>
      </c>
      <c r="B2955" t="s">
        <v>1633</v>
      </c>
      <c r="C2955" t="s">
        <v>10</v>
      </c>
      <c r="D2955" t="s">
        <v>72</v>
      </c>
      <c r="E2955" t="s">
        <v>302</v>
      </c>
      <c r="F2955" t="s">
        <v>80</v>
      </c>
      <c r="G2955" t="s">
        <v>29</v>
      </c>
      <c r="H2955" t="s">
        <v>897</v>
      </c>
      <c r="I2955" t="s">
        <v>1634</v>
      </c>
    </row>
    <row r="2956" spans="1:9" x14ac:dyDescent="0.25">
      <c r="A2956">
        <v>752126</v>
      </c>
      <c r="B2956" t="s">
        <v>1635</v>
      </c>
      <c r="C2956" t="s">
        <v>10</v>
      </c>
      <c r="D2956" t="s">
        <v>11</v>
      </c>
      <c r="E2956" t="s">
        <v>220</v>
      </c>
      <c r="F2956" t="s">
        <v>220</v>
      </c>
      <c r="G2956" t="s">
        <v>143</v>
      </c>
      <c r="H2956" t="s">
        <v>647</v>
      </c>
      <c r="I2956" t="s">
        <v>1636</v>
      </c>
    </row>
    <row r="2957" spans="1:9" x14ac:dyDescent="0.25">
      <c r="A2957">
        <v>752128</v>
      </c>
      <c r="B2957" t="s">
        <v>910</v>
      </c>
      <c r="C2957" t="s">
        <v>10</v>
      </c>
      <c r="D2957" t="s">
        <v>11</v>
      </c>
      <c r="E2957" t="s">
        <v>12</v>
      </c>
      <c r="F2957" t="s">
        <v>122</v>
      </c>
      <c r="G2957" t="s">
        <v>24</v>
      </c>
      <c r="H2957" t="s">
        <v>1079</v>
      </c>
      <c r="I2957" t="s">
        <v>911</v>
      </c>
    </row>
    <row r="2958" spans="1:9" x14ac:dyDescent="0.25">
      <c r="A2958">
        <v>752130</v>
      </c>
      <c r="B2958" t="s">
        <v>1384</v>
      </c>
      <c r="C2958" t="s">
        <v>10</v>
      </c>
      <c r="D2958" t="s">
        <v>72</v>
      </c>
      <c r="E2958" t="s">
        <v>308</v>
      </c>
      <c r="F2958" t="s">
        <v>80</v>
      </c>
      <c r="G2958" t="s">
        <v>29</v>
      </c>
      <c r="H2958" t="s">
        <v>784</v>
      </c>
      <c r="I2958" t="s">
        <v>1385</v>
      </c>
    </row>
    <row r="2959" spans="1:9" x14ac:dyDescent="0.25">
      <c r="A2959">
        <v>752131</v>
      </c>
      <c r="B2959" t="s">
        <v>1384</v>
      </c>
      <c r="C2959" t="s">
        <v>10</v>
      </c>
      <c r="D2959" t="s">
        <v>72</v>
      </c>
      <c r="E2959" t="s">
        <v>308</v>
      </c>
      <c r="F2959" t="s">
        <v>80</v>
      </c>
      <c r="G2959" t="s">
        <v>29</v>
      </c>
      <c r="H2959" t="s">
        <v>1052</v>
      </c>
      <c r="I2959" t="s">
        <v>1385</v>
      </c>
    </row>
    <row r="2960" spans="1:9" x14ac:dyDescent="0.25">
      <c r="A2960">
        <v>752132</v>
      </c>
      <c r="B2960" t="s">
        <v>1384</v>
      </c>
      <c r="C2960" t="s">
        <v>10</v>
      </c>
      <c r="D2960" t="s">
        <v>72</v>
      </c>
      <c r="E2960" t="s">
        <v>308</v>
      </c>
      <c r="F2960" t="s">
        <v>80</v>
      </c>
      <c r="G2960" t="s">
        <v>29</v>
      </c>
      <c r="H2960" t="s">
        <v>1052</v>
      </c>
      <c r="I2960" t="s">
        <v>1385</v>
      </c>
    </row>
    <row r="2961" spans="1:9" x14ac:dyDescent="0.25">
      <c r="A2961">
        <v>752133</v>
      </c>
      <c r="B2961" t="s">
        <v>598</v>
      </c>
      <c r="C2961" t="s">
        <v>10</v>
      </c>
      <c r="D2961" t="s">
        <v>72</v>
      </c>
      <c r="E2961" t="s">
        <v>308</v>
      </c>
      <c r="F2961" t="s">
        <v>19</v>
      </c>
      <c r="G2961" t="s">
        <v>29</v>
      </c>
      <c r="H2961" t="s">
        <v>795</v>
      </c>
      <c r="I2961" t="s">
        <v>1383</v>
      </c>
    </row>
    <row r="2962" spans="1:9" x14ac:dyDescent="0.25">
      <c r="A2962">
        <v>752134</v>
      </c>
      <c r="B2962" t="s">
        <v>598</v>
      </c>
      <c r="C2962" t="s">
        <v>10</v>
      </c>
      <c r="D2962" t="s">
        <v>72</v>
      </c>
      <c r="E2962" t="s">
        <v>308</v>
      </c>
      <c r="F2962" t="s">
        <v>19</v>
      </c>
      <c r="G2962" t="s">
        <v>29</v>
      </c>
      <c r="H2962" t="s">
        <v>30</v>
      </c>
      <c r="I2962" t="s">
        <v>1383</v>
      </c>
    </row>
    <row r="2963" spans="1:9" x14ac:dyDescent="0.25">
      <c r="A2963">
        <v>752135</v>
      </c>
      <c r="B2963" t="s">
        <v>598</v>
      </c>
      <c r="C2963" t="s">
        <v>10</v>
      </c>
      <c r="D2963" t="s">
        <v>72</v>
      </c>
      <c r="E2963" t="s">
        <v>308</v>
      </c>
      <c r="F2963" t="s">
        <v>19</v>
      </c>
      <c r="G2963" t="s">
        <v>100</v>
      </c>
      <c r="H2963" t="s">
        <v>795</v>
      </c>
      <c r="I2963" t="s">
        <v>599</v>
      </c>
    </row>
    <row r="2964" spans="1:9" x14ac:dyDescent="0.25">
      <c r="A2964">
        <v>752136</v>
      </c>
      <c r="B2964" t="s">
        <v>1384</v>
      </c>
      <c r="C2964" t="s">
        <v>10</v>
      </c>
      <c r="D2964" t="s">
        <v>72</v>
      </c>
      <c r="E2964" t="s">
        <v>308</v>
      </c>
      <c r="F2964" t="s">
        <v>80</v>
      </c>
      <c r="G2964" t="s">
        <v>29</v>
      </c>
      <c r="H2964" t="s">
        <v>795</v>
      </c>
      <c r="I2964" t="s">
        <v>1385</v>
      </c>
    </row>
    <row r="2965" spans="1:9" x14ac:dyDescent="0.25">
      <c r="A2965">
        <v>752144</v>
      </c>
      <c r="B2965" t="s">
        <v>27</v>
      </c>
      <c r="C2965" t="s">
        <v>10</v>
      </c>
      <c r="D2965" t="s">
        <v>11</v>
      </c>
      <c r="E2965" t="s">
        <v>28</v>
      </c>
      <c r="F2965" t="s">
        <v>19</v>
      </c>
      <c r="G2965" t="s">
        <v>100</v>
      </c>
      <c r="H2965" t="s">
        <v>1605</v>
      </c>
      <c r="I2965" t="s">
        <v>138</v>
      </c>
    </row>
    <row r="2966" spans="1:9" x14ac:dyDescent="0.25">
      <c r="A2966">
        <v>752146</v>
      </c>
      <c r="B2966" t="s">
        <v>1349</v>
      </c>
      <c r="C2966" t="s">
        <v>10</v>
      </c>
      <c r="D2966" t="s">
        <v>11</v>
      </c>
      <c r="E2966" t="s">
        <v>28</v>
      </c>
      <c r="F2966" t="s">
        <v>95</v>
      </c>
      <c r="G2966" t="s">
        <v>100</v>
      </c>
      <c r="H2966" t="s">
        <v>1605</v>
      </c>
      <c r="I2966" t="s">
        <v>1414</v>
      </c>
    </row>
    <row r="2967" spans="1:9" x14ac:dyDescent="0.25">
      <c r="A2967">
        <v>752147</v>
      </c>
      <c r="B2967" t="s">
        <v>1349</v>
      </c>
      <c r="C2967" t="s">
        <v>10</v>
      </c>
      <c r="D2967" t="s">
        <v>11</v>
      </c>
      <c r="E2967" t="s">
        <v>28</v>
      </c>
      <c r="F2967" t="s">
        <v>95</v>
      </c>
      <c r="G2967" t="s">
        <v>100</v>
      </c>
      <c r="H2967" t="s">
        <v>1605</v>
      </c>
      <c r="I2967" t="s">
        <v>1414</v>
      </c>
    </row>
    <row r="2968" spans="1:9" x14ac:dyDescent="0.25">
      <c r="A2968">
        <v>752148</v>
      </c>
      <c r="B2968" t="s">
        <v>530</v>
      </c>
      <c r="C2968" t="s">
        <v>10</v>
      </c>
      <c r="D2968" t="s">
        <v>11</v>
      </c>
      <c r="E2968" t="s">
        <v>28</v>
      </c>
      <c r="F2968" t="s">
        <v>122</v>
      </c>
      <c r="G2968" t="s">
        <v>227</v>
      </c>
      <c r="H2968" t="s">
        <v>1605</v>
      </c>
      <c r="I2968" t="s">
        <v>531</v>
      </c>
    </row>
    <row r="2969" spans="1:9" x14ac:dyDescent="0.25">
      <c r="A2969">
        <v>752156</v>
      </c>
      <c r="B2969" t="s">
        <v>1492</v>
      </c>
      <c r="C2969" t="s">
        <v>10</v>
      </c>
      <c r="D2969" t="s">
        <v>72</v>
      </c>
      <c r="E2969" t="s">
        <v>302</v>
      </c>
      <c r="F2969" t="s">
        <v>80</v>
      </c>
      <c r="G2969" t="s">
        <v>890</v>
      </c>
      <c r="H2969" t="s">
        <v>884</v>
      </c>
      <c r="I2969" t="s">
        <v>1494</v>
      </c>
    </row>
    <row r="2970" spans="1:9" x14ac:dyDescent="0.25">
      <c r="A2970">
        <v>752177</v>
      </c>
      <c r="B2970" t="s">
        <v>318</v>
      </c>
      <c r="C2970" t="s">
        <v>37</v>
      </c>
      <c r="D2970" t="s">
        <v>38</v>
      </c>
      <c r="E2970" t="s">
        <v>18</v>
      </c>
      <c r="F2970" t="s">
        <v>39</v>
      </c>
      <c r="G2970" t="s">
        <v>292</v>
      </c>
      <c r="H2970" t="s">
        <v>319</v>
      </c>
      <c r="I2970" t="s">
        <v>320</v>
      </c>
    </row>
    <row r="2971" spans="1:9" x14ac:dyDescent="0.25">
      <c r="A2971">
        <v>752180</v>
      </c>
      <c r="B2971" t="s">
        <v>927</v>
      </c>
      <c r="C2971" t="s">
        <v>56</v>
      </c>
      <c r="D2971" t="s">
        <v>18</v>
      </c>
      <c r="E2971" t="s">
        <v>67</v>
      </c>
      <c r="F2971" t="s">
        <v>311</v>
      </c>
      <c r="G2971" t="s">
        <v>161</v>
      </c>
      <c r="H2971" t="s">
        <v>928</v>
      </c>
      <c r="I2971" t="s">
        <v>929</v>
      </c>
    </row>
    <row r="2972" spans="1:9" x14ac:dyDescent="0.25">
      <c r="A2972">
        <v>752181</v>
      </c>
      <c r="B2972" t="s">
        <v>567</v>
      </c>
      <c r="C2972" t="s">
        <v>56</v>
      </c>
      <c r="D2972" t="s">
        <v>18</v>
      </c>
      <c r="E2972" t="s">
        <v>67</v>
      </c>
      <c r="F2972" t="s">
        <v>311</v>
      </c>
      <c r="G2972" t="s">
        <v>568</v>
      </c>
      <c r="H2972" t="s">
        <v>928</v>
      </c>
      <c r="I2972" t="s">
        <v>569</v>
      </c>
    </row>
    <row r="2973" spans="1:9" x14ac:dyDescent="0.25">
      <c r="A2973">
        <v>752182</v>
      </c>
      <c r="B2973" t="s">
        <v>927</v>
      </c>
      <c r="C2973" t="s">
        <v>56</v>
      </c>
      <c r="D2973" t="s">
        <v>18</v>
      </c>
      <c r="E2973" t="s">
        <v>67</v>
      </c>
      <c r="F2973" t="s">
        <v>311</v>
      </c>
      <c r="G2973" t="s">
        <v>161</v>
      </c>
      <c r="H2973" t="s">
        <v>928</v>
      </c>
      <c r="I2973" t="s">
        <v>929</v>
      </c>
    </row>
    <row r="2974" spans="1:9" x14ac:dyDescent="0.25">
      <c r="A2974">
        <v>752192</v>
      </c>
      <c r="B2974" t="s">
        <v>1437</v>
      </c>
      <c r="C2974" t="s">
        <v>10</v>
      </c>
      <c r="D2974" t="s">
        <v>72</v>
      </c>
      <c r="E2974" t="s">
        <v>308</v>
      </c>
      <c r="F2974" t="s">
        <v>80</v>
      </c>
      <c r="G2974" t="s">
        <v>490</v>
      </c>
      <c r="H2974" t="s">
        <v>884</v>
      </c>
      <c r="I2974" t="s">
        <v>1438</v>
      </c>
    </row>
    <row r="2975" spans="1:9" x14ac:dyDescent="0.25">
      <c r="A2975">
        <v>752300</v>
      </c>
      <c r="B2975" t="s">
        <v>1637</v>
      </c>
      <c r="C2975" t="s">
        <v>56</v>
      </c>
      <c r="D2975" t="s">
        <v>76</v>
      </c>
      <c r="E2975" t="s">
        <v>1638</v>
      </c>
      <c r="F2975" t="s">
        <v>1639</v>
      </c>
      <c r="G2975" t="s">
        <v>80</v>
      </c>
      <c r="H2975" t="s">
        <v>1640</v>
      </c>
      <c r="I2975" t="s">
        <v>1641</v>
      </c>
    </row>
    <row r="2976" spans="1:9" x14ac:dyDescent="0.25">
      <c r="A2976">
        <v>752301</v>
      </c>
      <c r="B2976" t="s">
        <v>1642</v>
      </c>
      <c r="C2976" t="s">
        <v>56</v>
      </c>
      <c r="D2976" t="s">
        <v>76</v>
      </c>
      <c r="E2976" t="s">
        <v>1638</v>
      </c>
      <c r="F2976" t="s">
        <v>1643</v>
      </c>
      <c r="G2976" t="s">
        <v>1643</v>
      </c>
      <c r="H2976" t="s">
        <v>1640</v>
      </c>
      <c r="I2976" t="s">
        <v>1644</v>
      </c>
    </row>
    <row r="2977" spans="1:9" x14ac:dyDescent="0.25">
      <c r="A2977">
        <v>752302</v>
      </c>
      <c r="B2977" t="s">
        <v>1642</v>
      </c>
      <c r="C2977" t="s">
        <v>56</v>
      </c>
      <c r="D2977" t="s">
        <v>76</v>
      </c>
      <c r="E2977" t="s">
        <v>1638</v>
      </c>
      <c r="F2977" t="s">
        <v>1643</v>
      </c>
      <c r="G2977" t="s">
        <v>1643</v>
      </c>
      <c r="H2977" t="s">
        <v>1640</v>
      </c>
      <c r="I2977" t="s">
        <v>1644</v>
      </c>
    </row>
    <row r="2978" spans="1:9" x14ac:dyDescent="0.25">
      <c r="A2978">
        <v>752305</v>
      </c>
      <c r="B2978" t="s">
        <v>1637</v>
      </c>
      <c r="C2978" t="s">
        <v>56</v>
      </c>
      <c r="D2978" t="s">
        <v>76</v>
      </c>
      <c r="E2978" t="s">
        <v>1638</v>
      </c>
      <c r="F2978" t="s">
        <v>1639</v>
      </c>
      <c r="G2978" t="s">
        <v>80</v>
      </c>
      <c r="H2978" t="s">
        <v>1640</v>
      </c>
      <c r="I2978" t="s">
        <v>1641</v>
      </c>
    </row>
    <row r="2979" spans="1:9" x14ac:dyDescent="0.25">
      <c r="A2979">
        <v>752306</v>
      </c>
      <c r="B2979" t="s">
        <v>1637</v>
      </c>
      <c r="C2979" t="s">
        <v>56</v>
      </c>
      <c r="D2979" t="s">
        <v>76</v>
      </c>
      <c r="E2979" t="s">
        <v>1638</v>
      </c>
      <c r="F2979" t="s">
        <v>1639</v>
      </c>
      <c r="G2979" t="s">
        <v>80</v>
      </c>
      <c r="H2979" t="s">
        <v>1640</v>
      </c>
      <c r="I2979" t="s">
        <v>1641</v>
      </c>
    </row>
    <row r="2980" spans="1:9" x14ac:dyDescent="0.25">
      <c r="A2980">
        <v>752307</v>
      </c>
      <c r="B2980" t="s">
        <v>1645</v>
      </c>
      <c r="C2980" t="s">
        <v>56</v>
      </c>
      <c r="D2980" t="s">
        <v>72</v>
      </c>
      <c r="E2980" t="s">
        <v>1638</v>
      </c>
      <c r="F2980" t="s">
        <v>1646</v>
      </c>
      <c r="G2980" t="s">
        <v>1647</v>
      </c>
      <c r="H2980" t="s">
        <v>1640</v>
      </c>
      <c r="I2980" t="s">
        <v>1648</v>
      </c>
    </row>
    <row r="2981" spans="1:9" x14ac:dyDescent="0.25">
      <c r="A2981">
        <v>752308</v>
      </c>
      <c r="B2981" t="s">
        <v>1645</v>
      </c>
      <c r="C2981" t="s">
        <v>56</v>
      </c>
      <c r="D2981" t="s">
        <v>72</v>
      </c>
      <c r="E2981" t="s">
        <v>1638</v>
      </c>
      <c r="F2981" t="s">
        <v>1646</v>
      </c>
      <c r="G2981" t="s">
        <v>1647</v>
      </c>
      <c r="H2981" t="s">
        <v>1640</v>
      </c>
      <c r="I2981" t="s">
        <v>1648</v>
      </c>
    </row>
    <row r="2982" spans="1:9" x14ac:dyDescent="0.25">
      <c r="A2982">
        <v>752309</v>
      </c>
      <c r="B2982" t="s">
        <v>1649</v>
      </c>
      <c r="C2982" t="s">
        <v>56</v>
      </c>
      <c r="D2982" t="s">
        <v>72</v>
      </c>
      <c r="E2982" t="s">
        <v>1638</v>
      </c>
      <c r="F2982" t="s">
        <v>961</v>
      </c>
      <c r="G2982" t="s">
        <v>80</v>
      </c>
      <c r="H2982" t="s">
        <v>1640</v>
      </c>
      <c r="I2982" t="s">
        <v>1650</v>
      </c>
    </row>
    <row r="2983" spans="1:9" x14ac:dyDescent="0.25">
      <c r="A2983">
        <v>752310</v>
      </c>
      <c r="B2983" t="s">
        <v>27</v>
      </c>
      <c r="C2983" t="s">
        <v>10</v>
      </c>
      <c r="D2983" t="s">
        <v>11</v>
      </c>
      <c r="E2983" t="s">
        <v>28</v>
      </c>
      <c r="F2983" t="s">
        <v>19</v>
      </c>
      <c r="G2983" t="s">
        <v>100</v>
      </c>
      <c r="H2983" t="s">
        <v>175</v>
      </c>
      <c r="I2983" t="s">
        <v>138</v>
      </c>
    </row>
    <row r="2984" spans="1:9" x14ac:dyDescent="0.25">
      <c r="A2984">
        <v>752320</v>
      </c>
      <c r="B2984" t="s">
        <v>1645</v>
      </c>
      <c r="C2984" t="s">
        <v>56</v>
      </c>
      <c r="D2984" t="s">
        <v>72</v>
      </c>
      <c r="E2984" t="s">
        <v>1638</v>
      </c>
      <c r="F2984" t="s">
        <v>1646</v>
      </c>
      <c r="G2984" t="s">
        <v>1647</v>
      </c>
      <c r="H2984" t="s">
        <v>1640</v>
      </c>
      <c r="I2984" t="s">
        <v>1648</v>
      </c>
    </row>
    <row r="2985" spans="1:9" x14ac:dyDescent="0.25">
      <c r="A2985">
        <v>752345</v>
      </c>
      <c r="B2985" t="s">
        <v>1637</v>
      </c>
      <c r="C2985" t="s">
        <v>56</v>
      </c>
      <c r="D2985" t="s">
        <v>76</v>
      </c>
      <c r="E2985" t="s">
        <v>1638</v>
      </c>
      <c r="F2985" t="s">
        <v>1639</v>
      </c>
      <c r="G2985" t="s">
        <v>80</v>
      </c>
      <c r="H2985" t="s">
        <v>1640</v>
      </c>
      <c r="I2985" t="s">
        <v>1641</v>
      </c>
    </row>
    <row r="2986" spans="1:9" x14ac:dyDescent="0.25">
      <c r="A2986">
        <v>752348</v>
      </c>
      <c r="B2986" t="s">
        <v>1637</v>
      </c>
      <c r="C2986" t="s">
        <v>56</v>
      </c>
      <c r="D2986" t="s">
        <v>76</v>
      </c>
      <c r="E2986" t="s">
        <v>1638</v>
      </c>
      <c r="F2986" t="s">
        <v>1639</v>
      </c>
      <c r="G2986" t="s">
        <v>80</v>
      </c>
      <c r="H2986" t="s">
        <v>1640</v>
      </c>
      <c r="I2986" t="s">
        <v>1641</v>
      </c>
    </row>
    <row r="2987" spans="1:9" x14ac:dyDescent="0.25">
      <c r="A2987">
        <v>752349</v>
      </c>
      <c r="B2987" t="s">
        <v>1651</v>
      </c>
      <c r="C2987" t="s">
        <v>56</v>
      </c>
      <c r="D2987" t="s">
        <v>72</v>
      </c>
      <c r="E2987" t="s">
        <v>1638</v>
      </c>
      <c r="F2987" t="s">
        <v>961</v>
      </c>
      <c r="G2987" t="s">
        <v>961</v>
      </c>
      <c r="H2987" t="s">
        <v>1640</v>
      </c>
      <c r="I2987" t="s">
        <v>1652</v>
      </c>
    </row>
    <row r="2988" spans="1:9" x14ac:dyDescent="0.25">
      <c r="A2988">
        <v>752350</v>
      </c>
      <c r="B2988" t="s">
        <v>1653</v>
      </c>
      <c r="C2988" t="s">
        <v>56</v>
      </c>
      <c r="D2988" t="s">
        <v>72</v>
      </c>
      <c r="E2988" t="s">
        <v>1638</v>
      </c>
      <c r="F2988" t="s">
        <v>961</v>
      </c>
      <c r="G2988" t="s">
        <v>961</v>
      </c>
      <c r="H2988" t="s">
        <v>1640</v>
      </c>
      <c r="I2988" t="s">
        <v>1652</v>
      </c>
    </row>
    <row r="2989" spans="1:9" x14ac:dyDescent="0.25">
      <c r="A2989">
        <v>752359</v>
      </c>
      <c r="B2989" t="s">
        <v>785</v>
      </c>
      <c r="C2989" t="s">
        <v>10</v>
      </c>
      <c r="D2989" t="s">
        <v>11</v>
      </c>
      <c r="E2989" t="s">
        <v>149</v>
      </c>
      <c r="F2989" t="s">
        <v>135</v>
      </c>
      <c r="G2989" t="s">
        <v>419</v>
      </c>
      <c r="H2989" t="s">
        <v>1485</v>
      </c>
      <c r="I2989" t="s">
        <v>786</v>
      </c>
    </row>
    <row r="2990" spans="1:9" x14ac:dyDescent="0.25">
      <c r="A2990">
        <v>752374</v>
      </c>
      <c r="B2990" t="s">
        <v>456</v>
      </c>
      <c r="C2990" t="s">
        <v>10</v>
      </c>
      <c r="D2990" t="s">
        <v>11</v>
      </c>
      <c r="E2990" t="s">
        <v>149</v>
      </c>
      <c r="F2990" t="s">
        <v>135</v>
      </c>
      <c r="G2990" t="s">
        <v>419</v>
      </c>
      <c r="H2990" t="s">
        <v>745</v>
      </c>
      <c r="I2990" t="s">
        <v>786</v>
      </c>
    </row>
    <row r="2991" spans="1:9" x14ac:dyDescent="0.25">
      <c r="A2991">
        <v>752379</v>
      </c>
      <c r="B2991" t="s">
        <v>456</v>
      </c>
      <c r="C2991" t="s">
        <v>10</v>
      </c>
      <c r="D2991" t="s">
        <v>11</v>
      </c>
      <c r="E2991" t="s">
        <v>149</v>
      </c>
      <c r="F2991" t="s">
        <v>135</v>
      </c>
      <c r="G2991" t="s">
        <v>297</v>
      </c>
      <c r="H2991" t="s">
        <v>745</v>
      </c>
      <c r="I2991" t="s">
        <v>457</v>
      </c>
    </row>
    <row r="2992" spans="1:9" x14ac:dyDescent="0.25">
      <c r="A2992">
        <v>752381</v>
      </c>
      <c r="B2992" t="s">
        <v>833</v>
      </c>
      <c r="C2992" t="s">
        <v>10</v>
      </c>
      <c r="D2992" t="s">
        <v>11</v>
      </c>
      <c r="E2992" t="s">
        <v>28</v>
      </c>
      <c r="F2992" t="s">
        <v>122</v>
      </c>
      <c r="G2992" t="s">
        <v>24</v>
      </c>
      <c r="H2992" t="s">
        <v>745</v>
      </c>
      <c r="I2992" t="s">
        <v>952</v>
      </c>
    </row>
    <row r="2993" spans="1:9" x14ac:dyDescent="0.25">
      <c r="A2993">
        <v>752382</v>
      </c>
      <c r="B2993" t="s">
        <v>833</v>
      </c>
      <c r="C2993" t="s">
        <v>10</v>
      </c>
      <c r="D2993" t="s">
        <v>11</v>
      </c>
      <c r="E2993" t="s">
        <v>28</v>
      </c>
      <c r="F2993" t="s">
        <v>122</v>
      </c>
      <c r="G2993" t="s">
        <v>24</v>
      </c>
      <c r="H2993" t="s">
        <v>745</v>
      </c>
      <c r="I2993" t="s">
        <v>952</v>
      </c>
    </row>
    <row r="2994" spans="1:9" x14ac:dyDescent="0.25">
      <c r="A2994">
        <v>752384</v>
      </c>
      <c r="B2994" t="s">
        <v>833</v>
      </c>
      <c r="C2994" t="s">
        <v>10</v>
      </c>
      <c r="D2994" t="s">
        <v>11</v>
      </c>
      <c r="E2994" t="s">
        <v>28</v>
      </c>
      <c r="F2994" t="s">
        <v>122</v>
      </c>
      <c r="G2994" t="s">
        <v>24</v>
      </c>
      <c r="H2994" t="s">
        <v>745</v>
      </c>
      <c r="I2994" t="s">
        <v>952</v>
      </c>
    </row>
    <row r="2995" spans="1:9" x14ac:dyDescent="0.25">
      <c r="A2995">
        <v>752387</v>
      </c>
      <c r="B2995" t="s">
        <v>579</v>
      </c>
      <c r="C2995" t="s">
        <v>10</v>
      </c>
      <c r="D2995" t="s">
        <v>11</v>
      </c>
      <c r="E2995" t="s">
        <v>220</v>
      </c>
      <c r="F2995" t="s">
        <v>220</v>
      </c>
      <c r="G2995" t="s">
        <v>100</v>
      </c>
      <c r="H2995" t="s">
        <v>745</v>
      </c>
      <c r="I2995" t="s">
        <v>580</v>
      </c>
    </row>
    <row r="2996" spans="1:9" x14ac:dyDescent="0.25">
      <c r="A2996">
        <v>752390</v>
      </c>
      <c r="B2996" t="s">
        <v>579</v>
      </c>
      <c r="C2996" t="s">
        <v>10</v>
      </c>
      <c r="D2996" t="s">
        <v>11</v>
      </c>
      <c r="E2996" t="s">
        <v>220</v>
      </c>
      <c r="F2996" t="s">
        <v>220</v>
      </c>
      <c r="G2996" t="s">
        <v>100</v>
      </c>
      <c r="H2996" t="s">
        <v>745</v>
      </c>
      <c r="I2996" t="s">
        <v>580</v>
      </c>
    </row>
    <row r="2997" spans="1:9" x14ac:dyDescent="0.25">
      <c r="A2997">
        <v>752393</v>
      </c>
      <c r="B2997" t="s">
        <v>579</v>
      </c>
      <c r="C2997" t="s">
        <v>10</v>
      </c>
      <c r="D2997" t="s">
        <v>11</v>
      </c>
      <c r="E2997" t="s">
        <v>220</v>
      </c>
      <c r="F2997" t="s">
        <v>220</v>
      </c>
      <c r="G2997" t="s">
        <v>100</v>
      </c>
      <c r="H2997" t="s">
        <v>745</v>
      </c>
      <c r="I2997" t="s">
        <v>580</v>
      </c>
    </row>
    <row r="2998" spans="1:9" x14ac:dyDescent="0.25">
      <c r="A2998">
        <v>752396</v>
      </c>
      <c r="B2998" t="s">
        <v>1349</v>
      </c>
      <c r="C2998" t="s">
        <v>10</v>
      </c>
      <c r="D2998" t="s">
        <v>11</v>
      </c>
      <c r="E2998" t="s">
        <v>140</v>
      </c>
      <c r="F2998" t="s">
        <v>95</v>
      </c>
      <c r="G2998" t="s">
        <v>100</v>
      </c>
      <c r="H2998" t="s">
        <v>745</v>
      </c>
      <c r="I2998" t="s">
        <v>1350</v>
      </c>
    </row>
    <row r="2999" spans="1:9" x14ac:dyDescent="0.25">
      <c r="A2999">
        <v>752398</v>
      </c>
      <c r="B2999" t="s">
        <v>1349</v>
      </c>
      <c r="C2999" t="s">
        <v>10</v>
      </c>
      <c r="D2999" t="s">
        <v>11</v>
      </c>
      <c r="E2999" t="s">
        <v>140</v>
      </c>
      <c r="F2999" t="s">
        <v>95</v>
      </c>
      <c r="G2999" t="s">
        <v>100</v>
      </c>
      <c r="H2999" t="s">
        <v>745</v>
      </c>
      <c r="I2999" t="s">
        <v>1350</v>
      </c>
    </row>
    <row r="3000" spans="1:9" x14ac:dyDescent="0.25">
      <c r="A3000">
        <v>752401</v>
      </c>
      <c r="B3000" t="s">
        <v>1349</v>
      </c>
      <c r="C3000" t="s">
        <v>10</v>
      </c>
      <c r="D3000" t="s">
        <v>11</v>
      </c>
      <c r="E3000" t="s">
        <v>140</v>
      </c>
      <c r="F3000" t="s">
        <v>95</v>
      </c>
      <c r="G3000" t="s">
        <v>100</v>
      </c>
      <c r="H3000" t="s">
        <v>745</v>
      </c>
      <c r="I3000" t="s">
        <v>1350</v>
      </c>
    </row>
    <row r="3001" spans="1:9" x14ac:dyDescent="0.25">
      <c r="A3001">
        <v>752406</v>
      </c>
      <c r="B3001" t="s">
        <v>27</v>
      </c>
      <c r="C3001" t="s">
        <v>10</v>
      </c>
      <c r="D3001" t="s">
        <v>11</v>
      </c>
      <c r="E3001" t="s">
        <v>28</v>
      </c>
      <c r="F3001" t="s">
        <v>19</v>
      </c>
      <c r="G3001" t="s">
        <v>100</v>
      </c>
      <c r="H3001" t="s">
        <v>745</v>
      </c>
      <c r="I3001" t="s">
        <v>138</v>
      </c>
    </row>
    <row r="3002" spans="1:9" x14ac:dyDescent="0.25">
      <c r="A3002">
        <v>752424</v>
      </c>
      <c r="B3002" t="s">
        <v>1088</v>
      </c>
      <c r="C3002" t="s">
        <v>37</v>
      </c>
      <c r="D3002" t="s">
        <v>38</v>
      </c>
      <c r="E3002" t="s">
        <v>18</v>
      </c>
      <c r="F3002" t="s">
        <v>39</v>
      </c>
      <c r="G3002" t="s">
        <v>40</v>
      </c>
      <c r="H3002" t="s">
        <v>64</v>
      </c>
      <c r="I3002" t="s">
        <v>1089</v>
      </c>
    </row>
    <row r="3003" spans="1:9" x14ac:dyDescent="0.25">
      <c r="A3003">
        <v>752425</v>
      </c>
      <c r="B3003" t="s">
        <v>36</v>
      </c>
      <c r="C3003" t="s">
        <v>37</v>
      </c>
      <c r="D3003" t="s">
        <v>38</v>
      </c>
      <c r="E3003" t="s">
        <v>11</v>
      </c>
      <c r="F3003" t="s">
        <v>39</v>
      </c>
      <c r="G3003" t="s">
        <v>40</v>
      </c>
      <c r="H3003" t="s">
        <v>64</v>
      </c>
      <c r="I3003" t="s">
        <v>42</v>
      </c>
    </row>
    <row r="3004" spans="1:9" x14ac:dyDescent="0.25">
      <c r="A3004">
        <v>752434</v>
      </c>
      <c r="B3004" t="s">
        <v>1654</v>
      </c>
      <c r="C3004" t="s">
        <v>56</v>
      </c>
      <c r="D3004" t="s">
        <v>18</v>
      </c>
      <c r="E3004" t="s">
        <v>1638</v>
      </c>
      <c r="F3004" t="s">
        <v>1639</v>
      </c>
      <c r="G3004" t="s">
        <v>80</v>
      </c>
      <c r="H3004" t="s">
        <v>1655</v>
      </c>
      <c r="I3004" t="s">
        <v>1656</v>
      </c>
    </row>
    <row r="3005" spans="1:9" x14ac:dyDescent="0.25">
      <c r="A3005">
        <v>752435</v>
      </c>
      <c r="B3005" t="s">
        <v>1654</v>
      </c>
      <c r="C3005" t="s">
        <v>56</v>
      </c>
      <c r="D3005" t="s">
        <v>18</v>
      </c>
      <c r="E3005" t="s">
        <v>1638</v>
      </c>
      <c r="F3005" t="s">
        <v>1639</v>
      </c>
      <c r="G3005" t="s">
        <v>80</v>
      </c>
      <c r="H3005" t="s">
        <v>1655</v>
      </c>
      <c r="I3005" t="s">
        <v>1656</v>
      </c>
    </row>
    <row r="3006" spans="1:9" x14ac:dyDescent="0.25">
      <c r="A3006">
        <v>752436</v>
      </c>
      <c r="B3006" t="s">
        <v>1654</v>
      </c>
      <c r="C3006" t="s">
        <v>56</v>
      </c>
      <c r="D3006" t="s">
        <v>18</v>
      </c>
      <c r="E3006" t="s">
        <v>1638</v>
      </c>
      <c r="F3006" t="s">
        <v>1639</v>
      </c>
      <c r="G3006" t="s">
        <v>80</v>
      </c>
      <c r="H3006" t="s">
        <v>1655</v>
      </c>
      <c r="I3006" t="s">
        <v>1656</v>
      </c>
    </row>
    <row r="3007" spans="1:9" x14ac:dyDescent="0.25">
      <c r="A3007">
        <v>752437</v>
      </c>
      <c r="B3007" t="s">
        <v>1654</v>
      </c>
      <c r="C3007" t="s">
        <v>56</v>
      </c>
      <c r="D3007" t="s">
        <v>18</v>
      </c>
      <c r="E3007" t="s">
        <v>1638</v>
      </c>
      <c r="F3007" t="s">
        <v>1639</v>
      </c>
      <c r="G3007" t="s">
        <v>80</v>
      </c>
      <c r="H3007" t="s">
        <v>1655</v>
      </c>
      <c r="I3007" t="s">
        <v>1656</v>
      </c>
    </row>
    <row r="3008" spans="1:9" x14ac:dyDescent="0.25">
      <c r="A3008">
        <v>752489</v>
      </c>
      <c r="B3008" t="s">
        <v>27</v>
      </c>
      <c r="C3008" t="s">
        <v>10</v>
      </c>
      <c r="D3008" t="s">
        <v>11</v>
      </c>
      <c r="E3008" t="s">
        <v>28</v>
      </c>
      <c r="F3008" t="s">
        <v>19</v>
      </c>
      <c r="G3008" t="s">
        <v>100</v>
      </c>
      <c r="H3008" t="s">
        <v>745</v>
      </c>
      <c r="I3008" t="s">
        <v>138</v>
      </c>
    </row>
    <row r="3009" spans="1:9" x14ac:dyDescent="0.25">
      <c r="A3009">
        <v>752496</v>
      </c>
      <c r="B3009" t="s">
        <v>1657</v>
      </c>
      <c r="C3009" t="s">
        <v>37</v>
      </c>
      <c r="D3009" t="s">
        <v>18</v>
      </c>
      <c r="E3009" t="s">
        <v>104</v>
      </c>
      <c r="F3009" t="s">
        <v>38</v>
      </c>
      <c r="G3009" t="s">
        <v>246</v>
      </c>
      <c r="H3009" t="s">
        <v>1598</v>
      </c>
      <c r="I3009" t="s">
        <v>1658</v>
      </c>
    </row>
    <row r="3010" spans="1:9" x14ac:dyDescent="0.25">
      <c r="A3010">
        <v>752504</v>
      </c>
      <c r="B3010" t="s">
        <v>550</v>
      </c>
      <c r="C3010" t="s">
        <v>37</v>
      </c>
      <c r="D3010" t="s">
        <v>18</v>
      </c>
      <c r="E3010" t="s">
        <v>182</v>
      </c>
      <c r="F3010" t="s">
        <v>472</v>
      </c>
      <c r="G3010" t="s">
        <v>551</v>
      </c>
      <c r="H3010" t="s">
        <v>1659</v>
      </c>
      <c r="I3010" t="s">
        <v>552</v>
      </c>
    </row>
    <row r="3011" spans="1:9" x14ac:dyDescent="0.25">
      <c r="A3011">
        <v>752506</v>
      </c>
      <c r="B3011" t="s">
        <v>550</v>
      </c>
      <c r="C3011" t="s">
        <v>37</v>
      </c>
      <c r="D3011" t="s">
        <v>18</v>
      </c>
      <c r="E3011" t="s">
        <v>182</v>
      </c>
      <c r="F3011" t="s">
        <v>472</v>
      </c>
      <c r="G3011" t="s">
        <v>551</v>
      </c>
      <c r="H3011" t="s">
        <v>1659</v>
      </c>
      <c r="I3011" t="s">
        <v>552</v>
      </c>
    </row>
    <row r="3012" spans="1:9" x14ac:dyDescent="0.25">
      <c r="A3012">
        <v>752508</v>
      </c>
      <c r="B3012" t="s">
        <v>550</v>
      </c>
      <c r="C3012" t="s">
        <v>37</v>
      </c>
      <c r="D3012" t="s">
        <v>18</v>
      </c>
      <c r="E3012" t="s">
        <v>182</v>
      </c>
      <c r="F3012" t="s">
        <v>472</v>
      </c>
      <c r="G3012" t="s">
        <v>551</v>
      </c>
      <c r="H3012" t="s">
        <v>1659</v>
      </c>
      <c r="I3012" t="s">
        <v>552</v>
      </c>
    </row>
    <row r="3013" spans="1:9" x14ac:dyDescent="0.25">
      <c r="A3013">
        <v>752523</v>
      </c>
      <c r="B3013" t="s">
        <v>237</v>
      </c>
      <c r="C3013" t="s">
        <v>10</v>
      </c>
      <c r="D3013" t="s">
        <v>18</v>
      </c>
      <c r="E3013" t="s">
        <v>28</v>
      </c>
      <c r="F3013" t="s">
        <v>19</v>
      </c>
      <c r="G3013" t="s">
        <v>29</v>
      </c>
      <c r="H3013" t="s">
        <v>829</v>
      </c>
      <c r="I3013" t="s">
        <v>839</v>
      </c>
    </row>
    <row r="3014" spans="1:9" x14ac:dyDescent="0.25">
      <c r="A3014">
        <v>752558</v>
      </c>
      <c r="B3014" t="s">
        <v>777</v>
      </c>
      <c r="C3014" t="s">
        <v>10</v>
      </c>
      <c r="D3014" t="s">
        <v>18</v>
      </c>
      <c r="E3014" t="s">
        <v>12</v>
      </c>
      <c r="F3014" t="s">
        <v>19</v>
      </c>
      <c r="G3014" t="s">
        <v>100</v>
      </c>
      <c r="H3014" t="s">
        <v>507</v>
      </c>
      <c r="I3014" t="s">
        <v>778</v>
      </c>
    </row>
    <row r="3015" spans="1:9" x14ac:dyDescent="0.25">
      <c r="A3015">
        <v>752559</v>
      </c>
      <c r="B3015" t="s">
        <v>237</v>
      </c>
      <c r="C3015" t="s">
        <v>10</v>
      </c>
      <c r="D3015" t="s">
        <v>18</v>
      </c>
      <c r="E3015" t="s">
        <v>140</v>
      </c>
      <c r="F3015" t="s">
        <v>19</v>
      </c>
      <c r="G3015" t="s">
        <v>100</v>
      </c>
      <c r="H3015" t="s">
        <v>507</v>
      </c>
      <c r="I3015" t="s">
        <v>351</v>
      </c>
    </row>
    <row r="3016" spans="1:9" x14ac:dyDescent="0.25">
      <c r="A3016">
        <v>752560</v>
      </c>
      <c r="B3016" t="s">
        <v>237</v>
      </c>
      <c r="C3016" t="s">
        <v>10</v>
      </c>
      <c r="D3016" t="s">
        <v>18</v>
      </c>
      <c r="E3016" t="s">
        <v>140</v>
      </c>
      <c r="F3016" t="s">
        <v>19</v>
      </c>
      <c r="G3016" t="s">
        <v>100</v>
      </c>
      <c r="H3016" t="s">
        <v>507</v>
      </c>
      <c r="I3016" t="s">
        <v>351</v>
      </c>
    </row>
    <row r="3017" spans="1:9" x14ac:dyDescent="0.25">
      <c r="A3017">
        <v>752573</v>
      </c>
      <c r="B3017" t="s">
        <v>796</v>
      </c>
      <c r="C3017" t="s">
        <v>51</v>
      </c>
      <c r="D3017" t="s">
        <v>11</v>
      </c>
      <c r="E3017" t="s">
        <v>11</v>
      </c>
      <c r="F3017" t="s">
        <v>192</v>
      </c>
      <c r="G3017" t="s">
        <v>192</v>
      </c>
      <c r="H3017" t="s">
        <v>101</v>
      </c>
      <c r="I3017" t="s">
        <v>797</v>
      </c>
    </row>
    <row r="3018" spans="1:9" x14ac:dyDescent="0.25">
      <c r="A3018">
        <v>752574</v>
      </c>
      <c r="B3018" t="s">
        <v>796</v>
      </c>
      <c r="C3018" t="s">
        <v>51</v>
      </c>
      <c r="D3018" t="s">
        <v>11</v>
      </c>
      <c r="E3018" t="s">
        <v>11</v>
      </c>
      <c r="F3018" t="s">
        <v>192</v>
      </c>
      <c r="G3018" t="s">
        <v>192</v>
      </c>
      <c r="H3018" t="s">
        <v>101</v>
      </c>
      <c r="I3018" t="s">
        <v>797</v>
      </c>
    </row>
    <row r="3019" spans="1:9" x14ac:dyDescent="0.25">
      <c r="A3019">
        <v>752576</v>
      </c>
      <c r="B3019" t="s">
        <v>796</v>
      </c>
      <c r="C3019" t="s">
        <v>51</v>
      </c>
      <c r="D3019" t="s">
        <v>11</v>
      </c>
      <c r="E3019" t="s">
        <v>11</v>
      </c>
      <c r="F3019" t="s">
        <v>192</v>
      </c>
      <c r="G3019" t="s">
        <v>192</v>
      </c>
      <c r="H3019" t="s">
        <v>101</v>
      </c>
      <c r="I3019" t="s">
        <v>797</v>
      </c>
    </row>
    <row r="3020" spans="1:9" x14ac:dyDescent="0.25">
      <c r="A3020">
        <v>752579</v>
      </c>
      <c r="B3020" t="s">
        <v>796</v>
      </c>
      <c r="C3020" t="s">
        <v>51</v>
      </c>
      <c r="D3020" t="s">
        <v>11</v>
      </c>
      <c r="E3020" t="s">
        <v>11</v>
      </c>
      <c r="F3020" t="s">
        <v>192</v>
      </c>
      <c r="G3020" t="s">
        <v>192</v>
      </c>
      <c r="H3020" t="s">
        <v>101</v>
      </c>
      <c r="I3020" t="s">
        <v>797</v>
      </c>
    </row>
    <row r="3021" spans="1:9" x14ac:dyDescent="0.25">
      <c r="A3021">
        <v>752594</v>
      </c>
      <c r="B3021" t="s">
        <v>1660</v>
      </c>
      <c r="C3021" t="s">
        <v>84</v>
      </c>
      <c r="D3021" t="s">
        <v>85</v>
      </c>
      <c r="E3021" t="s">
        <v>265</v>
      </c>
      <c r="F3021" t="s">
        <v>265</v>
      </c>
      <c r="G3021" t="s">
        <v>1661</v>
      </c>
      <c r="H3021" t="s">
        <v>1662</v>
      </c>
      <c r="I3021" t="s">
        <v>1663</v>
      </c>
    </row>
    <row r="3022" spans="1:9" x14ac:dyDescent="0.25">
      <c r="A3022">
        <v>752595</v>
      </c>
      <c r="B3022" t="s">
        <v>1660</v>
      </c>
      <c r="C3022" t="s">
        <v>84</v>
      </c>
      <c r="D3022" t="s">
        <v>85</v>
      </c>
      <c r="E3022" t="s">
        <v>265</v>
      </c>
      <c r="F3022" t="s">
        <v>265</v>
      </c>
      <c r="G3022" t="s">
        <v>1661</v>
      </c>
      <c r="H3022" t="s">
        <v>1662</v>
      </c>
      <c r="I3022" t="s">
        <v>1663</v>
      </c>
    </row>
    <row r="3023" spans="1:9" x14ac:dyDescent="0.25">
      <c r="A3023">
        <v>752598</v>
      </c>
      <c r="B3023" t="s">
        <v>1660</v>
      </c>
      <c r="C3023" t="s">
        <v>84</v>
      </c>
      <c r="D3023" t="s">
        <v>85</v>
      </c>
      <c r="E3023" t="s">
        <v>265</v>
      </c>
      <c r="F3023" t="s">
        <v>265</v>
      </c>
      <c r="G3023" t="s">
        <v>1661</v>
      </c>
      <c r="H3023" t="s">
        <v>1662</v>
      </c>
      <c r="I3023" t="s">
        <v>1663</v>
      </c>
    </row>
    <row r="3024" spans="1:9" x14ac:dyDescent="0.25">
      <c r="A3024">
        <v>752600</v>
      </c>
      <c r="B3024" t="s">
        <v>1660</v>
      </c>
      <c r="C3024" t="s">
        <v>84</v>
      </c>
      <c r="D3024" t="s">
        <v>85</v>
      </c>
      <c r="E3024" t="s">
        <v>265</v>
      </c>
      <c r="F3024" t="s">
        <v>265</v>
      </c>
      <c r="G3024" t="s">
        <v>1661</v>
      </c>
      <c r="H3024" t="s">
        <v>1662</v>
      </c>
      <c r="I3024" t="s">
        <v>1663</v>
      </c>
    </row>
    <row r="3025" spans="1:9" x14ac:dyDescent="0.25">
      <c r="A3025">
        <v>752602</v>
      </c>
      <c r="B3025" t="s">
        <v>1660</v>
      </c>
      <c r="C3025" t="s">
        <v>84</v>
      </c>
      <c r="D3025" t="s">
        <v>85</v>
      </c>
      <c r="E3025" t="s">
        <v>265</v>
      </c>
      <c r="F3025" t="s">
        <v>265</v>
      </c>
      <c r="G3025" t="s">
        <v>1661</v>
      </c>
      <c r="H3025" t="s">
        <v>1662</v>
      </c>
      <c r="I3025" t="s">
        <v>1663</v>
      </c>
    </row>
    <row r="3026" spans="1:9" x14ac:dyDescent="0.25">
      <c r="A3026">
        <v>752603</v>
      </c>
      <c r="B3026" t="s">
        <v>1660</v>
      </c>
      <c r="C3026" t="s">
        <v>84</v>
      </c>
      <c r="D3026" t="s">
        <v>85</v>
      </c>
      <c r="E3026" t="s">
        <v>265</v>
      </c>
      <c r="F3026" t="s">
        <v>265</v>
      </c>
      <c r="G3026" t="s">
        <v>1661</v>
      </c>
      <c r="H3026" t="s">
        <v>1662</v>
      </c>
      <c r="I3026" t="s">
        <v>1663</v>
      </c>
    </row>
    <row r="3027" spans="1:9" x14ac:dyDescent="0.25">
      <c r="A3027">
        <v>752604</v>
      </c>
      <c r="B3027" t="s">
        <v>1660</v>
      </c>
      <c r="C3027" t="s">
        <v>84</v>
      </c>
      <c r="D3027" t="s">
        <v>85</v>
      </c>
      <c r="E3027" t="s">
        <v>265</v>
      </c>
      <c r="F3027" t="s">
        <v>265</v>
      </c>
      <c r="G3027" t="s">
        <v>1661</v>
      </c>
      <c r="H3027" t="s">
        <v>1662</v>
      </c>
      <c r="I3027" t="s">
        <v>1663</v>
      </c>
    </row>
    <row r="3028" spans="1:9" x14ac:dyDescent="0.25">
      <c r="A3028">
        <v>752618</v>
      </c>
      <c r="B3028" t="s">
        <v>659</v>
      </c>
      <c r="C3028" t="s">
        <v>10</v>
      </c>
      <c r="D3028" t="s">
        <v>18</v>
      </c>
      <c r="E3028" t="s">
        <v>140</v>
      </c>
      <c r="F3028" t="s">
        <v>95</v>
      </c>
      <c r="G3028" t="s">
        <v>96</v>
      </c>
      <c r="H3028" t="s">
        <v>529</v>
      </c>
      <c r="I3028" t="s">
        <v>660</v>
      </c>
    </row>
    <row r="3029" spans="1:9" x14ac:dyDescent="0.25">
      <c r="A3029">
        <v>752619</v>
      </c>
      <c r="B3029" t="s">
        <v>659</v>
      </c>
      <c r="C3029" t="s">
        <v>10</v>
      </c>
      <c r="D3029" t="s">
        <v>18</v>
      </c>
      <c r="E3029" t="s">
        <v>28</v>
      </c>
      <c r="F3029" t="s">
        <v>95</v>
      </c>
      <c r="G3029" t="s">
        <v>96</v>
      </c>
      <c r="H3029" t="s">
        <v>529</v>
      </c>
      <c r="I3029" t="s">
        <v>1664</v>
      </c>
    </row>
    <row r="3030" spans="1:9" x14ac:dyDescent="0.25">
      <c r="A3030">
        <v>752633</v>
      </c>
      <c r="B3030" t="s">
        <v>833</v>
      </c>
      <c r="C3030" t="s">
        <v>10</v>
      </c>
      <c r="D3030" t="s">
        <v>11</v>
      </c>
      <c r="E3030" t="s">
        <v>28</v>
      </c>
      <c r="F3030" t="s">
        <v>122</v>
      </c>
      <c r="G3030" t="s">
        <v>24</v>
      </c>
      <c r="H3030" t="s">
        <v>162</v>
      </c>
      <c r="I3030" t="s">
        <v>952</v>
      </c>
    </row>
    <row r="3031" spans="1:9" x14ac:dyDescent="0.25">
      <c r="A3031">
        <v>752640</v>
      </c>
      <c r="B3031" t="s">
        <v>160</v>
      </c>
      <c r="C3031" t="s">
        <v>10</v>
      </c>
      <c r="D3031" t="s">
        <v>11</v>
      </c>
      <c r="E3031" t="s">
        <v>28</v>
      </c>
      <c r="F3031" t="s">
        <v>122</v>
      </c>
      <c r="G3031" t="s">
        <v>161</v>
      </c>
      <c r="H3031" t="s">
        <v>162</v>
      </c>
      <c r="I3031" t="s">
        <v>163</v>
      </c>
    </row>
    <row r="3032" spans="1:9" x14ac:dyDescent="0.25">
      <c r="A3032">
        <v>752641</v>
      </c>
      <c r="B3032" t="s">
        <v>1665</v>
      </c>
      <c r="C3032" t="s">
        <v>10</v>
      </c>
      <c r="D3032" t="s">
        <v>11</v>
      </c>
      <c r="E3032" t="s">
        <v>12</v>
      </c>
      <c r="F3032" t="s">
        <v>122</v>
      </c>
      <c r="G3032" t="s">
        <v>846</v>
      </c>
      <c r="H3032" t="s">
        <v>162</v>
      </c>
      <c r="I3032" t="s">
        <v>1666</v>
      </c>
    </row>
    <row r="3033" spans="1:9" x14ac:dyDescent="0.25">
      <c r="A3033">
        <v>752650</v>
      </c>
      <c r="B3033" t="s">
        <v>659</v>
      </c>
      <c r="C3033" t="s">
        <v>10</v>
      </c>
      <c r="D3033" t="s">
        <v>18</v>
      </c>
      <c r="E3033" t="s">
        <v>28</v>
      </c>
      <c r="F3033" t="s">
        <v>95</v>
      </c>
      <c r="G3033" t="s">
        <v>96</v>
      </c>
      <c r="H3033" t="s">
        <v>529</v>
      </c>
      <c r="I3033" t="s">
        <v>1664</v>
      </c>
    </row>
    <row r="3034" spans="1:9" x14ac:dyDescent="0.25">
      <c r="A3034">
        <v>752651</v>
      </c>
      <c r="B3034" t="s">
        <v>1667</v>
      </c>
      <c r="C3034" t="s">
        <v>10</v>
      </c>
      <c r="D3034" t="s">
        <v>18</v>
      </c>
      <c r="E3034" t="s">
        <v>28</v>
      </c>
      <c r="F3034" t="s">
        <v>19</v>
      </c>
      <c r="G3034" t="s">
        <v>823</v>
      </c>
      <c r="H3034" t="s">
        <v>330</v>
      </c>
      <c r="I3034" t="s">
        <v>1668</v>
      </c>
    </row>
    <row r="3035" spans="1:9" x14ac:dyDescent="0.25">
      <c r="A3035">
        <v>752652</v>
      </c>
      <c r="B3035" t="s">
        <v>474</v>
      </c>
      <c r="C3035" t="s">
        <v>10</v>
      </c>
      <c r="D3035" t="s">
        <v>18</v>
      </c>
      <c r="E3035" t="s">
        <v>140</v>
      </c>
      <c r="F3035" t="s">
        <v>19</v>
      </c>
      <c r="G3035" t="s">
        <v>143</v>
      </c>
      <c r="H3035" t="s">
        <v>330</v>
      </c>
      <c r="I3035" t="s">
        <v>475</v>
      </c>
    </row>
    <row r="3036" spans="1:9" x14ac:dyDescent="0.25">
      <c r="A3036">
        <v>752653</v>
      </c>
      <c r="B3036" t="s">
        <v>237</v>
      </c>
      <c r="C3036" t="s">
        <v>10</v>
      </c>
      <c r="D3036" t="s">
        <v>18</v>
      </c>
      <c r="E3036" t="s">
        <v>140</v>
      </c>
      <c r="F3036" t="s">
        <v>19</v>
      </c>
      <c r="G3036" t="s">
        <v>100</v>
      </c>
      <c r="H3036" t="s">
        <v>330</v>
      </c>
      <c r="I3036" t="s">
        <v>351</v>
      </c>
    </row>
    <row r="3037" spans="1:9" x14ac:dyDescent="0.25">
      <c r="A3037">
        <v>752654</v>
      </c>
      <c r="B3037" t="s">
        <v>801</v>
      </c>
      <c r="C3037" t="s">
        <v>10</v>
      </c>
      <c r="D3037" t="s">
        <v>18</v>
      </c>
      <c r="E3037" t="s">
        <v>140</v>
      </c>
      <c r="F3037" t="s">
        <v>95</v>
      </c>
      <c r="G3037" t="s">
        <v>100</v>
      </c>
      <c r="H3037" t="s">
        <v>330</v>
      </c>
      <c r="I3037" t="s">
        <v>802</v>
      </c>
    </row>
    <row r="3038" spans="1:9" x14ac:dyDescent="0.25">
      <c r="A3038">
        <v>752698</v>
      </c>
      <c r="B3038" t="s">
        <v>698</v>
      </c>
      <c r="C3038" t="s">
        <v>84</v>
      </c>
      <c r="D3038" t="s">
        <v>85</v>
      </c>
      <c r="E3038" t="s">
        <v>265</v>
      </c>
      <c r="F3038" t="s">
        <v>266</v>
      </c>
      <c r="G3038" t="s">
        <v>267</v>
      </c>
      <c r="H3038" t="s">
        <v>268</v>
      </c>
      <c r="I3038" t="s">
        <v>269</v>
      </c>
    </row>
    <row r="3039" spans="1:9" x14ac:dyDescent="0.25">
      <c r="A3039">
        <v>752699</v>
      </c>
      <c r="B3039" t="s">
        <v>698</v>
      </c>
      <c r="C3039" t="s">
        <v>84</v>
      </c>
      <c r="D3039" t="s">
        <v>85</v>
      </c>
      <c r="E3039" t="s">
        <v>265</v>
      </c>
      <c r="F3039" t="s">
        <v>266</v>
      </c>
      <c r="G3039" t="s">
        <v>267</v>
      </c>
      <c r="H3039" t="s">
        <v>268</v>
      </c>
      <c r="I3039" t="s">
        <v>269</v>
      </c>
    </row>
    <row r="3040" spans="1:9" x14ac:dyDescent="0.25">
      <c r="A3040">
        <v>752700</v>
      </c>
      <c r="B3040" t="s">
        <v>157</v>
      </c>
      <c r="C3040" t="s">
        <v>10</v>
      </c>
      <c r="D3040" t="s">
        <v>18</v>
      </c>
      <c r="E3040" t="s">
        <v>67</v>
      </c>
      <c r="F3040" t="s">
        <v>19</v>
      </c>
      <c r="G3040" t="s">
        <v>146</v>
      </c>
      <c r="H3040" t="s">
        <v>21</v>
      </c>
      <c r="I3040" t="s">
        <v>159</v>
      </c>
    </row>
    <row r="3041" spans="1:9" x14ac:dyDescent="0.25">
      <c r="A3041">
        <v>752701</v>
      </c>
      <c r="B3041" t="s">
        <v>132</v>
      </c>
      <c r="C3041" t="s">
        <v>10</v>
      </c>
      <c r="D3041" t="s">
        <v>18</v>
      </c>
      <c r="E3041" t="s">
        <v>67</v>
      </c>
      <c r="F3041" t="s">
        <v>19</v>
      </c>
      <c r="G3041" t="s">
        <v>20</v>
      </c>
      <c r="H3041" t="s">
        <v>21</v>
      </c>
      <c r="I3041" t="s">
        <v>133</v>
      </c>
    </row>
    <row r="3042" spans="1:9" x14ac:dyDescent="0.25">
      <c r="A3042">
        <v>752702</v>
      </c>
      <c r="B3042" t="s">
        <v>1669</v>
      </c>
      <c r="C3042" t="s">
        <v>10</v>
      </c>
      <c r="D3042" t="s">
        <v>18</v>
      </c>
      <c r="E3042" t="s">
        <v>67</v>
      </c>
      <c r="F3042" t="s">
        <v>19</v>
      </c>
      <c r="G3042" t="s">
        <v>20</v>
      </c>
      <c r="H3042" t="s">
        <v>21</v>
      </c>
      <c r="I3042" t="s">
        <v>133</v>
      </c>
    </row>
    <row r="3043" spans="1:9" x14ac:dyDescent="0.25">
      <c r="A3043">
        <v>752703</v>
      </c>
      <c r="B3043" t="s">
        <v>132</v>
      </c>
      <c r="C3043" t="s">
        <v>10</v>
      </c>
      <c r="D3043" t="s">
        <v>18</v>
      </c>
      <c r="E3043" t="s">
        <v>67</v>
      </c>
      <c r="F3043" t="s">
        <v>19</v>
      </c>
      <c r="G3043" t="s">
        <v>20</v>
      </c>
      <c r="H3043" t="s">
        <v>21</v>
      </c>
      <c r="I3043" t="s">
        <v>133</v>
      </c>
    </row>
    <row r="3044" spans="1:9" x14ac:dyDescent="0.25">
      <c r="A3044">
        <v>752720</v>
      </c>
      <c r="B3044" t="s">
        <v>698</v>
      </c>
      <c r="C3044" t="s">
        <v>84</v>
      </c>
      <c r="D3044" t="s">
        <v>85</v>
      </c>
      <c r="E3044" t="s">
        <v>265</v>
      </c>
      <c r="F3044" t="s">
        <v>266</v>
      </c>
      <c r="G3044" t="s">
        <v>267</v>
      </c>
      <c r="H3044" t="s">
        <v>268</v>
      </c>
      <c r="I3044" t="s">
        <v>269</v>
      </c>
    </row>
    <row r="3045" spans="1:9" x14ac:dyDescent="0.25">
      <c r="A3045">
        <v>752721</v>
      </c>
      <c r="B3045" t="s">
        <v>698</v>
      </c>
      <c r="C3045" t="s">
        <v>84</v>
      </c>
      <c r="D3045" t="s">
        <v>85</v>
      </c>
      <c r="E3045" t="s">
        <v>265</v>
      </c>
      <c r="F3045" t="s">
        <v>266</v>
      </c>
      <c r="G3045" t="s">
        <v>267</v>
      </c>
      <c r="H3045" t="s">
        <v>268</v>
      </c>
      <c r="I3045" t="s">
        <v>269</v>
      </c>
    </row>
    <row r="3046" spans="1:9" x14ac:dyDescent="0.25">
      <c r="A3046">
        <v>752724</v>
      </c>
      <c r="B3046" t="s">
        <v>698</v>
      </c>
      <c r="C3046" t="s">
        <v>84</v>
      </c>
      <c r="D3046" t="s">
        <v>85</v>
      </c>
      <c r="E3046" t="s">
        <v>265</v>
      </c>
      <c r="F3046" t="s">
        <v>266</v>
      </c>
      <c r="G3046" t="s">
        <v>267</v>
      </c>
      <c r="H3046" t="s">
        <v>268</v>
      </c>
      <c r="I3046" t="s">
        <v>269</v>
      </c>
    </row>
    <row r="3047" spans="1:9" x14ac:dyDescent="0.25">
      <c r="A3047">
        <v>752726</v>
      </c>
      <c r="B3047" t="s">
        <v>698</v>
      </c>
      <c r="C3047" t="s">
        <v>84</v>
      </c>
      <c r="D3047" t="s">
        <v>85</v>
      </c>
      <c r="E3047" t="s">
        <v>265</v>
      </c>
      <c r="F3047" t="s">
        <v>266</v>
      </c>
      <c r="G3047" t="s">
        <v>267</v>
      </c>
      <c r="H3047" t="s">
        <v>268</v>
      </c>
      <c r="I3047" t="s">
        <v>269</v>
      </c>
    </row>
    <row r="3048" spans="1:9" x14ac:dyDescent="0.25">
      <c r="A3048">
        <v>752727</v>
      </c>
      <c r="B3048" t="s">
        <v>698</v>
      </c>
      <c r="C3048" t="s">
        <v>84</v>
      </c>
      <c r="D3048" t="s">
        <v>85</v>
      </c>
      <c r="E3048" t="s">
        <v>265</v>
      </c>
      <c r="F3048" t="s">
        <v>266</v>
      </c>
      <c r="G3048" t="s">
        <v>267</v>
      </c>
      <c r="H3048" t="s">
        <v>268</v>
      </c>
      <c r="I3048" t="s">
        <v>269</v>
      </c>
    </row>
    <row r="3049" spans="1:9" x14ac:dyDescent="0.25">
      <c r="A3049">
        <v>752728</v>
      </c>
      <c r="B3049" t="s">
        <v>698</v>
      </c>
      <c r="C3049" t="s">
        <v>84</v>
      </c>
      <c r="D3049" t="s">
        <v>85</v>
      </c>
      <c r="E3049" t="s">
        <v>265</v>
      </c>
      <c r="F3049" t="s">
        <v>266</v>
      </c>
      <c r="G3049" t="s">
        <v>267</v>
      </c>
      <c r="H3049" t="s">
        <v>268</v>
      </c>
      <c r="I3049" t="s">
        <v>269</v>
      </c>
    </row>
    <row r="3050" spans="1:9" x14ac:dyDescent="0.25">
      <c r="A3050">
        <v>752733</v>
      </c>
      <c r="B3050" t="s">
        <v>981</v>
      </c>
      <c r="C3050" t="s">
        <v>10</v>
      </c>
      <c r="D3050" t="s">
        <v>72</v>
      </c>
      <c r="E3050" t="s">
        <v>181</v>
      </c>
      <c r="F3050" t="s">
        <v>80</v>
      </c>
      <c r="G3050" t="s">
        <v>982</v>
      </c>
      <c r="H3050" t="s">
        <v>21</v>
      </c>
      <c r="I3050" t="s">
        <v>983</v>
      </c>
    </row>
    <row r="3051" spans="1:9" x14ac:dyDescent="0.25">
      <c r="A3051">
        <v>752740</v>
      </c>
      <c r="B3051" t="s">
        <v>485</v>
      </c>
      <c r="C3051" t="s">
        <v>84</v>
      </c>
      <c r="D3051" t="s">
        <v>85</v>
      </c>
      <c r="E3051" t="s">
        <v>265</v>
      </c>
      <c r="F3051" t="s">
        <v>266</v>
      </c>
      <c r="G3051" t="s">
        <v>486</v>
      </c>
      <c r="H3051" t="s">
        <v>268</v>
      </c>
      <c r="I3051" t="s">
        <v>487</v>
      </c>
    </row>
    <row r="3052" spans="1:9" x14ac:dyDescent="0.25">
      <c r="A3052">
        <v>752743</v>
      </c>
      <c r="B3052" t="s">
        <v>850</v>
      </c>
      <c r="C3052" t="s">
        <v>10</v>
      </c>
      <c r="D3052" t="s">
        <v>72</v>
      </c>
      <c r="E3052" t="s">
        <v>302</v>
      </c>
      <c r="F3052" t="s">
        <v>19</v>
      </c>
      <c r="G3052" t="s">
        <v>100</v>
      </c>
      <c r="H3052" t="s">
        <v>21</v>
      </c>
      <c r="I3052" t="s">
        <v>851</v>
      </c>
    </row>
    <row r="3053" spans="1:9" x14ac:dyDescent="0.25">
      <c r="A3053">
        <v>752744</v>
      </c>
      <c r="B3053" t="s">
        <v>1563</v>
      </c>
      <c r="C3053" t="s">
        <v>10</v>
      </c>
      <c r="D3053" t="s">
        <v>72</v>
      </c>
      <c r="E3053" t="s">
        <v>308</v>
      </c>
      <c r="F3053" t="s">
        <v>95</v>
      </c>
      <c r="G3053" t="s">
        <v>100</v>
      </c>
      <c r="H3053" t="s">
        <v>21</v>
      </c>
      <c r="I3053" t="s">
        <v>1564</v>
      </c>
    </row>
    <row r="3054" spans="1:9" x14ac:dyDescent="0.25">
      <c r="A3054">
        <v>752746</v>
      </c>
      <c r="B3054" t="s">
        <v>1437</v>
      </c>
      <c r="C3054" t="s">
        <v>10</v>
      </c>
      <c r="D3054" t="s">
        <v>72</v>
      </c>
      <c r="E3054" t="s">
        <v>308</v>
      </c>
      <c r="F3054" t="s">
        <v>80</v>
      </c>
      <c r="G3054" t="s">
        <v>490</v>
      </c>
      <c r="H3054" t="s">
        <v>21</v>
      </c>
      <c r="I3054" t="s">
        <v>1438</v>
      </c>
    </row>
    <row r="3055" spans="1:9" x14ac:dyDescent="0.25">
      <c r="A3055">
        <v>752748</v>
      </c>
      <c r="B3055" t="s">
        <v>1439</v>
      </c>
      <c r="C3055" t="s">
        <v>10</v>
      </c>
      <c r="D3055" t="s">
        <v>72</v>
      </c>
      <c r="E3055" t="s">
        <v>308</v>
      </c>
      <c r="F3055" t="s">
        <v>80</v>
      </c>
      <c r="G3055" t="s">
        <v>890</v>
      </c>
      <c r="H3055" t="s">
        <v>21</v>
      </c>
      <c r="I3055" t="s">
        <v>1440</v>
      </c>
    </row>
    <row r="3056" spans="1:9" x14ac:dyDescent="0.25">
      <c r="A3056">
        <v>752749</v>
      </c>
      <c r="B3056" t="s">
        <v>1439</v>
      </c>
      <c r="C3056" t="s">
        <v>10</v>
      </c>
      <c r="D3056" t="s">
        <v>72</v>
      </c>
      <c r="E3056" t="s">
        <v>308</v>
      </c>
      <c r="F3056" t="s">
        <v>80</v>
      </c>
      <c r="G3056" t="s">
        <v>890</v>
      </c>
      <c r="H3056" t="s">
        <v>21</v>
      </c>
      <c r="I3056" t="s">
        <v>1440</v>
      </c>
    </row>
    <row r="3057" spans="1:9" x14ac:dyDescent="0.25">
      <c r="A3057">
        <v>752750</v>
      </c>
      <c r="B3057" t="s">
        <v>1492</v>
      </c>
      <c r="C3057" t="s">
        <v>10</v>
      </c>
      <c r="D3057" t="s">
        <v>72</v>
      </c>
      <c r="E3057" t="s">
        <v>302</v>
      </c>
      <c r="F3057" t="s">
        <v>80</v>
      </c>
      <c r="G3057" t="s">
        <v>890</v>
      </c>
      <c r="H3057" t="s">
        <v>21</v>
      </c>
      <c r="I3057" t="s">
        <v>1494</v>
      </c>
    </row>
    <row r="3058" spans="1:9" x14ac:dyDescent="0.25">
      <c r="A3058">
        <v>752751</v>
      </c>
      <c r="B3058" t="s">
        <v>1492</v>
      </c>
      <c r="C3058" t="s">
        <v>10</v>
      </c>
      <c r="D3058" t="s">
        <v>72</v>
      </c>
      <c r="E3058" t="s">
        <v>302</v>
      </c>
      <c r="F3058" t="s">
        <v>80</v>
      </c>
      <c r="G3058" t="s">
        <v>890</v>
      </c>
      <c r="H3058" t="s">
        <v>21</v>
      </c>
      <c r="I3058" t="s">
        <v>1494</v>
      </c>
    </row>
    <row r="3059" spans="1:9" x14ac:dyDescent="0.25">
      <c r="A3059">
        <v>752752</v>
      </c>
      <c r="B3059" t="s">
        <v>492</v>
      </c>
      <c r="C3059" t="s">
        <v>10</v>
      </c>
      <c r="D3059" t="s">
        <v>72</v>
      </c>
      <c r="E3059" t="s">
        <v>363</v>
      </c>
      <c r="F3059" t="s">
        <v>122</v>
      </c>
      <c r="G3059" t="s">
        <v>227</v>
      </c>
      <c r="H3059" t="s">
        <v>21</v>
      </c>
      <c r="I3059" t="s">
        <v>494</v>
      </c>
    </row>
    <row r="3060" spans="1:9" x14ac:dyDescent="0.25">
      <c r="A3060">
        <v>752753</v>
      </c>
      <c r="B3060" t="s">
        <v>920</v>
      </c>
      <c r="C3060" t="s">
        <v>10</v>
      </c>
      <c r="D3060" t="s">
        <v>72</v>
      </c>
      <c r="E3060" t="s">
        <v>308</v>
      </c>
      <c r="F3060" t="s">
        <v>122</v>
      </c>
      <c r="G3060" t="s">
        <v>227</v>
      </c>
      <c r="H3060" t="s">
        <v>21</v>
      </c>
      <c r="I3060" t="s">
        <v>922</v>
      </c>
    </row>
    <row r="3061" spans="1:9" x14ac:dyDescent="0.25">
      <c r="A3061">
        <v>752754</v>
      </c>
      <c r="B3061" t="s">
        <v>1444</v>
      </c>
      <c r="C3061" t="s">
        <v>10</v>
      </c>
      <c r="D3061" t="s">
        <v>72</v>
      </c>
      <c r="E3061" t="s">
        <v>302</v>
      </c>
      <c r="F3061" t="s">
        <v>122</v>
      </c>
      <c r="G3061" t="s">
        <v>227</v>
      </c>
      <c r="H3061" t="s">
        <v>21</v>
      </c>
      <c r="I3061" t="s">
        <v>1445</v>
      </c>
    </row>
    <row r="3062" spans="1:9" x14ac:dyDescent="0.25">
      <c r="A3062">
        <v>752758</v>
      </c>
      <c r="B3062" t="s">
        <v>598</v>
      </c>
      <c r="C3062" t="s">
        <v>10</v>
      </c>
      <c r="D3062" t="s">
        <v>72</v>
      </c>
      <c r="E3062" t="s">
        <v>308</v>
      </c>
      <c r="F3062" t="s">
        <v>19</v>
      </c>
      <c r="G3062" t="s">
        <v>100</v>
      </c>
      <c r="H3062" t="s">
        <v>21</v>
      </c>
      <c r="I3062" t="s">
        <v>599</v>
      </c>
    </row>
    <row r="3063" spans="1:9" x14ac:dyDescent="0.25">
      <c r="A3063">
        <v>752762</v>
      </c>
      <c r="B3063" t="s">
        <v>474</v>
      </c>
      <c r="C3063" t="s">
        <v>10</v>
      </c>
      <c r="D3063" t="s">
        <v>18</v>
      </c>
      <c r="E3063" t="s">
        <v>140</v>
      </c>
      <c r="F3063" t="s">
        <v>19</v>
      </c>
      <c r="G3063" t="s">
        <v>143</v>
      </c>
      <c r="H3063" t="s">
        <v>613</v>
      </c>
      <c r="I3063" t="s">
        <v>475</v>
      </c>
    </row>
    <row r="3064" spans="1:9" x14ac:dyDescent="0.25">
      <c r="A3064">
        <v>752765</v>
      </c>
      <c r="B3064" t="s">
        <v>815</v>
      </c>
      <c r="C3064" t="s">
        <v>10</v>
      </c>
      <c r="D3064" t="s">
        <v>18</v>
      </c>
      <c r="E3064" t="s">
        <v>12</v>
      </c>
      <c r="F3064" t="s">
        <v>19</v>
      </c>
      <c r="G3064" t="s">
        <v>143</v>
      </c>
      <c r="H3064" t="s">
        <v>613</v>
      </c>
      <c r="I3064" t="s">
        <v>816</v>
      </c>
    </row>
    <row r="3065" spans="1:9" x14ac:dyDescent="0.25">
      <c r="A3065">
        <v>752775</v>
      </c>
      <c r="B3065" t="s">
        <v>157</v>
      </c>
      <c r="C3065" t="s">
        <v>10</v>
      </c>
      <c r="D3065" t="s">
        <v>18</v>
      </c>
      <c r="E3065" t="s">
        <v>67</v>
      </c>
      <c r="F3065" t="s">
        <v>19</v>
      </c>
      <c r="G3065" t="s">
        <v>146</v>
      </c>
      <c r="H3065" t="s">
        <v>21</v>
      </c>
      <c r="I3065" t="s">
        <v>159</v>
      </c>
    </row>
    <row r="3066" spans="1:9" x14ac:dyDescent="0.25">
      <c r="A3066">
        <v>752778</v>
      </c>
      <c r="B3066" t="s">
        <v>17</v>
      </c>
      <c r="C3066" t="s">
        <v>10</v>
      </c>
      <c r="D3066" t="s">
        <v>18</v>
      </c>
      <c r="E3066" t="s">
        <v>12</v>
      </c>
      <c r="F3066" t="s">
        <v>19</v>
      </c>
      <c r="G3066" t="s">
        <v>20</v>
      </c>
      <c r="H3066" t="s">
        <v>21</v>
      </c>
      <c r="I3066" t="s">
        <v>22</v>
      </c>
    </row>
    <row r="3067" spans="1:9" x14ac:dyDescent="0.25">
      <c r="A3067">
        <v>752818</v>
      </c>
      <c r="B3067" t="s">
        <v>1188</v>
      </c>
      <c r="C3067" t="s">
        <v>10</v>
      </c>
      <c r="D3067" t="s">
        <v>18</v>
      </c>
      <c r="E3067" t="s">
        <v>140</v>
      </c>
      <c r="F3067" t="s">
        <v>582</v>
      </c>
      <c r="G3067" t="s">
        <v>100</v>
      </c>
      <c r="H3067" t="s">
        <v>1175</v>
      </c>
      <c r="I3067" t="s">
        <v>1189</v>
      </c>
    </row>
    <row r="3068" spans="1:9" x14ac:dyDescent="0.25">
      <c r="A3068">
        <v>752819</v>
      </c>
      <c r="B3068" t="s">
        <v>1316</v>
      </c>
      <c r="C3068" t="s">
        <v>10</v>
      </c>
      <c r="D3068" t="s">
        <v>18</v>
      </c>
      <c r="E3068" t="s">
        <v>12</v>
      </c>
      <c r="F3068" t="s">
        <v>582</v>
      </c>
      <c r="G3068" t="s">
        <v>100</v>
      </c>
      <c r="H3068" t="s">
        <v>1175</v>
      </c>
      <c r="I3068" t="s">
        <v>1317</v>
      </c>
    </row>
    <row r="3069" spans="1:9" x14ac:dyDescent="0.25">
      <c r="A3069">
        <v>752837</v>
      </c>
      <c r="B3069" t="s">
        <v>127</v>
      </c>
      <c r="C3069" t="s">
        <v>10</v>
      </c>
      <c r="D3069" t="s">
        <v>18</v>
      </c>
      <c r="E3069" t="s">
        <v>140</v>
      </c>
      <c r="F3069" t="s">
        <v>128</v>
      </c>
      <c r="G3069" t="s">
        <v>129</v>
      </c>
      <c r="H3069" t="s">
        <v>330</v>
      </c>
      <c r="I3069" t="s">
        <v>528</v>
      </c>
    </row>
    <row r="3070" spans="1:9" x14ac:dyDescent="0.25">
      <c r="A3070">
        <v>752838</v>
      </c>
      <c r="B3070" t="s">
        <v>127</v>
      </c>
      <c r="C3070" t="s">
        <v>10</v>
      </c>
      <c r="D3070" t="s">
        <v>18</v>
      </c>
      <c r="E3070" t="s">
        <v>140</v>
      </c>
      <c r="F3070" t="s">
        <v>128</v>
      </c>
      <c r="G3070" t="s">
        <v>129</v>
      </c>
      <c r="H3070" t="s">
        <v>330</v>
      </c>
      <c r="I3070" t="s">
        <v>528</v>
      </c>
    </row>
    <row r="3071" spans="1:9" x14ac:dyDescent="0.25">
      <c r="A3071">
        <v>752839</v>
      </c>
      <c r="B3071" t="s">
        <v>127</v>
      </c>
      <c r="C3071" t="s">
        <v>10</v>
      </c>
      <c r="D3071" t="s">
        <v>18</v>
      </c>
      <c r="E3071" t="s">
        <v>140</v>
      </c>
      <c r="F3071" t="s">
        <v>128</v>
      </c>
      <c r="G3071" t="s">
        <v>129</v>
      </c>
      <c r="H3071" t="s">
        <v>330</v>
      </c>
      <c r="I3071" t="s">
        <v>528</v>
      </c>
    </row>
    <row r="3072" spans="1:9" x14ac:dyDescent="0.25">
      <c r="A3072">
        <v>752844</v>
      </c>
      <c r="B3072" t="s">
        <v>1437</v>
      </c>
      <c r="C3072" t="s">
        <v>10</v>
      </c>
      <c r="D3072" t="s">
        <v>72</v>
      </c>
      <c r="E3072" t="s">
        <v>308</v>
      </c>
      <c r="F3072" t="s">
        <v>80</v>
      </c>
      <c r="G3072" t="s">
        <v>490</v>
      </c>
      <c r="H3072" t="s">
        <v>1670</v>
      </c>
      <c r="I3072" t="s">
        <v>1438</v>
      </c>
    </row>
    <row r="3073" spans="1:9" x14ac:dyDescent="0.25">
      <c r="A3073">
        <v>752845</v>
      </c>
      <c r="B3073" t="s">
        <v>1437</v>
      </c>
      <c r="C3073" t="s">
        <v>10</v>
      </c>
      <c r="D3073" t="s">
        <v>72</v>
      </c>
      <c r="E3073" t="s">
        <v>308</v>
      </c>
      <c r="F3073" t="s">
        <v>80</v>
      </c>
      <c r="G3073" t="s">
        <v>490</v>
      </c>
      <c r="H3073" t="s">
        <v>1670</v>
      </c>
      <c r="I3073" t="s">
        <v>1438</v>
      </c>
    </row>
    <row r="3074" spans="1:9" x14ac:dyDescent="0.25">
      <c r="A3074">
        <v>752846</v>
      </c>
      <c r="B3074" t="s">
        <v>1439</v>
      </c>
      <c r="C3074" t="s">
        <v>10</v>
      </c>
      <c r="D3074" t="s">
        <v>72</v>
      </c>
      <c r="E3074" t="s">
        <v>308</v>
      </c>
      <c r="F3074" t="s">
        <v>80</v>
      </c>
      <c r="G3074" t="s">
        <v>890</v>
      </c>
      <c r="H3074" t="s">
        <v>1670</v>
      </c>
      <c r="I3074" t="s">
        <v>1440</v>
      </c>
    </row>
    <row r="3075" spans="1:9" x14ac:dyDescent="0.25">
      <c r="A3075">
        <v>752847</v>
      </c>
      <c r="B3075" t="s">
        <v>1492</v>
      </c>
      <c r="C3075" t="s">
        <v>10</v>
      </c>
      <c r="D3075" t="s">
        <v>72</v>
      </c>
      <c r="E3075" t="s">
        <v>302</v>
      </c>
      <c r="F3075" t="s">
        <v>80</v>
      </c>
      <c r="G3075" t="s">
        <v>890</v>
      </c>
      <c r="H3075" t="s">
        <v>1670</v>
      </c>
      <c r="I3075" t="s">
        <v>1494</v>
      </c>
    </row>
    <row r="3076" spans="1:9" x14ac:dyDescent="0.25">
      <c r="A3076">
        <v>752848</v>
      </c>
      <c r="B3076" t="s">
        <v>1435</v>
      </c>
      <c r="C3076" t="s">
        <v>10</v>
      </c>
      <c r="D3076" t="s">
        <v>72</v>
      </c>
      <c r="E3076" t="s">
        <v>302</v>
      </c>
      <c r="F3076" t="s">
        <v>80</v>
      </c>
      <c r="G3076" t="s">
        <v>490</v>
      </c>
      <c r="H3076" t="s">
        <v>1670</v>
      </c>
      <c r="I3076" t="s">
        <v>1436</v>
      </c>
    </row>
    <row r="3077" spans="1:9" x14ac:dyDescent="0.25">
      <c r="A3077">
        <v>752849</v>
      </c>
      <c r="B3077" t="s">
        <v>1435</v>
      </c>
      <c r="C3077" t="s">
        <v>10</v>
      </c>
      <c r="D3077" t="s">
        <v>72</v>
      </c>
      <c r="E3077" t="s">
        <v>302</v>
      </c>
      <c r="F3077" t="s">
        <v>80</v>
      </c>
      <c r="G3077" t="s">
        <v>490</v>
      </c>
      <c r="H3077" t="s">
        <v>1670</v>
      </c>
      <c r="I3077" t="s">
        <v>1436</v>
      </c>
    </row>
    <row r="3078" spans="1:9" x14ac:dyDescent="0.25">
      <c r="A3078">
        <v>752860</v>
      </c>
      <c r="B3078" t="s">
        <v>1624</v>
      </c>
      <c r="C3078" t="s">
        <v>10</v>
      </c>
      <c r="D3078" t="s">
        <v>18</v>
      </c>
      <c r="E3078" t="s">
        <v>28</v>
      </c>
      <c r="F3078" t="s">
        <v>128</v>
      </c>
      <c r="G3078" t="s">
        <v>967</v>
      </c>
      <c r="H3078" t="s">
        <v>330</v>
      </c>
      <c r="I3078" t="s">
        <v>1625</v>
      </c>
    </row>
    <row r="3079" spans="1:9" x14ac:dyDescent="0.25">
      <c r="A3079">
        <v>752861</v>
      </c>
      <c r="B3079" t="s">
        <v>524</v>
      </c>
      <c r="C3079" t="s">
        <v>10</v>
      </c>
      <c r="D3079" t="s">
        <v>18</v>
      </c>
      <c r="E3079" t="s">
        <v>28</v>
      </c>
      <c r="F3079" t="s">
        <v>161</v>
      </c>
      <c r="G3079" t="s">
        <v>128</v>
      </c>
      <c r="H3079" t="s">
        <v>330</v>
      </c>
      <c r="I3079" t="s">
        <v>1313</v>
      </c>
    </row>
    <row r="3080" spans="1:9" x14ac:dyDescent="0.25">
      <c r="A3080">
        <v>752862</v>
      </c>
      <c r="B3080" t="s">
        <v>526</v>
      </c>
      <c r="C3080" t="s">
        <v>10</v>
      </c>
      <c r="D3080" t="s">
        <v>18</v>
      </c>
      <c r="E3080" t="s">
        <v>140</v>
      </c>
      <c r="F3080" t="s">
        <v>128</v>
      </c>
      <c r="G3080" t="s">
        <v>100</v>
      </c>
      <c r="H3080" t="s">
        <v>330</v>
      </c>
      <c r="I3080" t="s">
        <v>527</v>
      </c>
    </row>
    <row r="3081" spans="1:9" x14ac:dyDescent="0.25">
      <c r="A3081">
        <v>752863</v>
      </c>
      <c r="B3081" t="s">
        <v>526</v>
      </c>
      <c r="C3081" t="s">
        <v>10</v>
      </c>
      <c r="D3081" t="s">
        <v>18</v>
      </c>
      <c r="E3081" t="s">
        <v>140</v>
      </c>
      <c r="F3081" t="s">
        <v>128</v>
      </c>
      <c r="G3081" t="s">
        <v>100</v>
      </c>
      <c r="H3081" t="s">
        <v>330</v>
      </c>
      <c r="I3081" t="s">
        <v>527</v>
      </c>
    </row>
    <row r="3082" spans="1:9" x14ac:dyDescent="0.25">
      <c r="A3082">
        <v>752864</v>
      </c>
      <c r="B3082" t="s">
        <v>237</v>
      </c>
      <c r="C3082" t="s">
        <v>10</v>
      </c>
      <c r="D3082" t="s">
        <v>18</v>
      </c>
      <c r="E3082" t="s">
        <v>140</v>
      </c>
      <c r="F3082" t="s">
        <v>19</v>
      </c>
      <c r="G3082" t="s">
        <v>100</v>
      </c>
      <c r="H3082" t="s">
        <v>330</v>
      </c>
      <c r="I3082" t="s">
        <v>351</v>
      </c>
    </row>
    <row r="3083" spans="1:9" x14ac:dyDescent="0.25">
      <c r="A3083">
        <v>752865</v>
      </c>
      <c r="B3083" t="s">
        <v>474</v>
      </c>
      <c r="C3083" t="s">
        <v>10</v>
      </c>
      <c r="D3083" t="s">
        <v>18</v>
      </c>
      <c r="E3083" t="s">
        <v>140</v>
      </c>
      <c r="F3083" t="s">
        <v>19</v>
      </c>
      <c r="G3083" t="s">
        <v>143</v>
      </c>
      <c r="H3083" t="s">
        <v>330</v>
      </c>
      <c r="I3083" t="s">
        <v>475</v>
      </c>
    </row>
    <row r="3084" spans="1:9" x14ac:dyDescent="0.25">
      <c r="A3084">
        <v>752866</v>
      </c>
      <c r="B3084" t="s">
        <v>642</v>
      </c>
      <c r="C3084" t="s">
        <v>10</v>
      </c>
      <c r="D3084" t="s">
        <v>18</v>
      </c>
      <c r="E3084" t="s">
        <v>140</v>
      </c>
      <c r="F3084" t="s">
        <v>643</v>
      </c>
      <c r="G3084" t="s">
        <v>19</v>
      </c>
      <c r="H3084" t="s">
        <v>330</v>
      </c>
      <c r="I3084" t="s">
        <v>645</v>
      </c>
    </row>
    <row r="3085" spans="1:9" x14ac:dyDescent="0.25">
      <c r="A3085">
        <v>752867</v>
      </c>
      <c r="B3085" t="s">
        <v>858</v>
      </c>
      <c r="C3085" t="s">
        <v>10</v>
      </c>
      <c r="D3085" t="s">
        <v>18</v>
      </c>
      <c r="E3085" t="s">
        <v>140</v>
      </c>
      <c r="F3085" t="s">
        <v>303</v>
      </c>
      <c r="G3085" t="s">
        <v>859</v>
      </c>
      <c r="H3085" t="s">
        <v>330</v>
      </c>
      <c r="I3085" t="s">
        <v>860</v>
      </c>
    </row>
    <row r="3086" spans="1:9" x14ac:dyDescent="0.25">
      <c r="A3086">
        <v>752896</v>
      </c>
      <c r="B3086" t="s">
        <v>465</v>
      </c>
      <c r="C3086" t="s">
        <v>10</v>
      </c>
      <c r="D3086" t="s">
        <v>18</v>
      </c>
      <c r="E3086" t="s">
        <v>140</v>
      </c>
      <c r="F3086" t="s">
        <v>303</v>
      </c>
      <c r="G3086" t="s">
        <v>143</v>
      </c>
      <c r="H3086" t="s">
        <v>21</v>
      </c>
      <c r="I3086" t="s">
        <v>466</v>
      </c>
    </row>
    <row r="3087" spans="1:9" x14ac:dyDescent="0.25">
      <c r="A3087">
        <v>752897</v>
      </c>
      <c r="B3087" t="s">
        <v>465</v>
      </c>
      <c r="C3087" t="s">
        <v>10</v>
      </c>
      <c r="D3087" t="s">
        <v>18</v>
      </c>
      <c r="E3087" t="s">
        <v>140</v>
      </c>
      <c r="F3087" t="s">
        <v>303</v>
      </c>
      <c r="G3087" t="s">
        <v>143</v>
      </c>
      <c r="H3087" t="s">
        <v>21</v>
      </c>
      <c r="I3087" t="s">
        <v>466</v>
      </c>
    </row>
    <row r="3088" spans="1:9" x14ac:dyDescent="0.25">
      <c r="A3088">
        <v>752898</v>
      </c>
      <c r="B3088" t="s">
        <v>1304</v>
      </c>
      <c r="C3088" t="s">
        <v>10</v>
      </c>
      <c r="D3088" t="s">
        <v>18</v>
      </c>
      <c r="E3088" t="s">
        <v>140</v>
      </c>
      <c r="F3088" t="s">
        <v>936</v>
      </c>
      <c r="G3088" t="s">
        <v>481</v>
      </c>
      <c r="H3088" t="s">
        <v>21</v>
      </c>
      <c r="I3088" t="s">
        <v>1305</v>
      </c>
    </row>
    <row r="3089" spans="1:9" x14ac:dyDescent="0.25">
      <c r="A3089">
        <v>752899</v>
      </c>
      <c r="B3089" t="s">
        <v>1446</v>
      </c>
      <c r="C3089" t="s">
        <v>10</v>
      </c>
      <c r="D3089" t="s">
        <v>18</v>
      </c>
      <c r="E3089" t="s">
        <v>140</v>
      </c>
      <c r="F3089" t="s">
        <v>80</v>
      </c>
      <c r="G3089" t="s">
        <v>19</v>
      </c>
      <c r="H3089" t="s">
        <v>21</v>
      </c>
      <c r="I3089" t="s">
        <v>1671</v>
      </c>
    </row>
    <row r="3090" spans="1:9" x14ac:dyDescent="0.25">
      <c r="A3090">
        <v>752920</v>
      </c>
      <c r="B3090" t="s">
        <v>1446</v>
      </c>
      <c r="C3090" t="s">
        <v>10</v>
      </c>
      <c r="D3090" t="s">
        <v>18</v>
      </c>
      <c r="E3090" t="s">
        <v>140</v>
      </c>
      <c r="F3090" t="s">
        <v>80</v>
      </c>
      <c r="G3090" t="s">
        <v>19</v>
      </c>
      <c r="H3090" t="s">
        <v>21</v>
      </c>
      <c r="I3090" t="s">
        <v>1671</v>
      </c>
    </row>
    <row r="3091" spans="1:9" x14ac:dyDescent="0.25">
      <c r="A3091">
        <v>752921</v>
      </c>
      <c r="B3091" t="s">
        <v>474</v>
      </c>
      <c r="C3091" t="s">
        <v>10</v>
      </c>
      <c r="D3091" t="s">
        <v>18</v>
      </c>
      <c r="E3091" t="s">
        <v>28</v>
      </c>
      <c r="F3091" t="s">
        <v>19</v>
      </c>
      <c r="G3091" t="s">
        <v>143</v>
      </c>
      <c r="H3091" t="s">
        <v>21</v>
      </c>
      <c r="I3091" t="s">
        <v>646</v>
      </c>
    </row>
    <row r="3092" spans="1:9" x14ac:dyDescent="0.25">
      <c r="A3092">
        <v>752922</v>
      </c>
      <c r="B3092" t="s">
        <v>474</v>
      </c>
      <c r="C3092" t="s">
        <v>10</v>
      </c>
      <c r="D3092" t="s">
        <v>18</v>
      </c>
      <c r="E3092" t="s">
        <v>140</v>
      </c>
      <c r="F3092" t="s">
        <v>19</v>
      </c>
      <c r="G3092" t="s">
        <v>143</v>
      </c>
      <c r="H3092" t="s">
        <v>21</v>
      </c>
      <c r="I3092" t="s">
        <v>475</v>
      </c>
    </row>
    <row r="3093" spans="1:9" x14ac:dyDescent="0.25">
      <c r="A3093">
        <v>752923</v>
      </c>
      <c r="B3093" t="s">
        <v>237</v>
      </c>
      <c r="C3093" t="s">
        <v>10</v>
      </c>
      <c r="D3093" t="s">
        <v>18</v>
      </c>
      <c r="E3093" t="s">
        <v>140</v>
      </c>
      <c r="F3093" t="s">
        <v>19</v>
      </c>
      <c r="G3093" t="s">
        <v>100</v>
      </c>
      <c r="H3093" t="s">
        <v>21</v>
      </c>
      <c r="I3093" t="s">
        <v>351</v>
      </c>
    </row>
    <row r="3094" spans="1:9" x14ac:dyDescent="0.25">
      <c r="A3094">
        <v>752925</v>
      </c>
      <c r="B3094" t="s">
        <v>237</v>
      </c>
      <c r="C3094" t="s">
        <v>10</v>
      </c>
      <c r="D3094" t="s">
        <v>18</v>
      </c>
      <c r="E3094" t="s">
        <v>140</v>
      </c>
      <c r="F3094" t="s">
        <v>19</v>
      </c>
      <c r="G3094" t="s">
        <v>100</v>
      </c>
      <c r="H3094" t="s">
        <v>21</v>
      </c>
      <c r="I3094" t="s">
        <v>351</v>
      </c>
    </row>
    <row r="3095" spans="1:9" x14ac:dyDescent="0.25">
      <c r="A3095">
        <v>752926</v>
      </c>
      <c r="B3095" t="s">
        <v>978</v>
      </c>
      <c r="C3095" t="s">
        <v>10</v>
      </c>
      <c r="D3095" t="s">
        <v>18</v>
      </c>
      <c r="E3095" t="s">
        <v>12</v>
      </c>
      <c r="F3095" t="s">
        <v>161</v>
      </c>
      <c r="G3095" t="s">
        <v>19</v>
      </c>
      <c r="H3095" t="s">
        <v>21</v>
      </c>
      <c r="I3095" t="s">
        <v>979</v>
      </c>
    </row>
    <row r="3096" spans="1:9" x14ac:dyDescent="0.25">
      <c r="A3096">
        <v>752927</v>
      </c>
      <c r="B3096" t="s">
        <v>815</v>
      </c>
      <c r="C3096" t="s">
        <v>10</v>
      </c>
      <c r="D3096" t="s">
        <v>18</v>
      </c>
      <c r="E3096" t="s">
        <v>12</v>
      </c>
      <c r="F3096" t="s">
        <v>19</v>
      </c>
      <c r="G3096" t="s">
        <v>143</v>
      </c>
      <c r="H3096" t="s">
        <v>21</v>
      </c>
      <c r="I3096" t="s">
        <v>816</v>
      </c>
    </row>
    <row r="3097" spans="1:9" x14ac:dyDescent="0.25">
      <c r="A3097">
        <v>752954</v>
      </c>
      <c r="B3097" t="s">
        <v>362</v>
      </c>
      <c r="C3097" t="s">
        <v>10</v>
      </c>
      <c r="D3097" t="s">
        <v>72</v>
      </c>
      <c r="E3097" t="s">
        <v>363</v>
      </c>
      <c r="F3097" t="s">
        <v>19</v>
      </c>
      <c r="G3097" t="s">
        <v>100</v>
      </c>
      <c r="H3097" t="s">
        <v>1263</v>
      </c>
      <c r="I3097" t="s">
        <v>364</v>
      </c>
    </row>
    <row r="3098" spans="1:9" x14ac:dyDescent="0.25">
      <c r="A3098">
        <v>752955</v>
      </c>
      <c r="B3098" t="s">
        <v>27</v>
      </c>
      <c r="C3098" t="s">
        <v>10</v>
      </c>
      <c r="D3098" t="s">
        <v>11</v>
      </c>
      <c r="E3098" t="s">
        <v>28</v>
      </c>
      <c r="F3098" t="s">
        <v>19</v>
      </c>
      <c r="G3098" t="s">
        <v>100</v>
      </c>
      <c r="H3098" t="s">
        <v>1263</v>
      </c>
      <c r="I3098" t="s">
        <v>138</v>
      </c>
    </row>
    <row r="3099" spans="1:9" x14ac:dyDescent="0.25">
      <c r="A3099">
        <v>752956</v>
      </c>
      <c r="B3099" t="s">
        <v>362</v>
      </c>
      <c r="C3099" t="s">
        <v>10</v>
      </c>
      <c r="D3099" t="s">
        <v>72</v>
      </c>
      <c r="E3099" t="s">
        <v>363</v>
      </c>
      <c r="F3099" t="s">
        <v>19</v>
      </c>
      <c r="G3099" t="s">
        <v>100</v>
      </c>
      <c r="H3099" t="s">
        <v>1263</v>
      </c>
      <c r="I3099" t="s">
        <v>364</v>
      </c>
    </row>
    <row r="3100" spans="1:9" x14ac:dyDescent="0.25">
      <c r="A3100">
        <v>752957</v>
      </c>
      <c r="B3100" t="s">
        <v>27</v>
      </c>
      <c r="C3100" t="s">
        <v>10</v>
      </c>
      <c r="D3100" t="s">
        <v>11</v>
      </c>
      <c r="E3100" t="s">
        <v>28</v>
      </c>
      <c r="F3100" t="s">
        <v>19</v>
      </c>
      <c r="G3100" t="s">
        <v>100</v>
      </c>
      <c r="H3100" t="s">
        <v>1263</v>
      </c>
      <c r="I3100" t="s">
        <v>138</v>
      </c>
    </row>
    <row r="3101" spans="1:9" x14ac:dyDescent="0.25">
      <c r="A3101">
        <v>752958</v>
      </c>
      <c r="B3101" t="s">
        <v>27</v>
      </c>
      <c r="C3101" t="s">
        <v>10</v>
      </c>
      <c r="D3101" t="s">
        <v>11</v>
      </c>
      <c r="E3101" t="s">
        <v>140</v>
      </c>
      <c r="F3101" t="s">
        <v>19</v>
      </c>
      <c r="G3101" t="s">
        <v>100</v>
      </c>
      <c r="H3101" t="s">
        <v>1013</v>
      </c>
      <c r="I3101" t="s">
        <v>1289</v>
      </c>
    </row>
    <row r="3102" spans="1:9" x14ac:dyDescent="0.25">
      <c r="A3102">
        <v>752981</v>
      </c>
      <c r="B3102" t="s">
        <v>984</v>
      </c>
      <c r="C3102" t="s">
        <v>10</v>
      </c>
      <c r="D3102" t="s">
        <v>18</v>
      </c>
      <c r="E3102" t="s">
        <v>140</v>
      </c>
      <c r="F3102" t="s">
        <v>906</v>
      </c>
      <c r="G3102" t="s">
        <v>128</v>
      </c>
      <c r="H3102" t="s">
        <v>1111</v>
      </c>
      <c r="I3102" t="s">
        <v>985</v>
      </c>
    </row>
    <row r="3103" spans="1:9" x14ac:dyDescent="0.25">
      <c r="A3103">
        <v>752984</v>
      </c>
      <c r="B3103" t="s">
        <v>616</v>
      </c>
      <c r="C3103" t="s">
        <v>10</v>
      </c>
      <c r="D3103" t="s">
        <v>18</v>
      </c>
      <c r="E3103" t="s">
        <v>149</v>
      </c>
      <c r="F3103" t="s">
        <v>135</v>
      </c>
      <c r="G3103" t="s">
        <v>617</v>
      </c>
      <c r="H3103" t="s">
        <v>1672</v>
      </c>
      <c r="I3103" t="s">
        <v>618</v>
      </c>
    </row>
    <row r="3104" spans="1:9" x14ac:dyDescent="0.25">
      <c r="A3104">
        <v>752985</v>
      </c>
      <c r="B3104" t="s">
        <v>746</v>
      </c>
      <c r="C3104" t="s">
        <v>10</v>
      </c>
      <c r="D3104" t="s">
        <v>18</v>
      </c>
      <c r="E3104" t="s">
        <v>28</v>
      </c>
      <c r="F3104" t="s">
        <v>13</v>
      </c>
      <c r="G3104" t="s">
        <v>24</v>
      </c>
      <c r="H3104" t="s">
        <v>1672</v>
      </c>
      <c r="I3104" t="s">
        <v>387</v>
      </c>
    </row>
    <row r="3105" spans="1:9" x14ac:dyDescent="0.25">
      <c r="A3105">
        <v>752986</v>
      </c>
      <c r="B3105" t="s">
        <v>746</v>
      </c>
      <c r="C3105" t="s">
        <v>10</v>
      </c>
      <c r="D3105" t="s">
        <v>18</v>
      </c>
      <c r="E3105" t="s">
        <v>28</v>
      </c>
      <c r="F3105" t="s">
        <v>13</v>
      </c>
      <c r="G3105" t="s">
        <v>24</v>
      </c>
      <c r="H3105" t="s">
        <v>1672</v>
      </c>
      <c r="I3105" t="s">
        <v>387</v>
      </c>
    </row>
    <row r="3106" spans="1:9" x14ac:dyDescent="0.25">
      <c r="A3106">
        <v>752990</v>
      </c>
      <c r="B3106" t="s">
        <v>139</v>
      </c>
      <c r="C3106" t="s">
        <v>10</v>
      </c>
      <c r="D3106" t="s">
        <v>11</v>
      </c>
      <c r="E3106" t="s">
        <v>140</v>
      </c>
      <c r="F3106" t="s">
        <v>19</v>
      </c>
      <c r="G3106" t="s">
        <v>33</v>
      </c>
      <c r="H3106" t="s">
        <v>1013</v>
      </c>
      <c r="I3106" t="s">
        <v>141</v>
      </c>
    </row>
    <row r="3107" spans="1:9" x14ac:dyDescent="0.25">
      <c r="A3107">
        <v>752992</v>
      </c>
      <c r="B3107" t="s">
        <v>139</v>
      </c>
      <c r="C3107" t="s">
        <v>10</v>
      </c>
      <c r="D3107" t="s">
        <v>11</v>
      </c>
      <c r="E3107" t="s">
        <v>140</v>
      </c>
      <c r="F3107" t="s">
        <v>19</v>
      </c>
      <c r="G3107" t="s">
        <v>33</v>
      </c>
      <c r="H3107" t="s">
        <v>1013</v>
      </c>
      <c r="I3107" t="s">
        <v>141</v>
      </c>
    </row>
    <row r="3108" spans="1:9" x14ac:dyDescent="0.25">
      <c r="A3108">
        <v>752997</v>
      </c>
      <c r="B3108" t="s">
        <v>127</v>
      </c>
      <c r="C3108" t="s">
        <v>10</v>
      </c>
      <c r="D3108" t="s">
        <v>18</v>
      </c>
      <c r="E3108" t="s">
        <v>28</v>
      </c>
      <c r="F3108" t="s">
        <v>128</v>
      </c>
      <c r="G3108" t="s">
        <v>129</v>
      </c>
      <c r="H3108" t="s">
        <v>975</v>
      </c>
      <c r="I3108" t="s">
        <v>131</v>
      </c>
    </row>
    <row r="3109" spans="1:9" x14ac:dyDescent="0.25">
      <c r="A3109">
        <v>752998</v>
      </c>
      <c r="B3109" t="s">
        <v>524</v>
      </c>
      <c r="C3109" t="s">
        <v>10</v>
      </c>
      <c r="D3109" t="s">
        <v>18</v>
      </c>
      <c r="E3109" t="s">
        <v>140</v>
      </c>
      <c r="F3109" t="s">
        <v>161</v>
      </c>
      <c r="G3109" t="s">
        <v>128</v>
      </c>
      <c r="H3109" t="s">
        <v>975</v>
      </c>
      <c r="I3109" t="s">
        <v>525</v>
      </c>
    </row>
    <row r="3110" spans="1:9" x14ac:dyDescent="0.25">
      <c r="A3110">
        <v>752999</v>
      </c>
      <c r="B3110" t="s">
        <v>237</v>
      </c>
      <c r="C3110" t="s">
        <v>10</v>
      </c>
      <c r="D3110" t="s">
        <v>18</v>
      </c>
      <c r="E3110" t="s">
        <v>140</v>
      </c>
      <c r="F3110" t="s">
        <v>19</v>
      </c>
      <c r="G3110" t="s">
        <v>100</v>
      </c>
      <c r="H3110" t="s">
        <v>975</v>
      </c>
      <c r="I3110" t="s">
        <v>351</v>
      </c>
    </row>
    <row r="3111" spans="1:9" x14ac:dyDescent="0.25">
      <c r="A3111">
        <v>753005</v>
      </c>
      <c r="B3111" t="s">
        <v>526</v>
      </c>
      <c r="C3111" t="s">
        <v>10</v>
      </c>
      <c r="D3111" t="s">
        <v>18</v>
      </c>
      <c r="E3111" t="s">
        <v>28</v>
      </c>
      <c r="F3111" t="s">
        <v>128</v>
      </c>
      <c r="G3111" t="s">
        <v>100</v>
      </c>
      <c r="H3111" t="s">
        <v>914</v>
      </c>
      <c r="I3111" t="s">
        <v>1296</v>
      </c>
    </row>
    <row r="3112" spans="1:9" x14ac:dyDescent="0.25">
      <c r="A3112">
        <v>753006</v>
      </c>
      <c r="B3112" t="s">
        <v>858</v>
      </c>
      <c r="C3112" t="s">
        <v>10</v>
      </c>
      <c r="D3112" t="s">
        <v>18</v>
      </c>
      <c r="E3112" t="s">
        <v>28</v>
      </c>
      <c r="F3112" t="s">
        <v>303</v>
      </c>
      <c r="G3112" t="s">
        <v>859</v>
      </c>
      <c r="H3112" t="s">
        <v>914</v>
      </c>
      <c r="I3112" t="s">
        <v>1136</v>
      </c>
    </row>
    <row r="3113" spans="1:9" x14ac:dyDescent="0.25">
      <c r="A3113">
        <v>753010</v>
      </c>
      <c r="B3113" t="s">
        <v>642</v>
      </c>
      <c r="C3113" t="s">
        <v>10</v>
      </c>
      <c r="D3113" t="s">
        <v>18</v>
      </c>
      <c r="E3113" t="s">
        <v>140</v>
      </c>
      <c r="F3113" t="s">
        <v>643</v>
      </c>
      <c r="G3113" t="s">
        <v>19</v>
      </c>
      <c r="H3113" t="s">
        <v>975</v>
      </c>
      <c r="I3113" t="s">
        <v>645</v>
      </c>
    </row>
    <row r="3114" spans="1:9" x14ac:dyDescent="0.25">
      <c r="A3114">
        <v>753012</v>
      </c>
      <c r="B3114" t="s">
        <v>127</v>
      </c>
      <c r="C3114" t="s">
        <v>10</v>
      </c>
      <c r="D3114" t="s">
        <v>18</v>
      </c>
      <c r="E3114" t="s">
        <v>140</v>
      </c>
      <c r="F3114" t="s">
        <v>128</v>
      </c>
      <c r="G3114" t="s">
        <v>129</v>
      </c>
      <c r="H3114" t="s">
        <v>975</v>
      </c>
      <c r="I3114" t="s">
        <v>528</v>
      </c>
    </row>
    <row r="3115" spans="1:9" x14ac:dyDescent="0.25">
      <c r="A3115">
        <v>753015</v>
      </c>
      <c r="B3115" t="s">
        <v>864</v>
      </c>
      <c r="C3115" t="s">
        <v>10</v>
      </c>
      <c r="D3115" t="s">
        <v>18</v>
      </c>
      <c r="E3115" t="s">
        <v>12</v>
      </c>
      <c r="F3115" t="s">
        <v>128</v>
      </c>
      <c r="G3115" t="s">
        <v>100</v>
      </c>
      <c r="H3115" t="s">
        <v>975</v>
      </c>
      <c r="I3115" t="s">
        <v>865</v>
      </c>
    </row>
    <row r="3116" spans="1:9" x14ac:dyDescent="0.25">
      <c r="A3116">
        <v>753017</v>
      </c>
      <c r="B3116" t="s">
        <v>864</v>
      </c>
      <c r="C3116" t="s">
        <v>10</v>
      </c>
      <c r="D3116" t="s">
        <v>18</v>
      </c>
      <c r="E3116" t="s">
        <v>12</v>
      </c>
      <c r="F3116" t="s">
        <v>128</v>
      </c>
      <c r="G3116" t="s">
        <v>100</v>
      </c>
      <c r="H3116" t="s">
        <v>975</v>
      </c>
      <c r="I3116" t="s">
        <v>865</v>
      </c>
    </row>
    <row r="3117" spans="1:9" x14ac:dyDescent="0.25">
      <c r="A3117">
        <v>753018</v>
      </c>
      <c r="B3117" t="s">
        <v>516</v>
      </c>
      <c r="C3117" t="s">
        <v>10</v>
      </c>
      <c r="D3117" t="s">
        <v>18</v>
      </c>
      <c r="E3117" t="s">
        <v>12</v>
      </c>
      <c r="F3117" t="s">
        <v>161</v>
      </c>
      <c r="G3117" t="s">
        <v>128</v>
      </c>
      <c r="H3117" t="s">
        <v>975</v>
      </c>
      <c r="I3117" t="s">
        <v>517</v>
      </c>
    </row>
    <row r="3118" spans="1:9" x14ac:dyDescent="0.25">
      <c r="A3118">
        <v>753094</v>
      </c>
      <c r="B3118" t="s">
        <v>237</v>
      </c>
      <c r="C3118" t="s">
        <v>10</v>
      </c>
      <c r="D3118" t="s">
        <v>18</v>
      </c>
      <c r="E3118" t="s">
        <v>140</v>
      </c>
      <c r="F3118" t="s">
        <v>19</v>
      </c>
      <c r="G3118" t="s">
        <v>100</v>
      </c>
      <c r="H3118" t="s">
        <v>300</v>
      </c>
      <c r="I3118" t="s">
        <v>351</v>
      </c>
    </row>
    <row r="3119" spans="1:9" x14ac:dyDescent="0.25">
      <c r="A3119">
        <v>753113</v>
      </c>
      <c r="B3119" t="s">
        <v>686</v>
      </c>
      <c r="C3119" t="s">
        <v>10</v>
      </c>
      <c r="D3119" t="s">
        <v>11</v>
      </c>
      <c r="E3119" t="s">
        <v>140</v>
      </c>
      <c r="F3119" t="s">
        <v>13</v>
      </c>
      <c r="G3119" t="s">
        <v>687</v>
      </c>
      <c r="H3119" t="s">
        <v>1233</v>
      </c>
      <c r="I3119" t="s">
        <v>688</v>
      </c>
    </row>
    <row r="3120" spans="1:9" x14ac:dyDescent="0.25">
      <c r="A3120">
        <v>753115</v>
      </c>
      <c r="B3120" t="s">
        <v>833</v>
      </c>
      <c r="C3120" t="s">
        <v>10</v>
      </c>
      <c r="D3120" t="s">
        <v>11</v>
      </c>
      <c r="E3120" t="s">
        <v>140</v>
      </c>
      <c r="F3120" t="s">
        <v>122</v>
      </c>
      <c r="G3120" t="s">
        <v>24</v>
      </c>
      <c r="H3120" t="s">
        <v>1233</v>
      </c>
      <c r="I3120" t="s">
        <v>834</v>
      </c>
    </row>
    <row r="3121" spans="1:9" x14ac:dyDescent="0.25">
      <c r="A3121">
        <v>753163</v>
      </c>
      <c r="B3121" t="s">
        <v>955</v>
      </c>
      <c r="C3121" t="s">
        <v>10</v>
      </c>
      <c r="D3121" t="s">
        <v>11</v>
      </c>
      <c r="E3121" t="s">
        <v>220</v>
      </c>
      <c r="F3121" t="s">
        <v>220</v>
      </c>
      <c r="G3121" t="s">
        <v>122</v>
      </c>
      <c r="H3121" t="s">
        <v>745</v>
      </c>
      <c r="I3121" t="s">
        <v>956</v>
      </c>
    </row>
    <row r="3122" spans="1:9" x14ac:dyDescent="0.25">
      <c r="A3122">
        <v>753164</v>
      </c>
      <c r="B3122" t="s">
        <v>955</v>
      </c>
      <c r="C3122" t="s">
        <v>10</v>
      </c>
      <c r="D3122" t="s">
        <v>11</v>
      </c>
      <c r="E3122" t="s">
        <v>220</v>
      </c>
      <c r="F3122" t="s">
        <v>220</v>
      </c>
      <c r="G3122" t="s">
        <v>122</v>
      </c>
      <c r="H3122" t="s">
        <v>745</v>
      </c>
      <c r="I3122" t="s">
        <v>956</v>
      </c>
    </row>
    <row r="3123" spans="1:9" x14ac:dyDescent="0.25">
      <c r="A3123">
        <v>753165</v>
      </c>
      <c r="B3123" t="s">
        <v>579</v>
      </c>
      <c r="C3123" t="s">
        <v>10</v>
      </c>
      <c r="D3123" t="s">
        <v>11</v>
      </c>
      <c r="E3123" t="s">
        <v>220</v>
      </c>
      <c r="F3123" t="s">
        <v>220</v>
      </c>
      <c r="G3123" t="s">
        <v>100</v>
      </c>
      <c r="H3123" t="s">
        <v>745</v>
      </c>
      <c r="I3123" t="s">
        <v>580</v>
      </c>
    </row>
    <row r="3124" spans="1:9" x14ac:dyDescent="0.25">
      <c r="A3124">
        <v>753166</v>
      </c>
      <c r="B3124" t="s">
        <v>579</v>
      </c>
      <c r="C3124" t="s">
        <v>10</v>
      </c>
      <c r="D3124" t="s">
        <v>11</v>
      </c>
      <c r="E3124" t="s">
        <v>220</v>
      </c>
      <c r="F3124" t="s">
        <v>220</v>
      </c>
      <c r="G3124" t="s">
        <v>100</v>
      </c>
      <c r="H3124" t="s">
        <v>745</v>
      </c>
      <c r="I3124" t="s">
        <v>580</v>
      </c>
    </row>
    <row r="3125" spans="1:9" x14ac:dyDescent="0.25">
      <c r="A3125">
        <v>753167</v>
      </c>
      <c r="B3125" t="s">
        <v>579</v>
      </c>
      <c r="C3125" t="s">
        <v>10</v>
      </c>
      <c r="D3125" t="s">
        <v>11</v>
      </c>
      <c r="E3125" t="s">
        <v>220</v>
      </c>
      <c r="F3125" t="s">
        <v>220</v>
      </c>
      <c r="G3125" t="s">
        <v>100</v>
      </c>
      <c r="H3125" t="s">
        <v>745</v>
      </c>
      <c r="I3125" t="s">
        <v>580</v>
      </c>
    </row>
    <row r="3126" spans="1:9" x14ac:dyDescent="0.25">
      <c r="A3126">
        <v>753168</v>
      </c>
      <c r="B3126" t="s">
        <v>579</v>
      </c>
      <c r="C3126" t="s">
        <v>10</v>
      </c>
      <c r="D3126" t="s">
        <v>11</v>
      </c>
      <c r="E3126" t="s">
        <v>220</v>
      </c>
      <c r="F3126" t="s">
        <v>220</v>
      </c>
      <c r="G3126" t="s">
        <v>100</v>
      </c>
      <c r="H3126" t="s">
        <v>745</v>
      </c>
      <c r="I3126" t="s">
        <v>580</v>
      </c>
    </row>
    <row r="3127" spans="1:9" x14ac:dyDescent="0.25">
      <c r="A3127">
        <v>753169</v>
      </c>
      <c r="B3127" t="s">
        <v>579</v>
      </c>
      <c r="C3127" t="s">
        <v>10</v>
      </c>
      <c r="D3127" t="s">
        <v>11</v>
      </c>
      <c r="E3127" t="s">
        <v>220</v>
      </c>
      <c r="F3127" t="s">
        <v>220</v>
      </c>
      <c r="G3127" t="s">
        <v>100</v>
      </c>
      <c r="H3127" t="s">
        <v>745</v>
      </c>
      <c r="I3127" t="s">
        <v>580</v>
      </c>
    </row>
    <row r="3128" spans="1:9" x14ac:dyDescent="0.25">
      <c r="A3128">
        <v>753175</v>
      </c>
      <c r="B3128" t="s">
        <v>1349</v>
      </c>
      <c r="C3128" t="s">
        <v>10</v>
      </c>
      <c r="D3128" t="s">
        <v>11</v>
      </c>
      <c r="E3128" t="s">
        <v>140</v>
      </c>
      <c r="F3128" t="s">
        <v>95</v>
      </c>
      <c r="G3128" t="s">
        <v>100</v>
      </c>
      <c r="H3128" t="s">
        <v>814</v>
      </c>
      <c r="I3128" t="s">
        <v>1350</v>
      </c>
    </row>
    <row r="3129" spans="1:9" x14ac:dyDescent="0.25">
      <c r="A3129">
        <v>753176</v>
      </c>
      <c r="B3129" t="s">
        <v>1349</v>
      </c>
      <c r="C3129" t="s">
        <v>10</v>
      </c>
      <c r="D3129" t="s">
        <v>11</v>
      </c>
      <c r="E3129" t="s">
        <v>140</v>
      </c>
      <c r="F3129" t="s">
        <v>95</v>
      </c>
      <c r="G3129" t="s">
        <v>100</v>
      </c>
      <c r="H3129" t="s">
        <v>814</v>
      </c>
      <c r="I3129" t="s">
        <v>1350</v>
      </c>
    </row>
    <row r="3130" spans="1:9" x14ac:dyDescent="0.25">
      <c r="A3130">
        <v>753177</v>
      </c>
      <c r="B3130" t="s">
        <v>1349</v>
      </c>
      <c r="C3130" t="s">
        <v>10</v>
      </c>
      <c r="D3130" t="s">
        <v>11</v>
      </c>
      <c r="E3130" t="s">
        <v>140</v>
      </c>
      <c r="F3130" t="s">
        <v>95</v>
      </c>
      <c r="G3130" t="s">
        <v>100</v>
      </c>
      <c r="H3130" t="s">
        <v>814</v>
      </c>
      <c r="I3130" t="s">
        <v>1350</v>
      </c>
    </row>
    <row r="3131" spans="1:9" x14ac:dyDescent="0.25">
      <c r="A3131">
        <v>753178</v>
      </c>
      <c r="B3131" t="s">
        <v>1349</v>
      </c>
      <c r="C3131" t="s">
        <v>10</v>
      </c>
      <c r="D3131" t="s">
        <v>11</v>
      </c>
      <c r="E3131" t="s">
        <v>140</v>
      </c>
      <c r="F3131" t="s">
        <v>95</v>
      </c>
      <c r="G3131" t="s">
        <v>100</v>
      </c>
      <c r="H3131" t="s">
        <v>814</v>
      </c>
      <c r="I3131" t="s">
        <v>1350</v>
      </c>
    </row>
    <row r="3132" spans="1:9" x14ac:dyDescent="0.25">
      <c r="A3132">
        <v>753179</v>
      </c>
      <c r="B3132" t="s">
        <v>492</v>
      </c>
      <c r="C3132" t="s">
        <v>10</v>
      </c>
      <c r="D3132" t="s">
        <v>72</v>
      </c>
      <c r="E3132" t="s">
        <v>363</v>
      </c>
      <c r="F3132" t="s">
        <v>122</v>
      </c>
      <c r="G3132" t="s">
        <v>227</v>
      </c>
      <c r="H3132" t="s">
        <v>558</v>
      </c>
      <c r="I3132" t="s">
        <v>494</v>
      </c>
    </row>
    <row r="3133" spans="1:9" x14ac:dyDescent="0.25">
      <c r="A3133">
        <v>753182</v>
      </c>
      <c r="B3133" t="s">
        <v>579</v>
      </c>
      <c r="C3133" t="s">
        <v>10</v>
      </c>
      <c r="D3133" t="s">
        <v>11</v>
      </c>
      <c r="E3133" t="s">
        <v>220</v>
      </c>
      <c r="F3133" t="s">
        <v>220</v>
      </c>
      <c r="G3133" t="s">
        <v>100</v>
      </c>
      <c r="H3133" t="s">
        <v>745</v>
      </c>
      <c r="I3133" t="s">
        <v>580</v>
      </c>
    </row>
    <row r="3134" spans="1:9" x14ac:dyDescent="0.25">
      <c r="A3134">
        <v>753183</v>
      </c>
      <c r="B3134" t="s">
        <v>579</v>
      </c>
      <c r="C3134" t="s">
        <v>10</v>
      </c>
      <c r="D3134" t="s">
        <v>11</v>
      </c>
      <c r="E3134" t="s">
        <v>220</v>
      </c>
      <c r="F3134" t="s">
        <v>220</v>
      </c>
      <c r="G3134" t="s">
        <v>100</v>
      </c>
      <c r="H3134" t="s">
        <v>745</v>
      </c>
      <c r="I3134" t="s">
        <v>580</v>
      </c>
    </row>
    <row r="3135" spans="1:9" x14ac:dyDescent="0.25">
      <c r="A3135">
        <v>753190</v>
      </c>
      <c r="B3135" t="s">
        <v>492</v>
      </c>
      <c r="C3135" t="s">
        <v>10</v>
      </c>
      <c r="D3135" t="s">
        <v>72</v>
      </c>
      <c r="E3135" t="s">
        <v>363</v>
      </c>
      <c r="F3135" t="s">
        <v>122</v>
      </c>
      <c r="G3135" t="s">
        <v>227</v>
      </c>
      <c r="H3135" t="s">
        <v>558</v>
      </c>
      <c r="I3135" t="s">
        <v>494</v>
      </c>
    </row>
    <row r="3136" spans="1:9" x14ac:dyDescent="0.25">
      <c r="A3136">
        <v>753193</v>
      </c>
      <c r="B3136" t="s">
        <v>955</v>
      </c>
      <c r="C3136" t="s">
        <v>10</v>
      </c>
      <c r="D3136" t="s">
        <v>11</v>
      </c>
      <c r="E3136" t="s">
        <v>220</v>
      </c>
      <c r="F3136" t="s">
        <v>220</v>
      </c>
      <c r="G3136" t="s">
        <v>122</v>
      </c>
      <c r="H3136" t="s">
        <v>1011</v>
      </c>
      <c r="I3136" t="s">
        <v>956</v>
      </c>
    </row>
    <row r="3137" spans="1:9" x14ac:dyDescent="0.25">
      <c r="A3137">
        <v>753194</v>
      </c>
      <c r="B3137" t="s">
        <v>955</v>
      </c>
      <c r="C3137" t="s">
        <v>10</v>
      </c>
      <c r="D3137" t="s">
        <v>11</v>
      </c>
      <c r="E3137" t="s">
        <v>220</v>
      </c>
      <c r="F3137" t="s">
        <v>220</v>
      </c>
      <c r="G3137" t="s">
        <v>122</v>
      </c>
      <c r="H3137" t="s">
        <v>1011</v>
      </c>
      <c r="I3137" t="s">
        <v>956</v>
      </c>
    </row>
    <row r="3138" spans="1:9" x14ac:dyDescent="0.25">
      <c r="A3138">
        <v>753195</v>
      </c>
      <c r="B3138" t="s">
        <v>579</v>
      </c>
      <c r="C3138" t="s">
        <v>10</v>
      </c>
      <c r="D3138" t="s">
        <v>11</v>
      </c>
      <c r="E3138" t="s">
        <v>220</v>
      </c>
      <c r="F3138" t="s">
        <v>220</v>
      </c>
      <c r="G3138" t="s">
        <v>100</v>
      </c>
      <c r="H3138" t="s">
        <v>1011</v>
      </c>
      <c r="I3138" t="s">
        <v>580</v>
      </c>
    </row>
    <row r="3139" spans="1:9" x14ac:dyDescent="0.25">
      <c r="A3139">
        <v>753197</v>
      </c>
      <c r="B3139" t="s">
        <v>579</v>
      </c>
      <c r="C3139" t="s">
        <v>10</v>
      </c>
      <c r="D3139" t="s">
        <v>11</v>
      </c>
      <c r="E3139" t="s">
        <v>220</v>
      </c>
      <c r="F3139" t="s">
        <v>220</v>
      </c>
      <c r="G3139" t="s">
        <v>100</v>
      </c>
      <c r="H3139" t="s">
        <v>1011</v>
      </c>
      <c r="I3139" t="s">
        <v>580</v>
      </c>
    </row>
    <row r="3140" spans="1:9" x14ac:dyDescent="0.25">
      <c r="A3140">
        <v>753198</v>
      </c>
      <c r="B3140" t="s">
        <v>579</v>
      </c>
      <c r="C3140" t="s">
        <v>10</v>
      </c>
      <c r="D3140" t="s">
        <v>11</v>
      </c>
      <c r="E3140" t="s">
        <v>220</v>
      </c>
      <c r="F3140" t="s">
        <v>220</v>
      </c>
      <c r="G3140" t="s">
        <v>100</v>
      </c>
      <c r="H3140" t="s">
        <v>1011</v>
      </c>
      <c r="I3140" t="s">
        <v>580</v>
      </c>
    </row>
    <row r="3141" spans="1:9" x14ac:dyDescent="0.25">
      <c r="A3141">
        <v>753199</v>
      </c>
      <c r="B3141" t="s">
        <v>579</v>
      </c>
      <c r="C3141" t="s">
        <v>10</v>
      </c>
      <c r="D3141" t="s">
        <v>11</v>
      </c>
      <c r="E3141" t="s">
        <v>220</v>
      </c>
      <c r="F3141" t="s">
        <v>220</v>
      </c>
      <c r="G3141" t="s">
        <v>100</v>
      </c>
      <c r="H3141" t="s">
        <v>1011</v>
      </c>
      <c r="I3141" t="s">
        <v>580</v>
      </c>
    </row>
    <row r="3142" spans="1:9" x14ac:dyDescent="0.25">
      <c r="A3142">
        <v>753200</v>
      </c>
      <c r="B3142" t="s">
        <v>1635</v>
      </c>
      <c r="C3142" t="s">
        <v>10</v>
      </c>
      <c r="D3142" t="s">
        <v>11</v>
      </c>
      <c r="E3142" t="s">
        <v>220</v>
      </c>
      <c r="F3142" t="s">
        <v>220</v>
      </c>
      <c r="G3142" t="s">
        <v>143</v>
      </c>
      <c r="H3142" t="s">
        <v>1011</v>
      </c>
      <c r="I3142" t="s">
        <v>1636</v>
      </c>
    </row>
    <row r="3143" spans="1:9" x14ac:dyDescent="0.25">
      <c r="A3143">
        <v>753201</v>
      </c>
      <c r="B3143" t="s">
        <v>579</v>
      </c>
      <c r="C3143" t="s">
        <v>10</v>
      </c>
      <c r="D3143" t="s">
        <v>11</v>
      </c>
      <c r="E3143" t="s">
        <v>220</v>
      </c>
      <c r="F3143" t="s">
        <v>220</v>
      </c>
      <c r="G3143" t="s">
        <v>100</v>
      </c>
      <c r="H3143" t="s">
        <v>1011</v>
      </c>
      <c r="I3143" t="s">
        <v>580</v>
      </c>
    </row>
    <row r="3144" spans="1:9" x14ac:dyDescent="0.25">
      <c r="A3144">
        <v>753202</v>
      </c>
      <c r="B3144" t="s">
        <v>579</v>
      </c>
      <c r="C3144" t="s">
        <v>10</v>
      </c>
      <c r="D3144" t="s">
        <v>11</v>
      </c>
      <c r="E3144" t="s">
        <v>220</v>
      </c>
      <c r="F3144" t="s">
        <v>220</v>
      </c>
      <c r="G3144" t="s">
        <v>100</v>
      </c>
      <c r="H3144" t="s">
        <v>1011</v>
      </c>
      <c r="I3144" t="s">
        <v>580</v>
      </c>
    </row>
    <row r="3145" spans="1:9" x14ac:dyDescent="0.25">
      <c r="A3145">
        <v>753207</v>
      </c>
      <c r="B3145" t="s">
        <v>955</v>
      </c>
      <c r="C3145" t="s">
        <v>10</v>
      </c>
      <c r="D3145" t="s">
        <v>11</v>
      </c>
      <c r="E3145" t="s">
        <v>220</v>
      </c>
      <c r="F3145" t="s">
        <v>220</v>
      </c>
      <c r="G3145" t="s">
        <v>122</v>
      </c>
      <c r="H3145" t="s">
        <v>1011</v>
      </c>
      <c r="I3145" t="s">
        <v>956</v>
      </c>
    </row>
    <row r="3146" spans="1:9" x14ac:dyDescent="0.25">
      <c r="A3146">
        <v>753215</v>
      </c>
      <c r="B3146" t="s">
        <v>1532</v>
      </c>
      <c r="C3146" t="s">
        <v>37</v>
      </c>
      <c r="D3146" t="s">
        <v>76</v>
      </c>
      <c r="E3146" t="s">
        <v>86</v>
      </c>
      <c r="F3146" t="s">
        <v>182</v>
      </c>
      <c r="G3146" t="s">
        <v>472</v>
      </c>
      <c r="H3146" t="s">
        <v>1673</v>
      </c>
      <c r="I3146" t="s">
        <v>1533</v>
      </c>
    </row>
    <row r="3147" spans="1:9" x14ac:dyDescent="0.25">
      <c r="A3147">
        <v>753247</v>
      </c>
      <c r="B3147" t="s">
        <v>981</v>
      </c>
      <c r="C3147" t="s">
        <v>10</v>
      </c>
      <c r="D3147" t="s">
        <v>72</v>
      </c>
      <c r="E3147" t="s">
        <v>181</v>
      </c>
      <c r="F3147" t="s">
        <v>80</v>
      </c>
      <c r="G3147" t="s">
        <v>982</v>
      </c>
      <c r="H3147" t="s">
        <v>330</v>
      </c>
      <c r="I3147" t="s">
        <v>983</v>
      </c>
    </row>
    <row r="3148" spans="1:9" x14ac:dyDescent="0.25">
      <c r="A3148">
        <v>753248</v>
      </c>
      <c r="B3148" t="s">
        <v>981</v>
      </c>
      <c r="C3148" t="s">
        <v>10</v>
      </c>
      <c r="D3148" t="s">
        <v>72</v>
      </c>
      <c r="E3148" t="s">
        <v>181</v>
      </c>
      <c r="F3148" t="s">
        <v>80</v>
      </c>
      <c r="G3148" t="s">
        <v>982</v>
      </c>
      <c r="H3148" t="s">
        <v>330</v>
      </c>
      <c r="I3148" t="s">
        <v>983</v>
      </c>
    </row>
    <row r="3149" spans="1:9" x14ac:dyDescent="0.25">
      <c r="A3149">
        <v>753254</v>
      </c>
      <c r="B3149" t="s">
        <v>1479</v>
      </c>
      <c r="C3149" t="s">
        <v>37</v>
      </c>
      <c r="D3149" t="s">
        <v>18</v>
      </c>
      <c r="E3149" t="s">
        <v>182</v>
      </c>
      <c r="F3149" t="s">
        <v>1032</v>
      </c>
      <c r="G3149" t="s">
        <v>251</v>
      </c>
      <c r="H3149" t="s">
        <v>1406</v>
      </c>
      <c r="I3149" t="s">
        <v>1480</v>
      </c>
    </row>
    <row r="3150" spans="1:9" x14ac:dyDescent="0.25">
      <c r="A3150">
        <v>753260</v>
      </c>
      <c r="B3150" t="s">
        <v>981</v>
      </c>
      <c r="C3150" t="s">
        <v>10</v>
      </c>
      <c r="D3150" t="s">
        <v>72</v>
      </c>
      <c r="E3150" t="s">
        <v>181</v>
      </c>
      <c r="F3150" t="s">
        <v>80</v>
      </c>
      <c r="G3150" t="s">
        <v>982</v>
      </c>
      <c r="H3150" t="s">
        <v>330</v>
      </c>
      <c r="I3150" t="s">
        <v>983</v>
      </c>
    </row>
    <row r="3151" spans="1:9" x14ac:dyDescent="0.25">
      <c r="A3151">
        <v>753261</v>
      </c>
      <c r="B3151" t="s">
        <v>1674</v>
      </c>
      <c r="C3151" t="s">
        <v>10</v>
      </c>
      <c r="D3151" t="s">
        <v>72</v>
      </c>
      <c r="E3151" t="s">
        <v>181</v>
      </c>
      <c r="F3151" t="s">
        <v>1575</v>
      </c>
      <c r="G3151" t="s">
        <v>113</v>
      </c>
      <c r="H3151" t="s">
        <v>330</v>
      </c>
      <c r="I3151" t="s">
        <v>1675</v>
      </c>
    </row>
    <row r="3152" spans="1:9" x14ac:dyDescent="0.25">
      <c r="A3152">
        <v>753262</v>
      </c>
      <c r="B3152" t="s">
        <v>1574</v>
      </c>
      <c r="C3152" t="s">
        <v>10</v>
      </c>
      <c r="D3152" t="s">
        <v>72</v>
      </c>
      <c r="E3152" t="s">
        <v>181</v>
      </c>
      <c r="F3152" t="s">
        <v>1575</v>
      </c>
      <c r="G3152" t="s">
        <v>1467</v>
      </c>
      <c r="H3152" t="s">
        <v>330</v>
      </c>
      <c r="I3152" t="s">
        <v>1576</v>
      </c>
    </row>
    <row r="3153" spans="1:9" x14ac:dyDescent="0.25">
      <c r="A3153">
        <v>753264</v>
      </c>
      <c r="B3153" t="s">
        <v>1492</v>
      </c>
      <c r="C3153" t="s">
        <v>10</v>
      </c>
      <c r="D3153" t="s">
        <v>72</v>
      </c>
      <c r="E3153" t="s">
        <v>302</v>
      </c>
      <c r="F3153" t="s">
        <v>80</v>
      </c>
      <c r="G3153" t="s">
        <v>890</v>
      </c>
      <c r="H3153" t="s">
        <v>330</v>
      </c>
      <c r="I3153" t="s">
        <v>1494</v>
      </c>
    </row>
    <row r="3154" spans="1:9" x14ac:dyDescent="0.25">
      <c r="A3154">
        <v>753266</v>
      </c>
      <c r="B3154" t="s">
        <v>1435</v>
      </c>
      <c r="C3154" t="s">
        <v>10</v>
      </c>
      <c r="D3154" t="s">
        <v>72</v>
      </c>
      <c r="E3154" t="s">
        <v>302</v>
      </c>
      <c r="F3154" t="s">
        <v>80</v>
      </c>
      <c r="G3154" t="s">
        <v>490</v>
      </c>
      <c r="H3154" t="s">
        <v>330</v>
      </c>
      <c r="I3154" t="s">
        <v>1436</v>
      </c>
    </row>
    <row r="3155" spans="1:9" x14ac:dyDescent="0.25">
      <c r="A3155">
        <v>753267</v>
      </c>
      <c r="B3155" t="s">
        <v>1435</v>
      </c>
      <c r="C3155" t="s">
        <v>10</v>
      </c>
      <c r="D3155" t="s">
        <v>72</v>
      </c>
      <c r="E3155" t="s">
        <v>302</v>
      </c>
      <c r="F3155" t="s">
        <v>80</v>
      </c>
      <c r="G3155" t="s">
        <v>490</v>
      </c>
      <c r="H3155" t="s">
        <v>330</v>
      </c>
      <c r="I3155" t="s">
        <v>1436</v>
      </c>
    </row>
    <row r="3156" spans="1:9" x14ac:dyDescent="0.25">
      <c r="A3156">
        <v>753268</v>
      </c>
      <c r="B3156" t="s">
        <v>1435</v>
      </c>
      <c r="C3156" t="s">
        <v>10</v>
      </c>
      <c r="D3156" t="s">
        <v>72</v>
      </c>
      <c r="E3156" t="s">
        <v>302</v>
      </c>
      <c r="F3156" t="s">
        <v>80</v>
      </c>
      <c r="G3156" t="s">
        <v>490</v>
      </c>
      <c r="H3156" t="s">
        <v>330</v>
      </c>
      <c r="I3156" t="s">
        <v>1436</v>
      </c>
    </row>
    <row r="3157" spans="1:9" x14ac:dyDescent="0.25">
      <c r="A3157">
        <v>753269</v>
      </c>
      <c r="B3157" t="s">
        <v>1435</v>
      </c>
      <c r="C3157" t="s">
        <v>10</v>
      </c>
      <c r="D3157" t="s">
        <v>72</v>
      </c>
      <c r="E3157" t="s">
        <v>302</v>
      </c>
      <c r="F3157" t="s">
        <v>80</v>
      </c>
      <c r="G3157" t="s">
        <v>490</v>
      </c>
      <c r="H3157" t="s">
        <v>330</v>
      </c>
      <c r="I3157" t="s">
        <v>1436</v>
      </c>
    </row>
    <row r="3158" spans="1:9" x14ac:dyDescent="0.25">
      <c r="A3158">
        <v>753271</v>
      </c>
      <c r="B3158" t="s">
        <v>1437</v>
      </c>
      <c r="C3158" t="s">
        <v>10</v>
      </c>
      <c r="D3158" t="s">
        <v>72</v>
      </c>
      <c r="E3158" t="s">
        <v>308</v>
      </c>
      <c r="F3158" t="s">
        <v>80</v>
      </c>
      <c r="G3158" t="s">
        <v>490</v>
      </c>
      <c r="H3158" t="s">
        <v>330</v>
      </c>
      <c r="I3158" t="s">
        <v>1438</v>
      </c>
    </row>
    <row r="3159" spans="1:9" x14ac:dyDescent="0.25">
      <c r="A3159">
        <v>753272</v>
      </c>
      <c r="B3159" t="s">
        <v>492</v>
      </c>
      <c r="C3159" t="s">
        <v>10</v>
      </c>
      <c r="D3159" t="s">
        <v>72</v>
      </c>
      <c r="E3159" t="s">
        <v>363</v>
      </c>
      <c r="F3159" t="s">
        <v>122</v>
      </c>
      <c r="G3159" t="s">
        <v>227</v>
      </c>
      <c r="H3159" t="s">
        <v>330</v>
      </c>
      <c r="I3159" t="s">
        <v>494</v>
      </c>
    </row>
    <row r="3160" spans="1:9" x14ac:dyDescent="0.25">
      <c r="A3160">
        <v>753273</v>
      </c>
      <c r="B3160" t="s">
        <v>1435</v>
      </c>
      <c r="C3160" t="s">
        <v>10</v>
      </c>
      <c r="D3160" t="s">
        <v>72</v>
      </c>
      <c r="E3160" t="s">
        <v>302</v>
      </c>
      <c r="F3160" t="s">
        <v>80</v>
      </c>
      <c r="G3160" t="s">
        <v>490</v>
      </c>
      <c r="H3160" t="s">
        <v>330</v>
      </c>
      <c r="I3160" t="s">
        <v>1436</v>
      </c>
    </row>
    <row r="3161" spans="1:9" x14ac:dyDescent="0.25">
      <c r="A3161">
        <v>753286</v>
      </c>
      <c r="B3161" t="s">
        <v>1353</v>
      </c>
      <c r="C3161" t="s">
        <v>10</v>
      </c>
      <c r="D3161" t="s">
        <v>72</v>
      </c>
      <c r="E3161" t="s">
        <v>363</v>
      </c>
      <c r="F3161" t="s">
        <v>95</v>
      </c>
      <c r="G3161" t="s">
        <v>100</v>
      </c>
      <c r="H3161" t="s">
        <v>101</v>
      </c>
      <c r="I3161" t="s">
        <v>1354</v>
      </c>
    </row>
    <row r="3162" spans="1:9" x14ac:dyDescent="0.25">
      <c r="A3162">
        <v>753287</v>
      </c>
      <c r="B3162" t="s">
        <v>1353</v>
      </c>
      <c r="C3162" t="s">
        <v>10</v>
      </c>
      <c r="D3162" t="s">
        <v>72</v>
      </c>
      <c r="E3162" t="s">
        <v>363</v>
      </c>
      <c r="F3162" t="s">
        <v>95</v>
      </c>
      <c r="G3162" t="s">
        <v>100</v>
      </c>
      <c r="H3162" t="s">
        <v>101</v>
      </c>
      <c r="I3162" t="s">
        <v>1354</v>
      </c>
    </row>
    <row r="3163" spans="1:9" x14ac:dyDescent="0.25">
      <c r="A3163">
        <v>753288</v>
      </c>
      <c r="B3163" t="s">
        <v>848</v>
      </c>
      <c r="C3163" t="s">
        <v>10</v>
      </c>
      <c r="D3163" t="s">
        <v>72</v>
      </c>
      <c r="E3163" t="s">
        <v>363</v>
      </c>
      <c r="F3163" t="s">
        <v>122</v>
      </c>
      <c r="G3163" t="s">
        <v>846</v>
      </c>
      <c r="H3163" t="s">
        <v>101</v>
      </c>
      <c r="I3163" t="s">
        <v>849</v>
      </c>
    </row>
    <row r="3164" spans="1:9" x14ac:dyDescent="0.25">
      <c r="A3164">
        <v>753292</v>
      </c>
      <c r="B3164" t="s">
        <v>362</v>
      </c>
      <c r="C3164" t="s">
        <v>10</v>
      </c>
      <c r="D3164" t="s">
        <v>72</v>
      </c>
      <c r="E3164" t="s">
        <v>363</v>
      </c>
      <c r="F3164" t="s">
        <v>19</v>
      </c>
      <c r="G3164" t="s">
        <v>100</v>
      </c>
      <c r="H3164" t="s">
        <v>101</v>
      </c>
      <c r="I3164" t="s">
        <v>364</v>
      </c>
    </row>
    <row r="3165" spans="1:9" x14ac:dyDescent="0.25">
      <c r="A3165">
        <v>753293</v>
      </c>
      <c r="B3165" t="s">
        <v>1355</v>
      </c>
      <c r="C3165" t="s">
        <v>10</v>
      </c>
      <c r="D3165" t="s">
        <v>72</v>
      </c>
      <c r="E3165" t="s">
        <v>363</v>
      </c>
      <c r="F3165" t="s">
        <v>19</v>
      </c>
      <c r="G3165" t="s">
        <v>1356</v>
      </c>
      <c r="H3165" t="s">
        <v>101</v>
      </c>
      <c r="I3165" t="s">
        <v>1357</v>
      </c>
    </row>
    <row r="3166" spans="1:9" x14ac:dyDescent="0.25">
      <c r="A3166">
        <v>753295</v>
      </c>
      <c r="B3166" t="s">
        <v>362</v>
      </c>
      <c r="C3166" t="s">
        <v>10</v>
      </c>
      <c r="D3166" t="s">
        <v>72</v>
      </c>
      <c r="E3166" t="s">
        <v>363</v>
      </c>
      <c r="F3166" t="s">
        <v>19</v>
      </c>
      <c r="G3166" t="s">
        <v>100</v>
      </c>
      <c r="H3166" t="s">
        <v>101</v>
      </c>
      <c r="I3166" t="s">
        <v>364</v>
      </c>
    </row>
    <row r="3167" spans="1:9" x14ac:dyDescent="0.25">
      <c r="A3167">
        <v>753298</v>
      </c>
      <c r="B3167" t="s">
        <v>362</v>
      </c>
      <c r="C3167" t="s">
        <v>10</v>
      </c>
      <c r="D3167" t="s">
        <v>72</v>
      </c>
      <c r="E3167" t="s">
        <v>363</v>
      </c>
      <c r="F3167" t="s">
        <v>19</v>
      </c>
      <c r="G3167" t="s">
        <v>100</v>
      </c>
      <c r="H3167" t="s">
        <v>101</v>
      </c>
      <c r="I3167" t="s">
        <v>364</v>
      </c>
    </row>
    <row r="3168" spans="1:9" x14ac:dyDescent="0.25">
      <c r="A3168">
        <v>753300</v>
      </c>
      <c r="B3168" t="s">
        <v>598</v>
      </c>
      <c r="C3168" t="s">
        <v>10</v>
      </c>
      <c r="D3168" t="s">
        <v>72</v>
      </c>
      <c r="E3168" t="s">
        <v>308</v>
      </c>
      <c r="F3168" t="s">
        <v>19</v>
      </c>
      <c r="G3168" t="s">
        <v>100</v>
      </c>
      <c r="H3168" t="s">
        <v>101</v>
      </c>
      <c r="I3168" t="s">
        <v>599</v>
      </c>
    </row>
    <row r="3169" spans="1:9" x14ac:dyDescent="0.25">
      <c r="A3169">
        <v>753342</v>
      </c>
      <c r="B3169" t="s">
        <v>896</v>
      </c>
      <c r="C3169" t="s">
        <v>56</v>
      </c>
      <c r="D3169" t="s">
        <v>72</v>
      </c>
      <c r="E3169" t="s">
        <v>72</v>
      </c>
      <c r="F3169" t="s">
        <v>311</v>
      </c>
      <c r="G3169" t="s">
        <v>766</v>
      </c>
      <c r="H3169" t="s">
        <v>856</v>
      </c>
      <c r="I3169" t="s">
        <v>898</v>
      </c>
    </row>
    <row r="3170" spans="1:9" x14ac:dyDescent="0.25">
      <c r="A3170">
        <v>753343</v>
      </c>
      <c r="B3170" t="s">
        <v>896</v>
      </c>
      <c r="C3170" t="s">
        <v>56</v>
      </c>
      <c r="D3170" t="s">
        <v>72</v>
      </c>
      <c r="E3170" t="s">
        <v>72</v>
      </c>
      <c r="F3170" t="s">
        <v>311</v>
      </c>
      <c r="G3170" t="s">
        <v>766</v>
      </c>
      <c r="H3170" t="s">
        <v>856</v>
      </c>
      <c r="I3170" t="s">
        <v>898</v>
      </c>
    </row>
    <row r="3171" spans="1:9" x14ac:dyDescent="0.25">
      <c r="A3171">
        <v>753345</v>
      </c>
      <c r="B3171" t="s">
        <v>896</v>
      </c>
      <c r="C3171" t="s">
        <v>56</v>
      </c>
      <c r="D3171" t="s">
        <v>72</v>
      </c>
      <c r="E3171" t="s">
        <v>72</v>
      </c>
      <c r="F3171" t="s">
        <v>311</v>
      </c>
      <c r="G3171" t="s">
        <v>766</v>
      </c>
      <c r="H3171" t="s">
        <v>782</v>
      </c>
      <c r="I3171" t="s">
        <v>898</v>
      </c>
    </row>
    <row r="3172" spans="1:9" x14ac:dyDescent="0.25">
      <c r="A3172">
        <v>753363</v>
      </c>
      <c r="B3172" t="s">
        <v>1479</v>
      </c>
      <c r="C3172" t="s">
        <v>37</v>
      </c>
      <c r="D3172" t="s">
        <v>18</v>
      </c>
      <c r="E3172" t="s">
        <v>182</v>
      </c>
      <c r="F3172" t="s">
        <v>1032</v>
      </c>
      <c r="G3172" t="s">
        <v>251</v>
      </c>
      <c r="H3172" t="s">
        <v>1543</v>
      </c>
      <c r="I3172" t="s">
        <v>1480</v>
      </c>
    </row>
    <row r="3173" spans="1:9" x14ac:dyDescent="0.25">
      <c r="A3173">
        <v>753373</v>
      </c>
      <c r="B3173" t="s">
        <v>1567</v>
      </c>
      <c r="C3173" t="s">
        <v>10</v>
      </c>
      <c r="D3173" t="s">
        <v>72</v>
      </c>
      <c r="E3173" t="s">
        <v>363</v>
      </c>
      <c r="F3173" t="s">
        <v>122</v>
      </c>
      <c r="G3173" t="s">
        <v>24</v>
      </c>
      <c r="H3173" t="s">
        <v>101</v>
      </c>
      <c r="I3173" t="s">
        <v>1568</v>
      </c>
    </row>
    <row r="3174" spans="1:9" x14ac:dyDescent="0.25">
      <c r="A3174">
        <v>753374</v>
      </c>
      <c r="B3174" t="s">
        <v>1567</v>
      </c>
      <c r="C3174" t="s">
        <v>10</v>
      </c>
      <c r="D3174" t="s">
        <v>72</v>
      </c>
      <c r="E3174" t="s">
        <v>363</v>
      </c>
      <c r="F3174" t="s">
        <v>122</v>
      </c>
      <c r="G3174" t="s">
        <v>24</v>
      </c>
      <c r="H3174" t="s">
        <v>101</v>
      </c>
      <c r="I3174" t="s">
        <v>1568</v>
      </c>
    </row>
    <row r="3175" spans="1:9" x14ac:dyDescent="0.25">
      <c r="A3175">
        <v>753380</v>
      </c>
      <c r="B3175" t="s">
        <v>237</v>
      </c>
      <c r="C3175" t="s">
        <v>10</v>
      </c>
      <c r="D3175" t="s">
        <v>18</v>
      </c>
      <c r="E3175" t="s">
        <v>140</v>
      </c>
      <c r="F3175" t="s">
        <v>19</v>
      </c>
      <c r="G3175" t="s">
        <v>100</v>
      </c>
      <c r="H3175" t="s">
        <v>21</v>
      </c>
      <c r="I3175" t="s">
        <v>351</v>
      </c>
    </row>
    <row r="3176" spans="1:9" x14ac:dyDescent="0.25">
      <c r="A3176">
        <v>753381</v>
      </c>
      <c r="B3176" t="s">
        <v>777</v>
      </c>
      <c r="C3176" t="s">
        <v>10</v>
      </c>
      <c r="D3176" t="s">
        <v>18</v>
      </c>
      <c r="E3176" t="s">
        <v>12</v>
      </c>
      <c r="F3176" t="s">
        <v>19</v>
      </c>
      <c r="G3176" t="s">
        <v>100</v>
      </c>
      <c r="H3176" t="s">
        <v>21</v>
      </c>
      <c r="I3176" t="s">
        <v>778</v>
      </c>
    </row>
    <row r="3177" spans="1:9" x14ac:dyDescent="0.25">
      <c r="A3177">
        <v>753382</v>
      </c>
      <c r="B3177" t="s">
        <v>777</v>
      </c>
      <c r="C3177" t="s">
        <v>10</v>
      </c>
      <c r="D3177" t="s">
        <v>18</v>
      </c>
      <c r="E3177" t="s">
        <v>12</v>
      </c>
      <c r="F3177" t="s">
        <v>19</v>
      </c>
      <c r="G3177" t="s">
        <v>100</v>
      </c>
      <c r="H3177" t="s">
        <v>21</v>
      </c>
      <c r="I3177" t="s">
        <v>778</v>
      </c>
    </row>
    <row r="3178" spans="1:9" x14ac:dyDescent="0.25">
      <c r="A3178">
        <v>753383</v>
      </c>
      <c r="B3178" t="s">
        <v>474</v>
      </c>
      <c r="C3178" t="s">
        <v>10</v>
      </c>
      <c r="D3178" t="s">
        <v>18</v>
      </c>
      <c r="E3178" t="s">
        <v>140</v>
      </c>
      <c r="F3178" t="s">
        <v>19</v>
      </c>
      <c r="G3178" t="s">
        <v>143</v>
      </c>
      <c r="H3178" t="s">
        <v>21</v>
      </c>
      <c r="I3178" t="s">
        <v>475</v>
      </c>
    </row>
    <row r="3179" spans="1:9" x14ac:dyDescent="0.25">
      <c r="A3179">
        <v>753384</v>
      </c>
      <c r="B3179" t="s">
        <v>815</v>
      </c>
      <c r="C3179" t="s">
        <v>10</v>
      </c>
      <c r="D3179" t="s">
        <v>18</v>
      </c>
      <c r="E3179" t="s">
        <v>12</v>
      </c>
      <c r="F3179" t="s">
        <v>19</v>
      </c>
      <c r="G3179" t="s">
        <v>143</v>
      </c>
      <c r="H3179" t="s">
        <v>21</v>
      </c>
      <c r="I3179" t="s">
        <v>816</v>
      </c>
    </row>
    <row r="3180" spans="1:9" x14ac:dyDescent="0.25">
      <c r="A3180">
        <v>753385</v>
      </c>
      <c r="B3180" t="s">
        <v>474</v>
      </c>
      <c r="C3180" t="s">
        <v>10</v>
      </c>
      <c r="D3180" t="s">
        <v>18</v>
      </c>
      <c r="E3180" t="s">
        <v>28</v>
      </c>
      <c r="F3180" t="s">
        <v>19</v>
      </c>
      <c r="G3180" t="s">
        <v>143</v>
      </c>
      <c r="H3180" t="s">
        <v>21</v>
      </c>
      <c r="I3180" t="s">
        <v>646</v>
      </c>
    </row>
    <row r="3181" spans="1:9" x14ac:dyDescent="0.25">
      <c r="A3181">
        <v>753386</v>
      </c>
      <c r="B3181" t="s">
        <v>777</v>
      </c>
      <c r="C3181" t="s">
        <v>10</v>
      </c>
      <c r="D3181" t="s">
        <v>18</v>
      </c>
      <c r="E3181" t="s">
        <v>12</v>
      </c>
      <c r="F3181" t="s">
        <v>19</v>
      </c>
      <c r="G3181" t="s">
        <v>100</v>
      </c>
      <c r="H3181" t="s">
        <v>21</v>
      </c>
      <c r="I3181" t="s">
        <v>778</v>
      </c>
    </row>
    <row r="3182" spans="1:9" x14ac:dyDescent="0.25">
      <c r="A3182">
        <v>753387</v>
      </c>
      <c r="B3182" t="s">
        <v>777</v>
      </c>
      <c r="C3182" t="s">
        <v>10</v>
      </c>
      <c r="D3182" t="s">
        <v>18</v>
      </c>
      <c r="E3182" t="s">
        <v>12</v>
      </c>
      <c r="F3182" t="s">
        <v>19</v>
      </c>
      <c r="G3182" t="s">
        <v>100</v>
      </c>
      <c r="H3182" t="s">
        <v>21</v>
      </c>
      <c r="I3182" t="s">
        <v>778</v>
      </c>
    </row>
    <row r="3183" spans="1:9" x14ac:dyDescent="0.25">
      <c r="A3183">
        <v>753389</v>
      </c>
      <c r="B3183" t="s">
        <v>526</v>
      </c>
      <c r="C3183" t="s">
        <v>10</v>
      </c>
      <c r="D3183" t="s">
        <v>18</v>
      </c>
      <c r="E3183" t="s">
        <v>140</v>
      </c>
      <c r="F3183" t="s">
        <v>128</v>
      </c>
      <c r="G3183" t="s">
        <v>100</v>
      </c>
      <c r="H3183" t="s">
        <v>21</v>
      </c>
      <c r="I3183" t="s">
        <v>527</v>
      </c>
    </row>
    <row r="3184" spans="1:9" x14ac:dyDescent="0.25">
      <c r="A3184">
        <v>753390</v>
      </c>
      <c r="B3184" t="s">
        <v>1307</v>
      </c>
      <c r="C3184" t="s">
        <v>10</v>
      </c>
      <c r="D3184" t="s">
        <v>18</v>
      </c>
      <c r="E3184" t="s">
        <v>140</v>
      </c>
      <c r="F3184" t="s">
        <v>95</v>
      </c>
      <c r="G3184" t="s">
        <v>809</v>
      </c>
      <c r="H3184" t="s">
        <v>21</v>
      </c>
      <c r="I3184" t="s">
        <v>1308</v>
      </c>
    </row>
    <row r="3185" spans="1:9" x14ac:dyDescent="0.25">
      <c r="A3185">
        <v>753391</v>
      </c>
      <c r="B3185" t="s">
        <v>1268</v>
      </c>
      <c r="C3185" t="s">
        <v>10</v>
      </c>
      <c r="D3185" t="s">
        <v>18</v>
      </c>
      <c r="E3185" t="s">
        <v>12</v>
      </c>
      <c r="F3185" t="s">
        <v>95</v>
      </c>
      <c r="G3185" t="s">
        <v>100</v>
      </c>
      <c r="H3185" t="s">
        <v>21</v>
      </c>
      <c r="I3185" t="s">
        <v>1269</v>
      </c>
    </row>
    <row r="3186" spans="1:9" x14ac:dyDescent="0.25">
      <c r="A3186">
        <v>753392</v>
      </c>
      <c r="B3186" t="s">
        <v>127</v>
      </c>
      <c r="C3186" t="s">
        <v>10</v>
      </c>
      <c r="D3186" t="s">
        <v>18</v>
      </c>
      <c r="E3186" t="s">
        <v>140</v>
      </c>
      <c r="F3186" t="s">
        <v>128</v>
      </c>
      <c r="G3186" t="s">
        <v>129</v>
      </c>
      <c r="H3186" t="s">
        <v>21</v>
      </c>
      <c r="I3186" t="s">
        <v>528</v>
      </c>
    </row>
    <row r="3187" spans="1:9" x14ac:dyDescent="0.25">
      <c r="A3187">
        <v>753393</v>
      </c>
      <c r="B3187" t="s">
        <v>127</v>
      </c>
      <c r="C3187" t="s">
        <v>10</v>
      </c>
      <c r="D3187" t="s">
        <v>18</v>
      </c>
      <c r="E3187" t="s">
        <v>140</v>
      </c>
      <c r="F3187" t="s">
        <v>128</v>
      </c>
      <c r="G3187" t="s">
        <v>129</v>
      </c>
      <c r="H3187" t="s">
        <v>21</v>
      </c>
      <c r="I3187" t="s">
        <v>528</v>
      </c>
    </row>
    <row r="3188" spans="1:9" x14ac:dyDescent="0.25">
      <c r="A3188">
        <v>753394</v>
      </c>
      <c r="B3188" t="s">
        <v>127</v>
      </c>
      <c r="C3188" t="s">
        <v>10</v>
      </c>
      <c r="D3188" t="s">
        <v>18</v>
      </c>
      <c r="E3188" t="s">
        <v>140</v>
      </c>
      <c r="F3188" t="s">
        <v>128</v>
      </c>
      <c r="G3188" t="s">
        <v>129</v>
      </c>
      <c r="H3188" t="s">
        <v>21</v>
      </c>
      <c r="I3188" t="s">
        <v>528</v>
      </c>
    </row>
    <row r="3189" spans="1:9" x14ac:dyDescent="0.25">
      <c r="A3189">
        <v>753395</v>
      </c>
      <c r="B3189" t="s">
        <v>465</v>
      </c>
      <c r="C3189" t="s">
        <v>10</v>
      </c>
      <c r="D3189" t="s">
        <v>18</v>
      </c>
      <c r="E3189" t="s">
        <v>140</v>
      </c>
      <c r="F3189" t="s">
        <v>303</v>
      </c>
      <c r="G3189" t="s">
        <v>143</v>
      </c>
      <c r="H3189" t="s">
        <v>21</v>
      </c>
      <c r="I3189" t="s">
        <v>466</v>
      </c>
    </row>
    <row r="3190" spans="1:9" x14ac:dyDescent="0.25">
      <c r="A3190">
        <v>753396</v>
      </c>
      <c r="B3190" t="s">
        <v>518</v>
      </c>
      <c r="C3190" t="s">
        <v>10</v>
      </c>
      <c r="D3190" t="s">
        <v>18</v>
      </c>
      <c r="E3190" t="s">
        <v>12</v>
      </c>
      <c r="F3190" t="s">
        <v>303</v>
      </c>
      <c r="G3190" t="s">
        <v>143</v>
      </c>
      <c r="H3190" t="s">
        <v>21</v>
      </c>
      <c r="I3190" t="s">
        <v>519</v>
      </c>
    </row>
    <row r="3191" spans="1:9" x14ac:dyDescent="0.25">
      <c r="A3191">
        <v>753416</v>
      </c>
      <c r="B3191" t="s">
        <v>550</v>
      </c>
      <c r="C3191" t="s">
        <v>37</v>
      </c>
      <c r="D3191" t="s">
        <v>18</v>
      </c>
      <c r="E3191" t="s">
        <v>182</v>
      </c>
      <c r="F3191" t="s">
        <v>472</v>
      </c>
      <c r="G3191" t="s">
        <v>551</v>
      </c>
      <c r="H3191" t="s">
        <v>999</v>
      </c>
      <c r="I3191" t="s">
        <v>552</v>
      </c>
    </row>
    <row r="3192" spans="1:9" x14ac:dyDescent="0.25">
      <c r="A3192">
        <v>753457</v>
      </c>
      <c r="B3192" t="s">
        <v>927</v>
      </c>
      <c r="C3192" t="s">
        <v>56</v>
      </c>
      <c r="D3192" t="s">
        <v>18</v>
      </c>
      <c r="E3192" t="s">
        <v>67</v>
      </c>
      <c r="F3192" t="s">
        <v>311</v>
      </c>
      <c r="G3192" t="s">
        <v>161</v>
      </c>
      <c r="H3192" t="s">
        <v>1676</v>
      </c>
      <c r="I3192" t="s">
        <v>929</v>
      </c>
    </row>
    <row r="3193" spans="1:9" x14ac:dyDescent="0.25">
      <c r="A3193">
        <v>753459</v>
      </c>
      <c r="B3193" t="s">
        <v>927</v>
      </c>
      <c r="C3193" t="s">
        <v>56</v>
      </c>
      <c r="D3193" t="s">
        <v>18</v>
      </c>
      <c r="E3193" t="s">
        <v>67</v>
      </c>
      <c r="F3193" t="s">
        <v>311</v>
      </c>
      <c r="G3193" t="s">
        <v>161</v>
      </c>
      <c r="H3193" t="s">
        <v>1676</v>
      </c>
      <c r="I3193" t="s">
        <v>929</v>
      </c>
    </row>
    <row r="3194" spans="1:9" x14ac:dyDescent="0.25">
      <c r="A3194">
        <v>753460</v>
      </c>
      <c r="B3194" t="s">
        <v>927</v>
      </c>
      <c r="C3194" t="s">
        <v>56</v>
      </c>
      <c r="D3194" t="s">
        <v>18</v>
      </c>
      <c r="E3194" t="s">
        <v>67</v>
      </c>
      <c r="F3194" t="s">
        <v>311</v>
      </c>
      <c r="G3194" t="s">
        <v>161</v>
      </c>
      <c r="H3194" t="s">
        <v>1676</v>
      </c>
      <c r="I3194" t="s">
        <v>929</v>
      </c>
    </row>
    <row r="3195" spans="1:9" x14ac:dyDescent="0.25">
      <c r="A3195">
        <v>753461</v>
      </c>
      <c r="B3195" t="s">
        <v>927</v>
      </c>
      <c r="C3195" t="s">
        <v>56</v>
      </c>
      <c r="D3195" t="s">
        <v>18</v>
      </c>
      <c r="E3195" t="s">
        <v>67</v>
      </c>
      <c r="F3195" t="s">
        <v>311</v>
      </c>
      <c r="G3195" t="s">
        <v>161</v>
      </c>
      <c r="H3195" t="s">
        <v>1676</v>
      </c>
      <c r="I3195" t="s">
        <v>929</v>
      </c>
    </row>
    <row r="3196" spans="1:9" x14ac:dyDescent="0.25">
      <c r="A3196">
        <v>753463</v>
      </c>
      <c r="B3196" t="s">
        <v>927</v>
      </c>
      <c r="C3196" t="s">
        <v>56</v>
      </c>
      <c r="D3196" t="s">
        <v>18</v>
      </c>
      <c r="E3196" t="s">
        <v>67</v>
      </c>
      <c r="F3196" t="s">
        <v>311</v>
      </c>
      <c r="G3196" t="s">
        <v>161</v>
      </c>
      <c r="H3196" t="s">
        <v>1676</v>
      </c>
      <c r="I3196" t="s">
        <v>929</v>
      </c>
    </row>
    <row r="3197" spans="1:9" x14ac:dyDescent="0.25">
      <c r="A3197">
        <v>753467</v>
      </c>
      <c r="B3197" t="s">
        <v>1349</v>
      </c>
      <c r="C3197" t="s">
        <v>10</v>
      </c>
      <c r="D3197" t="s">
        <v>11</v>
      </c>
      <c r="E3197" t="s">
        <v>28</v>
      </c>
      <c r="F3197" t="s">
        <v>95</v>
      </c>
      <c r="G3197" t="s">
        <v>100</v>
      </c>
      <c r="H3197" t="s">
        <v>101</v>
      </c>
      <c r="I3197" t="s">
        <v>1414</v>
      </c>
    </row>
    <row r="3198" spans="1:9" x14ac:dyDescent="0.25">
      <c r="A3198">
        <v>753481</v>
      </c>
      <c r="B3198" t="s">
        <v>27</v>
      </c>
      <c r="C3198" t="s">
        <v>10</v>
      </c>
      <c r="D3198" t="s">
        <v>11</v>
      </c>
      <c r="E3198" t="s">
        <v>28</v>
      </c>
      <c r="F3198" t="s">
        <v>19</v>
      </c>
      <c r="G3198" t="s">
        <v>100</v>
      </c>
      <c r="H3198" t="s">
        <v>101</v>
      </c>
      <c r="I3198" t="s">
        <v>138</v>
      </c>
    </row>
    <row r="3199" spans="1:9" x14ac:dyDescent="0.25">
      <c r="A3199">
        <v>753483</v>
      </c>
      <c r="B3199" t="s">
        <v>27</v>
      </c>
      <c r="C3199" t="s">
        <v>10</v>
      </c>
      <c r="D3199" t="s">
        <v>11</v>
      </c>
      <c r="E3199" t="s">
        <v>28</v>
      </c>
      <c r="F3199" t="s">
        <v>19</v>
      </c>
      <c r="G3199" t="s">
        <v>100</v>
      </c>
      <c r="H3199" t="s">
        <v>101</v>
      </c>
      <c r="I3199" t="s">
        <v>138</v>
      </c>
    </row>
    <row r="3200" spans="1:9" x14ac:dyDescent="0.25">
      <c r="A3200">
        <v>753484</v>
      </c>
      <c r="B3200" t="s">
        <v>27</v>
      </c>
      <c r="C3200" t="s">
        <v>10</v>
      </c>
      <c r="D3200" t="s">
        <v>11</v>
      </c>
      <c r="E3200" t="s">
        <v>28</v>
      </c>
      <c r="F3200" t="s">
        <v>19</v>
      </c>
      <c r="G3200" t="s">
        <v>100</v>
      </c>
      <c r="H3200" t="s">
        <v>101</v>
      </c>
      <c r="I3200" t="s">
        <v>138</v>
      </c>
    </row>
    <row r="3201" spans="1:9" x14ac:dyDescent="0.25">
      <c r="A3201">
        <v>753486</v>
      </c>
      <c r="B3201" t="s">
        <v>160</v>
      </c>
      <c r="C3201" t="s">
        <v>10</v>
      </c>
      <c r="D3201" t="s">
        <v>11</v>
      </c>
      <c r="E3201" t="s">
        <v>28</v>
      </c>
      <c r="F3201" t="s">
        <v>122</v>
      </c>
      <c r="G3201" t="s">
        <v>161</v>
      </c>
      <c r="H3201" t="s">
        <v>101</v>
      </c>
      <c r="I3201" t="s">
        <v>163</v>
      </c>
    </row>
    <row r="3202" spans="1:9" x14ac:dyDescent="0.25">
      <c r="A3202">
        <v>753487</v>
      </c>
      <c r="B3202" t="s">
        <v>833</v>
      </c>
      <c r="C3202" t="s">
        <v>10</v>
      </c>
      <c r="D3202" t="s">
        <v>11</v>
      </c>
      <c r="E3202" t="s">
        <v>140</v>
      </c>
      <c r="F3202" t="s">
        <v>122</v>
      </c>
      <c r="G3202" t="s">
        <v>24</v>
      </c>
      <c r="H3202" t="s">
        <v>101</v>
      </c>
      <c r="I3202" t="s">
        <v>834</v>
      </c>
    </row>
    <row r="3203" spans="1:9" x14ac:dyDescent="0.25">
      <c r="A3203">
        <v>753489</v>
      </c>
      <c r="B3203" t="s">
        <v>27</v>
      </c>
      <c r="C3203" t="s">
        <v>10</v>
      </c>
      <c r="D3203" t="s">
        <v>11</v>
      </c>
      <c r="E3203" t="s">
        <v>28</v>
      </c>
      <c r="F3203" t="s">
        <v>19</v>
      </c>
      <c r="G3203" t="s">
        <v>100</v>
      </c>
      <c r="H3203" t="s">
        <v>101</v>
      </c>
      <c r="I3203" t="s">
        <v>138</v>
      </c>
    </row>
    <row r="3204" spans="1:9" x14ac:dyDescent="0.25">
      <c r="A3204">
        <v>753491</v>
      </c>
      <c r="B3204" t="s">
        <v>746</v>
      </c>
      <c r="C3204" t="s">
        <v>10</v>
      </c>
      <c r="D3204" t="s">
        <v>18</v>
      </c>
      <c r="E3204" t="s">
        <v>28</v>
      </c>
      <c r="F3204" t="s">
        <v>13</v>
      </c>
      <c r="G3204" t="s">
        <v>24</v>
      </c>
      <c r="H3204" t="s">
        <v>239</v>
      </c>
      <c r="I3204" t="s">
        <v>387</v>
      </c>
    </row>
    <row r="3205" spans="1:9" x14ac:dyDescent="0.25">
      <c r="A3205">
        <v>753492</v>
      </c>
      <c r="B3205" t="s">
        <v>1181</v>
      </c>
      <c r="C3205" t="s">
        <v>10</v>
      </c>
      <c r="D3205" t="s">
        <v>18</v>
      </c>
      <c r="E3205" t="s">
        <v>28</v>
      </c>
      <c r="F3205" t="s">
        <v>643</v>
      </c>
      <c r="G3205" t="s">
        <v>24</v>
      </c>
      <c r="H3205" t="s">
        <v>239</v>
      </c>
      <c r="I3205" t="s">
        <v>1182</v>
      </c>
    </row>
    <row r="3206" spans="1:9" x14ac:dyDescent="0.25">
      <c r="A3206">
        <v>753503</v>
      </c>
      <c r="B3206" t="s">
        <v>27</v>
      </c>
      <c r="C3206" t="s">
        <v>10</v>
      </c>
      <c r="D3206" t="s">
        <v>11</v>
      </c>
      <c r="E3206" t="s">
        <v>140</v>
      </c>
      <c r="F3206" t="s">
        <v>19</v>
      </c>
      <c r="G3206" t="s">
        <v>100</v>
      </c>
      <c r="H3206" t="s">
        <v>101</v>
      </c>
      <c r="I3206" t="s">
        <v>1289</v>
      </c>
    </row>
    <row r="3207" spans="1:9" x14ac:dyDescent="0.25">
      <c r="A3207">
        <v>753508</v>
      </c>
      <c r="B3207" t="s">
        <v>160</v>
      </c>
      <c r="C3207" t="s">
        <v>10</v>
      </c>
      <c r="D3207" t="s">
        <v>11</v>
      </c>
      <c r="E3207" t="s">
        <v>28</v>
      </c>
      <c r="F3207" t="s">
        <v>122</v>
      </c>
      <c r="G3207" t="s">
        <v>161</v>
      </c>
      <c r="H3207" t="s">
        <v>101</v>
      </c>
      <c r="I3207" t="s">
        <v>163</v>
      </c>
    </row>
    <row r="3208" spans="1:9" x14ac:dyDescent="0.25">
      <c r="A3208">
        <v>753509</v>
      </c>
      <c r="B3208" t="s">
        <v>160</v>
      </c>
      <c r="C3208" t="s">
        <v>10</v>
      </c>
      <c r="D3208" t="s">
        <v>11</v>
      </c>
      <c r="E3208" t="s">
        <v>28</v>
      </c>
      <c r="F3208" t="s">
        <v>122</v>
      </c>
      <c r="G3208" t="s">
        <v>161</v>
      </c>
      <c r="H3208" t="s">
        <v>101</v>
      </c>
      <c r="I3208" t="s">
        <v>163</v>
      </c>
    </row>
    <row r="3209" spans="1:9" x14ac:dyDescent="0.25">
      <c r="A3209">
        <v>753514</v>
      </c>
      <c r="B3209" t="s">
        <v>27</v>
      </c>
      <c r="C3209" t="s">
        <v>10</v>
      </c>
      <c r="D3209" t="s">
        <v>11</v>
      </c>
      <c r="E3209" t="s">
        <v>28</v>
      </c>
      <c r="F3209" t="s">
        <v>19</v>
      </c>
      <c r="G3209" t="s">
        <v>100</v>
      </c>
      <c r="H3209" t="s">
        <v>101</v>
      </c>
      <c r="I3209" t="s">
        <v>138</v>
      </c>
    </row>
    <row r="3210" spans="1:9" x14ac:dyDescent="0.25">
      <c r="A3210">
        <v>753515</v>
      </c>
      <c r="B3210" t="s">
        <v>27</v>
      </c>
      <c r="C3210" t="s">
        <v>10</v>
      </c>
      <c r="D3210" t="s">
        <v>11</v>
      </c>
      <c r="E3210" t="s">
        <v>28</v>
      </c>
      <c r="F3210" t="s">
        <v>19</v>
      </c>
      <c r="G3210" t="s">
        <v>100</v>
      </c>
      <c r="H3210" t="s">
        <v>101</v>
      </c>
      <c r="I3210" t="s">
        <v>138</v>
      </c>
    </row>
    <row r="3211" spans="1:9" x14ac:dyDescent="0.25">
      <c r="A3211">
        <v>753517</v>
      </c>
      <c r="B3211" t="s">
        <v>27</v>
      </c>
      <c r="C3211" t="s">
        <v>10</v>
      </c>
      <c r="D3211" t="s">
        <v>11</v>
      </c>
      <c r="E3211" t="s">
        <v>28</v>
      </c>
      <c r="F3211" t="s">
        <v>19</v>
      </c>
      <c r="G3211" t="s">
        <v>100</v>
      </c>
      <c r="H3211" t="s">
        <v>101</v>
      </c>
      <c r="I3211" t="s">
        <v>138</v>
      </c>
    </row>
    <row r="3212" spans="1:9" x14ac:dyDescent="0.25">
      <c r="A3212">
        <v>753520</v>
      </c>
      <c r="B3212" t="s">
        <v>555</v>
      </c>
      <c r="C3212" t="s">
        <v>10</v>
      </c>
      <c r="D3212" t="s">
        <v>72</v>
      </c>
      <c r="E3212" t="s">
        <v>308</v>
      </c>
      <c r="F3212" t="s">
        <v>122</v>
      </c>
      <c r="G3212" t="s">
        <v>24</v>
      </c>
      <c r="H3212" t="s">
        <v>946</v>
      </c>
      <c r="I3212" t="s">
        <v>556</v>
      </c>
    </row>
    <row r="3213" spans="1:9" x14ac:dyDescent="0.25">
      <c r="A3213">
        <v>753523</v>
      </c>
      <c r="B3213" t="s">
        <v>139</v>
      </c>
      <c r="C3213" t="s">
        <v>10</v>
      </c>
      <c r="D3213" t="s">
        <v>11</v>
      </c>
      <c r="E3213" t="s">
        <v>140</v>
      </c>
      <c r="F3213" t="s">
        <v>19</v>
      </c>
      <c r="G3213" t="s">
        <v>33</v>
      </c>
      <c r="H3213" t="s">
        <v>101</v>
      </c>
      <c r="I3213" t="s">
        <v>141</v>
      </c>
    </row>
    <row r="3214" spans="1:9" x14ac:dyDescent="0.25">
      <c r="A3214">
        <v>753524</v>
      </c>
      <c r="B3214" t="s">
        <v>686</v>
      </c>
      <c r="C3214" t="s">
        <v>10</v>
      </c>
      <c r="D3214" t="s">
        <v>11</v>
      </c>
      <c r="E3214" t="s">
        <v>140</v>
      </c>
      <c r="F3214" t="s">
        <v>13</v>
      </c>
      <c r="G3214" t="s">
        <v>687</v>
      </c>
      <c r="H3214" t="s">
        <v>1233</v>
      </c>
      <c r="I3214" t="s">
        <v>688</v>
      </c>
    </row>
    <row r="3215" spans="1:9" x14ac:dyDescent="0.25">
      <c r="A3215">
        <v>753525</v>
      </c>
      <c r="B3215" t="s">
        <v>701</v>
      </c>
      <c r="C3215" t="s">
        <v>10</v>
      </c>
      <c r="D3215" t="s">
        <v>11</v>
      </c>
      <c r="E3215" t="s">
        <v>12</v>
      </c>
      <c r="F3215" t="s">
        <v>13</v>
      </c>
      <c r="G3215" t="s">
        <v>702</v>
      </c>
      <c r="H3215" t="s">
        <v>1233</v>
      </c>
      <c r="I3215" t="s">
        <v>703</v>
      </c>
    </row>
    <row r="3216" spans="1:9" x14ac:dyDescent="0.25">
      <c r="A3216">
        <v>753562</v>
      </c>
      <c r="B3216" t="s">
        <v>550</v>
      </c>
      <c r="C3216" t="s">
        <v>37</v>
      </c>
      <c r="D3216" t="s">
        <v>18</v>
      </c>
      <c r="E3216" t="s">
        <v>182</v>
      </c>
      <c r="F3216" t="s">
        <v>472</v>
      </c>
      <c r="G3216" t="s">
        <v>551</v>
      </c>
      <c r="H3216" t="s">
        <v>294</v>
      </c>
      <c r="I3216" t="s">
        <v>552</v>
      </c>
    </row>
    <row r="3217" spans="1:9" x14ac:dyDescent="0.25">
      <c r="A3217">
        <v>753563</v>
      </c>
      <c r="B3217" t="s">
        <v>550</v>
      </c>
      <c r="C3217" t="s">
        <v>37</v>
      </c>
      <c r="D3217" t="s">
        <v>18</v>
      </c>
      <c r="E3217" t="s">
        <v>182</v>
      </c>
      <c r="F3217" t="s">
        <v>472</v>
      </c>
      <c r="G3217" t="s">
        <v>551</v>
      </c>
      <c r="H3217" t="s">
        <v>294</v>
      </c>
      <c r="I3217" t="s">
        <v>552</v>
      </c>
    </row>
    <row r="3218" spans="1:9" x14ac:dyDescent="0.25">
      <c r="A3218">
        <v>753570</v>
      </c>
      <c r="B3218" t="s">
        <v>237</v>
      </c>
      <c r="C3218" t="s">
        <v>10</v>
      </c>
      <c r="D3218" t="s">
        <v>18</v>
      </c>
      <c r="E3218" t="s">
        <v>140</v>
      </c>
      <c r="F3218" t="s">
        <v>19</v>
      </c>
      <c r="G3218" t="s">
        <v>100</v>
      </c>
      <c r="H3218" t="s">
        <v>383</v>
      </c>
      <c r="I3218" t="s">
        <v>351</v>
      </c>
    </row>
    <row r="3219" spans="1:9" x14ac:dyDescent="0.25">
      <c r="A3219">
        <v>753571</v>
      </c>
      <c r="B3219" t="s">
        <v>474</v>
      </c>
      <c r="C3219" t="s">
        <v>10</v>
      </c>
      <c r="D3219" t="s">
        <v>18</v>
      </c>
      <c r="E3219" t="s">
        <v>140</v>
      </c>
      <c r="F3219" t="s">
        <v>19</v>
      </c>
      <c r="G3219" t="s">
        <v>143</v>
      </c>
      <c r="H3219" t="s">
        <v>383</v>
      </c>
      <c r="I3219" t="s">
        <v>475</v>
      </c>
    </row>
    <row r="3220" spans="1:9" x14ac:dyDescent="0.25">
      <c r="A3220">
        <v>753573</v>
      </c>
      <c r="B3220" t="s">
        <v>474</v>
      </c>
      <c r="C3220" t="s">
        <v>10</v>
      </c>
      <c r="D3220" t="s">
        <v>18</v>
      </c>
      <c r="E3220" t="s">
        <v>140</v>
      </c>
      <c r="F3220" t="s">
        <v>19</v>
      </c>
      <c r="G3220" t="s">
        <v>143</v>
      </c>
      <c r="H3220" t="s">
        <v>383</v>
      </c>
      <c r="I3220" t="s">
        <v>475</v>
      </c>
    </row>
    <row r="3221" spans="1:9" x14ac:dyDescent="0.25">
      <c r="A3221">
        <v>753574</v>
      </c>
      <c r="B3221" t="s">
        <v>474</v>
      </c>
      <c r="C3221" t="s">
        <v>10</v>
      </c>
      <c r="D3221" t="s">
        <v>18</v>
      </c>
      <c r="E3221" t="s">
        <v>140</v>
      </c>
      <c r="F3221" t="s">
        <v>19</v>
      </c>
      <c r="G3221" t="s">
        <v>143</v>
      </c>
      <c r="H3221" t="s">
        <v>383</v>
      </c>
      <c r="I3221" t="s">
        <v>475</v>
      </c>
    </row>
    <row r="3222" spans="1:9" x14ac:dyDescent="0.25">
      <c r="A3222">
        <v>753575</v>
      </c>
      <c r="B3222" t="s">
        <v>474</v>
      </c>
      <c r="C3222" t="s">
        <v>10</v>
      </c>
      <c r="D3222" t="s">
        <v>18</v>
      </c>
      <c r="E3222" t="s">
        <v>140</v>
      </c>
      <c r="F3222" t="s">
        <v>19</v>
      </c>
      <c r="G3222" t="s">
        <v>143</v>
      </c>
      <c r="H3222" t="s">
        <v>383</v>
      </c>
      <c r="I3222" t="s">
        <v>475</v>
      </c>
    </row>
    <row r="3223" spans="1:9" x14ac:dyDescent="0.25">
      <c r="A3223">
        <v>753576</v>
      </c>
      <c r="B3223" t="s">
        <v>237</v>
      </c>
      <c r="C3223" t="s">
        <v>10</v>
      </c>
      <c r="D3223" t="s">
        <v>18</v>
      </c>
      <c r="E3223" t="s">
        <v>140</v>
      </c>
      <c r="F3223" t="s">
        <v>19</v>
      </c>
      <c r="G3223" t="s">
        <v>100</v>
      </c>
      <c r="H3223" t="s">
        <v>383</v>
      </c>
      <c r="I3223" t="s">
        <v>351</v>
      </c>
    </row>
    <row r="3224" spans="1:9" x14ac:dyDescent="0.25">
      <c r="A3224">
        <v>753586</v>
      </c>
      <c r="B3224" t="s">
        <v>955</v>
      </c>
      <c r="C3224" t="s">
        <v>10</v>
      </c>
      <c r="D3224" t="s">
        <v>11</v>
      </c>
      <c r="E3224" t="s">
        <v>220</v>
      </c>
      <c r="F3224" t="s">
        <v>220</v>
      </c>
      <c r="G3224" t="s">
        <v>122</v>
      </c>
      <c r="H3224" t="s">
        <v>647</v>
      </c>
      <c r="I3224" t="s">
        <v>956</v>
      </c>
    </row>
    <row r="3225" spans="1:9" x14ac:dyDescent="0.25">
      <c r="A3225">
        <v>753587</v>
      </c>
      <c r="B3225" t="s">
        <v>963</v>
      </c>
      <c r="C3225" t="s">
        <v>10</v>
      </c>
      <c r="D3225" t="s">
        <v>11</v>
      </c>
      <c r="E3225" t="s">
        <v>12</v>
      </c>
      <c r="F3225" t="s">
        <v>220</v>
      </c>
      <c r="G3225" t="s">
        <v>122</v>
      </c>
      <c r="H3225" t="s">
        <v>647</v>
      </c>
      <c r="I3225" t="s">
        <v>964</v>
      </c>
    </row>
    <row r="3226" spans="1:9" x14ac:dyDescent="0.25">
      <c r="A3226">
        <v>753588</v>
      </c>
      <c r="B3226" t="s">
        <v>845</v>
      </c>
      <c r="C3226" t="s">
        <v>10</v>
      </c>
      <c r="D3226" t="s">
        <v>72</v>
      </c>
      <c r="E3226" t="s">
        <v>308</v>
      </c>
      <c r="F3226" t="s">
        <v>122</v>
      </c>
      <c r="G3226" t="s">
        <v>846</v>
      </c>
      <c r="H3226" t="s">
        <v>647</v>
      </c>
      <c r="I3226" t="s">
        <v>847</v>
      </c>
    </row>
    <row r="3227" spans="1:9" x14ac:dyDescent="0.25">
      <c r="A3227">
        <v>753589</v>
      </c>
      <c r="B3227" t="s">
        <v>848</v>
      </c>
      <c r="C3227" t="s">
        <v>10</v>
      </c>
      <c r="D3227" t="s">
        <v>72</v>
      </c>
      <c r="E3227" t="s">
        <v>363</v>
      </c>
      <c r="F3227" t="s">
        <v>122</v>
      </c>
      <c r="G3227" t="s">
        <v>846</v>
      </c>
      <c r="H3227" t="s">
        <v>647</v>
      </c>
      <c r="I3227" t="s">
        <v>849</v>
      </c>
    </row>
    <row r="3228" spans="1:9" x14ac:dyDescent="0.25">
      <c r="A3228">
        <v>753594</v>
      </c>
      <c r="B3228" t="s">
        <v>777</v>
      </c>
      <c r="C3228" t="s">
        <v>10</v>
      </c>
      <c r="D3228" t="s">
        <v>18</v>
      </c>
      <c r="E3228" t="s">
        <v>12</v>
      </c>
      <c r="F3228" t="s">
        <v>19</v>
      </c>
      <c r="G3228" t="s">
        <v>100</v>
      </c>
      <c r="H3228" t="s">
        <v>383</v>
      </c>
      <c r="I3228" t="s">
        <v>778</v>
      </c>
    </row>
    <row r="3229" spans="1:9" x14ac:dyDescent="0.25">
      <c r="A3229">
        <v>753596</v>
      </c>
      <c r="B3229" t="s">
        <v>815</v>
      </c>
      <c r="C3229" t="s">
        <v>10</v>
      </c>
      <c r="D3229" t="s">
        <v>18</v>
      </c>
      <c r="E3229" t="s">
        <v>12</v>
      </c>
      <c r="F3229" t="s">
        <v>19</v>
      </c>
      <c r="G3229" t="s">
        <v>143</v>
      </c>
      <c r="H3229" t="s">
        <v>383</v>
      </c>
      <c r="I3229" t="s">
        <v>816</v>
      </c>
    </row>
    <row r="3230" spans="1:9" x14ac:dyDescent="0.25">
      <c r="A3230">
        <v>753597</v>
      </c>
      <c r="B3230" t="s">
        <v>777</v>
      </c>
      <c r="C3230" t="s">
        <v>10</v>
      </c>
      <c r="D3230" t="s">
        <v>18</v>
      </c>
      <c r="E3230" t="s">
        <v>12</v>
      </c>
      <c r="F3230" t="s">
        <v>19</v>
      </c>
      <c r="G3230" t="s">
        <v>100</v>
      </c>
      <c r="H3230" t="s">
        <v>383</v>
      </c>
      <c r="I3230" t="s">
        <v>778</v>
      </c>
    </row>
    <row r="3231" spans="1:9" x14ac:dyDescent="0.25">
      <c r="A3231">
        <v>753598</v>
      </c>
      <c r="B3231" t="s">
        <v>815</v>
      </c>
      <c r="C3231" t="s">
        <v>10</v>
      </c>
      <c r="D3231" t="s">
        <v>18</v>
      </c>
      <c r="E3231" t="s">
        <v>12</v>
      </c>
      <c r="F3231" t="s">
        <v>19</v>
      </c>
      <c r="G3231" t="s">
        <v>143</v>
      </c>
      <c r="H3231" t="s">
        <v>383</v>
      </c>
      <c r="I3231" t="s">
        <v>816</v>
      </c>
    </row>
    <row r="3232" spans="1:9" x14ac:dyDescent="0.25">
      <c r="A3232">
        <v>753599</v>
      </c>
      <c r="B3232" t="s">
        <v>815</v>
      </c>
      <c r="C3232" t="s">
        <v>10</v>
      </c>
      <c r="D3232" t="s">
        <v>18</v>
      </c>
      <c r="E3232" t="s">
        <v>12</v>
      </c>
      <c r="F3232" t="s">
        <v>19</v>
      </c>
      <c r="G3232" t="s">
        <v>143</v>
      </c>
      <c r="H3232" t="s">
        <v>383</v>
      </c>
      <c r="I3232" t="s">
        <v>816</v>
      </c>
    </row>
    <row r="3233" spans="1:9" x14ac:dyDescent="0.25">
      <c r="A3233">
        <v>753600</v>
      </c>
      <c r="B3233" t="s">
        <v>815</v>
      </c>
      <c r="C3233" t="s">
        <v>10</v>
      </c>
      <c r="D3233" t="s">
        <v>18</v>
      </c>
      <c r="E3233" t="s">
        <v>12</v>
      </c>
      <c r="F3233" t="s">
        <v>19</v>
      </c>
      <c r="G3233" t="s">
        <v>143</v>
      </c>
      <c r="H3233" t="s">
        <v>383</v>
      </c>
      <c r="I3233" t="s">
        <v>816</v>
      </c>
    </row>
    <row r="3234" spans="1:9" x14ac:dyDescent="0.25">
      <c r="A3234">
        <v>753606</v>
      </c>
      <c r="B3234" t="s">
        <v>27</v>
      </c>
      <c r="C3234" t="s">
        <v>10</v>
      </c>
      <c r="D3234" t="s">
        <v>11</v>
      </c>
      <c r="E3234" t="s">
        <v>28</v>
      </c>
      <c r="F3234" t="s">
        <v>19</v>
      </c>
      <c r="G3234" t="s">
        <v>100</v>
      </c>
      <c r="H3234" t="s">
        <v>1013</v>
      </c>
      <c r="I3234" t="s">
        <v>138</v>
      </c>
    </row>
    <row r="3235" spans="1:9" x14ac:dyDescent="0.25">
      <c r="A3235">
        <v>753623</v>
      </c>
      <c r="B3235" t="s">
        <v>506</v>
      </c>
      <c r="C3235" t="s">
        <v>10</v>
      </c>
      <c r="D3235" t="s">
        <v>76</v>
      </c>
      <c r="E3235" t="s">
        <v>363</v>
      </c>
      <c r="F3235" t="s">
        <v>19</v>
      </c>
      <c r="G3235" t="s">
        <v>1677</v>
      </c>
      <c r="H3235" t="s">
        <v>829</v>
      </c>
      <c r="I3235" t="s">
        <v>1678</v>
      </c>
    </row>
    <row r="3236" spans="1:9" x14ac:dyDescent="0.25">
      <c r="A3236">
        <v>753624</v>
      </c>
      <c r="B3236" t="s">
        <v>506</v>
      </c>
      <c r="C3236" t="s">
        <v>10</v>
      </c>
      <c r="D3236" t="s">
        <v>76</v>
      </c>
      <c r="E3236" t="s">
        <v>363</v>
      </c>
      <c r="F3236" t="s">
        <v>19</v>
      </c>
      <c r="G3236" t="s">
        <v>1677</v>
      </c>
      <c r="H3236" t="s">
        <v>829</v>
      </c>
      <c r="I3236" t="s">
        <v>1678</v>
      </c>
    </row>
    <row r="3237" spans="1:9" x14ac:dyDescent="0.25">
      <c r="A3237">
        <v>753625</v>
      </c>
      <c r="B3237" t="s">
        <v>828</v>
      </c>
      <c r="C3237" t="s">
        <v>10</v>
      </c>
      <c r="D3237" t="s">
        <v>76</v>
      </c>
      <c r="E3237" t="s">
        <v>308</v>
      </c>
      <c r="F3237" t="s">
        <v>19</v>
      </c>
      <c r="G3237" t="s">
        <v>29</v>
      </c>
      <c r="H3237" t="s">
        <v>829</v>
      </c>
      <c r="I3237" t="s">
        <v>830</v>
      </c>
    </row>
    <row r="3238" spans="1:9" x14ac:dyDescent="0.25">
      <c r="A3238">
        <v>753626</v>
      </c>
      <c r="B3238" t="s">
        <v>828</v>
      </c>
      <c r="C3238" t="s">
        <v>10</v>
      </c>
      <c r="D3238" t="s">
        <v>76</v>
      </c>
      <c r="E3238" t="s">
        <v>308</v>
      </c>
      <c r="F3238" t="s">
        <v>19</v>
      </c>
      <c r="G3238" t="s">
        <v>29</v>
      </c>
      <c r="H3238" t="s">
        <v>829</v>
      </c>
      <c r="I3238" t="s">
        <v>830</v>
      </c>
    </row>
    <row r="3239" spans="1:9" x14ac:dyDescent="0.25">
      <c r="A3239">
        <v>753627</v>
      </c>
      <c r="B3239" t="s">
        <v>828</v>
      </c>
      <c r="C3239" t="s">
        <v>10</v>
      </c>
      <c r="D3239" t="s">
        <v>76</v>
      </c>
      <c r="E3239" t="s">
        <v>308</v>
      </c>
      <c r="F3239" t="s">
        <v>19</v>
      </c>
      <c r="G3239" t="s">
        <v>29</v>
      </c>
      <c r="H3239" t="s">
        <v>829</v>
      </c>
      <c r="I3239" t="s">
        <v>830</v>
      </c>
    </row>
    <row r="3240" spans="1:9" x14ac:dyDescent="0.25">
      <c r="A3240">
        <v>753628</v>
      </c>
      <c r="B3240" t="s">
        <v>828</v>
      </c>
      <c r="C3240" t="s">
        <v>10</v>
      </c>
      <c r="D3240" t="s">
        <v>76</v>
      </c>
      <c r="E3240" t="s">
        <v>308</v>
      </c>
      <c r="F3240" t="s">
        <v>19</v>
      </c>
      <c r="G3240" t="s">
        <v>29</v>
      </c>
      <c r="H3240" t="s">
        <v>829</v>
      </c>
      <c r="I3240" t="s">
        <v>830</v>
      </c>
    </row>
    <row r="3241" spans="1:9" x14ac:dyDescent="0.25">
      <c r="A3241">
        <v>753629</v>
      </c>
      <c r="B3241" t="s">
        <v>828</v>
      </c>
      <c r="C3241" t="s">
        <v>10</v>
      </c>
      <c r="D3241" t="s">
        <v>76</v>
      </c>
      <c r="E3241" t="s">
        <v>308</v>
      </c>
      <c r="F3241" t="s">
        <v>19</v>
      </c>
      <c r="G3241" t="s">
        <v>29</v>
      </c>
      <c r="H3241" t="s">
        <v>829</v>
      </c>
      <c r="I3241" t="s">
        <v>830</v>
      </c>
    </row>
    <row r="3242" spans="1:9" x14ac:dyDescent="0.25">
      <c r="A3242">
        <v>753657</v>
      </c>
      <c r="B3242" t="s">
        <v>132</v>
      </c>
      <c r="C3242" t="s">
        <v>10</v>
      </c>
      <c r="D3242" t="s">
        <v>18</v>
      </c>
      <c r="E3242" t="s">
        <v>67</v>
      </c>
      <c r="F3242" t="s">
        <v>19</v>
      </c>
      <c r="G3242" t="s">
        <v>20</v>
      </c>
      <c r="H3242" t="s">
        <v>394</v>
      </c>
      <c r="I3242" t="s">
        <v>133</v>
      </c>
    </row>
    <row r="3243" spans="1:9" x14ac:dyDescent="0.25">
      <c r="A3243">
        <v>753659</v>
      </c>
      <c r="B3243" t="s">
        <v>132</v>
      </c>
      <c r="C3243" t="s">
        <v>10</v>
      </c>
      <c r="D3243" t="s">
        <v>18</v>
      </c>
      <c r="E3243" t="s">
        <v>67</v>
      </c>
      <c r="F3243" t="s">
        <v>19</v>
      </c>
      <c r="G3243" t="s">
        <v>20</v>
      </c>
      <c r="H3243" t="s">
        <v>394</v>
      </c>
      <c r="I3243" t="s">
        <v>133</v>
      </c>
    </row>
    <row r="3244" spans="1:9" x14ac:dyDescent="0.25">
      <c r="A3244">
        <v>753660</v>
      </c>
      <c r="B3244" t="s">
        <v>1134</v>
      </c>
      <c r="C3244" t="s">
        <v>10</v>
      </c>
      <c r="D3244" t="s">
        <v>76</v>
      </c>
      <c r="E3244" t="s">
        <v>308</v>
      </c>
      <c r="F3244" t="s">
        <v>303</v>
      </c>
      <c r="G3244" t="s">
        <v>766</v>
      </c>
      <c r="H3244" t="s">
        <v>829</v>
      </c>
      <c r="I3244" t="s">
        <v>1135</v>
      </c>
    </row>
    <row r="3245" spans="1:9" x14ac:dyDescent="0.25">
      <c r="A3245">
        <v>753661</v>
      </c>
      <c r="B3245" t="s">
        <v>828</v>
      </c>
      <c r="C3245" t="s">
        <v>10</v>
      </c>
      <c r="D3245" t="s">
        <v>76</v>
      </c>
      <c r="E3245" t="s">
        <v>308</v>
      </c>
      <c r="F3245" t="s">
        <v>19</v>
      </c>
      <c r="G3245" t="s">
        <v>29</v>
      </c>
      <c r="H3245" t="s">
        <v>829</v>
      </c>
      <c r="I3245" t="s">
        <v>830</v>
      </c>
    </row>
    <row r="3246" spans="1:9" x14ac:dyDescent="0.25">
      <c r="A3246">
        <v>753664</v>
      </c>
      <c r="B3246" t="s">
        <v>1679</v>
      </c>
      <c r="C3246" t="s">
        <v>10</v>
      </c>
      <c r="D3246" t="s">
        <v>76</v>
      </c>
      <c r="E3246" t="s">
        <v>308</v>
      </c>
      <c r="F3246" t="s">
        <v>80</v>
      </c>
      <c r="G3246" t="s">
        <v>29</v>
      </c>
      <c r="H3246" t="s">
        <v>1100</v>
      </c>
      <c r="I3246" t="s">
        <v>1680</v>
      </c>
    </row>
    <row r="3247" spans="1:9" x14ac:dyDescent="0.25">
      <c r="A3247">
        <v>753671</v>
      </c>
      <c r="B3247" t="s">
        <v>837</v>
      </c>
      <c r="C3247" t="s">
        <v>56</v>
      </c>
      <c r="D3247" t="s">
        <v>76</v>
      </c>
      <c r="E3247" t="s">
        <v>76</v>
      </c>
      <c r="F3247" t="s">
        <v>311</v>
      </c>
      <c r="G3247" t="s">
        <v>766</v>
      </c>
      <c r="H3247" t="s">
        <v>829</v>
      </c>
      <c r="I3247" t="s">
        <v>838</v>
      </c>
    </row>
    <row r="3248" spans="1:9" x14ac:dyDescent="0.25">
      <c r="A3248">
        <v>753672</v>
      </c>
      <c r="B3248" t="s">
        <v>837</v>
      </c>
      <c r="C3248" t="s">
        <v>56</v>
      </c>
      <c r="D3248" t="s">
        <v>76</v>
      </c>
      <c r="E3248" t="s">
        <v>76</v>
      </c>
      <c r="F3248" t="s">
        <v>311</v>
      </c>
      <c r="G3248" t="s">
        <v>766</v>
      </c>
      <c r="H3248" t="s">
        <v>829</v>
      </c>
      <c r="I3248" t="s">
        <v>838</v>
      </c>
    </row>
    <row r="3249" spans="1:9" x14ac:dyDescent="0.25">
      <c r="A3249">
        <v>753691</v>
      </c>
      <c r="B3249" t="s">
        <v>837</v>
      </c>
      <c r="C3249" t="s">
        <v>56</v>
      </c>
      <c r="D3249" t="s">
        <v>76</v>
      </c>
      <c r="E3249" t="s">
        <v>76</v>
      </c>
      <c r="F3249" t="s">
        <v>311</v>
      </c>
      <c r="G3249" t="s">
        <v>766</v>
      </c>
      <c r="H3249" t="s">
        <v>829</v>
      </c>
      <c r="I3249" t="s">
        <v>838</v>
      </c>
    </row>
    <row r="3250" spans="1:9" x14ac:dyDescent="0.25">
      <c r="A3250">
        <v>753692</v>
      </c>
      <c r="B3250" t="s">
        <v>837</v>
      </c>
      <c r="C3250" t="s">
        <v>56</v>
      </c>
      <c r="D3250" t="s">
        <v>76</v>
      </c>
      <c r="E3250" t="s">
        <v>76</v>
      </c>
      <c r="F3250" t="s">
        <v>311</v>
      </c>
      <c r="G3250" t="s">
        <v>766</v>
      </c>
      <c r="H3250" t="s">
        <v>829</v>
      </c>
      <c r="I3250" t="s">
        <v>838</v>
      </c>
    </row>
    <row r="3251" spans="1:9" x14ac:dyDescent="0.25">
      <c r="A3251">
        <v>753719</v>
      </c>
      <c r="B3251" t="s">
        <v>752</v>
      </c>
      <c r="C3251" t="s">
        <v>10</v>
      </c>
      <c r="D3251" t="s">
        <v>76</v>
      </c>
      <c r="E3251" t="s">
        <v>363</v>
      </c>
      <c r="F3251" t="s">
        <v>19</v>
      </c>
      <c r="G3251" t="s">
        <v>29</v>
      </c>
      <c r="H3251" t="s">
        <v>829</v>
      </c>
      <c r="I3251" t="s">
        <v>754</v>
      </c>
    </row>
    <row r="3252" spans="1:9" x14ac:dyDescent="0.25">
      <c r="A3252">
        <v>753728</v>
      </c>
      <c r="B3252" t="s">
        <v>798</v>
      </c>
      <c r="C3252" t="s">
        <v>56</v>
      </c>
      <c r="D3252" t="s">
        <v>72</v>
      </c>
      <c r="E3252" t="s">
        <v>72</v>
      </c>
      <c r="F3252" t="s">
        <v>57</v>
      </c>
      <c r="G3252" t="s">
        <v>766</v>
      </c>
      <c r="H3252" t="s">
        <v>1126</v>
      </c>
      <c r="I3252" t="s">
        <v>799</v>
      </c>
    </row>
    <row r="3253" spans="1:9" x14ac:dyDescent="0.25">
      <c r="A3253">
        <v>753729</v>
      </c>
      <c r="B3253" t="s">
        <v>1681</v>
      </c>
      <c r="C3253" t="s">
        <v>56</v>
      </c>
      <c r="D3253" t="s">
        <v>76</v>
      </c>
      <c r="E3253" t="s">
        <v>76</v>
      </c>
      <c r="F3253" t="s">
        <v>79</v>
      </c>
      <c r="G3253" t="s">
        <v>766</v>
      </c>
      <c r="H3253" t="s">
        <v>895</v>
      </c>
      <c r="I3253" t="s">
        <v>1682</v>
      </c>
    </row>
    <row r="3254" spans="1:9" x14ac:dyDescent="0.25">
      <c r="A3254">
        <v>753730</v>
      </c>
      <c r="B3254" t="s">
        <v>752</v>
      </c>
      <c r="C3254" t="s">
        <v>10</v>
      </c>
      <c r="D3254" t="s">
        <v>76</v>
      </c>
      <c r="E3254" t="s">
        <v>363</v>
      </c>
      <c r="F3254" t="s">
        <v>19</v>
      </c>
      <c r="G3254" t="s">
        <v>29</v>
      </c>
      <c r="H3254" t="s">
        <v>829</v>
      </c>
      <c r="I3254" t="s">
        <v>754</v>
      </c>
    </row>
    <row r="3255" spans="1:9" x14ac:dyDescent="0.25">
      <c r="A3255">
        <v>753732</v>
      </c>
      <c r="B3255" t="s">
        <v>752</v>
      </c>
      <c r="C3255" t="s">
        <v>10</v>
      </c>
      <c r="D3255" t="s">
        <v>76</v>
      </c>
      <c r="E3255" t="s">
        <v>363</v>
      </c>
      <c r="F3255" t="s">
        <v>19</v>
      </c>
      <c r="G3255" t="s">
        <v>29</v>
      </c>
      <c r="H3255" t="s">
        <v>829</v>
      </c>
      <c r="I3255" t="s">
        <v>754</v>
      </c>
    </row>
    <row r="3256" spans="1:9" x14ac:dyDescent="0.25">
      <c r="A3256">
        <v>753734</v>
      </c>
      <c r="B3256" t="s">
        <v>752</v>
      </c>
      <c r="C3256" t="s">
        <v>10</v>
      </c>
      <c r="D3256" t="s">
        <v>76</v>
      </c>
      <c r="E3256" t="s">
        <v>363</v>
      </c>
      <c r="F3256" t="s">
        <v>19</v>
      </c>
      <c r="G3256" t="s">
        <v>29</v>
      </c>
      <c r="H3256" t="s">
        <v>895</v>
      </c>
      <c r="I3256" t="s">
        <v>754</v>
      </c>
    </row>
    <row r="3257" spans="1:9" x14ac:dyDescent="0.25">
      <c r="A3257">
        <v>753735</v>
      </c>
      <c r="B3257" t="s">
        <v>828</v>
      </c>
      <c r="C3257" t="s">
        <v>10</v>
      </c>
      <c r="D3257" t="s">
        <v>76</v>
      </c>
      <c r="E3257" t="s">
        <v>308</v>
      </c>
      <c r="F3257" t="s">
        <v>19</v>
      </c>
      <c r="G3257" t="s">
        <v>29</v>
      </c>
      <c r="H3257" t="s">
        <v>895</v>
      </c>
      <c r="I3257" t="s">
        <v>830</v>
      </c>
    </row>
    <row r="3258" spans="1:9" x14ac:dyDescent="0.25">
      <c r="A3258">
        <v>753736</v>
      </c>
      <c r="B3258" t="s">
        <v>1538</v>
      </c>
      <c r="C3258" t="s">
        <v>10</v>
      </c>
      <c r="D3258" t="s">
        <v>76</v>
      </c>
      <c r="E3258" t="s">
        <v>308</v>
      </c>
      <c r="F3258" t="s">
        <v>161</v>
      </c>
      <c r="G3258" t="s">
        <v>766</v>
      </c>
      <c r="H3258" t="s">
        <v>895</v>
      </c>
      <c r="I3258" t="s">
        <v>1539</v>
      </c>
    </row>
    <row r="3259" spans="1:9" x14ac:dyDescent="0.25">
      <c r="A3259">
        <v>753737</v>
      </c>
      <c r="B3259" t="s">
        <v>1134</v>
      </c>
      <c r="C3259" t="s">
        <v>10</v>
      </c>
      <c r="D3259" t="s">
        <v>76</v>
      </c>
      <c r="E3259" t="s">
        <v>308</v>
      </c>
      <c r="F3259" t="s">
        <v>303</v>
      </c>
      <c r="G3259" t="s">
        <v>766</v>
      </c>
      <c r="H3259" t="s">
        <v>895</v>
      </c>
      <c r="I3259" t="s">
        <v>1135</v>
      </c>
    </row>
    <row r="3260" spans="1:9" x14ac:dyDescent="0.25">
      <c r="A3260">
        <v>753738</v>
      </c>
      <c r="B3260" t="s">
        <v>828</v>
      </c>
      <c r="C3260" t="s">
        <v>10</v>
      </c>
      <c r="D3260" t="s">
        <v>76</v>
      </c>
      <c r="E3260" t="s">
        <v>308</v>
      </c>
      <c r="F3260" t="s">
        <v>19</v>
      </c>
      <c r="G3260" t="s">
        <v>29</v>
      </c>
      <c r="H3260" t="s">
        <v>829</v>
      </c>
      <c r="I3260" t="s">
        <v>830</v>
      </c>
    </row>
    <row r="3261" spans="1:9" x14ac:dyDescent="0.25">
      <c r="A3261">
        <v>753739</v>
      </c>
      <c r="B3261" t="s">
        <v>828</v>
      </c>
      <c r="C3261" t="s">
        <v>10</v>
      </c>
      <c r="D3261" t="s">
        <v>76</v>
      </c>
      <c r="E3261" t="s">
        <v>308</v>
      </c>
      <c r="F3261" t="s">
        <v>19</v>
      </c>
      <c r="G3261" t="s">
        <v>29</v>
      </c>
      <c r="H3261" t="s">
        <v>829</v>
      </c>
      <c r="I3261" t="s">
        <v>830</v>
      </c>
    </row>
    <row r="3262" spans="1:9" x14ac:dyDescent="0.25">
      <c r="A3262">
        <v>753740</v>
      </c>
      <c r="B3262" t="s">
        <v>828</v>
      </c>
      <c r="C3262" t="s">
        <v>10</v>
      </c>
      <c r="D3262" t="s">
        <v>76</v>
      </c>
      <c r="E3262" t="s">
        <v>308</v>
      </c>
      <c r="F3262" t="s">
        <v>19</v>
      </c>
      <c r="G3262" t="s">
        <v>29</v>
      </c>
      <c r="H3262" t="s">
        <v>1100</v>
      </c>
      <c r="I3262" t="s">
        <v>830</v>
      </c>
    </row>
    <row r="3263" spans="1:9" x14ac:dyDescent="0.25">
      <c r="A3263">
        <v>753741</v>
      </c>
      <c r="B3263" t="s">
        <v>828</v>
      </c>
      <c r="C3263" t="s">
        <v>10</v>
      </c>
      <c r="D3263" t="s">
        <v>76</v>
      </c>
      <c r="E3263" t="s">
        <v>308</v>
      </c>
      <c r="F3263" t="s">
        <v>19</v>
      </c>
      <c r="G3263" t="s">
        <v>29</v>
      </c>
      <c r="H3263" t="s">
        <v>829</v>
      </c>
      <c r="I3263" t="s">
        <v>830</v>
      </c>
    </row>
    <row r="3264" spans="1:9" x14ac:dyDescent="0.25">
      <c r="A3264">
        <v>753742</v>
      </c>
      <c r="B3264" t="s">
        <v>828</v>
      </c>
      <c r="C3264" t="s">
        <v>10</v>
      </c>
      <c r="D3264" t="s">
        <v>76</v>
      </c>
      <c r="E3264" t="s">
        <v>308</v>
      </c>
      <c r="F3264" t="s">
        <v>19</v>
      </c>
      <c r="G3264" t="s">
        <v>29</v>
      </c>
      <c r="H3264" t="s">
        <v>829</v>
      </c>
      <c r="I3264" t="s">
        <v>830</v>
      </c>
    </row>
    <row r="3265" spans="1:9" x14ac:dyDescent="0.25">
      <c r="A3265">
        <v>753743</v>
      </c>
      <c r="B3265" t="s">
        <v>828</v>
      </c>
      <c r="C3265" t="s">
        <v>10</v>
      </c>
      <c r="D3265" t="s">
        <v>76</v>
      </c>
      <c r="E3265" t="s">
        <v>308</v>
      </c>
      <c r="F3265" t="s">
        <v>19</v>
      </c>
      <c r="G3265" t="s">
        <v>29</v>
      </c>
      <c r="H3265" t="s">
        <v>829</v>
      </c>
      <c r="I3265" t="s">
        <v>830</v>
      </c>
    </row>
    <row r="3266" spans="1:9" x14ac:dyDescent="0.25">
      <c r="A3266">
        <v>753744</v>
      </c>
      <c r="B3266" t="s">
        <v>1538</v>
      </c>
      <c r="C3266" t="s">
        <v>10</v>
      </c>
      <c r="D3266" t="s">
        <v>76</v>
      </c>
      <c r="E3266" t="s">
        <v>308</v>
      </c>
      <c r="F3266" t="s">
        <v>161</v>
      </c>
      <c r="G3266" t="s">
        <v>766</v>
      </c>
      <c r="H3266" t="s">
        <v>829</v>
      </c>
      <c r="I3266" t="s">
        <v>1539</v>
      </c>
    </row>
    <row r="3267" spans="1:9" x14ac:dyDescent="0.25">
      <c r="A3267">
        <v>753760</v>
      </c>
      <c r="B3267" t="s">
        <v>1681</v>
      </c>
      <c r="C3267" t="s">
        <v>56</v>
      </c>
      <c r="D3267" t="s">
        <v>76</v>
      </c>
      <c r="E3267" t="s">
        <v>76</v>
      </c>
      <c r="F3267" t="s">
        <v>79</v>
      </c>
      <c r="G3267" t="s">
        <v>766</v>
      </c>
      <c r="H3267" t="s">
        <v>829</v>
      </c>
      <c r="I3267" t="s">
        <v>1682</v>
      </c>
    </row>
    <row r="3268" spans="1:9" x14ac:dyDescent="0.25">
      <c r="A3268">
        <v>753779</v>
      </c>
      <c r="B3268" t="s">
        <v>798</v>
      </c>
      <c r="C3268" t="s">
        <v>56</v>
      </c>
      <c r="D3268" t="s">
        <v>72</v>
      </c>
      <c r="E3268" t="s">
        <v>72</v>
      </c>
      <c r="F3268" t="s">
        <v>57</v>
      </c>
      <c r="G3268" t="s">
        <v>766</v>
      </c>
      <c r="H3268" t="s">
        <v>1052</v>
      </c>
      <c r="I3268" t="s">
        <v>799</v>
      </c>
    </row>
    <row r="3269" spans="1:9" x14ac:dyDescent="0.25">
      <c r="A3269">
        <v>753804</v>
      </c>
      <c r="B3269" t="s">
        <v>815</v>
      </c>
      <c r="C3269" t="s">
        <v>10</v>
      </c>
      <c r="D3269" t="s">
        <v>18</v>
      </c>
      <c r="E3269" t="s">
        <v>12</v>
      </c>
      <c r="F3269" t="s">
        <v>19</v>
      </c>
      <c r="G3269" t="s">
        <v>143</v>
      </c>
      <c r="H3269" t="s">
        <v>644</v>
      </c>
      <c r="I3269" t="s">
        <v>816</v>
      </c>
    </row>
    <row r="3270" spans="1:9" x14ac:dyDescent="0.25">
      <c r="A3270">
        <v>753810</v>
      </c>
      <c r="B3270" t="s">
        <v>550</v>
      </c>
      <c r="C3270" t="s">
        <v>37</v>
      </c>
      <c r="D3270" t="s">
        <v>18</v>
      </c>
      <c r="E3270" t="s">
        <v>182</v>
      </c>
      <c r="F3270" t="s">
        <v>472</v>
      </c>
      <c r="G3270" t="s">
        <v>551</v>
      </c>
      <c r="H3270" t="s">
        <v>1025</v>
      </c>
      <c r="I3270" t="s">
        <v>552</v>
      </c>
    </row>
    <row r="3271" spans="1:9" x14ac:dyDescent="0.25">
      <c r="A3271">
        <v>753817</v>
      </c>
      <c r="B3271" t="s">
        <v>465</v>
      </c>
      <c r="C3271" t="s">
        <v>10</v>
      </c>
      <c r="D3271" t="s">
        <v>18</v>
      </c>
      <c r="E3271" t="s">
        <v>140</v>
      </c>
      <c r="F3271" t="s">
        <v>303</v>
      </c>
      <c r="G3271" t="s">
        <v>143</v>
      </c>
      <c r="H3271" t="s">
        <v>644</v>
      </c>
      <c r="I3271" t="s">
        <v>466</v>
      </c>
    </row>
    <row r="3272" spans="1:9" x14ac:dyDescent="0.25">
      <c r="A3272">
        <v>753819</v>
      </c>
      <c r="B3272" t="s">
        <v>642</v>
      </c>
      <c r="C3272" t="s">
        <v>10</v>
      </c>
      <c r="D3272" t="s">
        <v>18</v>
      </c>
      <c r="E3272" t="s">
        <v>140</v>
      </c>
      <c r="F3272" t="s">
        <v>643</v>
      </c>
      <c r="G3272" t="s">
        <v>19</v>
      </c>
      <c r="H3272" t="s">
        <v>644</v>
      </c>
      <c r="I3272" t="s">
        <v>645</v>
      </c>
    </row>
    <row r="3273" spans="1:9" x14ac:dyDescent="0.25">
      <c r="A3273">
        <v>753829</v>
      </c>
      <c r="B3273" t="s">
        <v>1132</v>
      </c>
      <c r="C3273" t="s">
        <v>10</v>
      </c>
      <c r="D3273" t="s">
        <v>76</v>
      </c>
      <c r="E3273" t="s">
        <v>302</v>
      </c>
      <c r="F3273" t="s">
        <v>303</v>
      </c>
      <c r="G3273" t="s">
        <v>766</v>
      </c>
      <c r="H3273" t="s">
        <v>1100</v>
      </c>
      <c r="I3273" t="s">
        <v>1133</v>
      </c>
    </row>
    <row r="3274" spans="1:9" x14ac:dyDescent="0.25">
      <c r="A3274">
        <v>753843</v>
      </c>
      <c r="B3274" t="s">
        <v>474</v>
      </c>
      <c r="C3274" t="s">
        <v>10</v>
      </c>
      <c r="D3274" t="s">
        <v>18</v>
      </c>
      <c r="E3274" t="s">
        <v>140</v>
      </c>
      <c r="F3274" t="s">
        <v>19</v>
      </c>
      <c r="G3274" t="s">
        <v>143</v>
      </c>
      <c r="H3274" t="s">
        <v>644</v>
      </c>
      <c r="I3274" t="s">
        <v>475</v>
      </c>
    </row>
    <row r="3275" spans="1:9" x14ac:dyDescent="0.25">
      <c r="A3275">
        <v>753845</v>
      </c>
      <c r="B3275" t="s">
        <v>465</v>
      </c>
      <c r="C3275" t="s">
        <v>10</v>
      </c>
      <c r="D3275" t="s">
        <v>18</v>
      </c>
      <c r="E3275" t="s">
        <v>28</v>
      </c>
      <c r="F3275" t="s">
        <v>303</v>
      </c>
      <c r="G3275" t="s">
        <v>143</v>
      </c>
      <c r="H3275" t="s">
        <v>644</v>
      </c>
      <c r="I3275" t="s">
        <v>825</v>
      </c>
    </row>
    <row r="3276" spans="1:9" x14ac:dyDescent="0.25">
      <c r="A3276">
        <v>753846</v>
      </c>
      <c r="B3276" t="s">
        <v>1683</v>
      </c>
      <c r="C3276" t="s">
        <v>10</v>
      </c>
      <c r="D3276" t="s">
        <v>18</v>
      </c>
      <c r="E3276" t="s">
        <v>140</v>
      </c>
      <c r="F3276" t="s">
        <v>95</v>
      </c>
      <c r="G3276" t="s">
        <v>100</v>
      </c>
      <c r="H3276" t="s">
        <v>644</v>
      </c>
      <c r="I3276" t="s">
        <v>802</v>
      </c>
    </row>
    <row r="3277" spans="1:9" x14ac:dyDescent="0.25">
      <c r="A3277">
        <v>753847</v>
      </c>
      <c r="B3277" t="s">
        <v>480</v>
      </c>
      <c r="C3277" t="s">
        <v>10</v>
      </c>
      <c r="D3277" t="s">
        <v>18</v>
      </c>
      <c r="E3277" t="s">
        <v>140</v>
      </c>
      <c r="F3277" t="s">
        <v>481</v>
      </c>
      <c r="G3277" t="s">
        <v>19</v>
      </c>
      <c r="H3277" t="s">
        <v>644</v>
      </c>
      <c r="I3277" t="s">
        <v>482</v>
      </c>
    </row>
    <row r="3278" spans="1:9" x14ac:dyDescent="0.25">
      <c r="A3278">
        <v>753850</v>
      </c>
      <c r="B3278" t="s">
        <v>752</v>
      </c>
      <c r="C3278" t="s">
        <v>10</v>
      </c>
      <c r="D3278" t="s">
        <v>76</v>
      </c>
      <c r="E3278" t="s">
        <v>363</v>
      </c>
      <c r="F3278" t="s">
        <v>19</v>
      </c>
      <c r="G3278" t="s">
        <v>100</v>
      </c>
      <c r="H3278" t="s">
        <v>394</v>
      </c>
      <c r="I3278" t="s">
        <v>510</v>
      </c>
    </row>
    <row r="3279" spans="1:9" x14ac:dyDescent="0.25">
      <c r="A3279">
        <v>753853</v>
      </c>
      <c r="B3279" t="s">
        <v>506</v>
      </c>
      <c r="C3279" t="s">
        <v>10</v>
      </c>
      <c r="D3279" t="s">
        <v>76</v>
      </c>
      <c r="E3279" t="s">
        <v>363</v>
      </c>
      <c r="F3279" t="s">
        <v>19</v>
      </c>
      <c r="G3279" t="s">
        <v>143</v>
      </c>
      <c r="H3279" t="s">
        <v>394</v>
      </c>
      <c r="I3279" t="s">
        <v>508</v>
      </c>
    </row>
    <row r="3280" spans="1:9" x14ac:dyDescent="0.25">
      <c r="A3280">
        <v>753854</v>
      </c>
      <c r="B3280" t="s">
        <v>544</v>
      </c>
      <c r="C3280" t="s">
        <v>10</v>
      </c>
      <c r="D3280" t="s">
        <v>76</v>
      </c>
      <c r="E3280" t="s">
        <v>302</v>
      </c>
      <c r="F3280" t="s">
        <v>80</v>
      </c>
      <c r="G3280" t="s">
        <v>490</v>
      </c>
      <c r="H3280" t="s">
        <v>394</v>
      </c>
      <c r="I3280" t="s">
        <v>545</v>
      </c>
    </row>
    <row r="3281" spans="1:9" x14ac:dyDescent="0.25">
      <c r="A3281">
        <v>753855</v>
      </c>
      <c r="B3281" t="s">
        <v>889</v>
      </c>
      <c r="C3281" t="s">
        <v>10</v>
      </c>
      <c r="D3281" t="s">
        <v>76</v>
      </c>
      <c r="E3281" t="s">
        <v>308</v>
      </c>
      <c r="F3281" t="s">
        <v>80</v>
      </c>
      <c r="G3281" t="s">
        <v>890</v>
      </c>
      <c r="H3281" t="s">
        <v>394</v>
      </c>
      <c r="I3281" t="s">
        <v>892</v>
      </c>
    </row>
    <row r="3282" spans="1:9" x14ac:dyDescent="0.25">
      <c r="A3282">
        <v>753857</v>
      </c>
      <c r="B3282" t="s">
        <v>542</v>
      </c>
      <c r="C3282" t="s">
        <v>10</v>
      </c>
      <c r="D3282" t="s">
        <v>76</v>
      </c>
      <c r="E3282" t="s">
        <v>308</v>
      </c>
      <c r="F3282" t="s">
        <v>80</v>
      </c>
      <c r="G3282" t="s">
        <v>490</v>
      </c>
      <c r="H3282" t="s">
        <v>394</v>
      </c>
      <c r="I3282" t="s">
        <v>543</v>
      </c>
    </row>
    <row r="3283" spans="1:9" x14ac:dyDescent="0.25">
      <c r="A3283">
        <v>753864</v>
      </c>
      <c r="B3283" t="s">
        <v>99</v>
      </c>
      <c r="C3283" t="s">
        <v>10</v>
      </c>
      <c r="D3283" t="s">
        <v>11</v>
      </c>
      <c r="E3283" t="s">
        <v>12</v>
      </c>
      <c r="F3283" t="s">
        <v>19</v>
      </c>
      <c r="G3283" t="s">
        <v>100</v>
      </c>
      <c r="H3283" t="s">
        <v>101</v>
      </c>
      <c r="I3283" t="s">
        <v>102</v>
      </c>
    </row>
    <row r="3284" spans="1:9" x14ac:dyDescent="0.25">
      <c r="A3284">
        <v>753866</v>
      </c>
      <c r="B3284" t="s">
        <v>99</v>
      </c>
      <c r="C3284" t="s">
        <v>10</v>
      </c>
      <c r="D3284" t="s">
        <v>11</v>
      </c>
      <c r="E3284" t="s">
        <v>12</v>
      </c>
      <c r="F3284" t="s">
        <v>19</v>
      </c>
      <c r="G3284" t="s">
        <v>100</v>
      </c>
      <c r="H3284" t="s">
        <v>101</v>
      </c>
      <c r="I3284" t="s">
        <v>102</v>
      </c>
    </row>
    <row r="3285" spans="1:9" x14ac:dyDescent="0.25">
      <c r="A3285">
        <v>753867</v>
      </c>
      <c r="B3285" t="s">
        <v>99</v>
      </c>
      <c r="C3285" t="s">
        <v>10</v>
      </c>
      <c r="D3285" t="s">
        <v>11</v>
      </c>
      <c r="E3285" t="s">
        <v>12</v>
      </c>
      <c r="F3285" t="s">
        <v>19</v>
      </c>
      <c r="G3285" t="s">
        <v>100</v>
      </c>
      <c r="H3285" t="s">
        <v>101</v>
      </c>
      <c r="I3285" t="s">
        <v>102</v>
      </c>
    </row>
    <row r="3286" spans="1:9" x14ac:dyDescent="0.25">
      <c r="A3286">
        <v>753899</v>
      </c>
      <c r="B3286" t="s">
        <v>542</v>
      </c>
      <c r="C3286" t="s">
        <v>10</v>
      </c>
      <c r="D3286" t="s">
        <v>76</v>
      </c>
      <c r="E3286" t="s">
        <v>308</v>
      </c>
      <c r="F3286" t="s">
        <v>80</v>
      </c>
      <c r="G3286" t="s">
        <v>490</v>
      </c>
      <c r="H3286" t="s">
        <v>330</v>
      </c>
      <c r="I3286" t="s">
        <v>543</v>
      </c>
    </row>
    <row r="3287" spans="1:9" x14ac:dyDescent="0.25">
      <c r="A3287">
        <v>753901</v>
      </c>
      <c r="B3287" t="s">
        <v>1508</v>
      </c>
      <c r="C3287" t="s">
        <v>10</v>
      </c>
      <c r="D3287" t="s">
        <v>76</v>
      </c>
      <c r="E3287" t="s">
        <v>302</v>
      </c>
      <c r="F3287" t="s">
        <v>303</v>
      </c>
      <c r="G3287" t="s">
        <v>890</v>
      </c>
      <c r="H3287" t="s">
        <v>679</v>
      </c>
      <c r="I3287" t="s">
        <v>1509</v>
      </c>
    </row>
    <row r="3288" spans="1:9" x14ac:dyDescent="0.25">
      <c r="A3288">
        <v>753902</v>
      </c>
      <c r="B3288" t="s">
        <v>1471</v>
      </c>
      <c r="C3288" t="s">
        <v>10</v>
      </c>
      <c r="D3288" t="s">
        <v>76</v>
      </c>
      <c r="E3288" t="s">
        <v>181</v>
      </c>
      <c r="F3288" t="s">
        <v>303</v>
      </c>
      <c r="G3288" t="s">
        <v>982</v>
      </c>
      <c r="H3288" t="s">
        <v>679</v>
      </c>
      <c r="I3288" t="s">
        <v>1472</v>
      </c>
    </row>
    <row r="3289" spans="1:9" x14ac:dyDescent="0.25">
      <c r="A3289">
        <v>753910</v>
      </c>
      <c r="B3289" t="s">
        <v>973</v>
      </c>
      <c r="C3289" t="s">
        <v>10</v>
      </c>
      <c r="D3289" t="s">
        <v>76</v>
      </c>
      <c r="E3289" t="s">
        <v>363</v>
      </c>
      <c r="F3289" t="s">
        <v>80</v>
      </c>
      <c r="G3289" t="s">
        <v>490</v>
      </c>
      <c r="H3289" t="s">
        <v>330</v>
      </c>
      <c r="I3289" t="s">
        <v>974</v>
      </c>
    </row>
    <row r="3290" spans="1:9" x14ac:dyDescent="0.25">
      <c r="A3290">
        <v>753912</v>
      </c>
      <c r="B3290" t="s">
        <v>1510</v>
      </c>
      <c r="C3290" t="s">
        <v>10</v>
      </c>
      <c r="D3290" t="s">
        <v>76</v>
      </c>
      <c r="E3290" t="s">
        <v>363</v>
      </c>
      <c r="F3290" t="s">
        <v>80</v>
      </c>
      <c r="G3290" t="s">
        <v>890</v>
      </c>
      <c r="H3290" t="s">
        <v>330</v>
      </c>
      <c r="I3290" t="s">
        <v>1511</v>
      </c>
    </row>
    <row r="3291" spans="1:9" x14ac:dyDescent="0.25">
      <c r="A3291">
        <v>753913</v>
      </c>
      <c r="B3291" t="s">
        <v>1014</v>
      </c>
      <c r="C3291" t="s">
        <v>10</v>
      </c>
      <c r="D3291" t="s">
        <v>76</v>
      </c>
      <c r="E3291" t="s">
        <v>363</v>
      </c>
      <c r="F3291" t="s">
        <v>303</v>
      </c>
      <c r="G3291" t="s">
        <v>890</v>
      </c>
      <c r="H3291" t="s">
        <v>330</v>
      </c>
      <c r="I3291" t="s">
        <v>1015</v>
      </c>
    </row>
    <row r="3292" spans="1:9" x14ac:dyDescent="0.25">
      <c r="A3292">
        <v>753917</v>
      </c>
      <c r="B3292" t="s">
        <v>1510</v>
      </c>
      <c r="C3292" t="s">
        <v>10</v>
      </c>
      <c r="D3292" t="s">
        <v>76</v>
      </c>
      <c r="E3292" t="s">
        <v>363</v>
      </c>
      <c r="F3292" t="s">
        <v>80</v>
      </c>
      <c r="G3292" t="s">
        <v>890</v>
      </c>
      <c r="H3292" t="s">
        <v>330</v>
      </c>
      <c r="I3292" t="s">
        <v>1511</v>
      </c>
    </row>
    <row r="3293" spans="1:9" x14ac:dyDescent="0.25">
      <c r="A3293">
        <v>753921</v>
      </c>
      <c r="B3293" t="s">
        <v>1462</v>
      </c>
      <c r="C3293" t="s">
        <v>10</v>
      </c>
      <c r="D3293" t="s">
        <v>76</v>
      </c>
      <c r="E3293" t="s">
        <v>181</v>
      </c>
      <c r="F3293" t="s">
        <v>936</v>
      </c>
      <c r="G3293" t="s">
        <v>113</v>
      </c>
      <c r="H3293" t="s">
        <v>330</v>
      </c>
      <c r="I3293" t="s">
        <v>1463</v>
      </c>
    </row>
    <row r="3294" spans="1:9" x14ac:dyDescent="0.25">
      <c r="A3294">
        <v>753922</v>
      </c>
      <c r="B3294" t="s">
        <v>1684</v>
      </c>
      <c r="C3294" t="s">
        <v>10</v>
      </c>
      <c r="D3294" t="s">
        <v>76</v>
      </c>
      <c r="E3294" t="s">
        <v>181</v>
      </c>
      <c r="F3294" t="s">
        <v>19</v>
      </c>
      <c r="G3294" t="s">
        <v>113</v>
      </c>
      <c r="H3294" t="s">
        <v>330</v>
      </c>
      <c r="I3294" t="s">
        <v>1685</v>
      </c>
    </row>
    <row r="3295" spans="1:9" x14ac:dyDescent="0.25">
      <c r="A3295">
        <v>753948</v>
      </c>
      <c r="B3295" t="s">
        <v>1460</v>
      </c>
      <c r="C3295" t="s">
        <v>10</v>
      </c>
      <c r="D3295" t="s">
        <v>76</v>
      </c>
      <c r="E3295" t="s">
        <v>308</v>
      </c>
      <c r="F3295" t="s">
        <v>303</v>
      </c>
      <c r="G3295" t="s">
        <v>890</v>
      </c>
      <c r="H3295" t="s">
        <v>21</v>
      </c>
      <c r="I3295" t="s">
        <v>1461</v>
      </c>
    </row>
    <row r="3296" spans="1:9" x14ac:dyDescent="0.25">
      <c r="A3296">
        <v>753950</v>
      </c>
      <c r="B3296" t="s">
        <v>524</v>
      </c>
      <c r="C3296" t="s">
        <v>10</v>
      </c>
      <c r="D3296" t="s">
        <v>18</v>
      </c>
      <c r="E3296" t="s">
        <v>140</v>
      </c>
      <c r="F3296" t="s">
        <v>161</v>
      </c>
      <c r="G3296" t="s">
        <v>128</v>
      </c>
      <c r="H3296" t="s">
        <v>25</v>
      </c>
      <c r="I3296" t="s">
        <v>525</v>
      </c>
    </row>
    <row r="3297" spans="1:9" x14ac:dyDescent="0.25">
      <c r="A3297">
        <v>753951</v>
      </c>
      <c r="B3297" t="s">
        <v>524</v>
      </c>
      <c r="C3297" t="s">
        <v>10</v>
      </c>
      <c r="D3297" t="s">
        <v>18</v>
      </c>
      <c r="E3297" t="s">
        <v>140</v>
      </c>
      <c r="F3297" t="s">
        <v>161</v>
      </c>
      <c r="G3297" t="s">
        <v>128</v>
      </c>
      <c r="H3297" t="s">
        <v>25</v>
      </c>
      <c r="I3297" t="s">
        <v>525</v>
      </c>
    </row>
    <row r="3298" spans="1:9" x14ac:dyDescent="0.25">
      <c r="A3298">
        <v>753953</v>
      </c>
      <c r="B3298" t="s">
        <v>746</v>
      </c>
      <c r="C3298" t="s">
        <v>10</v>
      </c>
      <c r="D3298" t="s">
        <v>18</v>
      </c>
      <c r="E3298" t="s">
        <v>140</v>
      </c>
      <c r="F3298" t="s">
        <v>13</v>
      </c>
      <c r="G3298" t="s">
        <v>24</v>
      </c>
      <c r="H3298" t="s">
        <v>25</v>
      </c>
      <c r="I3298" t="s">
        <v>187</v>
      </c>
    </row>
    <row r="3299" spans="1:9" x14ac:dyDescent="0.25">
      <c r="A3299">
        <v>753962</v>
      </c>
      <c r="B3299" t="s">
        <v>1314</v>
      </c>
      <c r="C3299" t="s">
        <v>10</v>
      </c>
      <c r="D3299" t="s">
        <v>18</v>
      </c>
      <c r="E3299" t="s">
        <v>140</v>
      </c>
      <c r="F3299" t="s">
        <v>128</v>
      </c>
      <c r="G3299" t="s">
        <v>653</v>
      </c>
      <c r="H3299" t="s">
        <v>1257</v>
      </c>
      <c r="I3299" t="s">
        <v>1315</v>
      </c>
    </row>
    <row r="3300" spans="1:9" x14ac:dyDescent="0.25">
      <c r="A3300">
        <v>753963</v>
      </c>
      <c r="B3300" t="s">
        <v>435</v>
      </c>
      <c r="C3300" t="s">
        <v>10</v>
      </c>
      <c r="D3300" t="s">
        <v>18</v>
      </c>
      <c r="E3300" t="s">
        <v>140</v>
      </c>
      <c r="F3300" t="s">
        <v>436</v>
      </c>
      <c r="G3300" t="s">
        <v>128</v>
      </c>
      <c r="H3300" t="s">
        <v>1257</v>
      </c>
      <c r="I3300" t="s">
        <v>437</v>
      </c>
    </row>
    <row r="3301" spans="1:9" x14ac:dyDescent="0.25">
      <c r="A3301">
        <v>753969</v>
      </c>
      <c r="B3301" t="s">
        <v>889</v>
      </c>
      <c r="C3301" t="s">
        <v>10</v>
      </c>
      <c r="D3301" t="s">
        <v>76</v>
      </c>
      <c r="E3301" t="s">
        <v>308</v>
      </c>
      <c r="F3301" t="s">
        <v>80</v>
      </c>
      <c r="G3301" t="s">
        <v>890</v>
      </c>
      <c r="H3301" t="s">
        <v>21</v>
      </c>
      <c r="I3301" t="s">
        <v>892</v>
      </c>
    </row>
    <row r="3302" spans="1:9" x14ac:dyDescent="0.25">
      <c r="A3302">
        <v>753970</v>
      </c>
      <c r="B3302" t="s">
        <v>542</v>
      </c>
      <c r="C3302" t="s">
        <v>10</v>
      </c>
      <c r="D3302" t="s">
        <v>76</v>
      </c>
      <c r="E3302" t="s">
        <v>308</v>
      </c>
      <c r="F3302" t="s">
        <v>80</v>
      </c>
      <c r="G3302" t="s">
        <v>490</v>
      </c>
      <c r="H3302" t="s">
        <v>21</v>
      </c>
      <c r="I3302" t="s">
        <v>543</v>
      </c>
    </row>
    <row r="3303" spans="1:9" x14ac:dyDescent="0.25">
      <c r="A3303">
        <v>753971</v>
      </c>
      <c r="B3303" t="s">
        <v>542</v>
      </c>
      <c r="C3303" t="s">
        <v>10</v>
      </c>
      <c r="D3303" t="s">
        <v>76</v>
      </c>
      <c r="E3303" t="s">
        <v>308</v>
      </c>
      <c r="F3303" t="s">
        <v>80</v>
      </c>
      <c r="G3303" t="s">
        <v>490</v>
      </c>
      <c r="H3303" t="s">
        <v>21</v>
      </c>
      <c r="I3303" t="s">
        <v>543</v>
      </c>
    </row>
    <row r="3304" spans="1:9" x14ac:dyDescent="0.25">
      <c r="A3304">
        <v>753972</v>
      </c>
      <c r="B3304" t="s">
        <v>841</v>
      </c>
      <c r="C3304" t="s">
        <v>10</v>
      </c>
      <c r="D3304" t="s">
        <v>76</v>
      </c>
      <c r="E3304" t="s">
        <v>302</v>
      </c>
      <c r="F3304" t="s">
        <v>303</v>
      </c>
      <c r="G3304" t="s">
        <v>490</v>
      </c>
      <c r="H3304" t="s">
        <v>21</v>
      </c>
      <c r="I3304" t="s">
        <v>842</v>
      </c>
    </row>
    <row r="3305" spans="1:9" x14ac:dyDescent="0.25">
      <c r="A3305">
        <v>753973</v>
      </c>
      <c r="B3305" t="s">
        <v>489</v>
      </c>
      <c r="C3305" t="s">
        <v>10</v>
      </c>
      <c r="D3305" t="s">
        <v>76</v>
      </c>
      <c r="E3305" t="s">
        <v>308</v>
      </c>
      <c r="F3305" t="s">
        <v>303</v>
      </c>
      <c r="G3305" t="s">
        <v>490</v>
      </c>
      <c r="H3305" t="s">
        <v>21</v>
      </c>
      <c r="I3305" t="s">
        <v>491</v>
      </c>
    </row>
    <row r="3306" spans="1:9" x14ac:dyDescent="0.25">
      <c r="A3306">
        <v>753974</v>
      </c>
      <c r="B3306" t="s">
        <v>889</v>
      </c>
      <c r="C3306" t="s">
        <v>10</v>
      </c>
      <c r="D3306" t="s">
        <v>76</v>
      </c>
      <c r="E3306" t="s">
        <v>308</v>
      </c>
      <c r="F3306" t="s">
        <v>80</v>
      </c>
      <c r="G3306" t="s">
        <v>890</v>
      </c>
      <c r="H3306" t="s">
        <v>21</v>
      </c>
      <c r="I3306" t="s">
        <v>892</v>
      </c>
    </row>
    <row r="3307" spans="1:9" x14ac:dyDescent="0.25">
      <c r="A3307">
        <v>753975</v>
      </c>
      <c r="B3307" t="s">
        <v>544</v>
      </c>
      <c r="C3307" t="s">
        <v>10</v>
      </c>
      <c r="D3307" t="s">
        <v>76</v>
      </c>
      <c r="E3307" t="s">
        <v>302</v>
      </c>
      <c r="F3307" t="s">
        <v>80</v>
      </c>
      <c r="G3307" t="s">
        <v>490</v>
      </c>
      <c r="H3307" t="s">
        <v>21</v>
      </c>
      <c r="I3307" t="s">
        <v>545</v>
      </c>
    </row>
    <row r="3308" spans="1:9" x14ac:dyDescent="0.25">
      <c r="A3308">
        <v>753981</v>
      </c>
      <c r="B3308" t="s">
        <v>889</v>
      </c>
      <c r="C3308" t="s">
        <v>10</v>
      </c>
      <c r="D3308" t="s">
        <v>76</v>
      </c>
      <c r="E3308" t="s">
        <v>308</v>
      </c>
      <c r="F3308" t="s">
        <v>80</v>
      </c>
      <c r="G3308" t="s">
        <v>890</v>
      </c>
      <c r="H3308" t="s">
        <v>21</v>
      </c>
      <c r="I3308" t="s">
        <v>892</v>
      </c>
    </row>
    <row r="3309" spans="1:9" x14ac:dyDescent="0.25">
      <c r="A3309">
        <v>753984</v>
      </c>
      <c r="B3309" t="s">
        <v>1471</v>
      </c>
      <c r="C3309" t="s">
        <v>10</v>
      </c>
      <c r="D3309" t="s">
        <v>76</v>
      </c>
      <c r="E3309" t="s">
        <v>181</v>
      </c>
      <c r="F3309" t="s">
        <v>303</v>
      </c>
      <c r="G3309" t="s">
        <v>982</v>
      </c>
      <c r="H3309" t="s">
        <v>21</v>
      </c>
      <c r="I3309" t="s">
        <v>1472</v>
      </c>
    </row>
    <row r="3310" spans="1:9" x14ac:dyDescent="0.25">
      <c r="A3310">
        <v>753985</v>
      </c>
      <c r="B3310" t="s">
        <v>1442</v>
      </c>
      <c r="C3310" t="s">
        <v>10</v>
      </c>
      <c r="D3310" t="s">
        <v>76</v>
      </c>
      <c r="E3310" t="s">
        <v>181</v>
      </c>
      <c r="F3310" t="s">
        <v>80</v>
      </c>
      <c r="G3310" t="s">
        <v>982</v>
      </c>
      <c r="H3310" t="s">
        <v>21</v>
      </c>
      <c r="I3310" t="s">
        <v>1443</v>
      </c>
    </row>
    <row r="3311" spans="1:9" x14ac:dyDescent="0.25">
      <c r="A3311">
        <v>753986</v>
      </c>
      <c r="B3311" t="s">
        <v>1442</v>
      </c>
      <c r="C3311" t="s">
        <v>10</v>
      </c>
      <c r="D3311" t="s">
        <v>76</v>
      </c>
      <c r="E3311" t="s">
        <v>181</v>
      </c>
      <c r="F3311" t="s">
        <v>80</v>
      </c>
      <c r="G3311" t="s">
        <v>982</v>
      </c>
      <c r="H3311" t="s">
        <v>21</v>
      </c>
      <c r="I3311" t="s">
        <v>1443</v>
      </c>
    </row>
    <row r="3312" spans="1:9" x14ac:dyDescent="0.25">
      <c r="A3312">
        <v>753992</v>
      </c>
      <c r="B3312" t="s">
        <v>542</v>
      </c>
      <c r="C3312" t="s">
        <v>10</v>
      </c>
      <c r="D3312" t="s">
        <v>76</v>
      </c>
      <c r="E3312" t="s">
        <v>308</v>
      </c>
      <c r="F3312" t="s">
        <v>80</v>
      </c>
      <c r="G3312" t="s">
        <v>490</v>
      </c>
      <c r="H3312" t="s">
        <v>21</v>
      </c>
      <c r="I3312" t="s">
        <v>543</v>
      </c>
    </row>
    <row r="3313" spans="1:9" x14ac:dyDescent="0.25">
      <c r="A3313">
        <v>753993</v>
      </c>
      <c r="B3313" t="s">
        <v>1460</v>
      </c>
      <c r="C3313" t="s">
        <v>10</v>
      </c>
      <c r="D3313" t="s">
        <v>76</v>
      </c>
      <c r="E3313" t="s">
        <v>308</v>
      </c>
      <c r="F3313" t="s">
        <v>303</v>
      </c>
      <c r="G3313" t="s">
        <v>890</v>
      </c>
      <c r="H3313" t="s">
        <v>21</v>
      </c>
      <c r="I3313" t="s">
        <v>1461</v>
      </c>
    </row>
    <row r="3314" spans="1:9" x14ac:dyDescent="0.25">
      <c r="A3314">
        <v>754000</v>
      </c>
      <c r="B3314" t="s">
        <v>889</v>
      </c>
      <c r="C3314" t="s">
        <v>10</v>
      </c>
      <c r="D3314" t="s">
        <v>76</v>
      </c>
      <c r="E3314" t="s">
        <v>308</v>
      </c>
      <c r="F3314" t="s">
        <v>80</v>
      </c>
      <c r="G3314" t="s">
        <v>890</v>
      </c>
      <c r="H3314" t="s">
        <v>21</v>
      </c>
      <c r="I3314" t="s">
        <v>892</v>
      </c>
    </row>
    <row r="3315" spans="1:9" x14ac:dyDescent="0.25">
      <c r="A3315">
        <v>754004</v>
      </c>
      <c r="B3315" t="s">
        <v>489</v>
      </c>
      <c r="C3315" t="s">
        <v>10</v>
      </c>
      <c r="D3315" t="s">
        <v>76</v>
      </c>
      <c r="E3315" t="s">
        <v>308</v>
      </c>
      <c r="F3315" t="s">
        <v>303</v>
      </c>
      <c r="G3315" t="s">
        <v>490</v>
      </c>
      <c r="H3315" t="s">
        <v>21</v>
      </c>
      <c r="I3315" t="s">
        <v>491</v>
      </c>
    </row>
    <row r="3316" spans="1:9" x14ac:dyDescent="0.25">
      <c r="A3316">
        <v>754091</v>
      </c>
      <c r="B3316" t="s">
        <v>1686</v>
      </c>
      <c r="C3316" t="s">
        <v>51</v>
      </c>
      <c r="D3316" t="s">
        <v>18</v>
      </c>
      <c r="E3316" t="s">
        <v>18</v>
      </c>
      <c r="F3316" t="s">
        <v>62</v>
      </c>
      <c r="G3316" t="s">
        <v>152</v>
      </c>
      <c r="H3316" t="s">
        <v>111</v>
      </c>
      <c r="I3316" t="s">
        <v>1687</v>
      </c>
    </row>
    <row r="3317" spans="1:9" x14ac:dyDescent="0.25">
      <c r="A3317">
        <v>754092</v>
      </c>
      <c r="B3317" t="s">
        <v>1686</v>
      </c>
      <c r="C3317" t="s">
        <v>51</v>
      </c>
      <c r="D3317" t="s">
        <v>18</v>
      </c>
      <c r="E3317" t="s">
        <v>18</v>
      </c>
      <c r="F3317" t="s">
        <v>62</v>
      </c>
      <c r="G3317" t="s">
        <v>152</v>
      </c>
      <c r="H3317" t="s">
        <v>111</v>
      </c>
      <c r="I3317" t="s">
        <v>1687</v>
      </c>
    </row>
    <row r="3318" spans="1:9" x14ac:dyDescent="0.25">
      <c r="A3318">
        <v>754115</v>
      </c>
      <c r="B3318" t="s">
        <v>1435</v>
      </c>
      <c r="C3318" t="s">
        <v>10</v>
      </c>
      <c r="D3318" t="s">
        <v>72</v>
      </c>
      <c r="E3318" t="s">
        <v>302</v>
      </c>
      <c r="F3318" t="s">
        <v>80</v>
      </c>
      <c r="G3318" t="s">
        <v>490</v>
      </c>
      <c r="H3318" t="s">
        <v>394</v>
      </c>
      <c r="I3318" t="s">
        <v>1436</v>
      </c>
    </row>
    <row r="3319" spans="1:9" x14ac:dyDescent="0.25">
      <c r="A3319">
        <v>754118</v>
      </c>
      <c r="B3319" t="s">
        <v>1435</v>
      </c>
      <c r="C3319" t="s">
        <v>10</v>
      </c>
      <c r="D3319" t="s">
        <v>72</v>
      </c>
      <c r="E3319" t="s">
        <v>302</v>
      </c>
      <c r="F3319" t="s">
        <v>80</v>
      </c>
      <c r="G3319" t="s">
        <v>490</v>
      </c>
      <c r="H3319" t="s">
        <v>394</v>
      </c>
      <c r="I3319" t="s">
        <v>1436</v>
      </c>
    </row>
    <row r="3320" spans="1:9" x14ac:dyDescent="0.25">
      <c r="A3320">
        <v>754119</v>
      </c>
      <c r="B3320" t="s">
        <v>981</v>
      </c>
      <c r="C3320" t="s">
        <v>10</v>
      </c>
      <c r="D3320" t="s">
        <v>72</v>
      </c>
      <c r="E3320" t="s">
        <v>181</v>
      </c>
      <c r="F3320" t="s">
        <v>80</v>
      </c>
      <c r="G3320" t="s">
        <v>982</v>
      </c>
      <c r="H3320" t="s">
        <v>394</v>
      </c>
      <c r="I3320" t="s">
        <v>983</v>
      </c>
    </row>
    <row r="3321" spans="1:9" x14ac:dyDescent="0.25">
      <c r="A3321">
        <v>754121</v>
      </c>
      <c r="B3321" t="s">
        <v>1435</v>
      </c>
      <c r="C3321" t="s">
        <v>10</v>
      </c>
      <c r="D3321" t="s">
        <v>72</v>
      </c>
      <c r="E3321" t="s">
        <v>302</v>
      </c>
      <c r="F3321" t="s">
        <v>80</v>
      </c>
      <c r="G3321" t="s">
        <v>490</v>
      </c>
      <c r="H3321" t="s">
        <v>394</v>
      </c>
      <c r="I3321" t="s">
        <v>1436</v>
      </c>
    </row>
    <row r="3322" spans="1:9" x14ac:dyDescent="0.25">
      <c r="A3322">
        <v>754122</v>
      </c>
      <c r="B3322" t="s">
        <v>1492</v>
      </c>
      <c r="C3322" t="s">
        <v>10</v>
      </c>
      <c r="D3322" t="s">
        <v>72</v>
      </c>
      <c r="E3322" t="s">
        <v>302</v>
      </c>
      <c r="F3322" t="s">
        <v>80</v>
      </c>
      <c r="G3322" t="s">
        <v>890</v>
      </c>
      <c r="H3322" t="s">
        <v>394</v>
      </c>
      <c r="I3322" t="s">
        <v>1494</v>
      </c>
    </row>
    <row r="3323" spans="1:9" x14ac:dyDescent="0.25">
      <c r="A3323">
        <v>754123</v>
      </c>
      <c r="B3323" t="s">
        <v>1439</v>
      </c>
      <c r="C3323" t="s">
        <v>10</v>
      </c>
      <c r="D3323" t="s">
        <v>72</v>
      </c>
      <c r="E3323" t="s">
        <v>308</v>
      </c>
      <c r="F3323" t="s">
        <v>80</v>
      </c>
      <c r="G3323" t="s">
        <v>890</v>
      </c>
      <c r="H3323" t="s">
        <v>394</v>
      </c>
      <c r="I3323" t="s">
        <v>1440</v>
      </c>
    </row>
    <row r="3324" spans="1:9" x14ac:dyDescent="0.25">
      <c r="A3324">
        <v>754124</v>
      </c>
      <c r="B3324" t="s">
        <v>981</v>
      </c>
      <c r="C3324" t="s">
        <v>10</v>
      </c>
      <c r="D3324" t="s">
        <v>72</v>
      </c>
      <c r="E3324" t="s">
        <v>181</v>
      </c>
      <c r="F3324" t="s">
        <v>80</v>
      </c>
      <c r="G3324" t="s">
        <v>982</v>
      </c>
      <c r="H3324" t="s">
        <v>394</v>
      </c>
      <c r="I3324" t="s">
        <v>983</v>
      </c>
    </row>
    <row r="3325" spans="1:9" x14ac:dyDescent="0.25">
      <c r="A3325">
        <v>754139</v>
      </c>
      <c r="B3325" t="s">
        <v>1603</v>
      </c>
      <c r="C3325" t="s">
        <v>10</v>
      </c>
      <c r="D3325" t="s">
        <v>76</v>
      </c>
      <c r="E3325" t="s">
        <v>308</v>
      </c>
      <c r="F3325" t="s">
        <v>161</v>
      </c>
      <c r="G3325" t="s">
        <v>149</v>
      </c>
      <c r="H3325" t="s">
        <v>1219</v>
      </c>
      <c r="I3325" t="s">
        <v>1604</v>
      </c>
    </row>
    <row r="3326" spans="1:9" x14ac:dyDescent="0.25">
      <c r="A3326">
        <v>754141</v>
      </c>
      <c r="B3326" t="s">
        <v>950</v>
      </c>
      <c r="C3326" t="s">
        <v>10</v>
      </c>
      <c r="D3326" t="s">
        <v>76</v>
      </c>
      <c r="E3326" t="s">
        <v>363</v>
      </c>
      <c r="F3326" t="s">
        <v>161</v>
      </c>
      <c r="G3326" t="s">
        <v>149</v>
      </c>
      <c r="H3326" t="s">
        <v>1219</v>
      </c>
      <c r="I3326" t="s">
        <v>951</v>
      </c>
    </row>
    <row r="3327" spans="1:9" x14ac:dyDescent="0.25">
      <c r="A3327">
        <v>754143</v>
      </c>
      <c r="B3327" t="s">
        <v>413</v>
      </c>
      <c r="C3327" t="s">
        <v>10</v>
      </c>
      <c r="D3327" t="s">
        <v>76</v>
      </c>
      <c r="E3327" t="s">
        <v>363</v>
      </c>
      <c r="F3327" t="s">
        <v>312</v>
      </c>
      <c r="G3327" t="s">
        <v>24</v>
      </c>
      <c r="H3327" t="s">
        <v>1219</v>
      </c>
      <c r="I3327" t="s">
        <v>415</v>
      </c>
    </row>
    <row r="3328" spans="1:9" x14ac:dyDescent="0.25">
      <c r="A3328">
        <v>754145</v>
      </c>
      <c r="B3328" t="s">
        <v>796</v>
      </c>
      <c r="C3328" t="s">
        <v>51</v>
      </c>
      <c r="D3328" t="s">
        <v>11</v>
      </c>
      <c r="E3328" t="s">
        <v>11</v>
      </c>
      <c r="F3328" t="s">
        <v>192</v>
      </c>
      <c r="G3328" t="s">
        <v>192</v>
      </c>
      <c r="H3328" t="s">
        <v>193</v>
      </c>
      <c r="I3328" t="s">
        <v>797</v>
      </c>
    </row>
    <row r="3329" spans="1:9" x14ac:dyDescent="0.25">
      <c r="A3329">
        <v>754147</v>
      </c>
      <c r="B3329" t="s">
        <v>796</v>
      </c>
      <c r="C3329" t="s">
        <v>51</v>
      </c>
      <c r="D3329" t="s">
        <v>11</v>
      </c>
      <c r="E3329" t="s">
        <v>11</v>
      </c>
      <c r="F3329" t="s">
        <v>192</v>
      </c>
      <c r="G3329" t="s">
        <v>192</v>
      </c>
      <c r="H3329" t="s">
        <v>193</v>
      </c>
      <c r="I3329" t="s">
        <v>797</v>
      </c>
    </row>
    <row r="3330" spans="1:9" x14ac:dyDescent="0.25">
      <c r="A3330">
        <v>754162</v>
      </c>
      <c r="B3330" t="s">
        <v>237</v>
      </c>
      <c r="C3330" t="s">
        <v>10</v>
      </c>
      <c r="D3330" t="s">
        <v>18</v>
      </c>
      <c r="E3330" t="s">
        <v>28</v>
      </c>
      <c r="F3330" t="s">
        <v>19</v>
      </c>
      <c r="G3330" t="s">
        <v>100</v>
      </c>
      <c r="H3330" t="s">
        <v>175</v>
      </c>
      <c r="I3330" t="s">
        <v>238</v>
      </c>
    </row>
    <row r="3331" spans="1:9" x14ac:dyDescent="0.25">
      <c r="A3331">
        <v>754163</v>
      </c>
      <c r="B3331" t="s">
        <v>237</v>
      </c>
      <c r="C3331" t="s">
        <v>10</v>
      </c>
      <c r="D3331" t="s">
        <v>18</v>
      </c>
      <c r="E3331" t="s">
        <v>28</v>
      </c>
      <c r="F3331" t="s">
        <v>19</v>
      </c>
      <c r="G3331" t="s">
        <v>100</v>
      </c>
      <c r="H3331" t="s">
        <v>175</v>
      </c>
      <c r="I3331" t="s">
        <v>238</v>
      </c>
    </row>
    <row r="3332" spans="1:9" x14ac:dyDescent="0.25">
      <c r="A3332">
        <v>754164</v>
      </c>
      <c r="B3332" t="s">
        <v>237</v>
      </c>
      <c r="C3332" t="s">
        <v>10</v>
      </c>
      <c r="D3332" t="s">
        <v>18</v>
      </c>
      <c r="E3332" t="s">
        <v>28</v>
      </c>
      <c r="F3332" t="s">
        <v>19</v>
      </c>
      <c r="G3332" t="s">
        <v>100</v>
      </c>
      <c r="H3332" t="s">
        <v>175</v>
      </c>
      <c r="I3332" t="s">
        <v>238</v>
      </c>
    </row>
    <row r="3333" spans="1:9" x14ac:dyDescent="0.25">
      <c r="A3333">
        <v>754181</v>
      </c>
      <c r="B3333" t="s">
        <v>405</v>
      </c>
      <c r="C3333" t="s">
        <v>37</v>
      </c>
      <c r="D3333" t="s">
        <v>72</v>
      </c>
      <c r="E3333" t="s">
        <v>86</v>
      </c>
      <c r="F3333" t="s">
        <v>38</v>
      </c>
      <c r="G3333" t="s">
        <v>293</v>
      </c>
      <c r="H3333" t="s">
        <v>1475</v>
      </c>
      <c r="I3333" t="s">
        <v>407</v>
      </c>
    </row>
    <row r="3334" spans="1:9" x14ac:dyDescent="0.25">
      <c r="A3334">
        <v>754212</v>
      </c>
      <c r="B3334" t="s">
        <v>1086</v>
      </c>
      <c r="C3334" t="s">
        <v>10</v>
      </c>
      <c r="D3334" t="s">
        <v>11</v>
      </c>
      <c r="E3334" t="s">
        <v>28</v>
      </c>
      <c r="F3334" t="s">
        <v>122</v>
      </c>
      <c r="G3334" t="s">
        <v>846</v>
      </c>
      <c r="H3334" t="s">
        <v>1688</v>
      </c>
      <c r="I3334" t="s">
        <v>1087</v>
      </c>
    </row>
    <row r="3335" spans="1:9" x14ac:dyDescent="0.25">
      <c r="A3335">
        <v>754225</v>
      </c>
      <c r="B3335" t="s">
        <v>1351</v>
      </c>
      <c r="C3335" t="s">
        <v>10</v>
      </c>
      <c r="D3335" t="s">
        <v>11</v>
      </c>
      <c r="E3335" t="s">
        <v>12</v>
      </c>
      <c r="F3335" t="s">
        <v>95</v>
      </c>
      <c r="G3335" t="s">
        <v>100</v>
      </c>
      <c r="H3335" t="s">
        <v>410</v>
      </c>
      <c r="I3335" t="s">
        <v>1352</v>
      </c>
    </row>
    <row r="3336" spans="1:9" x14ac:dyDescent="0.25">
      <c r="A3336">
        <v>754226</v>
      </c>
      <c r="B3336" t="s">
        <v>1349</v>
      </c>
      <c r="C3336" t="s">
        <v>10</v>
      </c>
      <c r="D3336" t="s">
        <v>11</v>
      </c>
      <c r="E3336" t="s">
        <v>28</v>
      </c>
      <c r="F3336" t="s">
        <v>95</v>
      </c>
      <c r="G3336" t="s">
        <v>100</v>
      </c>
      <c r="H3336" t="s">
        <v>410</v>
      </c>
      <c r="I3336" t="s">
        <v>1414</v>
      </c>
    </row>
    <row r="3337" spans="1:9" x14ac:dyDescent="0.25">
      <c r="A3337">
        <v>754227</v>
      </c>
      <c r="B3337" t="s">
        <v>1351</v>
      </c>
      <c r="C3337" t="s">
        <v>10</v>
      </c>
      <c r="D3337" t="s">
        <v>11</v>
      </c>
      <c r="E3337" t="s">
        <v>12</v>
      </c>
      <c r="F3337" t="s">
        <v>95</v>
      </c>
      <c r="G3337" t="s">
        <v>100</v>
      </c>
      <c r="H3337" t="s">
        <v>410</v>
      </c>
      <c r="I3337" t="s">
        <v>1352</v>
      </c>
    </row>
    <row r="3338" spans="1:9" x14ac:dyDescent="0.25">
      <c r="A3338">
        <v>754228</v>
      </c>
      <c r="B3338" t="s">
        <v>1349</v>
      </c>
      <c r="C3338" t="s">
        <v>10</v>
      </c>
      <c r="D3338" t="s">
        <v>11</v>
      </c>
      <c r="E3338" t="s">
        <v>28</v>
      </c>
      <c r="F3338" t="s">
        <v>95</v>
      </c>
      <c r="G3338" t="s">
        <v>100</v>
      </c>
      <c r="H3338" t="s">
        <v>410</v>
      </c>
      <c r="I3338" t="s">
        <v>1414</v>
      </c>
    </row>
    <row r="3339" spans="1:9" x14ac:dyDescent="0.25">
      <c r="A3339">
        <v>754234</v>
      </c>
      <c r="B3339" t="s">
        <v>768</v>
      </c>
      <c r="C3339" t="s">
        <v>51</v>
      </c>
      <c r="D3339" t="s">
        <v>18</v>
      </c>
      <c r="E3339" t="s">
        <v>18</v>
      </c>
      <c r="F3339" t="s">
        <v>276</v>
      </c>
      <c r="G3339" t="s">
        <v>276</v>
      </c>
      <c r="H3339" t="s">
        <v>720</v>
      </c>
      <c r="I3339" t="s">
        <v>769</v>
      </c>
    </row>
    <row r="3340" spans="1:9" x14ac:dyDescent="0.25">
      <c r="A3340">
        <v>754240</v>
      </c>
      <c r="B3340" t="s">
        <v>596</v>
      </c>
      <c r="C3340" t="s">
        <v>10</v>
      </c>
      <c r="D3340" t="s">
        <v>72</v>
      </c>
      <c r="E3340" t="s">
        <v>308</v>
      </c>
      <c r="F3340" t="s">
        <v>19</v>
      </c>
      <c r="G3340" t="s">
        <v>143</v>
      </c>
      <c r="H3340" t="s">
        <v>1689</v>
      </c>
      <c r="I3340" t="s">
        <v>597</v>
      </c>
    </row>
    <row r="3341" spans="1:9" x14ac:dyDescent="0.25">
      <c r="A3341">
        <v>754241</v>
      </c>
      <c r="B3341" t="s">
        <v>365</v>
      </c>
      <c r="C3341" t="s">
        <v>10</v>
      </c>
      <c r="D3341" t="s">
        <v>72</v>
      </c>
      <c r="E3341" t="s">
        <v>363</v>
      </c>
      <c r="F3341" t="s">
        <v>19</v>
      </c>
      <c r="G3341" t="s">
        <v>143</v>
      </c>
      <c r="H3341" t="s">
        <v>1689</v>
      </c>
      <c r="I3341" t="s">
        <v>366</v>
      </c>
    </row>
    <row r="3342" spans="1:9" x14ac:dyDescent="0.25">
      <c r="A3342">
        <v>754242</v>
      </c>
      <c r="B3342" t="s">
        <v>596</v>
      </c>
      <c r="C3342" t="s">
        <v>10</v>
      </c>
      <c r="D3342" t="s">
        <v>72</v>
      </c>
      <c r="E3342" t="s">
        <v>308</v>
      </c>
      <c r="F3342" t="s">
        <v>19</v>
      </c>
      <c r="G3342" t="s">
        <v>143</v>
      </c>
      <c r="H3342" t="s">
        <v>1689</v>
      </c>
      <c r="I3342" t="s">
        <v>597</v>
      </c>
    </row>
    <row r="3343" spans="1:9" x14ac:dyDescent="0.25">
      <c r="A3343">
        <v>754253</v>
      </c>
      <c r="B3343" t="s">
        <v>506</v>
      </c>
      <c r="C3343" t="s">
        <v>10</v>
      </c>
      <c r="D3343" t="s">
        <v>76</v>
      </c>
      <c r="E3343" t="s">
        <v>363</v>
      </c>
      <c r="F3343" t="s">
        <v>19</v>
      </c>
      <c r="G3343" t="s">
        <v>143</v>
      </c>
      <c r="H3343" t="s">
        <v>884</v>
      </c>
      <c r="I3343" t="s">
        <v>508</v>
      </c>
    </row>
    <row r="3344" spans="1:9" x14ac:dyDescent="0.25">
      <c r="A3344">
        <v>754255</v>
      </c>
      <c r="B3344" t="s">
        <v>506</v>
      </c>
      <c r="C3344" t="s">
        <v>10</v>
      </c>
      <c r="D3344" t="s">
        <v>76</v>
      </c>
      <c r="E3344" t="s">
        <v>363</v>
      </c>
      <c r="F3344" t="s">
        <v>19</v>
      </c>
      <c r="G3344" t="s">
        <v>143</v>
      </c>
      <c r="H3344" t="s">
        <v>884</v>
      </c>
      <c r="I3344" t="s">
        <v>508</v>
      </c>
    </row>
    <row r="3345" spans="1:9" x14ac:dyDescent="0.25">
      <c r="A3345">
        <v>754360</v>
      </c>
      <c r="B3345" t="s">
        <v>1686</v>
      </c>
      <c r="C3345" t="s">
        <v>51</v>
      </c>
      <c r="D3345" t="s">
        <v>18</v>
      </c>
      <c r="E3345" t="s">
        <v>18</v>
      </c>
      <c r="F3345" t="s">
        <v>62</v>
      </c>
      <c r="G3345" t="s">
        <v>152</v>
      </c>
      <c r="H3345" t="s">
        <v>354</v>
      </c>
      <c r="I3345" t="s">
        <v>1687</v>
      </c>
    </row>
    <row r="3346" spans="1:9" x14ac:dyDescent="0.25">
      <c r="A3346">
        <v>754361</v>
      </c>
      <c r="B3346" t="s">
        <v>1690</v>
      </c>
      <c r="C3346" t="s">
        <v>51</v>
      </c>
      <c r="D3346" t="s">
        <v>76</v>
      </c>
      <c r="E3346" t="s">
        <v>76</v>
      </c>
      <c r="F3346" t="s">
        <v>62</v>
      </c>
      <c r="G3346" t="s">
        <v>152</v>
      </c>
      <c r="H3346" t="s">
        <v>354</v>
      </c>
      <c r="I3346" t="s">
        <v>1691</v>
      </c>
    </row>
    <row r="3347" spans="1:9" x14ac:dyDescent="0.25">
      <c r="A3347">
        <v>754362</v>
      </c>
      <c r="B3347" t="s">
        <v>1692</v>
      </c>
      <c r="C3347" t="s">
        <v>51</v>
      </c>
      <c r="D3347" t="s">
        <v>72</v>
      </c>
      <c r="E3347" t="s">
        <v>72</v>
      </c>
      <c r="F3347" t="s">
        <v>62</v>
      </c>
      <c r="G3347" t="s">
        <v>152</v>
      </c>
      <c r="H3347" t="s">
        <v>354</v>
      </c>
      <c r="I3347" t="s">
        <v>1693</v>
      </c>
    </row>
    <row r="3348" spans="1:9" x14ac:dyDescent="0.25">
      <c r="A3348">
        <v>754371</v>
      </c>
      <c r="B3348" t="s">
        <v>1416</v>
      </c>
      <c r="C3348" t="s">
        <v>56</v>
      </c>
      <c r="D3348" t="s">
        <v>18</v>
      </c>
      <c r="E3348" t="s">
        <v>589</v>
      </c>
      <c r="F3348" t="s">
        <v>311</v>
      </c>
      <c r="G3348" t="s">
        <v>1417</v>
      </c>
      <c r="H3348" t="s">
        <v>1327</v>
      </c>
      <c r="I3348" t="s">
        <v>1419</v>
      </c>
    </row>
    <row r="3349" spans="1:9" x14ac:dyDescent="0.25">
      <c r="A3349">
        <v>754395</v>
      </c>
      <c r="B3349" t="s">
        <v>66</v>
      </c>
      <c r="C3349" t="s">
        <v>56</v>
      </c>
      <c r="D3349" t="s">
        <v>18</v>
      </c>
      <c r="E3349" t="s">
        <v>589</v>
      </c>
      <c r="F3349" t="s">
        <v>68</v>
      </c>
      <c r="G3349" t="s">
        <v>58</v>
      </c>
      <c r="H3349" t="s">
        <v>1327</v>
      </c>
      <c r="I3349" t="s">
        <v>742</v>
      </c>
    </row>
    <row r="3350" spans="1:9" x14ac:dyDescent="0.25">
      <c r="A3350">
        <v>754396</v>
      </c>
      <c r="B3350" t="s">
        <v>352</v>
      </c>
      <c r="C3350" t="s">
        <v>56</v>
      </c>
      <c r="D3350" t="s">
        <v>18</v>
      </c>
      <c r="E3350" t="s">
        <v>589</v>
      </c>
      <c r="F3350" t="s">
        <v>79</v>
      </c>
      <c r="G3350" t="s">
        <v>58</v>
      </c>
      <c r="H3350" t="s">
        <v>1327</v>
      </c>
      <c r="I3350" t="s">
        <v>590</v>
      </c>
    </row>
    <row r="3351" spans="1:9" x14ac:dyDescent="0.25">
      <c r="A3351">
        <v>754397</v>
      </c>
      <c r="B3351" t="s">
        <v>66</v>
      </c>
      <c r="C3351" t="s">
        <v>56</v>
      </c>
      <c r="D3351" t="s">
        <v>18</v>
      </c>
      <c r="E3351" t="s">
        <v>589</v>
      </c>
      <c r="F3351" t="s">
        <v>68</v>
      </c>
      <c r="G3351" t="s">
        <v>58</v>
      </c>
      <c r="H3351" t="s">
        <v>1327</v>
      </c>
      <c r="I3351" t="s">
        <v>742</v>
      </c>
    </row>
    <row r="3352" spans="1:9" x14ac:dyDescent="0.25">
      <c r="A3352">
        <v>754398</v>
      </c>
      <c r="B3352" t="s">
        <v>352</v>
      </c>
      <c r="C3352" t="s">
        <v>56</v>
      </c>
      <c r="D3352" t="s">
        <v>18</v>
      </c>
      <c r="E3352" t="s">
        <v>589</v>
      </c>
      <c r="F3352" t="s">
        <v>79</v>
      </c>
      <c r="G3352" t="s">
        <v>58</v>
      </c>
      <c r="H3352" t="s">
        <v>1327</v>
      </c>
      <c r="I3352" t="s">
        <v>590</v>
      </c>
    </row>
    <row r="3353" spans="1:9" x14ac:dyDescent="0.25">
      <c r="A3353">
        <v>754399</v>
      </c>
      <c r="B3353" t="s">
        <v>66</v>
      </c>
      <c r="C3353" t="s">
        <v>56</v>
      </c>
      <c r="D3353" t="s">
        <v>18</v>
      </c>
      <c r="E3353" t="s">
        <v>589</v>
      </c>
      <c r="F3353" t="s">
        <v>68</v>
      </c>
      <c r="G3353" t="s">
        <v>58</v>
      </c>
      <c r="H3353" t="s">
        <v>1327</v>
      </c>
      <c r="I3353" t="s">
        <v>742</v>
      </c>
    </row>
    <row r="3354" spans="1:9" x14ac:dyDescent="0.25">
      <c r="A3354">
        <v>754400</v>
      </c>
      <c r="B3354" t="s">
        <v>352</v>
      </c>
      <c r="C3354" t="s">
        <v>56</v>
      </c>
      <c r="D3354" t="s">
        <v>18</v>
      </c>
      <c r="E3354" t="s">
        <v>589</v>
      </c>
      <c r="F3354" t="s">
        <v>79</v>
      </c>
      <c r="G3354" t="s">
        <v>58</v>
      </c>
      <c r="H3354" t="s">
        <v>1327</v>
      </c>
      <c r="I3354" t="s">
        <v>590</v>
      </c>
    </row>
    <row r="3355" spans="1:9" x14ac:dyDescent="0.25">
      <c r="A3355">
        <v>754402</v>
      </c>
      <c r="B3355" t="s">
        <v>66</v>
      </c>
      <c r="C3355" t="s">
        <v>56</v>
      </c>
      <c r="D3355" t="s">
        <v>18</v>
      </c>
      <c r="E3355" t="s">
        <v>589</v>
      </c>
      <c r="F3355" t="s">
        <v>68</v>
      </c>
      <c r="G3355" t="s">
        <v>58</v>
      </c>
      <c r="H3355" t="s">
        <v>1327</v>
      </c>
      <c r="I3355" t="s">
        <v>742</v>
      </c>
    </row>
    <row r="3356" spans="1:9" x14ac:dyDescent="0.25">
      <c r="A3356">
        <v>754403</v>
      </c>
      <c r="B3356" t="s">
        <v>352</v>
      </c>
      <c r="C3356" t="s">
        <v>56</v>
      </c>
      <c r="D3356" t="s">
        <v>18</v>
      </c>
      <c r="E3356" t="s">
        <v>589</v>
      </c>
      <c r="F3356" t="s">
        <v>79</v>
      </c>
      <c r="G3356" t="s">
        <v>58</v>
      </c>
      <c r="H3356" t="s">
        <v>1327</v>
      </c>
      <c r="I3356" t="s">
        <v>590</v>
      </c>
    </row>
    <row r="3357" spans="1:9" x14ac:dyDescent="0.25">
      <c r="A3357">
        <v>754404</v>
      </c>
      <c r="B3357" t="s">
        <v>352</v>
      </c>
      <c r="C3357" t="s">
        <v>56</v>
      </c>
      <c r="D3357" t="s">
        <v>18</v>
      </c>
      <c r="E3357" t="s">
        <v>589</v>
      </c>
      <c r="F3357" t="s">
        <v>79</v>
      </c>
      <c r="G3357" t="s">
        <v>58</v>
      </c>
      <c r="H3357" t="s">
        <v>1327</v>
      </c>
      <c r="I3357" t="s">
        <v>590</v>
      </c>
    </row>
    <row r="3358" spans="1:9" x14ac:dyDescent="0.25">
      <c r="A3358">
        <v>754405</v>
      </c>
      <c r="B3358" t="s">
        <v>941</v>
      </c>
      <c r="C3358" t="s">
        <v>56</v>
      </c>
      <c r="D3358" t="s">
        <v>18</v>
      </c>
      <c r="E3358" t="s">
        <v>589</v>
      </c>
      <c r="F3358" t="s">
        <v>311</v>
      </c>
      <c r="G3358" t="s">
        <v>568</v>
      </c>
      <c r="H3358" t="s">
        <v>1327</v>
      </c>
      <c r="I3358" t="s">
        <v>942</v>
      </c>
    </row>
    <row r="3359" spans="1:9" x14ac:dyDescent="0.25">
      <c r="A3359">
        <v>754407</v>
      </c>
      <c r="B3359" t="s">
        <v>941</v>
      </c>
      <c r="C3359" t="s">
        <v>56</v>
      </c>
      <c r="D3359" t="s">
        <v>18</v>
      </c>
      <c r="E3359" t="s">
        <v>589</v>
      </c>
      <c r="F3359" t="s">
        <v>311</v>
      </c>
      <c r="G3359" t="s">
        <v>568</v>
      </c>
      <c r="H3359" t="s">
        <v>1327</v>
      </c>
      <c r="I3359" t="s">
        <v>942</v>
      </c>
    </row>
    <row r="3360" spans="1:9" x14ac:dyDescent="0.25">
      <c r="A3360">
        <v>754408</v>
      </c>
      <c r="B3360" t="s">
        <v>1416</v>
      </c>
      <c r="C3360" t="s">
        <v>56</v>
      </c>
      <c r="D3360" t="s">
        <v>18</v>
      </c>
      <c r="E3360" t="s">
        <v>589</v>
      </c>
      <c r="F3360" t="s">
        <v>311</v>
      </c>
      <c r="G3360" t="s">
        <v>1417</v>
      </c>
      <c r="H3360" t="s">
        <v>1327</v>
      </c>
      <c r="I3360" t="s">
        <v>1419</v>
      </c>
    </row>
    <row r="3361" spans="1:9" x14ac:dyDescent="0.25">
      <c r="A3361">
        <v>754486</v>
      </c>
      <c r="B3361" t="s">
        <v>858</v>
      </c>
      <c r="C3361" t="s">
        <v>10</v>
      </c>
      <c r="D3361" t="s">
        <v>18</v>
      </c>
      <c r="E3361" t="s">
        <v>140</v>
      </c>
      <c r="F3361" t="s">
        <v>303</v>
      </c>
      <c r="G3361" t="s">
        <v>859</v>
      </c>
      <c r="H3361" t="s">
        <v>300</v>
      </c>
      <c r="I3361" t="s">
        <v>860</v>
      </c>
    </row>
    <row r="3362" spans="1:9" x14ac:dyDescent="0.25">
      <c r="A3362">
        <v>754490</v>
      </c>
      <c r="B3362" t="s">
        <v>777</v>
      </c>
      <c r="C3362" t="s">
        <v>10</v>
      </c>
      <c r="D3362" t="s">
        <v>18</v>
      </c>
      <c r="E3362" t="s">
        <v>12</v>
      </c>
      <c r="F3362" t="s">
        <v>19</v>
      </c>
      <c r="G3362" t="s">
        <v>29</v>
      </c>
      <c r="H3362" t="s">
        <v>1052</v>
      </c>
      <c r="I3362" t="s">
        <v>1191</v>
      </c>
    </row>
    <row r="3363" spans="1:9" x14ac:dyDescent="0.25">
      <c r="A3363">
        <v>754491</v>
      </c>
      <c r="B3363" t="s">
        <v>777</v>
      </c>
      <c r="C3363" t="s">
        <v>10</v>
      </c>
      <c r="D3363" t="s">
        <v>18</v>
      </c>
      <c r="E3363" t="s">
        <v>12</v>
      </c>
      <c r="F3363" t="s">
        <v>19</v>
      </c>
      <c r="G3363" t="s">
        <v>29</v>
      </c>
      <c r="H3363" t="s">
        <v>829</v>
      </c>
      <c r="I3363" t="s">
        <v>1191</v>
      </c>
    </row>
    <row r="3364" spans="1:9" x14ac:dyDescent="0.25">
      <c r="A3364">
        <v>754493</v>
      </c>
      <c r="B3364" t="s">
        <v>237</v>
      </c>
      <c r="C3364" t="s">
        <v>10</v>
      </c>
      <c r="D3364" t="s">
        <v>18</v>
      </c>
      <c r="E3364" t="s">
        <v>28</v>
      </c>
      <c r="F3364" t="s">
        <v>19</v>
      </c>
      <c r="G3364" t="s">
        <v>29</v>
      </c>
      <c r="H3364" t="s">
        <v>30</v>
      </c>
      <c r="I3364" t="s">
        <v>839</v>
      </c>
    </row>
    <row r="3365" spans="1:9" x14ac:dyDescent="0.25">
      <c r="A3365">
        <v>754497</v>
      </c>
      <c r="B3365" t="s">
        <v>237</v>
      </c>
      <c r="C3365" t="s">
        <v>10</v>
      </c>
      <c r="D3365" t="s">
        <v>18</v>
      </c>
      <c r="E3365" t="s">
        <v>28</v>
      </c>
      <c r="F3365" t="s">
        <v>19</v>
      </c>
      <c r="G3365" t="s">
        <v>29</v>
      </c>
      <c r="H3365" t="s">
        <v>829</v>
      </c>
      <c r="I3365" t="s">
        <v>839</v>
      </c>
    </row>
    <row r="3366" spans="1:9" x14ac:dyDescent="0.25">
      <c r="A3366">
        <v>754499</v>
      </c>
      <c r="B3366" t="s">
        <v>237</v>
      </c>
      <c r="C3366" t="s">
        <v>10</v>
      </c>
      <c r="D3366" t="s">
        <v>18</v>
      </c>
      <c r="E3366" t="s">
        <v>28</v>
      </c>
      <c r="F3366" t="s">
        <v>19</v>
      </c>
      <c r="G3366" t="s">
        <v>29</v>
      </c>
      <c r="H3366" t="s">
        <v>829</v>
      </c>
      <c r="I3366" t="s">
        <v>839</v>
      </c>
    </row>
    <row r="3367" spans="1:9" x14ac:dyDescent="0.25">
      <c r="A3367">
        <v>754522</v>
      </c>
      <c r="B3367" t="s">
        <v>520</v>
      </c>
      <c r="C3367" t="s">
        <v>37</v>
      </c>
      <c r="D3367" t="s">
        <v>11</v>
      </c>
      <c r="E3367" t="s">
        <v>39</v>
      </c>
      <c r="F3367" t="s">
        <v>323</v>
      </c>
      <c r="G3367" t="s">
        <v>521</v>
      </c>
      <c r="H3367" t="s">
        <v>324</v>
      </c>
      <c r="I3367" t="s">
        <v>523</v>
      </c>
    </row>
    <row r="3368" spans="1:9" x14ac:dyDescent="0.25">
      <c r="A3368">
        <v>754524</v>
      </c>
      <c r="B3368" t="s">
        <v>520</v>
      </c>
      <c r="C3368" t="s">
        <v>37</v>
      </c>
      <c r="D3368" t="s">
        <v>11</v>
      </c>
      <c r="E3368" t="s">
        <v>39</v>
      </c>
      <c r="F3368" t="s">
        <v>323</v>
      </c>
      <c r="G3368" t="s">
        <v>521</v>
      </c>
      <c r="H3368" t="s">
        <v>324</v>
      </c>
      <c r="I3368" t="s">
        <v>523</v>
      </c>
    </row>
    <row r="3369" spans="1:9" x14ac:dyDescent="0.25">
      <c r="A3369">
        <v>754525</v>
      </c>
      <c r="B3369" t="s">
        <v>520</v>
      </c>
      <c r="C3369" t="s">
        <v>37</v>
      </c>
      <c r="D3369" t="s">
        <v>11</v>
      </c>
      <c r="E3369" t="s">
        <v>39</v>
      </c>
      <c r="F3369" t="s">
        <v>323</v>
      </c>
      <c r="G3369" t="s">
        <v>521</v>
      </c>
      <c r="H3369" t="s">
        <v>324</v>
      </c>
      <c r="I3369" t="s">
        <v>523</v>
      </c>
    </row>
    <row r="3370" spans="1:9" x14ac:dyDescent="0.25">
      <c r="A3370">
        <v>754526</v>
      </c>
      <c r="B3370" t="s">
        <v>520</v>
      </c>
      <c r="C3370" t="s">
        <v>37</v>
      </c>
      <c r="D3370" t="s">
        <v>11</v>
      </c>
      <c r="E3370" t="s">
        <v>39</v>
      </c>
      <c r="F3370" t="s">
        <v>323</v>
      </c>
      <c r="G3370" t="s">
        <v>521</v>
      </c>
      <c r="H3370" t="s">
        <v>324</v>
      </c>
      <c r="I3370" t="s">
        <v>523</v>
      </c>
    </row>
    <row r="3371" spans="1:9" x14ac:dyDescent="0.25">
      <c r="A3371">
        <v>754527</v>
      </c>
      <c r="B3371" t="s">
        <v>1035</v>
      </c>
      <c r="C3371" t="s">
        <v>37</v>
      </c>
      <c r="D3371" t="s">
        <v>11</v>
      </c>
      <c r="E3371" t="s">
        <v>39</v>
      </c>
      <c r="F3371" t="s">
        <v>323</v>
      </c>
      <c r="G3371" t="s">
        <v>292</v>
      </c>
      <c r="H3371" t="s">
        <v>324</v>
      </c>
      <c r="I3371" t="s">
        <v>1036</v>
      </c>
    </row>
    <row r="3372" spans="1:9" x14ac:dyDescent="0.25">
      <c r="A3372">
        <v>754529</v>
      </c>
      <c r="B3372" t="s">
        <v>520</v>
      </c>
      <c r="C3372" t="s">
        <v>37</v>
      </c>
      <c r="D3372" t="s">
        <v>11</v>
      </c>
      <c r="E3372" t="s">
        <v>39</v>
      </c>
      <c r="F3372" t="s">
        <v>323</v>
      </c>
      <c r="G3372" t="s">
        <v>521</v>
      </c>
      <c r="H3372" t="s">
        <v>324</v>
      </c>
      <c r="I3372" t="s">
        <v>523</v>
      </c>
    </row>
    <row r="3373" spans="1:9" x14ac:dyDescent="0.25">
      <c r="A3373">
        <v>754533</v>
      </c>
      <c r="B3373" t="s">
        <v>798</v>
      </c>
      <c r="C3373" t="s">
        <v>56</v>
      </c>
      <c r="D3373" t="s">
        <v>72</v>
      </c>
      <c r="E3373" t="s">
        <v>72</v>
      </c>
      <c r="F3373" t="s">
        <v>57</v>
      </c>
      <c r="G3373" t="s">
        <v>766</v>
      </c>
      <c r="H3373" t="s">
        <v>856</v>
      </c>
      <c r="I3373" t="s">
        <v>799</v>
      </c>
    </row>
    <row r="3374" spans="1:9" x14ac:dyDescent="0.25">
      <c r="A3374">
        <v>754535</v>
      </c>
      <c r="B3374" t="s">
        <v>1603</v>
      </c>
      <c r="C3374" t="s">
        <v>10</v>
      </c>
      <c r="D3374" t="s">
        <v>76</v>
      </c>
      <c r="E3374" t="s">
        <v>308</v>
      </c>
      <c r="F3374" t="s">
        <v>161</v>
      </c>
      <c r="G3374" t="s">
        <v>149</v>
      </c>
      <c r="H3374" t="s">
        <v>1040</v>
      </c>
      <c r="I3374" t="s">
        <v>1604</v>
      </c>
    </row>
    <row r="3375" spans="1:9" x14ac:dyDescent="0.25">
      <c r="A3375">
        <v>754572</v>
      </c>
      <c r="B3375" t="s">
        <v>142</v>
      </c>
      <c r="C3375" t="s">
        <v>10</v>
      </c>
      <c r="D3375" t="s">
        <v>11</v>
      </c>
      <c r="E3375" t="s">
        <v>28</v>
      </c>
      <c r="F3375" t="s">
        <v>19</v>
      </c>
      <c r="G3375" t="s">
        <v>143</v>
      </c>
      <c r="H3375" t="s">
        <v>745</v>
      </c>
      <c r="I3375" t="s">
        <v>144</v>
      </c>
    </row>
    <row r="3376" spans="1:9" x14ac:dyDescent="0.25">
      <c r="A3376">
        <v>754592</v>
      </c>
      <c r="B3376" t="s">
        <v>542</v>
      </c>
      <c r="C3376" t="s">
        <v>10</v>
      </c>
      <c r="D3376" t="s">
        <v>76</v>
      </c>
      <c r="E3376" t="s">
        <v>308</v>
      </c>
      <c r="F3376" t="s">
        <v>80</v>
      </c>
      <c r="G3376" t="s">
        <v>490</v>
      </c>
      <c r="H3376" t="s">
        <v>891</v>
      </c>
      <c r="I3376" t="s">
        <v>543</v>
      </c>
    </row>
    <row r="3377" spans="1:9" x14ac:dyDescent="0.25">
      <c r="A3377">
        <v>754608</v>
      </c>
      <c r="B3377" t="s">
        <v>530</v>
      </c>
      <c r="C3377" t="s">
        <v>10</v>
      </c>
      <c r="D3377" t="s">
        <v>11</v>
      </c>
      <c r="E3377" t="s">
        <v>28</v>
      </c>
      <c r="F3377" t="s">
        <v>122</v>
      </c>
      <c r="G3377" t="s">
        <v>227</v>
      </c>
      <c r="H3377" t="s">
        <v>745</v>
      </c>
      <c r="I3377" t="s">
        <v>531</v>
      </c>
    </row>
    <row r="3378" spans="1:9" x14ac:dyDescent="0.25">
      <c r="A3378">
        <v>754609</v>
      </c>
      <c r="B3378" t="s">
        <v>530</v>
      </c>
      <c r="C3378" t="s">
        <v>10</v>
      </c>
      <c r="D3378" t="s">
        <v>11</v>
      </c>
      <c r="E3378" t="s">
        <v>28</v>
      </c>
      <c r="F3378" t="s">
        <v>122</v>
      </c>
      <c r="G3378" t="s">
        <v>227</v>
      </c>
      <c r="H3378" t="s">
        <v>745</v>
      </c>
      <c r="I3378" t="s">
        <v>531</v>
      </c>
    </row>
    <row r="3379" spans="1:9" x14ac:dyDescent="0.25">
      <c r="A3379">
        <v>754610</v>
      </c>
      <c r="B3379" t="s">
        <v>686</v>
      </c>
      <c r="C3379" t="s">
        <v>10</v>
      </c>
      <c r="D3379" t="s">
        <v>11</v>
      </c>
      <c r="E3379" t="s">
        <v>140</v>
      </c>
      <c r="F3379" t="s">
        <v>13</v>
      </c>
      <c r="G3379" t="s">
        <v>687</v>
      </c>
      <c r="H3379" t="s">
        <v>745</v>
      </c>
      <c r="I3379" t="s">
        <v>688</v>
      </c>
    </row>
    <row r="3380" spans="1:9" x14ac:dyDescent="0.25">
      <c r="A3380">
        <v>754613</v>
      </c>
      <c r="B3380" t="s">
        <v>1349</v>
      </c>
      <c r="C3380" t="s">
        <v>10</v>
      </c>
      <c r="D3380" t="s">
        <v>11</v>
      </c>
      <c r="E3380" t="s">
        <v>28</v>
      </c>
      <c r="F3380" t="s">
        <v>95</v>
      </c>
      <c r="G3380" t="s">
        <v>100</v>
      </c>
      <c r="H3380" t="s">
        <v>745</v>
      </c>
      <c r="I3380" t="s">
        <v>1414</v>
      </c>
    </row>
    <row r="3381" spans="1:9" x14ac:dyDescent="0.25">
      <c r="A3381">
        <v>754614</v>
      </c>
      <c r="B3381" t="s">
        <v>530</v>
      </c>
      <c r="C3381" t="s">
        <v>10</v>
      </c>
      <c r="D3381" t="s">
        <v>11</v>
      </c>
      <c r="E3381" t="s">
        <v>28</v>
      </c>
      <c r="F3381" t="s">
        <v>122</v>
      </c>
      <c r="G3381" t="s">
        <v>227</v>
      </c>
      <c r="H3381" t="s">
        <v>745</v>
      </c>
      <c r="I3381" t="s">
        <v>531</v>
      </c>
    </row>
    <row r="3382" spans="1:9" x14ac:dyDescent="0.25">
      <c r="A3382">
        <v>754618</v>
      </c>
      <c r="B3382" t="s">
        <v>1349</v>
      </c>
      <c r="C3382" t="s">
        <v>10</v>
      </c>
      <c r="D3382" t="s">
        <v>11</v>
      </c>
      <c r="E3382" t="s">
        <v>28</v>
      </c>
      <c r="F3382" t="s">
        <v>95</v>
      </c>
      <c r="G3382" t="s">
        <v>100</v>
      </c>
      <c r="H3382" t="s">
        <v>745</v>
      </c>
      <c r="I3382" t="s">
        <v>1414</v>
      </c>
    </row>
    <row r="3383" spans="1:9" x14ac:dyDescent="0.25">
      <c r="A3383">
        <v>754619</v>
      </c>
      <c r="B3383" t="s">
        <v>1349</v>
      </c>
      <c r="C3383" t="s">
        <v>10</v>
      </c>
      <c r="D3383" t="s">
        <v>11</v>
      </c>
      <c r="E3383" t="s">
        <v>28</v>
      </c>
      <c r="F3383" t="s">
        <v>95</v>
      </c>
      <c r="G3383" t="s">
        <v>100</v>
      </c>
      <c r="H3383" t="s">
        <v>745</v>
      </c>
      <c r="I3383" t="s">
        <v>1414</v>
      </c>
    </row>
    <row r="3384" spans="1:9" x14ac:dyDescent="0.25">
      <c r="A3384">
        <v>754621</v>
      </c>
      <c r="B3384" t="s">
        <v>1336</v>
      </c>
      <c r="C3384" t="s">
        <v>10</v>
      </c>
      <c r="D3384" t="s">
        <v>18</v>
      </c>
      <c r="E3384" t="s">
        <v>28</v>
      </c>
      <c r="F3384" t="s">
        <v>161</v>
      </c>
      <c r="G3384" t="s">
        <v>24</v>
      </c>
      <c r="H3384" t="s">
        <v>399</v>
      </c>
      <c r="I3384" t="s">
        <v>1337</v>
      </c>
    </row>
    <row r="3385" spans="1:9" x14ac:dyDescent="0.25">
      <c r="A3385">
        <v>754657</v>
      </c>
      <c r="B3385" t="s">
        <v>1496</v>
      </c>
      <c r="C3385" t="s">
        <v>10</v>
      </c>
      <c r="D3385" t="s">
        <v>72</v>
      </c>
      <c r="E3385" t="s">
        <v>302</v>
      </c>
      <c r="F3385" t="s">
        <v>19</v>
      </c>
      <c r="G3385" t="s">
        <v>1356</v>
      </c>
      <c r="H3385" t="s">
        <v>814</v>
      </c>
      <c r="I3385" t="s">
        <v>1497</v>
      </c>
    </row>
    <row r="3386" spans="1:9" x14ac:dyDescent="0.25">
      <c r="A3386">
        <v>754658</v>
      </c>
      <c r="B3386" t="s">
        <v>598</v>
      </c>
      <c r="C3386" t="s">
        <v>10</v>
      </c>
      <c r="D3386" t="s">
        <v>72</v>
      </c>
      <c r="E3386" t="s">
        <v>308</v>
      </c>
      <c r="F3386" t="s">
        <v>19</v>
      </c>
      <c r="G3386" t="s">
        <v>100</v>
      </c>
      <c r="H3386" t="s">
        <v>814</v>
      </c>
      <c r="I3386" t="s">
        <v>599</v>
      </c>
    </row>
    <row r="3387" spans="1:9" x14ac:dyDescent="0.25">
      <c r="A3387">
        <v>754661</v>
      </c>
      <c r="B3387" t="s">
        <v>801</v>
      </c>
      <c r="C3387" t="s">
        <v>10</v>
      </c>
      <c r="D3387" t="s">
        <v>18</v>
      </c>
      <c r="E3387" t="s">
        <v>140</v>
      </c>
      <c r="F3387" t="s">
        <v>95</v>
      </c>
      <c r="G3387" t="s">
        <v>100</v>
      </c>
      <c r="H3387" t="s">
        <v>560</v>
      </c>
      <c r="I3387" t="s">
        <v>802</v>
      </c>
    </row>
    <row r="3388" spans="1:9" x14ac:dyDescent="0.25">
      <c r="A3388">
        <v>754662</v>
      </c>
      <c r="B3388" t="s">
        <v>524</v>
      </c>
      <c r="C3388" t="s">
        <v>10</v>
      </c>
      <c r="D3388" t="s">
        <v>18</v>
      </c>
      <c r="E3388" t="s">
        <v>140</v>
      </c>
      <c r="F3388" t="s">
        <v>161</v>
      </c>
      <c r="G3388" t="s">
        <v>128</v>
      </c>
      <c r="H3388" t="s">
        <v>560</v>
      </c>
      <c r="I3388" t="s">
        <v>525</v>
      </c>
    </row>
    <row r="3389" spans="1:9" x14ac:dyDescent="0.25">
      <c r="A3389">
        <v>754663</v>
      </c>
      <c r="B3389" t="s">
        <v>801</v>
      </c>
      <c r="C3389" t="s">
        <v>10</v>
      </c>
      <c r="D3389" t="s">
        <v>18</v>
      </c>
      <c r="E3389" t="s">
        <v>140</v>
      </c>
      <c r="F3389" t="s">
        <v>95</v>
      </c>
      <c r="G3389" t="s">
        <v>100</v>
      </c>
      <c r="H3389" t="s">
        <v>560</v>
      </c>
      <c r="I3389" t="s">
        <v>802</v>
      </c>
    </row>
    <row r="3390" spans="1:9" x14ac:dyDescent="0.25">
      <c r="A3390">
        <v>754664</v>
      </c>
      <c r="B3390" t="s">
        <v>524</v>
      </c>
      <c r="C3390" t="s">
        <v>10</v>
      </c>
      <c r="D3390" t="s">
        <v>18</v>
      </c>
      <c r="E3390" t="s">
        <v>140</v>
      </c>
      <c r="F3390" t="s">
        <v>161</v>
      </c>
      <c r="G3390" t="s">
        <v>128</v>
      </c>
      <c r="H3390" t="s">
        <v>560</v>
      </c>
      <c r="I3390" t="s">
        <v>525</v>
      </c>
    </row>
    <row r="3391" spans="1:9" x14ac:dyDescent="0.25">
      <c r="A3391">
        <v>754675</v>
      </c>
      <c r="B3391" t="s">
        <v>1694</v>
      </c>
      <c r="C3391" t="s">
        <v>56</v>
      </c>
      <c r="D3391" t="s">
        <v>11</v>
      </c>
      <c r="E3391" t="s">
        <v>1638</v>
      </c>
      <c r="F3391" t="s">
        <v>1646</v>
      </c>
      <c r="G3391" t="s">
        <v>1647</v>
      </c>
      <c r="H3391" t="s">
        <v>111</v>
      </c>
      <c r="I3391" t="s">
        <v>1695</v>
      </c>
    </row>
    <row r="3392" spans="1:9" x14ac:dyDescent="0.25">
      <c r="A3392">
        <v>754682</v>
      </c>
      <c r="B3392" t="s">
        <v>362</v>
      </c>
      <c r="C3392" t="s">
        <v>10</v>
      </c>
      <c r="D3392" t="s">
        <v>72</v>
      </c>
      <c r="E3392" t="s">
        <v>363</v>
      </c>
      <c r="F3392" t="s">
        <v>19</v>
      </c>
      <c r="G3392" t="s">
        <v>100</v>
      </c>
      <c r="H3392" t="s">
        <v>814</v>
      </c>
      <c r="I3392" t="s">
        <v>364</v>
      </c>
    </row>
    <row r="3393" spans="1:9" x14ac:dyDescent="0.25">
      <c r="A3393">
        <v>754683</v>
      </c>
      <c r="B3393" t="s">
        <v>1355</v>
      </c>
      <c r="C3393" t="s">
        <v>10</v>
      </c>
      <c r="D3393" t="s">
        <v>72</v>
      </c>
      <c r="E3393" t="s">
        <v>363</v>
      </c>
      <c r="F3393" t="s">
        <v>19</v>
      </c>
      <c r="G3393" t="s">
        <v>1356</v>
      </c>
      <c r="H3393" t="s">
        <v>814</v>
      </c>
      <c r="I3393" t="s">
        <v>1357</v>
      </c>
    </row>
    <row r="3394" spans="1:9" x14ac:dyDescent="0.25">
      <c r="A3394">
        <v>754691</v>
      </c>
      <c r="B3394" t="s">
        <v>550</v>
      </c>
      <c r="C3394" t="s">
        <v>37</v>
      </c>
      <c r="D3394" t="s">
        <v>18</v>
      </c>
      <c r="E3394" t="s">
        <v>182</v>
      </c>
      <c r="F3394" t="s">
        <v>472</v>
      </c>
      <c r="G3394" t="s">
        <v>551</v>
      </c>
      <c r="H3394" t="s">
        <v>333</v>
      </c>
      <c r="I3394" t="s">
        <v>552</v>
      </c>
    </row>
    <row r="3395" spans="1:9" x14ac:dyDescent="0.25">
      <c r="A3395">
        <v>754693</v>
      </c>
      <c r="B3395" t="s">
        <v>550</v>
      </c>
      <c r="C3395" t="s">
        <v>37</v>
      </c>
      <c r="D3395" t="s">
        <v>18</v>
      </c>
      <c r="E3395" t="s">
        <v>182</v>
      </c>
      <c r="F3395" t="s">
        <v>472</v>
      </c>
      <c r="G3395" t="s">
        <v>551</v>
      </c>
      <c r="H3395" t="s">
        <v>333</v>
      </c>
      <c r="I3395" t="s">
        <v>552</v>
      </c>
    </row>
    <row r="3396" spans="1:9" x14ac:dyDescent="0.25">
      <c r="A3396">
        <v>754702</v>
      </c>
      <c r="B3396" t="s">
        <v>245</v>
      </c>
      <c r="C3396" t="s">
        <v>37</v>
      </c>
      <c r="D3396" t="s">
        <v>18</v>
      </c>
      <c r="E3396" t="s">
        <v>182</v>
      </c>
      <c r="F3396" t="s">
        <v>246</v>
      </c>
      <c r="G3396" t="s">
        <v>247</v>
      </c>
      <c r="H3396" t="s">
        <v>106</v>
      </c>
      <c r="I3396" t="s">
        <v>248</v>
      </c>
    </row>
    <row r="3397" spans="1:9" x14ac:dyDescent="0.25">
      <c r="A3397">
        <v>754703</v>
      </c>
      <c r="B3397" t="s">
        <v>1473</v>
      </c>
      <c r="C3397" t="s">
        <v>37</v>
      </c>
      <c r="D3397" t="s">
        <v>18</v>
      </c>
      <c r="E3397" t="s">
        <v>182</v>
      </c>
      <c r="F3397" t="s">
        <v>1032</v>
      </c>
      <c r="G3397" t="s">
        <v>247</v>
      </c>
      <c r="H3397" t="s">
        <v>106</v>
      </c>
      <c r="I3397" t="s">
        <v>1474</v>
      </c>
    </row>
    <row r="3398" spans="1:9" x14ac:dyDescent="0.25">
      <c r="A3398">
        <v>754704</v>
      </c>
      <c r="B3398" t="s">
        <v>1473</v>
      </c>
      <c r="C3398" t="s">
        <v>37</v>
      </c>
      <c r="D3398" t="s">
        <v>18</v>
      </c>
      <c r="E3398" t="s">
        <v>182</v>
      </c>
      <c r="F3398" t="s">
        <v>1032</v>
      </c>
      <c r="G3398" t="s">
        <v>247</v>
      </c>
      <c r="H3398" t="s">
        <v>106</v>
      </c>
      <c r="I3398" t="s">
        <v>1474</v>
      </c>
    </row>
    <row r="3399" spans="1:9" x14ac:dyDescent="0.25">
      <c r="A3399">
        <v>754705</v>
      </c>
      <c r="B3399" t="s">
        <v>441</v>
      </c>
      <c r="C3399" t="s">
        <v>37</v>
      </c>
      <c r="D3399" t="s">
        <v>18</v>
      </c>
      <c r="E3399" t="s">
        <v>182</v>
      </c>
      <c r="F3399" t="s">
        <v>442</v>
      </c>
      <c r="G3399" t="s">
        <v>443</v>
      </c>
      <c r="H3399" t="s">
        <v>106</v>
      </c>
      <c r="I3399" t="s">
        <v>444</v>
      </c>
    </row>
    <row r="3400" spans="1:9" x14ac:dyDescent="0.25">
      <c r="A3400">
        <v>754706</v>
      </c>
      <c r="B3400" t="s">
        <v>550</v>
      </c>
      <c r="C3400" t="s">
        <v>37</v>
      </c>
      <c r="D3400" t="s">
        <v>18</v>
      </c>
      <c r="E3400" t="s">
        <v>182</v>
      </c>
      <c r="F3400" t="s">
        <v>472</v>
      </c>
      <c r="G3400" t="s">
        <v>551</v>
      </c>
      <c r="H3400" t="s">
        <v>106</v>
      </c>
      <c r="I3400" t="s">
        <v>552</v>
      </c>
    </row>
    <row r="3401" spans="1:9" x14ac:dyDescent="0.25">
      <c r="A3401">
        <v>754707</v>
      </c>
      <c r="B3401" t="s">
        <v>1031</v>
      </c>
      <c r="C3401" t="s">
        <v>37</v>
      </c>
      <c r="D3401" t="s">
        <v>18</v>
      </c>
      <c r="E3401" t="s">
        <v>182</v>
      </c>
      <c r="F3401" t="s">
        <v>1032</v>
      </c>
      <c r="G3401" t="s">
        <v>900</v>
      </c>
      <c r="H3401" t="s">
        <v>48</v>
      </c>
      <c r="I3401" t="s">
        <v>1033</v>
      </c>
    </row>
    <row r="3402" spans="1:9" x14ac:dyDescent="0.25">
      <c r="A3402">
        <v>754708</v>
      </c>
      <c r="B3402" t="s">
        <v>1031</v>
      </c>
      <c r="C3402" t="s">
        <v>37</v>
      </c>
      <c r="D3402" t="s">
        <v>18</v>
      </c>
      <c r="E3402" t="s">
        <v>182</v>
      </c>
      <c r="F3402" t="s">
        <v>1032</v>
      </c>
      <c r="G3402" t="s">
        <v>900</v>
      </c>
      <c r="H3402" t="s">
        <v>48</v>
      </c>
      <c r="I3402" t="s">
        <v>1033</v>
      </c>
    </row>
    <row r="3403" spans="1:9" x14ac:dyDescent="0.25">
      <c r="A3403">
        <v>754738</v>
      </c>
      <c r="B3403" t="s">
        <v>1696</v>
      </c>
      <c r="C3403" t="s">
        <v>37</v>
      </c>
      <c r="D3403" t="s">
        <v>18</v>
      </c>
      <c r="E3403" t="s">
        <v>182</v>
      </c>
      <c r="F3403" t="s">
        <v>472</v>
      </c>
      <c r="G3403" t="s">
        <v>1697</v>
      </c>
      <c r="H3403" t="s">
        <v>429</v>
      </c>
      <c r="I3403" t="s">
        <v>1698</v>
      </c>
    </row>
    <row r="3404" spans="1:9" x14ac:dyDescent="0.25">
      <c r="A3404">
        <v>754770</v>
      </c>
      <c r="B3404" t="s">
        <v>44</v>
      </c>
      <c r="C3404" t="s">
        <v>37</v>
      </c>
      <c r="D3404" t="s">
        <v>45</v>
      </c>
      <c r="E3404" t="s">
        <v>18</v>
      </c>
      <c r="F3404" t="s">
        <v>46</v>
      </c>
      <c r="G3404" t="s">
        <v>171</v>
      </c>
      <c r="H3404" t="s">
        <v>48</v>
      </c>
      <c r="I3404" t="s">
        <v>189</v>
      </c>
    </row>
    <row r="3405" spans="1:9" x14ac:dyDescent="0.25">
      <c r="A3405">
        <v>754771</v>
      </c>
      <c r="B3405" t="s">
        <v>44</v>
      </c>
      <c r="C3405" t="s">
        <v>37</v>
      </c>
      <c r="D3405" t="s">
        <v>45</v>
      </c>
      <c r="E3405" t="s">
        <v>18</v>
      </c>
      <c r="F3405" t="s">
        <v>46</v>
      </c>
      <c r="G3405" t="s">
        <v>171</v>
      </c>
      <c r="H3405" t="s">
        <v>48</v>
      </c>
      <c r="I3405" t="s">
        <v>189</v>
      </c>
    </row>
    <row r="3406" spans="1:9" x14ac:dyDescent="0.25">
      <c r="A3406">
        <v>754772</v>
      </c>
      <c r="B3406" t="s">
        <v>44</v>
      </c>
      <c r="C3406" t="s">
        <v>37</v>
      </c>
      <c r="D3406" t="s">
        <v>45</v>
      </c>
      <c r="E3406" t="s">
        <v>18</v>
      </c>
      <c r="F3406" t="s">
        <v>46</v>
      </c>
      <c r="G3406" t="s">
        <v>171</v>
      </c>
      <c r="H3406" t="s">
        <v>48</v>
      </c>
      <c r="I3406" t="s">
        <v>189</v>
      </c>
    </row>
    <row r="3407" spans="1:9" x14ac:dyDescent="0.25">
      <c r="A3407">
        <v>754780</v>
      </c>
      <c r="B3407" t="s">
        <v>1005</v>
      </c>
      <c r="C3407" t="s">
        <v>10</v>
      </c>
      <c r="D3407" t="s">
        <v>76</v>
      </c>
      <c r="E3407" t="s">
        <v>302</v>
      </c>
      <c r="F3407" t="s">
        <v>19</v>
      </c>
      <c r="G3407" t="s">
        <v>29</v>
      </c>
      <c r="H3407" t="s">
        <v>1100</v>
      </c>
      <c r="I3407" t="s">
        <v>1301</v>
      </c>
    </row>
    <row r="3408" spans="1:9" x14ac:dyDescent="0.25">
      <c r="A3408">
        <v>754782</v>
      </c>
      <c r="B3408" t="s">
        <v>828</v>
      </c>
      <c r="C3408" t="s">
        <v>10</v>
      </c>
      <c r="D3408" t="s">
        <v>76</v>
      </c>
      <c r="E3408" t="s">
        <v>308</v>
      </c>
      <c r="F3408" t="s">
        <v>19</v>
      </c>
      <c r="G3408" t="s">
        <v>29</v>
      </c>
      <c r="H3408" t="s">
        <v>1052</v>
      </c>
      <c r="I3408" t="s">
        <v>830</v>
      </c>
    </row>
    <row r="3409" spans="1:9" x14ac:dyDescent="0.25">
      <c r="A3409">
        <v>754783</v>
      </c>
      <c r="B3409" t="s">
        <v>1134</v>
      </c>
      <c r="C3409" t="s">
        <v>10</v>
      </c>
      <c r="D3409" t="s">
        <v>76</v>
      </c>
      <c r="E3409" t="s">
        <v>308</v>
      </c>
      <c r="F3409" t="s">
        <v>303</v>
      </c>
      <c r="G3409" t="s">
        <v>766</v>
      </c>
      <c r="H3409" t="s">
        <v>30</v>
      </c>
      <c r="I3409" t="s">
        <v>1135</v>
      </c>
    </row>
    <row r="3410" spans="1:9" x14ac:dyDescent="0.25">
      <c r="A3410">
        <v>754785</v>
      </c>
      <c r="B3410" t="s">
        <v>828</v>
      </c>
      <c r="C3410" t="s">
        <v>10</v>
      </c>
      <c r="D3410" t="s">
        <v>76</v>
      </c>
      <c r="E3410" t="s">
        <v>308</v>
      </c>
      <c r="F3410" t="s">
        <v>19</v>
      </c>
      <c r="G3410" t="s">
        <v>29</v>
      </c>
      <c r="H3410" t="s">
        <v>30</v>
      </c>
      <c r="I3410" t="s">
        <v>830</v>
      </c>
    </row>
    <row r="3411" spans="1:9" x14ac:dyDescent="0.25">
      <c r="A3411">
        <v>754787</v>
      </c>
      <c r="B3411" t="s">
        <v>828</v>
      </c>
      <c r="C3411" t="s">
        <v>10</v>
      </c>
      <c r="D3411" t="s">
        <v>76</v>
      </c>
      <c r="E3411" t="s">
        <v>308</v>
      </c>
      <c r="F3411" t="s">
        <v>19</v>
      </c>
      <c r="G3411" t="s">
        <v>29</v>
      </c>
      <c r="H3411" t="s">
        <v>1160</v>
      </c>
      <c r="I3411" t="s">
        <v>830</v>
      </c>
    </row>
    <row r="3412" spans="1:9" x14ac:dyDescent="0.25">
      <c r="A3412">
        <v>754796</v>
      </c>
      <c r="B3412" t="s">
        <v>828</v>
      </c>
      <c r="C3412" t="s">
        <v>10</v>
      </c>
      <c r="D3412" t="s">
        <v>76</v>
      </c>
      <c r="E3412" t="s">
        <v>308</v>
      </c>
      <c r="F3412" t="s">
        <v>19</v>
      </c>
      <c r="G3412" t="s">
        <v>29</v>
      </c>
      <c r="H3412" t="s">
        <v>1160</v>
      </c>
      <c r="I3412" t="s">
        <v>830</v>
      </c>
    </row>
    <row r="3413" spans="1:9" x14ac:dyDescent="0.25">
      <c r="A3413">
        <v>754797</v>
      </c>
      <c r="B3413" t="s">
        <v>1134</v>
      </c>
      <c r="C3413" t="s">
        <v>10</v>
      </c>
      <c r="D3413" t="s">
        <v>76</v>
      </c>
      <c r="E3413" t="s">
        <v>308</v>
      </c>
      <c r="F3413" t="s">
        <v>303</v>
      </c>
      <c r="G3413" t="s">
        <v>766</v>
      </c>
      <c r="H3413" t="s">
        <v>1160</v>
      </c>
      <c r="I3413" t="s">
        <v>1135</v>
      </c>
    </row>
    <row r="3414" spans="1:9" x14ac:dyDescent="0.25">
      <c r="A3414">
        <v>754798</v>
      </c>
      <c r="B3414" t="s">
        <v>828</v>
      </c>
      <c r="C3414" t="s">
        <v>10</v>
      </c>
      <c r="D3414" t="s">
        <v>76</v>
      </c>
      <c r="E3414" t="s">
        <v>308</v>
      </c>
      <c r="F3414" t="s">
        <v>19</v>
      </c>
      <c r="G3414" t="s">
        <v>29</v>
      </c>
      <c r="H3414" t="s">
        <v>895</v>
      </c>
      <c r="I3414" t="s">
        <v>830</v>
      </c>
    </row>
    <row r="3415" spans="1:9" x14ac:dyDescent="0.25">
      <c r="A3415">
        <v>754799</v>
      </c>
      <c r="B3415" t="s">
        <v>828</v>
      </c>
      <c r="C3415" t="s">
        <v>10</v>
      </c>
      <c r="D3415" t="s">
        <v>76</v>
      </c>
      <c r="E3415" t="s">
        <v>308</v>
      </c>
      <c r="F3415" t="s">
        <v>19</v>
      </c>
      <c r="G3415" t="s">
        <v>29</v>
      </c>
      <c r="H3415" t="s">
        <v>1100</v>
      </c>
      <c r="I3415" t="s">
        <v>830</v>
      </c>
    </row>
    <row r="3416" spans="1:9" x14ac:dyDescent="0.25">
      <c r="A3416">
        <v>754800</v>
      </c>
      <c r="B3416" t="s">
        <v>828</v>
      </c>
      <c r="C3416" t="s">
        <v>10</v>
      </c>
      <c r="D3416" t="s">
        <v>76</v>
      </c>
      <c r="E3416" t="s">
        <v>308</v>
      </c>
      <c r="F3416" t="s">
        <v>19</v>
      </c>
      <c r="G3416" t="s">
        <v>29</v>
      </c>
      <c r="H3416" t="s">
        <v>829</v>
      </c>
      <c r="I3416" t="s">
        <v>830</v>
      </c>
    </row>
    <row r="3417" spans="1:9" x14ac:dyDescent="0.25">
      <c r="A3417">
        <v>754802</v>
      </c>
      <c r="B3417" t="s">
        <v>752</v>
      </c>
      <c r="C3417" t="s">
        <v>10</v>
      </c>
      <c r="D3417" t="s">
        <v>76</v>
      </c>
      <c r="E3417" t="s">
        <v>363</v>
      </c>
      <c r="F3417" t="s">
        <v>19</v>
      </c>
      <c r="G3417" t="s">
        <v>29</v>
      </c>
      <c r="H3417" t="s">
        <v>795</v>
      </c>
      <c r="I3417" t="s">
        <v>754</v>
      </c>
    </row>
    <row r="3418" spans="1:9" x14ac:dyDescent="0.25">
      <c r="A3418">
        <v>754803</v>
      </c>
      <c r="B3418" t="s">
        <v>752</v>
      </c>
      <c r="C3418" t="s">
        <v>10</v>
      </c>
      <c r="D3418" t="s">
        <v>76</v>
      </c>
      <c r="E3418" t="s">
        <v>363</v>
      </c>
      <c r="F3418" t="s">
        <v>19</v>
      </c>
      <c r="G3418" t="s">
        <v>29</v>
      </c>
      <c r="H3418" t="s">
        <v>784</v>
      </c>
      <c r="I3418" t="s">
        <v>754</v>
      </c>
    </row>
    <row r="3419" spans="1:9" x14ac:dyDescent="0.25">
      <c r="A3419">
        <v>754856</v>
      </c>
      <c r="B3419" t="s">
        <v>511</v>
      </c>
      <c r="C3419" t="s">
        <v>37</v>
      </c>
      <c r="D3419" t="s">
        <v>76</v>
      </c>
      <c r="E3419" t="s">
        <v>181</v>
      </c>
      <c r="F3419" t="s">
        <v>182</v>
      </c>
      <c r="G3419" t="s">
        <v>472</v>
      </c>
      <c r="H3419" t="s">
        <v>1329</v>
      </c>
      <c r="I3419" t="s">
        <v>513</v>
      </c>
    </row>
    <row r="3420" spans="1:9" x14ac:dyDescent="0.25">
      <c r="A3420">
        <v>754857</v>
      </c>
      <c r="B3420" t="s">
        <v>511</v>
      </c>
      <c r="C3420" t="s">
        <v>37</v>
      </c>
      <c r="D3420" t="s">
        <v>76</v>
      </c>
      <c r="E3420" t="s">
        <v>181</v>
      </c>
      <c r="F3420" t="s">
        <v>182</v>
      </c>
      <c r="G3420" t="s">
        <v>472</v>
      </c>
      <c r="H3420" t="s">
        <v>1329</v>
      </c>
      <c r="I3420" t="s">
        <v>513</v>
      </c>
    </row>
    <row r="3421" spans="1:9" x14ac:dyDescent="0.25">
      <c r="A3421">
        <v>754904</v>
      </c>
      <c r="B3421" t="s">
        <v>1238</v>
      </c>
      <c r="C3421" t="s">
        <v>10</v>
      </c>
      <c r="D3421" t="s">
        <v>18</v>
      </c>
      <c r="E3421" t="s">
        <v>140</v>
      </c>
      <c r="F3421" t="s">
        <v>128</v>
      </c>
      <c r="G3421" t="s">
        <v>96</v>
      </c>
      <c r="H3421" t="s">
        <v>1699</v>
      </c>
      <c r="I3421" t="s">
        <v>1240</v>
      </c>
    </row>
    <row r="3422" spans="1:9" x14ac:dyDescent="0.25">
      <c r="A3422">
        <v>754914</v>
      </c>
      <c r="B3422" t="s">
        <v>659</v>
      </c>
      <c r="C3422" t="s">
        <v>10</v>
      </c>
      <c r="D3422" t="s">
        <v>18</v>
      </c>
      <c r="E3422" t="s">
        <v>140</v>
      </c>
      <c r="F3422" t="s">
        <v>95</v>
      </c>
      <c r="G3422" t="s">
        <v>96</v>
      </c>
      <c r="H3422" t="s">
        <v>1700</v>
      </c>
      <c r="I3422" t="s">
        <v>660</v>
      </c>
    </row>
    <row r="3423" spans="1:9" x14ac:dyDescent="0.25">
      <c r="A3423">
        <v>754920</v>
      </c>
      <c r="B3423" t="s">
        <v>451</v>
      </c>
      <c r="C3423" t="s">
        <v>37</v>
      </c>
      <c r="D3423" t="s">
        <v>72</v>
      </c>
      <c r="E3423" t="s">
        <v>86</v>
      </c>
      <c r="F3423" t="s">
        <v>38</v>
      </c>
      <c r="G3423" t="s">
        <v>452</v>
      </c>
      <c r="H3423" t="s">
        <v>1110</v>
      </c>
      <c r="I3423" t="s">
        <v>453</v>
      </c>
    </row>
    <row r="3424" spans="1:9" x14ac:dyDescent="0.25">
      <c r="A3424">
        <v>754930</v>
      </c>
      <c r="B3424" t="s">
        <v>157</v>
      </c>
      <c r="C3424" t="s">
        <v>10</v>
      </c>
      <c r="D3424" t="s">
        <v>18</v>
      </c>
      <c r="E3424" t="s">
        <v>67</v>
      </c>
      <c r="F3424" t="s">
        <v>19</v>
      </c>
      <c r="G3424" t="s">
        <v>146</v>
      </c>
      <c r="H3424" t="s">
        <v>1452</v>
      </c>
      <c r="I3424" t="s">
        <v>159</v>
      </c>
    </row>
    <row r="3425" spans="1:9" x14ac:dyDescent="0.25">
      <c r="A3425">
        <v>754949</v>
      </c>
      <c r="B3425" t="s">
        <v>1532</v>
      </c>
      <c r="C3425" t="s">
        <v>37</v>
      </c>
      <c r="D3425" t="s">
        <v>76</v>
      </c>
      <c r="E3425" t="s">
        <v>86</v>
      </c>
      <c r="F3425" t="s">
        <v>182</v>
      </c>
      <c r="G3425" t="s">
        <v>472</v>
      </c>
      <c r="H3425" t="s">
        <v>496</v>
      </c>
      <c r="I3425" t="s">
        <v>1533</v>
      </c>
    </row>
    <row r="3426" spans="1:9" x14ac:dyDescent="0.25">
      <c r="A3426">
        <v>754950</v>
      </c>
      <c r="B3426" t="s">
        <v>1514</v>
      </c>
      <c r="C3426" t="s">
        <v>37</v>
      </c>
      <c r="D3426" t="s">
        <v>76</v>
      </c>
      <c r="E3426" t="s">
        <v>86</v>
      </c>
      <c r="F3426" t="s">
        <v>182</v>
      </c>
      <c r="G3426" t="s">
        <v>442</v>
      </c>
      <c r="H3426" t="s">
        <v>496</v>
      </c>
      <c r="I3426" t="s">
        <v>1515</v>
      </c>
    </row>
    <row r="3427" spans="1:9" x14ac:dyDescent="0.25">
      <c r="A3427">
        <v>754951</v>
      </c>
      <c r="B3427" t="s">
        <v>1532</v>
      </c>
      <c r="C3427" t="s">
        <v>37</v>
      </c>
      <c r="D3427" t="s">
        <v>76</v>
      </c>
      <c r="E3427" t="s">
        <v>86</v>
      </c>
      <c r="F3427" t="s">
        <v>182</v>
      </c>
      <c r="G3427" t="s">
        <v>472</v>
      </c>
      <c r="H3427" t="s">
        <v>496</v>
      </c>
      <c r="I3427" t="s">
        <v>1533</v>
      </c>
    </row>
    <row r="3428" spans="1:9" x14ac:dyDescent="0.25">
      <c r="A3428">
        <v>754953</v>
      </c>
      <c r="B3428" t="s">
        <v>1514</v>
      </c>
      <c r="C3428" t="s">
        <v>37</v>
      </c>
      <c r="D3428" t="s">
        <v>76</v>
      </c>
      <c r="E3428" t="s">
        <v>86</v>
      </c>
      <c r="F3428" t="s">
        <v>182</v>
      </c>
      <c r="G3428" t="s">
        <v>442</v>
      </c>
      <c r="H3428" t="s">
        <v>496</v>
      </c>
      <c r="I3428" t="s">
        <v>1515</v>
      </c>
    </row>
    <row r="3429" spans="1:9" x14ac:dyDescent="0.25">
      <c r="A3429">
        <v>754955</v>
      </c>
      <c r="B3429" t="s">
        <v>1514</v>
      </c>
      <c r="C3429" t="s">
        <v>37</v>
      </c>
      <c r="D3429" t="s">
        <v>76</v>
      </c>
      <c r="E3429" t="s">
        <v>86</v>
      </c>
      <c r="F3429" t="s">
        <v>182</v>
      </c>
      <c r="G3429" t="s">
        <v>442</v>
      </c>
      <c r="H3429" t="s">
        <v>496</v>
      </c>
      <c r="I3429" t="s">
        <v>1515</v>
      </c>
    </row>
    <row r="3430" spans="1:9" x14ac:dyDescent="0.25">
      <c r="A3430">
        <v>754956</v>
      </c>
      <c r="B3430" t="s">
        <v>511</v>
      </c>
      <c r="C3430" t="s">
        <v>37</v>
      </c>
      <c r="D3430" t="s">
        <v>76</v>
      </c>
      <c r="E3430" t="s">
        <v>181</v>
      </c>
      <c r="F3430" t="s">
        <v>182</v>
      </c>
      <c r="G3430" t="s">
        <v>472</v>
      </c>
      <c r="H3430" t="s">
        <v>496</v>
      </c>
      <c r="I3430" t="s">
        <v>513</v>
      </c>
    </row>
    <row r="3431" spans="1:9" x14ac:dyDescent="0.25">
      <c r="A3431">
        <v>754958</v>
      </c>
      <c r="B3431" t="s">
        <v>511</v>
      </c>
      <c r="C3431" t="s">
        <v>37</v>
      </c>
      <c r="D3431" t="s">
        <v>76</v>
      </c>
      <c r="E3431" t="s">
        <v>181</v>
      </c>
      <c r="F3431" t="s">
        <v>182</v>
      </c>
      <c r="G3431" t="s">
        <v>472</v>
      </c>
      <c r="H3431" t="s">
        <v>496</v>
      </c>
      <c r="I3431" t="s">
        <v>513</v>
      </c>
    </row>
    <row r="3432" spans="1:9" x14ac:dyDescent="0.25">
      <c r="A3432">
        <v>754959</v>
      </c>
      <c r="B3432" t="s">
        <v>874</v>
      </c>
      <c r="C3432" t="s">
        <v>37</v>
      </c>
      <c r="D3432" t="s">
        <v>76</v>
      </c>
      <c r="E3432" t="s">
        <v>86</v>
      </c>
      <c r="F3432" t="s">
        <v>254</v>
      </c>
      <c r="G3432" t="s">
        <v>604</v>
      </c>
      <c r="H3432" t="s">
        <v>496</v>
      </c>
      <c r="I3432" t="s">
        <v>875</v>
      </c>
    </row>
    <row r="3433" spans="1:9" x14ac:dyDescent="0.25">
      <c r="A3433">
        <v>754960</v>
      </c>
      <c r="B3433" t="s">
        <v>511</v>
      </c>
      <c r="C3433" t="s">
        <v>37</v>
      </c>
      <c r="D3433" t="s">
        <v>76</v>
      </c>
      <c r="E3433" t="s">
        <v>181</v>
      </c>
      <c r="F3433" t="s">
        <v>182</v>
      </c>
      <c r="G3433" t="s">
        <v>472</v>
      </c>
      <c r="H3433" t="s">
        <v>496</v>
      </c>
      <c r="I3433" t="s">
        <v>513</v>
      </c>
    </row>
    <row r="3434" spans="1:9" x14ac:dyDescent="0.25">
      <c r="A3434">
        <v>754997</v>
      </c>
      <c r="B3434" t="s">
        <v>1037</v>
      </c>
      <c r="C3434" t="s">
        <v>51</v>
      </c>
      <c r="D3434" t="s">
        <v>18</v>
      </c>
      <c r="E3434" t="s">
        <v>18</v>
      </c>
      <c r="F3434" t="s">
        <v>341</v>
      </c>
      <c r="G3434" t="s">
        <v>1038</v>
      </c>
      <c r="H3434" t="s">
        <v>1227</v>
      </c>
      <c r="I3434" t="s">
        <v>1039</v>
      </c>
    </row>
    <row r="3435" spans="1:9" x14ac:dyDescent="0.25">
      <c r="A3435">
        <v>754999</v>
      </c>
      <c r="B3435" t="s">
        <v>340</v>
      </c>
      <c r="C3435" t="s">
        <v>51</v>
      </c>
      <c r="D3435" t="s">
        <v>18</v>
      </c>
      <c r="E3435" t="s">
        <v>18</v>
      </c>
      <c r="F3435" t="s">
        <v>341</v>
      </c>
      <c r="G3435" t="s">
        <v>342</v>
      </c>
      <c r="H3435" t="s">
        <v>1227</v>
      </c>
      <c r="I3435" t="s">
        <v>344</v>
      </c>
    </row>
    <row r="3436" spans="1:9" x14ac:dyDescent="0.25">
      <c r="A3436">
        <v>755031</v>
      </c>
      <c r="B3436" t="s">
        <v>828</v>
      </c>
      <c r="C3436" t="s">
        <v>10</v>
      </c>
      <c r="D3436" t="s">
        <v>76</v>
      </c>
      <c r="E3436" t="s">
        <v>308</v>
      </c>
      <c r="F3436" t="s">
        <v>19</v>
      </c>
      <c r="G3436" t="s">
        <v>100</v>
      </c>
      <c r="H3436" t="s">
        <v>891</v>
      </c>
      <c r="I3436" t="s">
        <v>888</v>
      </c>
    </row>
    <row r="3437" spans="1:9" x14ac:dyDescent="0.25">
      <c r="A3437">
        <v>755043</v>
      </c>
      <c r="B3437" t="s">
        <v>506</v>
      </c>
      <c r="C3437" t="s">
        <v>10</v>
      </c>
      <c r="D3437" t="s">
        <v>76</v>
      </c>
      <c r="E3437" t="s">
        <v>363</v>
      </c>
      <c r="F3437" t="s">
        <v>19</v>
      </c>
      <c r="G3437" t="s">
        <v>143</v>
      </c>
      <c r="H3437" t="s">
        <v>884</v>
      </c>
      <c r="I3437" t="s">
        <v>508</v>
      </c>
    </row>
    <row r="3438" spans="1:9" x14ac:dyDescent="0.25">
      <c r="A3438">
        <v>755044</v>
      </c>
      <c r="B3438" t="s">
        <v>506</v>
      </c>
      <c r="C3438" t="s">
        <v>10</v>
      </c>
      <c r="D3438" t="s">
        <v>76</v>
      </c>
      <c r="E3438" t="s">
        <v>363</v>
      </c>
      <c r="F3438" t="s">
        <v>19</v>
      </c>
      <c r="G3438" t="s">
        <v>143</v>
      </c>
      <c r="H3438" t="s">
        <v>884</v>
      </c>
      <c r="I3438" t="s">
        <v>508</v>
      </c>
    </row>
    <row r="3439" spans="1:9" x14ac:dyDescent="0.25">
      <c r="A3439">
        <v>755045</v>
      </c>
      <c r="B3439" t="s">
        <v>530</v>
      </c>
      <c r="C3439" t="s">
        <v>10</v>
      </c>
      <c r="D3439" t="s">
        <v>11</v>
      </c>
      <c r="E3439" t="s">
        <v>28</v>
      </c>
      <c r="F3439" t="s">
        <v>122</v>
      </c>
      <c r="G3439" t="s">
        <v>227</v>
      </c>
      <c r="H3439" t="s">
        <v>745</v>
      </c>
      <c r="I3439" t="s">
        <v>531</v>
      </c>
    </row>
    <row r="3440" spans="1:9" x14ac:dyDescent="0.25">
      <c r="A3440">
        <v>755046</v>
      </c>
      <c r="B3440" t="s">
        <v>1349</v>
      </c>
      <c r="C3440" t="s">
        <v>10</v>
      </c>
      <c r="D3440" t="s">
        <v>11</v>
      </c>
      <c r="E3440" t="s">
        <v>28</v>
      </c>
      <c r="F3440" t="s">
        <v>95</v>
      </c>
      <c r="G3440" t="s">
        <v>100</v>
      </c>
      <c r="H3440" t="s">
        <v>745</v>
      </c>
      <c r="I3440" t="s">
        <v>1414</v>
      </c>
    </row>
    <row r="3441" spans="1:9" x14ac:dyDescent="0.25">
      <c r="A3441">
        <v>755054</v>
      </c>
      <c r="B3441" t="s">
        <v>768</v>
      </c>
      <c r="C3441" t="s">
        <v>51</v>
      </c>
      <c r="D3441" t="s">
        <v>18</v>
      </c>
      <c r="E3441" t="s">
        <v>18</v>
      </c>
      <c r="F3441" t="s">
        <v>276</v>
      </c>
      <c r="G3441" t="s">
        <v>276</v>
      </c>
      <c r="H3441" t="s">
        <v>1701</v>
      </c>
      <c r="I3441" t="s">
        <v>769</v>
      </c>
    </row>
    <row r="3442" spans="1:9" x14ac:dyDescent="0.25">
      <c r="A3442">
        <v>755055</v>
      </c>
      <c r="B3442" t="s">
        <v>1037</v>
      </c>
      <c r="C3442" t="s">
        <v>51</v>
      </c>
      <c r="D3442" t="s">
        <v>18</v>
      </c>
      <c r="E3442" t="s">
        <v>18</v>
      </c>
      <c r="F3442" t="s">
        <v>341</v>
      </c>
      <c r="G3442" t="s">
        <v>1038</v>
      </c>
      <c r="H3442" t="s">
        <v>1701</v>
      </c>
      <c r="I3442" t="s">
        <v>1039</v>
      </c>
    </row>
    <row r="3443" spans="1:9" x14ac:dyDescent="0.25">
      <c r="A3443">
        <v>755058</v>
      </c>
      <c r="B3443" t="s">
        <v>340</v>
      </c>
      <c r="C3443" t="s">
        <v>51</v>
      </c>
      <c r="D3443" t="s">
        <v>18</v>
      </c>
      <c r="E3443" t="s">
        <v>18</v>
      </c>
      <c r="F3443" t="s">
        <v>341</v>
      </c>
      <c r="G3443" t="s">
        <v>1038</v>
      </c>
      <c r="H3443" t="s">
        <v>1701</v>
      </c>
      <c r="I3443" t="s">
        <v>1039</v>
      </c>
    </row>
    <row r="3444" spans="1:9" x14ac:dyDescent="0.25">
      <c r="A3444">
        <v>755069</v>
      </c>
      <c r="B3444" t="s">
        <v>908</v>
      </c>
      <c r="C3444" t="s">
        <v>10</v>
      </c>
      <c r="D3444" t="s">
        <v>76</v>
      </c>
      <c r="E3444" t="s">
        <v>363</v>
      </c>
      <c r="F3444" t="s">
        <v>312</v>
      </c>
      <c r="G3444" t="s">
        <v>149</v>
      </c>
      <c r="H3444" t="s">
        <v>414</v>
      </c>
      <c r="I3444" t="s">
        <v>909</v>
      </c>
    </row>
    <row r="3445" spans="1:9" x14ac:dyDescent="0.25">
      <c r="A3445">
        <v>755146</v>
      </c>
      <c r="B3445" t="s">
        <v>943</v>
      </c>
      <c r="C3445" t="s">
        <v>51</v>
      </c>
      <c r="D3445" t="s">
        <v>18</v>
      </c>
      <c r="E3445" t="s">
        <v>18</v>
      </c>
      <c r="F3445" t="s">
        <v>341</v>
      </c>
      <c r="G3445" t="s">
        <v>944</v>
      </c>
      <c r="H3445" t="s">
        <v>1701</v>
      </c>
      <c r="I3445" t="s">
        <v>945</v>
      </c>
    </row>
    <row r="3446" spans="1:9" x14ac:dyDescent="0.25">
      <c r="A3446">
        <v>755195</v>
      </c>
      <c r="B3446" t="s">
        <v>524</v>
      </c>
      <c r="C3446" t="s">
        <v>10</v>
      </c>
      <c r="D3446" t="s">
        <v>18</v>
      </c>
      <c r="E3446" t="s">
        <v>28</v>
      </c>
      <c r="F3446" t="s">
        <v>161</v>
      </c>
      <c r="G3446" t="s">
        <v>128</v>
      </c>
      <c r="H3446" t="s">
        <v>1174</v>
      </c>
      <c r="I3446" t="s">
        <v>1313</v>
      </c>
    </row>
    <row r="3447" spans="1:9" x14ac:dyDescent="0.25">
      <c r="A3447">
        <v>755205</v>
      </c>
      <c r="B3447" t="s">
        <v>44</v>
      </c>
      <c r="C3447" t="s">
        <v>37</v>
      </c>
      <c r="D3447" t="s">
        <v>45</v>
      </c>
      <c r="E3447" t="s">
        <v>18</v>
      </c>
      <c r="F3447" t="s">
        <v>46</v>
      </c>
      <c r="G3447" t="s">
        <v>171</v>
      </c>
      <c r="H3447" t="s">
        <v>178</v>
      </c>
      <c r="I3447" t="s">
        <v>189</v>
      </c>
    </row>
    <row r="3448" spans="1:9" x14ac:dyDescent="0.25">
      <c r="A3448">
        <v>755206</v>
      </c>
      <c r="B3448" t="s">
        <v>44</v>
      </c>
      <c r="C3448" t="s">
        <v>37</v>
      </c>
      <c r="D3448" t="s">
        <v>45</v>
      </c>
      <c r="E3448" t="s">
        <v>18</v>
      </c>
      <c r="F3448" t="s">
        <v>46</v>
      </c>
      <c r="G3448" t="s">
        <v>171</v>
      </c>
      <c r="H3448" t="s">
        <v>178</v>
      </c>
      <c r="I3448" t="s">
        <v>189</v>
      </c>
    </row>
    <row r="3449" spans="1:9" x14ac:dyDescent="0.25">
      <c r="A3449">
        <v>755228</v>
      </c>
      <c r="B3449" t="s">
        <v>340</v>
      </c>
      <c r="C3449" t="s">
        <v>51</v>
      </c>
      <c r="D3449" t="s">
        <v>18</v>
      </c>
      <c r="E3449" t="s">
        <v>18</v>
      </c>
      <c r="F3449" t="s">
        <v>341</v>
      </c>
      <c r="G3449" t="s">
        <v>342</v>
      </c>
      <c r="H3449" t="s">
        <v>1227</v>
      </c>
      <c r="I3449" t="s">
        <v>344</v>
      </c>
    </row>
    <row r="3450" spans="1:9" x14ac:dyDescent="0.25">
      <c r="A3450">
        <v>755229</v>
      </c>
      <c r="B3450" t="s">
        <v>1037</v>
      </c>
      <c r="C3450" t="s">
        <v>51</v>
      </c>
      <c r="D3450" t="s">
        <v>18</v>
      </c>
      <c r="E3450" t="s">
        <v>18</v>
      </c>
      <c r="F3450" t="s">
        <v>341</v>
      </c>
      <c r="G3450" t="s">
        <v>1038</v>
      </c>
      <c r="H3450" t="s">
        <v>1227</v>
      </c>
      <c r="I3450" t="s">
        <v>1039</v>
      </c>
    </row>
    <row r="3451" spans="1:9" x14ac:dyDescent="0.25">
      <c r="A3451">
        <v>755230</v>
      </c>
      <c r="B3451" t="s">
        <v>340</v>
      </c>
      <c r="C3451" t="s">
        <v>51</v>
      </c>
      <c r="D3451" t="s">
        <v>18</v>
      </c>
      <c r="E3451" t="s">
        <v>18</v>
      </c>
      <c r="F3451" t="s">
        <v>341</v>
      </c>
      <c r="G3451" t="s">
        <v>342</v>
      </c>
      <c r="H3451" t="s">
        <v>1227</v>
      </c>
      <c r="I3451" t="s">
        <v>344</v>
      </c>
    </row>
    <row r="3452" spans="1:9" x14ac:dyDescent="0.25">
      <c r="A3452">
        <v>755231</v>
      </c>
      <c r="B3452" t="s">
        <v>340</v>
      </c>
      <c r="C3452" t="s">
        <v>51</v>
      </c>
      <c r="D3452" t="s">
        <v>18</v>
      </c>
      <c r="E3452" t="s">
        <v>18</v>
      </c>
      <c r="F3452" t="s">
        <v>341</v>
      </c>
      <c r="G3452" t="s">
        <v>342</v>
      </c>
      <c r="H3452" t="s">
        <v>1227</v>
      </c>
      <c r="I3452" t="s">
        <v>344</v>
      </c>
    </row>
    <row r="3453" spans="1:9" x14ac:dyDescent="0.25">
      <c r="A3453">
        <v>755235</v>
      </c>
      <c r="B3453" t="s">
        <v>340</v>
      </c>
      <c r="C3453" t="s">
        <v>51</v>
      </c>
      <c r="D3453" t="s">
        <v>18</v>
      </c>
      <c r="E3453" t="s">
        <v>18</v>
      </c>
      <c r="F3453" t="s">
        <v>341</v>
      </c>
      <c r="G3453" t="s">
        <v>342</v>
      </c>
      <c r="H3453" t="s">
        <v>1227</v>
      </c>
      <c r="I3453" t="s">
        <v>344</v>
      </c>
    </row>
    <row r="3454" spans="1:9" x14ac:dyDescent="0.25">
      <c r="A3454">
        <v>755236</v>
      </c>
      <c r="B3454" t="s">
        <v>1037</v>
      </c>
      <c r="C3454" t="s">
        <v>51</v>
      </c>
      <c r="D3454" t="s">
        <v>18</v>
      </c>
      <c r="E3454" t="s">
        <v>18</v>
      </c>
      <c r="F3454" t="s">
        <v>341</v>
      </c>
      <c r="G3454" t="s">
        <v>1038</v>
      </c>
      <c r="H3454" t="s">
        <v>1227</v>
      </c>
      <c r="I3454" t="s">
        <v>1039</v>
      </c>
    </row>
    <row r="3455" spans="1:9" x14ac:dyDescent="0.25">
      <c r="A3455">
        <v>755361</v>
      </c>
      <c r="B3455" t="s">
        <v>441</v>
      </c>
      <c r="C3455" t="s">
        <v>37</v>
      </c>
      <c r="D3455" t="s">
        <v>18</v>
      </c>
      <c r="E3455" t="s">
        <v>182</v>
      </c>
      <c r="F3455" t="s">
        <v>442</v>
      </c>
      <c r="G3455" t="s">
        <v>443</v>
      </c>
      <c r="H3455" t="s">
        <v>1273</v>
      </c>
      <c r="I3455" t="s">
        <v>444</v>
      </c>
    </row>
    <row r="3456" spans="1:9" x14ac:dyDescent="0.25">
      <c r="A3456">
        <v>755365</v>
      </c>
      <c r="B3456" t="s">
        <v>550</v>
      </c>
      <c r="C3456" t="s">
        <v>37</v>
      </c>
      <c r="D3456" t="s">
        <v>18</v>
      </c>
      <c r="E3456" t="s">
        <v>182</v>
      </c>
      <c r="F3456" t="s">
        <v>472</v>
      </c>
      <c r="G3456" t="s">
        <v>551</v>
      </c>
      <c r="H3456" t="s">
        <v>1273</v>
      </c>
      <c r="I3456" t="s">
        <v>552</v>
      </c>
    </row>
    <row r="3457" spans="1:9" x14ac:dyDescent="0.25">
      <c r="A3457">
        <v>755366</v>
      </c>
      <c r="B3457" t="s">
        <v>441</v>
      </c>
      <c r="C3457" t="s">
        <v>37</v>
      </c>
      <c r="D3457" t="s">
        <v>18</v>
      </c>
      <c r="E3457" t="s">
        <v>182</v>
      </c>
      <c r="F3457" t="s">
        <v>442</v>
      </c>
      <c r="G3457" t="s">
        <v>443</v>
      </c>
      <c r="H3457" t="s">
        <v>1273</v>
      </c>
      <c r="I3457" t="s">
        <v>444</v>
      </c>
    </row>
    <row r="3458" spans="1:9" x14ac:dyDescent="0.25">
      <c r="A3458">
        <v>755391</v>
      </c>
      <c r="B3458" t="s">
        <v>340</v>
      </c>
      <c r="C3458" t="s">
        <v>51</v>
      </c>
      <c r="D3458" t="s">
        <v>18</v>
      </c>
      <c r="E3458" t="s">
        <v>18</v>
      </c>
      <c r="F3458" t="s">
        <v>341</v>
      </c>
      <c r="G3458" t="s">
        <v>342</v>
      </c>
      <c r="H3458" t="s">
        <v>1227</v>
      </c>
      <c r="I3458" t="s">
        <v>344</v>
      </c>
    </row>
    <row r="3459" spans="1:9" x14ac:dyDescent="0.25">
      <c r="A3459">
        <v>755392</v>
      </c>
      <c r="B3459" t="s">
        <v>1037</v>
      </c>
      <c r="C3459" t="s">
        <v>51</v>
      </c>
      <c r="D3459" t="s">
        <v>18</v>
      </c>
      <c r="E3459" t="s">
        <v>18</v>
      </c>
      <c r="F3459" t="s">
        <v>341</v>
      </c>
      <c r="G3459" t="s">
        <v>1038</v>
      </c>
      <c r="H3459" t="s">
        <v>1227</v>
      </c>
      <c r="I3459" t="s">
        <v>1039</v>
      </c>
    </row>
    <row r="3460" spans="1:9" x14ac:dyDescent="0.25">
      <c r="A3460">
        <v>755415</v>
      </c>
      <c r="B3460" t="s">
        <v>44</v>
      </c>
      <c r="C3460" t="s">
        <v>37</v>
      </c>
      <c r="D3460" t="s">
        <v>45</v>
      </c>
      <c r="E3460" t="s">
        <v>18</v>
      </c>
      <c r="F3460" t="s">
        <v>46</v>
      </c>
      <c r="G3460" t="s">
        <v>171</v>
      </c>
      <c r="H3460" t="s">
        <v>867</v>
      </c>
      <c r="I3460" t="s">
        <v>189</v>
      </c>
    </row>
    <row r="3461" spans="1:9" x14ac:dyDescent="0.25">
      <c r="A3461">
        <v>755487</v>
      </c>
      <c r="B3461" t="s">
        <v>441</v>
      </c>
      <c r="C3461" t="s">
        <v>37</v>
      </c>
      <c r="D3461" t="s">
        <v>18</v>
      </c>
      <c r="E3461" t="s">
        <v>182</v>
      </c>
      <c r="F3461" t="s">
        <v>442</v>
      </c>
      <c r="G3461" t="s">
        <v>443</v>
      </c>
      <c r="H3461" t="s">
        <v>188</v>
      </c>
      <c r="I3461" t="s">
        <v>444</v>
      </c>
    </row>
    <row r="3462" spans="1:9" x14ac:dyDescent="0.25">
      <c r="A3462">
        <v>755488</v>
      </c>
      <c r="B3462" t="s">
        <v>44</v>
      </c>
      <c r="C3462" t="s">
        <v>37</v>
      </c>
      <c r="D3462" t="s">
        <v>45</v>
      </c>
      <c r="E3462" t="s">
        <v>18</v>
      </c>
      <c r="F3462" t="s">
        <v>46</v>
      </c>
      <c r="G3462" t="s">
        <v>171</v>
      </c>
      <c r="H3462" t="s">
        <v>188</v>
      </c>
      <c r="I3462" t="s">
        <v>189</v>
      </c>
    </row>
    <row r="3463" spans="1:9" x14ac:dyDescent="0.25">
      <c r="A3463">
        <v>755489</v>
      </c>
      <c r="B3463" t="s">
        <v>550</v>
      </c>
      <c r="C3463" t="s">
        <v>37</v>
      </c>
      <c r="D3463" t="s">
        <v>18</v>
      </c>
      <c r="E3463" t="s">
        <v>182</v>
      </c>
      <c r="F3463" t="s">
        <v>472</v>
      </c>
      <c r="G3463" t="s">
        <v>551</v>
      </c>
      <c r="H3463" t="s">
        <v>188</v>
      </c>
      <c r="I3463" t="s">
        <v>552</v>
      </c>
    </row>
    <row r="3464" spans="1:9" x14ac:dyDescent="0.25">
      <c r="A3464">
        <v>755511</v>
      </c>
      <c r="B3464" t="s">
        <v>550</v>
      </c>
      <c r="C3464" t="s">
        <v>37</v>
      </c>
      <c r="D3464" t="s">
        <v>18</v>
      </c>
      <c r="E3464" t="s">
        <v>182</v>
      </c>
      <c r="F3464" t="s">
        <v>472</v>
      </c>
      <c r="G3464" t="s">
        <v>551</v>
      </c>
      <c r="H3464" t="s">
        <v>188</v>
      </c>
      <c r="I3464" t="s">
        <v>552</v>
      </c>
    </row>
    <row r="3465" spans="1:9" x14ac:dyDescent="0.25">
      <c r="A3465">
        <v>755537</v>
      </c>
      <c r="B3465" t="s">
        <v>950</v>
      </c>
      <c r="C3465" t="s">
        <v>10</v>
      </c>
      <c r="D3465" t="s">
        <v>76</v>
      </c>
      <c r="E3465" t="s">
        <v>363</v>
      </c>
      <c r="F3465" t="s">
        <v>161</v>
      </c>
      <c r="G3465" t="s">
        <v>149</v>
      </c>
      <c r="H3465" t="s">
        <v>414</v>
      </c>
      <c r="I3465" t="s">
        <v>951</v>
      </c>
    </row>
    <row r="3466" spans="1:9" x14ac:dyDescent="0.25">
      <c r="A3466">
        <v>755550</v>
      </c>
      <c r="B3466" t="s">
        <v>44</v>
      </c>
      <c r="C3466" t="s">
        <v>37</v>
      </c>
      <c r="D3466" t="s">
        <v>45</v>
      </c>
      <c r="E3466" t="s">
        <v>18</v>
      </c>
      <c r="F3466" t="s">
        <v>46</v>
      </c>
      <c r="G3466" t="s">
        <v>171</v>
      </c>
      <c r="H3466" t="s">
        <v>1702</v>
      </c>
      <c r="I3466" t="s">
        <v>189</v>
      </c>
    </row>
    <row r="3467" spans="1:9" x14ac:dyDescent="0.25">
      <c r="A3467">
        <v>755558</v>
      </c>
      <c r="B3467" t="s">
        <v>550</v>
      </c>
      <c r="C3467" t="s">
        <v>37</v>
      </c>
      <c r="D3467" t="s">
        <v>18</v>
      </c>
      <c r="E3467" t="s">
        <v>182</v>
      </c>
      <c r="F3467" t="s">
        <v>472</v>
      </c>
      <c r="G3467" t="s">
        <v>551</v>
      </c>
      <c r="H3467" t="s">
        <v>1012</v>
      </c>
      <c r="I3467" t="s">
        <v>552</v>
      </c>
    </row>
    <row r="3468" spans="1:9" x14ac:dyDescent="0.25">
      <c r="A3468">
        <v>755587</v>
      </c>
      <c r="B3468" t="s">
        <v>435</v>
      </c>
      <c r="C3468" t="s">
        <v>10</v>
      </c>
      <c r="D3468" t="s">
        <v>18</v>
      </c>
      <c r="E3468" t="s">
        <v>140</v>
      </c>
      <c r="F3468" t="s">
        <v>436</v>
      </c>
      <c r="G3468" t="s">
        <v>128</v>
      </c>
      <c r="H3468" t="s">
        <v>1703</v>
      </c>
      <c r="I3468" t="s">
        <v>437</v>
      </c>
    </row>
    <row r="3469" spans="1:9" x14ac:dyDescent="0.25">
      <c r="A3469">
        <v>755588</v>
      </c>
      <c r="B3469" t="s">
        <v>801</v>
      </c>
      <c r="C3469" t="s">
        <v>10</v>
      </c>
      <c r="D3469" t="s">
        <v>18</v>
      </c>
      <c r="E3469" t="s">
        <v>140</v>
      </c>
      <c r="F3469" t="s">
        <v>95</v>
      </c>
      <c r="G3469" t="s">
        <v>100</v>
      </c>
      <c r="H3469" t="s">
        <v>1703</v>
      </c>
      <c r="I3469" t="s">
        <v>802</v>
      </c>
    </row>
    <row r="3470" spans="1:9" x14ac:dyDescent="0.25">
      <c r="A3470">
        <v>755589</v>
      </c>
      <c r="B3470" t="s">
        <v>524</v>
      </c>
      <c r="C3470" t="s">
        <v>10</v>
      </c>
      <c r="D3470" t="s">
        <v>18</v>
      </c>
      <c r="E3470" t="s">
        <v>140</v>
      </c>
      <c r="F3470" t="s">
        <v>161</v>
      </c>
      <c r="G3470" t="s">
        <v>128</v>
      </c>
      <c r="H3470" t="s">
        <v>1703</v>
      </c>
      <c r="I3470" t="s">
        <v>525</v>
      </c>
    </row>
    <row r="3471" spans="1:9" x14ac:dyDescent="0.25">
      <c r="A3471">
        <v>755597</v>
      </c>
      <c r="B3471" t="s">
        <v>474</v>
      </c>
      <c r="C3471" t="s">
        <v>10</v>
      </c>
      <c r="D3471" t="s">
        <v>18</v>
      </c>
      <c r="E3471" t="s">
        <v>140</v>
      </c>
      <c r="F3471" t="s">
        <v>19</v>
      </c>
      <c r="G3471" t="s">
        <v>143</v>
      </c>
      <c r="H3471" t="s">
        <v>446</v>
      </c>
      <c r="I3471" t="s">
        <v>475</v>
      </c>
    </row>
    <row r="3472" spans="1:9" x14ac:dyDescent="0.25">
      <c r="A3472">
        <v>755598</v>
      </c>
      <c r="B3472" t="s">
        <v>474</v>
      </c>
      <c r="C3472" t="s">
        <v>10</v>
      </c>
      <c r="D3472" t="s">
        <v>18</v>
      </c>
      <c r="E3472" t="s">
        <v>140</v>
      </c>
      <c r="F3472" t="s">
        <v>19</v>
      </c>
      <c r="G3472" t="s">
        <v>143</v>
      </c>
      <c r="H3472" t="s">
        <v>446</v>
      </c>
      <c r="I3472" t="s">
        <v>475</v>
      </c>
    </row>
    <row r="3473" spans="1:9" x14ac:dyDescent="0.25">
      <c r="A3473">
        <v>755599</v>
      </c>
      <c r="B3473" t="s">
        <v>237</v>
      </c>
      <c r="C3473" t="s">
        <v>10</v>
      </c>
      <c r="D3473" t="s">
        <v>18</v>
      </c>
      <c r="E3473" t="s">
        <v>140</v>
      </c>
      <c r="F3473" t="s">
        <v>19</v>
      </c>
      <c r="G3473" t="s">
        <v>100</v>
      </c>
      <c r="H3473" t="s">
        <v>446</v>
      </c>
      <c r="I3473" t="s">
        <v>351</v>
      </c>
    </row>
    <row r="3474" spans="1:9" x14ac:dyDescent="0.25">
      <c r="A3474">
        <v>755601</v>
      </c>
      <c r="B3474" t="s">
        <v>435</v>
      </c>
      <c r="C3474" t="s">
        <v>10</v>
      </c>
      <c r="D3474" t="s">
        <v>18</v>
      </c>
      <c r="E3474" t="s">
        <v>140</v>
      </c>
      <c r="F3474" t="s">
        <v>436</v>
      </c>
      <c r="G3474" t="s">
        <v>128</v>
      </c>
      <c r="H3474" t="s">
        <v>1703</v>
      </c>
      <c r="I3474" t="s">
        <v>437</v>
      </c>
    </row>
    <row r="3475" spans="1:9" x14ac:dyDescent="0.25">
      <c r="A3475">
        <v>755603</v>
      </c>
      <c r="B3475" t="s">
        <v>524</v>
      </c>
      <c r="C3475" t="s">
        <v>10</v>
      </c>
      <c r="D3475" t="s">
        <v>18</v>
      </c>
      <c r="E3475" t="s">
        <v>140</v>
      </c>
      <c r="F3475" t="s">
        <v>161</v>
      </c>
      <c r="G3475" t="s">
        <v>128</v>
      </c>
      <c r="H3475" t="s">
        <v>1703</v>
      </c>
      <c r="I3475" t="s">
        <v>525</v>
      </c>
    </row>
    <row r="3476" spans="1:9" x14ac:dyDescent="0.25">
      <c r="A3476">
        <v>755604</v>
      </c>
      <c r="B3476" t="s">
        <v>659</v>
      </c>
      <c r="C3476" t="s">
        <v>10</v>
      </c>
      <c r="D3476" t="s">
        <v>18</v>
      </c>
      <c r="E3476" t="s">
        <v>140</v>
      </c>
      <c r="F3476" t="s">
        <v>95</v>
      </c>
      <c r="G3476" t="s">
        <v>96</v>
      </c>
      <c r="H3476" t="s">
        <v>1703</v>
      </c>
      <c r="I3476" t="s">
        <v>660</v>
      </c>
    </row>
    <row r="3477" spans="1:9" x14ac:dyDescent="0.25">
      <c r="A3477">
        <v>755605</v>
      </c>
      <c r="B3477" t="s">
        <v>435</v>
      </c>
      <c r="C3477" t="s">
        <v>10</v>
      </c>
      <c r="D3477" t="s">
        <v>18</v>
      </c>
      <c r="E3477" t="s">
        <v>140</v>
      </c>
      <c r="F3477" t="s">
        <v>436</v>
      </c>
      <c r="G3477" t="s">
        <v>128</v>
      </c>
      <c r="H3477" t="s">
        <v>1703</v>
      </c>
      <c r="I3477" t="s">
        <v>437</v>
      </c>
    </row>
    <row r="3478" spans="1:9" x14ac:dyDescent="0.25">
      <c r="A3478">
        <v>755637</v>
      </c>
      <c r="B3478" t="s">
        <v>462</v>
      </c>
      <c r="C3478" t="s">
        <v>84</v>
      </c>
      <c r="D3478" t="s">
        <v>271</v>
      </c>
      <c r="E3478" t="s">
        <v>11</v>
      </c>
      <c r="F3478" t="s">
        <v>272</v>
      </c>
      <c r="G3478" t="s">
        <v>272</v>
      </c>
      <c r="H3478" t="s">
        <v>461</v>
      </c>
      <c r="I3478" t="s">
        <v>464</v>
      </c>
    </row>
    <row r="3479" spans="1:9" x14ac:dyDescent="0.25">
      <c r="A3479">
        <v>755640</v>
      </c>
      <c r="B3479" t="s">
        <v>237</v>
      </c>
      <c r="C3479" t="s">
        <v>10</v>
      </c>
      <c r="D3479" t="s">
        <v>18</v>
      </c>
      <c r="E3479" t="s">
        <v>140</v>
      </c>
      <c r="F3479" t="s">
        <v>19</v>
      </c>
      <c r="G3479" t="s">
        <v>100</v>
      </c>
      <c r="H3479" t="s">
        <v>446</v>
      </c>
      <c r="I3479" t="s">
        <v>351</v>
      </c>
    </row>
    <row r="3480" spans="1:9" x14ac:dyDescent="0.25">
      <c r="A3480">
        <v>755644</v>
      </c>
      <c r="B3480" t="s">
        <v>1090</v>
      </c>
      <c r="C3480" t="s">
        <v>37</v>
      </c>
      <c r="D3480" t="s">
        <v>72</v>
      </c>
      <c r="E3480" t="s">
        <v>86</v>
      </c>
      <c r="F3480" t="s">
        <v>38</v>
      </c>
      <c r="G3480" t="s">
        <v>1091</v>
      </c>
      <c r="H3480" t="s">
        <v>1092</v>
      </c>
      <c r="I3480" t="s">
        <v>1093</v>
      </c>
    </row>
    <row r="3481" spans="1:9" x14ac:dyDescent="0.25">
      <c r="A3481">
        <v>755649</v>
      </c>
      <c r="B3481" t="s">
        <v>142</v>
      </c>
      <c r="C3481" t="s">
        <v>10</v>
      </c>
      <c r="D3481" t="s">
        <v>11</v>
      </c>
      <c r="E3481" t="s">
        <v>28</v>
      </c>
      <c r="F3481" t="s">
        <v>19</v>
      </c>
      <c r="G3481" t="s">
        <v>143</v>
      </c>
      <c r="H3481" t="s">
        <v>175</v>
      </c>
      <c r="I3481" t="s">
        <v>144</v>
      </c>
    </row>
    <row r="3482" spans="1:9" x14ac:dyDescent="0.25">
      <c r="A3482">
        <v>755657</v>
      </c>
      <c r="B3482" t="s">
        <v>1704</v>
      </c>
      <c r="C3482" t="s">
        <v>84</v>
      </c>
      <c r="D3482" t="s">
        <v>271</v>
      </c>
      <c r="E3482" t="s">
        <v>11</v>
      </c>
      <c r="F3482" t="s">
        <v>533</v>
      </c>
      <c r="G3482" t="s">
        <v>113</v>
      </c>
      <c r="H3482" t="s">
        <v>461</v>
      </c>
      <c r="I3482" t="s">
        <v>1705</v>
      </c>
    </row>
    <row r="3483" spans="1:9" x14ac:dyDescent="0.25">
      <c r="A3483">
        <v>755658</v>
      </c>
      <c r="B3483" t="s">
        <v>532</v>
      </c>
      <c r="C3483" t="s">
        <v>84</v>
      </c>
      <c r="D3483" t="s">
        <v>271</v>
      </c>
      <c r="E3483" t="s">
        <v>18</v>
      </c>
      <c r="F3483" t="s">
        <v>533</v>
      </c>
      <c r="G3483" t="s">
        <v>113</v>
      </c>
      <c r="H3483" t="s">
        <v>461</v>
      </c>
      <c r="I3483" t="s">
        <v>534</v>
      </c>
    </row>
    <row r="3484" spans="1:9" x14ac:dyDescent="0.25">
      <c r="A3484">
        <v>755663</v>
      </c>
      <c r="B3484" t="s">
        <v>270</v>
      </c>
      <c r="C3484" t="s">
        <v>84</v>
      </c>
      <c r="D3484" t="s">
        <v>271</v>
      </c>
      <c r="E3484" t="s">
        <v>18</v>
      </c>
      <c r="F3484" t="s">
        <v>272</v>
      </c>
      <c r="G3484" t="s">
        <v>272</v>
      </c>
      <c r="H3484" t="s">
        <v>461</v>
      </c>
      <c r="I3484" t="s">
        <v>274</v>
      </c>
    </row>
    <row r="3485" spans="1:9" x14ac:dyDescent="0.25">
      <c r="A3485">
        <v>755664</v>
      </c>
      <c r="B3485" t="s">
        <v>462</v>
      </c>
      <c r="C3485" t="s">
        <v>84</v>
      </c>
      <c r="D3485" t="s">
        <v>271</v>
      </c>
      <c r="E3485" t="s">
        <v>11</v>
      </c>
      <c r="F3485" t="s">
        <v>272</v>
      </c>
      <c r="G3485" t="s">
        <v>272</v>
      </c>
      <c r="H3485" t="s">
        <v>461</v>
      </c>
      <c r="I3485" t="s">
        <v>464</v>
      </c>
    </row>
    <row r="3486" spans="1:9" x14ac:dyDescent="0.25">
      <c r="A3486">
        <v>755757</v>
      </c>
      <c r="B3486" t="s">
        <v>471</v>
      </c>
      <c r="C3486" t="s">
        <v>37</v>
      </c>
      <c r="D3486" t="s">
        <v>18</v>
      </c>
      <c r="E3486" t="s">
        <v>182</v>
      </c>
      <c r="F3486" t="s">
        <v>472</v>
      </c>
      <c r="G3486" t="s">
        <v>177</v>
      </c>
      <c r="H3486" t="s">
        <v>1025</v>
      </c>
      <c r="I3486" t="s">
        <v>473</v>
      </c>
    </row>
    <row r="3487" spans="1:9" x14ac:dyDescent="0.25">
      <c r="A3487">
        <v>755758</v>
      </c>
      <c r="B3487" t="s">
        <v>471</v>
      </c>
      <c r="C3487" t="s">
        <v>37</v>
      </c>
      <c r="D3487" t="s">
        <v>18</v>
      </c>
      <c r="E3487" t="s">
        <v>182</v>
      </c>
      <c r="F3487" t="s">
        <v>472</v>
      </c>
      <c r="G3487" t="s">
        <v>177</v>
      </c>
      <c r="H3487" t="s">
        <v>1025</v>
      </c>
      <c r="I3487" t="s">
        <v>473</v>
      </c>
    </row>
    <row r="3488" spans="1:9" x14ac:dyDescent="0.25">
      <c r="A3488">
        <v>755762</v>
      </c>
      <c r="B3488" t="s">
        <v>950</v>
      </c>
      <c r="C3488" t="s">
        <v>10</v>
      </c>
      <c r="D3488" t="s">
        <v>76</v>
      </c>
      <c r="E3488" t="s">
        <v>363</v>
      </c>
      <c r="F3488" t="s">
        <v>161</v>
      </c>
      <c r="G3488" t="s">
        <v>149</v>
      </c>
      <c r="H3488" t="s">
        <v>1040</v>
      </c>
      <c r="I3488" t="s">
        <v>951</v>
      </c>
    </row>
    <row r="3489" spans="1:9" x14ac:dyDescent="0.25">
      <c r="A3489">
        <v>755763</v>
      </c>
      <c r="B3489" t="s">
        <v>950</v>
      </c>
      <c r="C3489" t="s">
        <v>10</v>
      </c>
      <c r="D3489" t="s">
        <v>76</v>
      </c>
      <c r="E3489" t="s">
        <v>363</v>
      </c>
      <c r="F3489" t="s">
        <v>161</v>
      </c>
      <c r="G3489" t="s">
        <v>149</v>
      </c>
      <c r="H3489" t="s">
        <v>1040</v>
      </c>
      <c r="I3489" t="s">
        <v>951</v>
      </c>
    </row>
    <row r="3490" spans="1:9" x14ac:dyDescent="0.25">
      <c r="A3490">
        <v>755822</v>
      </c>
      <c r="B3490" t="s">
        <v>520</v>
      </c>
      <c r="C3490" t="s">
        <v>37</v>
      </c>
      <c r="D3490" t="s">
        <v>11</v>
      </c>
      <c r="E3490" t="s">
        <v>39</v>
      </c>
      <c r="F3490" t="s">
        <v>323</v>
      </c>
      <c r="G3490" t="s">
        <v>521</v>
      </c>
      <c r="H3490" t="s">
        <v>324</v>
      </c>
      <c r="I3490" t="s">
        <v>523</v>
      </c>
    </row>
    <row r="3491" spans="1:9" x14ac:dyDescent="0.25">
      <c r="A3491">
        <v>755844</v>
      </c>
      <c r="B3491" t="s">
        <v>257</v>
      </c>
      <c r="C3491" t="s">
        <v>37</v>
      </c>
      <c r="D3491" t="s">
        <v>18</v>
      </c>
      <c r="E3491" t="s">
        <v>182</v>
      </c>
      <c r="F3491" t="s">
        <v>250</v>
      </c>
      <c r="G3491" t="s">
        <v>247</v>
      </c>
      <c r="H3491" t="s">
        <v>477</v>
      </c>
      <c r="I3491" t="s">
        <v>258</v>
      </c>
    </row>
    <row r="3492" spans="1:9" x14ac:dyDescent="0.25">
      <c r="A3492">
        <v>755845</v>
      </c>
      <c r="B3492" t="s">
        <v>1481</v>
      </c>
      <c r="C3492" t="s">
        <v>37</v>
      </c>
      <c r="D3492" t="s">
        <v>18</v>
      </c>
      <c r="E3492" t="s">
        <v>182</v>
      </c>
      <c r="F3492" t="s">
        <v>250</v>
      </c>
      <c r="G3492" t="s">
        <v>900</v>
      </c>
      <c r="H3492" t="s">
        <v>477</v>
      </c>
      <c r="I3492" t="s">
        <v>1482</v>
      </c>
    </row>
    <row r="3493" spans="1:9" x14ac:dyDescent="0.25">
      <c r="A3493">
        <v>755849</v>
      </c>
      <c r="B3493" t="s">
        <v>1272</v>
      </c>
      <c r="C3493" t="s">
        <v>37</v>
      </c>
      <c r="D3493" t="s">
        <v>45</v>
      </c>
      <c r="E3493" t="s">
        <v>18</v>
      </c>
      <c r="F3493" t="s">
        <v>177</v>
      </c>
      <c r="G3493" t="s">
        <v>766</v>
      </c>
      <c r="H3493" t="s">
        <v>243</v>
      </c>
      <c r="I3493" t="s">
        <v>1450</v>
      </c>
    </row>
    <row r="3494" spans="1:9" x14ac:dyDescent="0.25">
      <c r="A3494">
        <v>755869</v>
      </c>
      <c r="B3494" t="s">
        <v>270</v>
      </c>
      <c r="C3494" t="s">
        <v>84</v>
      </c>
      <c r="D3494" t="s">
        <v>271</v>
      </c>
      <c r="E3494" t="s">
        <v>18</v>
      </c>
      <c r="F3494" t="s">
        <v>272</v>
      </c>
      <c r="G3494" t="s">
        <v>272</v>
      </c>
      <c r="H3494" t="s">
        <v>886</v>
      </c>
      <c r="I3494" t="s">
        <v>274</v>
      </c>
    </row>
    <row r="3495" spans="1:9" x14ac:dyDescent="0.25">
      <c r="A3495">
        <v>755902</v>
      </c>
      <c r="B3495" t="s">
        <v>142</v>
      </c>
      <c r="C3495" t="s">
        <v>10</v>
      </c>
      <c r="D3495" t="s">
        <v>11</v>
      </c>
      <c r="E3495" t="s">
        <v>28</v>
      </c>
      <c r="F3495" t="s">
        <v>19</v>
      </c>
      <c r="G3495" t="s">
        <v>143</v>
      </c>
      <c r="H3495" t="s">
        <v>814</v>
      </c>
      <c r="I3495" t="s">
        <v>144</v>
      </c>
    </row>
    <row r="3496" spans="1:9" x14ac:dyDescent="0.25">
      <c r="A3496">
        <v>755903</v>
      </c>
      <c r="B3496" t="s">
        <v>577</v>
      </c>
      <c r="C3496" t="s">
        <v>10</v>
      </c>
      <c r="D3496" t="s">
        <v>11</v>
      </c>
      <c r="E3496" t="s">
        <v>12</v>
      </c>
      <c r="F3496" t="s">
        <v>19</v>
      </c>
      <c r="G3496" t="s">
        <v>143</v>
      </c>
      <c r="H3496" t="s">
        <v>814</v>
      </c>
      <c r="I3496" t="s">
        <v>578</v>
      </c>
    </row>
    <row r="3497" spans="1:9" x14ac:dyDescent="0.25">
      <c r="A3497">
        <v>755904</v>
      </c>
      <c r="B3497" t="s">
        <v>365</v>
      </c>
      <c r="C3497" t="s">
        <v>10</v>
      </c>
      <c r="D3497" t="s">
        <v>72</v>
      </c>
      <c r="E3497" t="s">
        <v>363</v>
      </c>
      <c r="F3497" t="s">
        <v>19</v>
      </c>
      <c r="G3497" t="s">
        <v>143</v>
      </c>
      <c r="H3497" t="s">
        <v>814</v>
      </c>
      <c r="I3497" t="s">
        <v>366</v>
      </c>
    </row>
    <row r="3498" spans="1:9" x14ac:dyDescent="0.25">
      <c r="A3498">
        <v>755952</v>
      </c>
      <c r="B3498" t="s">
        <v>132</v>
      </c>
      <c r="C3498" t="s">
        <v>10</v>
      </c>
      <c r="D3498" t="s">
        <v>18</v>
      </c>
      <c r="E3498" t="s">
        <v>67</v>
      </c>
      <c r="F3498" t="s">
        <v>19</v>
      </c>
      <c r="G3498" t="s">
        <v>20</v>
      </c>
      <c r="H3498" t="s">
        <v>529</v>
      </c>
      <c r="I3498" t="s">
        <v>133</v>
      </c>
    </row>
    <row r="3499" spans="1:9" x14ac:dyDescent="0.25">
      <c r="A3499">
        <v>755958</v>
      </c>
      <c r="B3499" t="s">
        <v>1272</v>
      </c>
      <c r="C3499" t="s">
        <v>37</v>
      </c>
      <c r="D3499" t="s">
        <v>45</v>
      </c>
      <c r="E3499" t="s">
        <v>18</v>
      </c>
      <c r="F3499" t="s">
        <v>177</v>
      </c>
      <c r="G3499" t="s">
        <v>766</v>
      </c>
      <c r="H3499" t="s">
        <v>605</v>
      </c>
      <c r="I3499" t="s">
        <v>1450</v>
      </c>
    </row>
    <row r="3500" spans="1:9" x14ac:dyDescent="0.25">
      <c r="A3500">
        <v>755973</v>
      </c>
      <c r="B3500" t="s">
        <v>1518</v>
      </c>
      <c r="C3500" t="s">
        <v>37</v>
      </c>
      <c r="D3500" t="s">
        <v>72</v>
      </c>
      <c r="E3500" t="s">
        <v>86</v>
      </c>
      <c r="F3500" t="s">
        <v>182</v>
      </c>
      <c r="G3500" t="s">
        <v>183</v>
      </c>
      <c r="H3500" t="s">
        <v>195</v>
      </c>
      <c r="I3500" t="s">
        <v>1519</v>
      </c>
    </row>
    <row r="3501" spans="1:9" x14ac:dyDescent="0.25">
      <c r="A3501">
        <v>755974</v>
      </c>
      <c r="B3501" t="s">
        <v>1532</v>
      </c>
      <c r="C3501" t="s">
        <v>37</v>
      </c>
      <c r="D3501" t="s">
        <v>76</v>
      </c>
      <c r="E3501" t="s">
        <v>86</v>
      </c>
      <c r="F3501" t="s">
        <v>182</v>
      </c>
      <c r="G3501" t="s">
        <v>472</v>
      </c>
      <c r="H3501" t="s">
        <v>195</v>
      </c>
      <c r="I3501" t="s">
        <v>1533</v>
      </c>
    </row>
    <row r="3502" spans="1:9" x14ac:dyDescent="0.25">
      <c r="A3502">
        <v>755976</v>
      </c>
      <c r="B3502" t="s">
        <v>1524</v>
      </c>
      <c r="C3502" t="s">
        <v>37</v>
      </c>
      <c r="D3502" t="s">
        <v>76</v>
      </c>
      <c r="E3502" t="s">
        <v>181</v>
      </c>
      <c r="F3502" t="s">
        <v>182</v>
      </c>
      <c r="G3502" t="s">
        <v>183</v>
      </c>
      <c r="H3502" t="s">
        <v>195</v>
      </c>
      <c r="I3502" t="s">
        <v>1525</v>
      </c>
    </row>
    <row r="3503" spans="1:9" x14ac:dyDescent="0.25">
      <c r="A3503">
        <v>755977</v>
      </c>
      <c r="B3503" t="s">
        <v>180</v>
      </c>
      <c r="C3503" t="s">
        <v>37</v>
      </c>
      <c r="D3503" t="s">
        <v>72</v>
      </c>
      <c r="E3503" t="s">
        <v>181</v>
      </c>
      <c r="F3503" t="s">
        <v>182</v>
      </c>
      <c r="G3503" t="s">
        <v>183</v>
      </c>
      <c r="H3503" t="s">
        <v>195</v>
      </c>
      <c r="I3503" t="s">
        <v>185</v>
      </c>
    </row>
    <row r="3504" spans="1:9" x14ac:dyDescent="0.25">
      <c r="A3504">
        <v>755978</v>
      </c>
      <c r="B3504" t="s">
        <v>1532</v>
      </c>
      <c r="C3504" t="s">
        <v>37</v>
      </c>
      <c r="D3504" t="s">
        <v>76</v>
      </c>
      <c r="E3504" t="s">
        <v>86</v>
      </c>
      <c r="F3504" t="s">
        <v>182</v>
      </c>
      <c r="G3504" t="s">
        <v>472</v>
      </c>
      <c r="H3504" t="s">
        <v>195</v>
      </c>
      <c r="I3504" t="s">
        <v>1533</v>
      </c>
    </row>
    <row r="3505" spans="1:9" x14ac:dyDescent="0.25">
      <c r="A3505">
        <v>755990</v>
      </c>
      <c r="B3505" t="s">
        <v>1532</v>
      </c>
      <c r="C3505" t="s">
        <v>37</v>
      </c>
      <c r="D3505" t="s">
        <v>76</v>
      </c>
      <c r="E3505" t="s">
        <v>86</v>
      </c>
      <c r="F3505" t="s">
        <v>182</v>
      </c>
      <c r="G3505" t="s">
        <v>472</v>
      </c>
      <c r="H3505" t="s">
        <v>195</v>
      </c>
      <c r="I3505" t="s">
        <v>1533</v>
      </c>
    </row>
    <row r="3506" spans="1:9" x14ac:dyDescent="0.25">
      <c r="A3506">
        <v>755991</v>
      </c>
      <c r="B3506" t="s">
        <v>511</v>
      </c>
      <c r="C3506" t="s">
        <v>37</v>
      </c>
      <c r="D3506" t="s">
        <v>76</v>
      </c>
      <c r="E3506" t="s">
        <v>181</v>
      </c>
      <c r="F3506" t="s">
        <v>182</v>
      </c>
      <c r="G3506" t="s">
        <v>472</v>
      </c>
      <c r="H3506" t="s">
        <v>195</v>
      </c>
      <c r="I3506" t="s">
        <v>513</v>
      </c>
    </row>
    <row r="3507" spans="1:9" x14ac:dyDescent="0.25">
      <c r="A3507">
        <v>755993</v>
      </c>
      <c r="B3507" t="s">
        <v>1581</v>
      </c>
      <c r="C3507" t="s">
        <v>37</v>
      </c>
      <c r="D3507" t="s">
        <v>72</v>
      </c>
      <c r="E3507" t="s">
        <v>86</v>
      </c>
      <c r="F3507" t="s">
        <v>254</v>
      </c>
      <c r="G3507" t="s">
        <v>604</v>
      </c>
      <c r="H3507" t="s">
        <v>195</v>
      </c>
      <c r="I3507" t="s">
        <v>1582</v>
      </c>
    </row>
    <row r="3508" spans="1:9" x14ac:dyDescent="0.25">
      <c r="A3508">
        <v>755995</v>
      </c>
      <c r="B3508" t="s">
        <v>870</v>
      </c>
      <c r="C3508" t="s">
        <v>37</v>
      </c>
      <c r="D3508" t="s">
        <v>72</v>
      </c>
      <c r="E3508" t="s">
        <v>86</v>
      </c>
      <c r="F3508" t="s">
        <v>254</v>
      </c>
      <c r="G3508" t="s">
        <v>46</v>
      </c>
      <c r="H3508" t="s">
        <v>195</v>
      </c>
      <c r="I3508" t="s">
        <v>871</v>
      </c>
    </row>
    <row r="3509" spans="1:9" x14ac:dyDescent="0.25">
      <c r="A3509">
        <v>755996</v>
      </c>
      <c r="B3509" t="s">
        <v>1528</v>
      </c>
      <c r="C3509" t="s">
        <v>37</v>
      </c>
      <c r="D3509" t="s">
        <v>72</v>
      </c>
      <c r="E3509" t="s">
        <v>86</v>
      </c>
      <c r="F3509" t="s">
        <v>254</v>
      </c>
      <c r="G3509" t="s">
        <v>177</v>
      </c>
      <c r="H3509" t="s">
        <v>195</v>
      </c>
      <c r="I3509" t="s">
        <v>1529</v>
      </c>
    </row>
    <row r="3510" spans="1:9" x14ac:dyDescent="0.25">
      <c r="A3510">
        <v>755997</v>
      </c>
      <c r="B3510" t="s">
        <v>180</v>
      </c>
      <c r="C3510" t="s">
        <v>37</v>
      </c>
      <c r="D3510" t="s">
        <v>72</v>
      </c>
      <c r="E3510" t="s">
        <v>181</v>
      </c>
      <c r="F3510" t="s">
        <v>182</v>
      </c>
      <c r="G3510" t="s">
        <v>183</v>
      </c>
      <c r="H3510" t="s">
        <v>195</v>
      </c>
      <c r="I3510" t="s">
        <v>185</v>
      </c>
    </row>
    <row r="3511" spans="1:9" x14ac:dyDescent="0.25">
      <c r="A3511">
        <v>755998</v>
      </c>
      <c r="B3511" t="s">
        <v>870</v>
      </c>
      <c r="C3511" t="s">
        <v>37</v>
      </c>
      <c r="D3511" t="s">
        <v>72</v>
      </c>
      <c r="E3511" t="s">
        <v>86</v>
      </c>
      <c r="F3511" t="s">
        <v>254</v>
      </c>
      <c r="G3511" t="s">
        <v>46</v>
      </c>
      <c r="H3511" t="s">
        <v>195</v>
      </c>
      <c r="I3511" t="s">
        <v>871</v>
      </c>
    </row>
    <row r="3512" spans="1:9" x14ac:dyDescent="0.25">
      <c r="A3512">
        <v>755999</v>
      </c>
      <c r="B3512" t="s">
        <v>870</v>
      </c>
      <c r="C3512" t="s">
        <v>37</v>
      </c>
      <c r="D3512" t="s">
        <v>72</v>
      </c>
      <c r="E3512" t="s">
        <v>86</v>
      </c>
      <c r="F3512" t="s">
        <v>254</v>
      </c>
      <c r="G3512" t="s">
        <v>46</v>
      </c>
      <c r="H3512" t="s">
        <v>877</v>
      </c>
      <c r="I3512" t="s">
        <v>871</v>
      </c>
    </row>
    <row r="3513" spans="1:9" x14ac:dyDescent="0.25">
      <c r="A3513">
        <v>756001</v>
      </c>
      <c r="B3513" t="s">
        <v>870</v>
      </c>
      <c r="C3513" t="s">
        <v>37</v>
      </c>
      <c r="D3513" t="s">
        <v>72</v>
      </c>
      <c r="E3513" t="s">
        <v>86</v>
      </c>
      <c r="F3513" t="s">
        <v>254</v>
      </c>
      <c r="G3513" t="s">
        <v>46</v>
      </c>
      <c r="H3513" t="s">
        <v>195</v>
      </c>
      <c r="I3513" t="s">
        <v>871</v>
      </c>
    </row>
    <row r="3514" spans="1:9" x14ac:dyDescent="0.25">
      <c r="A3514">
        <v>756012</v>
      </c>
      <c r="B3514" t="s">
        <v>1552</v>
      </c>
      <c r="C3514" t="s">
        <v>10</v>
      </c>
      <c r="D3514" t="s">
        <v>72</v>
      </c>
      <c r="E3514" t="s">
        <v>363</v>
      </c>
      <c r="F3514" t="s">
        <v>122</v>
      </c>
      <c r="G3514" t="s">
        <v>149</v>
      </c>
      <c r="H3514" t="s">
        <v>1219</v>
      </c>
      <c r="I3514" t="s">
        <v>1553</v>
      </c>
    </row>
    <row r="3515" spans="1:9" x14ac:dyDescent="0.25">
      <c r="A3515">
        <v>756030</v>
      </c>
      <c r="B3515" t="s">
        <v>1665</v>
      </c>
      <c r="C3515" t="s">
        <v>10</v>
      </c>
      <c r="D3515" t="s">
        <v>11</v>
      </c>
      <c r="E3515" t="s">
        <v>12</v>
      </c>
      <c r="F3515" t="s">
        <v>122</v>
      </c>
      <c r="G3515" t="s">
        <v>846</v>
      </c>
      <c r="H3515" t="s">
        <v>1688</v>
      </c>
      <c r="I3515" t="s">
        <v>1666</v>
      </c>
    </row>
    <row r="3516" spans="1:9" x14ac:dyDescent="0.25">
      <c r="A3516">
        <v>756072</v>
      </c>
      <c r="B3516" t="s">
        <v>441</v>
      </c>
      <c r="C3516" t="s">
        <v>37</v>
      </c>
      <c r="D3516" t="s">
        <v>18</v>
      </c>
      <c r="E3516" t="s">
        <v>182</v>
      </c>
      <c r="F3516" t="s">
        <v>442</v>
      </c>
      <c r="G3516" t="s">
        <v>443</v>
      </c>
      <c r="H3516" t="s">
        <v>1611</v>
      </c>
      <c r="I3516" t="s">
        <v>444</v>
      </c>
    </row>
    <row r="3517" spans="1:9" x14ac:dyDescent="0.25">
      <c r="A3517">
        <v>756122</v>
      </c>
      <c r="B3517" t="s">
        <v>50</v>
      </c>
      <c r="C3517" t="s">
        <v>51</v>
      </c>
      <c r="D3517" t="s">
        <v>11</v>
      </c>
      <c r="E3517" t="s">
        <v>11</v>
      </c>
      <c r="F3517" t="s">
        <v>52</v>
      </c>
      <c r="G3517" t="s">
        <v>52</v>
      </c>
      <c r="H3517" t="s">
        <v>53</v>
      </c>
      <c r="I3517" t="s">
        <v>54</v>
      </c>
    </row>
    <row r="3518" spans="1:9" x14ac:dyDescent="0.25">
      <c r="A3518">
        <v>756126</v>
      </c>
      <c r="B3518" t="s">
        <v>50</v>
      </c>
      <c r="C3518" t="s">
        <v>51</v>
      </c>
      <c r="D3518" t="s">
        <v>11</v>
      </c>
      <c r="E3518" t="s">
        <v>11</v>
      </c>
      <c r="F3518" t="s">
        <v>52</v>
      </c>
      <c r="G3518" t="s">
        <v>52</v>
      </c>
      <c r="H3518" t="s">
        <v>53</v>
      </c>
      <c r="I3518" t="s">
        <v>54</v>
      </c>
    </row>
    <row r="3519" spans="1:9" x14ac:dyDescent="0.25">
      <c r="A3519">
        <v>756134</v>
      </c>
      <c r="B3519" t="s">
        <v>755</v>
      </c>
      <c r="C3519" t="s">
        <v>84</v>
      </c>
      <c r="D3519" t="s">
        <v>271</v>
      </c>
      <c r="E3519" t="s">
        <v>18</v>
      </c>
      <c r="F3519" t="s">
        <v>756</v>
      </c>
      <c r="G3519" t="s">
        <v>756</v>
      </c>
      <c r="H3519" t="s">
        <v>357</v>
      </c>
      <c r="I3519" t="s">
        <v>757</v>
      </c>
    </row>
    <row r="3520" spans="1:9" x14ac:dyDescent="0.25">
      <c r="A3520">
        <v>756137</v>
      </c>
      <c r="B3520" t="s">
        <v>755</v>
      </c>
      <c r="C3520" t="s">
        <v>84</v>
      </c>
      <c r="D3520" t="s">
        <v>271</v>
      </c>
      <c r="E3520" t="s">
        <v>18</v>
      </c>
      <c r="F3520" t="s">
        <v>756</v>
      </c>
      <c r="G3520" t="s">
        <v>756</v>
      </c>
      <c r="H3520" t="s">
        <v>357</v>
      </c>
      <c r="I3520" t="s">
        <v>757</v>
      </c>
    </row>
    <row r="3521" spans="1:9" x14ac:dyDescent="0.25">
      <c r="A3521">
        <v>756138</v>
      </c>
      <c r="B3521" t="s">
        <v>755</v>
      </c>
      <c r="C3521" t="s">
        <v>84</v>
      </c>
      <c r="D3521" t="s">
        <v>271</v>
      </c>
      <c r="E3521" t="s">
        <v>18</v>
      </c>
      <c r="F3521" t="s">
        <v>756</v>
      </c>
      <c r="G3521" t="s">
        <v>756</v>
      </c>
      <c r="H3521" t="s">
        <v>357</v>
      </c>
      <c r="I3521" t="s">
        <v>757</v>
      </c>
    </row>
    <row r="3522" spans="1:9" x14ac:dyDescent="0.25">
      <c r="A3522">
        <v>756161</v>
      </c>
      <c r="B3522" t="s">
        <v>955</v>
      </c>
      <c r="C3522" t="s">
        <v>10</v>
      </c>
      <c r="D3522" t="s">
        <v>11</v>
      </c>
      <c r="E3522" t="s">
        <v>220</v>
      </c>
      <c r="F3522" t="s">
        <v>220</v>
      </c>
      <c r="G3522" t="s">
        <v>122</v>
      </c>
      <c r="H3522" t="s">
        <v>1044</v>
      </c>
      <c r="I3522" t="s">
        <v>956</v>
      </c>
    </row>
    <row r="3523" spans="1:9" x14ac:dyDescent="0.25">
      <c r="A3523">
        <v>756162</v>
      </c>
      <c r="B3523" t="s">
        <v>1086</v>
      </c>
      <c r="C3523" t="s">
        <v>10</v>
      </c>
      <c r="D3523" t="s">
        <v>11</v>
      </c>
      <c r="E3523" t="s">
        <v>28</v>
      </c>
      <c r="F3523" t="s">
        <v>122</v>
      </c>
      <c r="G3523" t="s">
        <v>846</v>
      </c>
      <c r="H3523" t="s">
        <v>1110</v>
      </c>
      <c r="I3523" t="s">
        <v>1087</v>
      </c>
    </row>
    <row r="3524" spans="1:9" x14ac:dyDescent="0.25">
      <c r="A3524">
        <v>756176</v>
      </c>
      <c r="B3524" t="s">
        <v>1086</v>
      </c>
      <c r="C3524" t="s">
        <v>10</v>
      </c>
      <c r="D3524" t="s">
        <v>11</v>
      </c>
      <c r="E3524" t="s">
        <v>28</v>
      </c>
      <c r="F3524" t="s">
        <v>122</v>
      </c>
      <c r="G3524" t="s">
        <v>846</v>
      </c>
      <c r="H3524" t="s">
        <v>1110</v>
      </c>
      <c r="I3524" t="s">
        <v>1087</v>
      </c>
    </row>
    <row r="3525" spans="1:9" x14ac:dyDescent="0.25">
      <c r="A3525">
        <v>756177</v>
      </c>
      <c r="B3525" t="s">
        <v>526</v>
      </c>
      <c r="C3525" t="s">
        <v>10</v>
      </c>
      <c r="D3525" t="s">
        <v>18</v>
      </c>
      <c r="E3525" t="s">
        <v>140</v>
      </c>
      <c r="F3525" t="s">
        <v>128</v>
      </c>
      <c r="G3525" t="s">
        <v>100</v>
      </c>
      <c r="H3525" t="s">
        <v>394</v>
      </c>
      <c r="I3525" t="s">
        <v>527</v>
      </c>
    </row>
    <row r="3526" spans="1:9" x14ac:dyDescent="0.25">
      <c r="A3526">
        <v>756178</v>
      </c>
      <c r="B3526" t="s">
        <v>127</v>
      </c>
      <c r="C3526" t="s">
        <v>10</v>
      </c>
      <c r="D3526" t="s">
        <v>18</v>
      </c>
      <c r="E3526" t="s">
        <v>140</v>
      </c>
      <c r="F3526" t="s">
        <v>128</v>
      </c>
      <c r="G3526" t="s">
        <v>129</v>
      </c>
      <c r="H3526" t="s">
        <v>394</v>
      </c>
      <c r="I3526" t="s">
        <v>528</v>
      </c>
    </row>
    <row r="3527" spans="1:9" x14ac:dyDescent="0.25">
      <c r="A3527">
        <v>756180</v>
      </c>
      <c r="B3527" t="s">
        <v>127</v>
      </c>
      <c r="C3527" t="s">
        <v>10</v>
      </c>
      <c r="D3527" t="s">
        <v>18</v>
      </c>
      <c r="E3527" t="s">
        <v>140</v>
      </c>
      <c r="F3527" t="s">
        <v>128</v>
      </c>
      <c r="G3527" t="s">
        <v>129</v>
      </c>
      <c r="H3527" t="s">
        <v>394</v>
      </c>
      <c r="I3527" t="s">
        <v>528</v>
      </c>
    </row>
    <row r="3528" spans="1:9" x14ac:dyDescent="0.25">
      <c r="A3528">
        <v>756181</v>
      </c>
      <c r="B3528" t="s">
        <v>1706</v>
      </c>
      <c r="C3528" t="s">
        <v>10</v>
      </c>
      <c r="D3528" t="s">
        <v>18</v>
      </c>
      <c r="E3528" t="s">
        <v>140</v>
      </c>
      <c r="F3528" t="s">
        <v>80</v>
      </c>
      <c r="G3528" t="s">
        <v>128</v>
      </c>
      <c r="H3528" t="s">
        <v>394</v>
      </c>
      <c r="I3528" t="s">
        <v>1707</v>
      </c>
    </row>
    <row r="3529" spans="1:9" x14ac:dyDescent="0.25">
      <c r="A3529">
        <v>756182</v>
      </c>
      <c r="B3529" t="s">
        <v>127</v>
      </c>
      <c r="C3529" t="s">
        <v>10</v>
      </c>
      <c r="D3529" t="s">
        <v>18</v>
      </c>
      <c r="E3529" t="s">
        <v>140</v>
      </c>
      <c r="F3529" t="s">
        <v>128</v>
      </c>
      <c r="G3529" t="s">
        <v>129</v>
      </c>
      <c r="H3529" t="s">
        <v>394</v>
      </c>
      <c r="I3529" t="s">
        <v>528</v>
      </c>
    </row>
    <row r="3530" spans="1:9" x14ac:dyDescent="0.25">
      <c r="A3530">
        <v>756183</v>
      </c>
      <c r="B3530" t="s">
        <v>526</v>
      </c>
      <c r="C3530" t="s">
        <v>10</v>
      </c>
      <c r="D3530" t="s">
        <v>18</v>
      </c>
      <c r="E3530" t="s">
        <v>140</v>
      </c>
      <c r="F3530" t="s">
        <v>128</v>
      </c>
      <c r="G3530" t="s">
        <v>100</v>
      </c>
      <c r="H3530" t="s">
        <v>394</v>
      </c>
      <c r="I3530" t="s">
        <v>527</v>
      </c>
    </row>
    <row r="3531" spans="1:9" x14ac:dyDescent="0.25">
      <c r="A3531">
        <v>756184</v>
      </c>
      <c r="B3531" t="s">
        <v>1708</v>
      </c>
      <c r="C3531" t="s">
        <v>10</v>
      </c>
      <c r="D3531" t="s">
        <v>11</v>
      </c>
      <c r="E3531" t="s">
        <v>12</v>
      </c>
      <c r="F3531" t="s">
        <v>122</v>
      </c>
      <c r="G3531" t="s">
        <v>625</v>
      </c>
      <c r="H3531" t="s">
        <v>1110</v>
      </c>
      <c r="I3531" t="s">
        <v>1709</v>
      </c>
    </row>
    <row r="3532" spans="1:9" x14ac:dyDescent="0.25">
      <c r="A3532">
        <v>756193</v>
      </c>
      <c r="B3532" t="s">
        <v>1708</v>
      </c>
      <c r="C3532" t="s">
        <v>10</v>
      </c>
      <c r="D3532" t="s">
        <v>11</v>
      </c>
      <c r="E3532" t="s">
        <v>12</v>
      </c>
      <c r="F3532" t="s">
        <v>122</v>
      </c>
      <c r="G3532" t="s">
        <v>625</v>
      </c>
      <c r="H3532" t="s">
        <v>1110</v>
      </c>
      <c r="I3532" t="s">
        <v>1709</v>
      </c>
    </row>
    <row r="3533" spans="1:9" x14ac:dyDescent="0.25">
      <c r="A3533">
        <v>756196</v>
      </c>
      <c r="B3533" t="s">
        <v>963</v>
      </c>
      <c r="C3533" t="s">
        <v>10</v>
      </c>
      <c r="D3533" t="s">
        <v>11</v>
      </c>
      <c r="E3533" t="s">
        <v>12</v>
      </c>
      <c r="F3533" t="s">
        <v>220</v>
      </c>
      <c r="G3533" t="s">
        <v>122</v>
      </c>
      <c r="H3533" t="s">
        <v>1044</v>
      </c>
      <c r="I3533" t="s">
        <v>964</v>
      </c>
    </row>
    <row r="3534" spans="1:9" x14ac:dyDescent="0.25">
      <c r="A3534">
        <v>756198</v>
      </c>
      <c r="B3534" t="s">
        <v>1086</v>
      </c>
      <c r="C3534" t="s">
        <v>10</v>
      </c>
      <c r="D3534" t="s">
        <v>11</v>
      </c>
      <c r="E3534" t="s">
        <v>28</v>
      </c>
      <c r="F3534" t="s">
        <v>122</v>
      </c>
      <c r="G3534" t="s">
        <v>846</v>
      </c>
      <c r="H3534" t="s">
        <v>101</v>
      </c>
      <c r="I3534" t="s">
        <v>1087</v>
      </c>
    </row>
    <row r="3535" spans="1:9" x14ac:dyDescent="0.25">
      <c r="A3535">
        <v>756199</v>
      </c>
      <c r="B3535" t="s">
        <v>1086</v>
      </c>
      <c r="C3535" t="s">
        <v>10</v>
      </c>
      <c r="D3535" t="s">
        <v>11</v>
      </c>
      <c r="E3535" t="s">
        <v>28</v>
      </c>
      <c r="F3535" t="s">
        <v>122</v>
      </c>
      <c r="G3535" t="s">
        <v>846</v>
      </c>
      <c r="H3535" t="s">
        <v>101</v>
      </c>
      <c r="I3535" t="s">
        <v>1087</v>
      </c>
    </row>
    <row r="3536" spans="1:9" x14ac:dyDescent="0.25">
      <c r="A3536">
        <v>756202</v>
      </c>
      <c r="B3536" t="s">
        <v>1603</v>
      </c>
      <c r="C3536" t="s">
        <v>10</v>
      </c>
      <c r="D3536" t="s">
        <v>76</v>
      </c>
      <c r="E3536" t="s">
        <v>308</v>
      </c>
      <c r="F3536" t="s">
        <v>161</v>
      </c>
      <c r="G3536" t="s">
        <v>149</v>
      </c>
      <c r="H3536" t="s">
        <v>1219</v>
      </c>
      <c r="I3536" t="s">
        <v>1604</v>
      </c>
    </row>
    <row r="3537" spans="1:9" x14ac:dyDescent="0.25">
      <c r="A3537">
        <v>756210</v>
      </c>
      <c r="B3537" t="s">
        <v>1086</v>
      </c>
      <c r="C3537" t="s">
        <v>10</v>
      </c>
      <c r="D3537" t="s">
        <v>11</v>
      </c>
      <c r="E3537" t="s">
        <v>28</v>
      </c>
      <c r="F3537" t="s">
        <v>122</v>
      </c>
      <c r="G3537" t="s">
        <v>846</v>
      </c>
      <c r="H3537" t="s">
        <v>1013</v>
      </c>
      <c r="I3537" t="s">
        <v>1087</v>
      </c>
    </row>
    <row r="3538" spans="1:9" x14ac:dyDescent="0.25">
      <c r="A3538">
        <v>756211</v>
      </c>
      <c r="B3538" t="s">
        <v>1086</v>
      </c>
      <c r="C3538" t="s">
        <v>10</v>
      </c>
      <c r="D3538" t="s">
        <v>11</v>
      </c>
      <c r="E3538" t="s">
        <v>28</v>
      </c>
      <c r="F3538" t="s">
        <v>122</v>
      </c>
      <c r="G3538" t="s">
        <v>846</v>
      </c>
      <c r="H3538" t="s">
        <v>101</v>
      </c>
      <c r="I3538" t="s">
        <v>1087</v>
      </c>
    </row>
    <row r="3539" spans="1:9" x14ac:dyDescent="0.25">
      <c r="A3539">
        <v>756243</v>
      </c>
      <c r="B3539" t="s">
        <v>1218</v>
      </c>
      <c r="C3539" t="s">
        <v>10</v>
      </c>
      <c r="D3539" t="s">
        <v>76</v>
      </c>
      <c r="E3539" t="s">
        <v>308</v>
      </c>
      <c r="F3539" t="s">
        <v>312</v>
      </c>
      <c r="G3539" t="s">
        <v>149</v>
      </c>
      <c r="H3539" t="s">
        <v>1219</v>
      </c>
      <c r="I3539" t="s">
        <v>1220</v>
      </c>
    </row>
    <row r="3540" spans="1:9" x14ac:dyDescent="0.25">
      <c r="A3540">
        <v>756245</v>
      </c>
      <c r="B3540" t="s">
        <v>1458</v>
      </c>
      <c r="C3540" t="s">
        <v>10</v>
      </c>
      <c r="D3540" t="s">
        <v>76</v>
      </c>
      <c r="E3540" t="s">
        <v>308</v>
      </c>
      <c r="F3540" t="s">
        <v>643</v>
      </c>
      <c r="G3540" t="s">
        <v>19</v>
      </c>
      <c r="H3540" t="s">
        <v>938</v>
      </c>
      <c r="I3540" t="s">
        <v>1459</v>
      </c>
    </row>
    <row r="3541" spans="1:9" x14ac:dyDescent="0.25">
      <c r="A3541">
        <v>756247</v>
      </c>
      <c r="B3541" t="s">
        <v>1442</v>
      </c>
      <c r="C3541" t="s">
        <v>10</v>
      </c>
      <c r="D3541" t="s">
        <v>76</v>
      </c>
      <c r="E3541" t="s">
        <v>181</v>
      </c>
      <c r="F3541" t="s">
        <v>80</v>
      </c>
      <c r="G3541" t="s">
        <v>982</v>
      </c>
      <c r="H3541" t="s">
        <v>1710</v>
      </c>
      <c r="I3541" t="s">
        <v>1443</v>
      </c>
    </row>
    <row r="3542" spans="1:9" x14ac:dyDescent="0.25">
      <c r="A3542">
        <v>756248</v>
      </c>
      <c r="B3542" t="s">
        <v>506</v>
      </c>
      <c r="C3542" t="s">
        <v>10</v>
      </c>
      <c r="D3542" t="s">
        <v>76</v>
      </c>
      <c r="E3542" t="s">
        <v>363</v>
      </c>
      <c r="F3542" t="s">
        <v>19</v>
      </c>
      <c r="G3542" t="s">
        <v>143</v>
      </c>
      <c r="H3542" t="s">
        <v>938</v>
      </c>
      <c r="I3542" t="s">
        <v>508</v>
      </c>
    </row>
    <row r="3543" spans="1:9" x14ac:dyDescent="0.25">
      <c r="A3543">
        <v>756249</v>
      </c>
      <c r="B3543" t="s">
        <v>1014</v>
      </c>
      <c r="C3543" t="s">
        <v>10</v>
      </c>
      <c r="D3543" t="s">
        <v>76</v>
      </c>
      <c r="E3543" t="s">
        <v>363</v>
      </c>
      <c r="F3543" t="s">
        <v>303</v>
      </c>
      <c r="G3543" t="s">
        <v>890</v>
      </c>
      <c r="H3543" t="s">
        <v>938</v>
      </c>
      <c r="I3543" t="s">
        <v>1015</v>
      </c>
    </row>
    <row r="3544" spans="1:9" x14ac:dyDescent="0.25">
      <c r="A3544">
        <v>756291</v>
      </c>
      <c r="B3544" t="s">
        <v>833</v>
      </c>
      <c r="C3544" t="s">
        <v>10</v>
      </c>
      <c r="D3544" t="s">
        <v>11</v>
      </c>
      <c r="E3544" t="s">
        <v>28</v>
      </c>
      <c r="F3544" t="s">
        <v>122</v>
      </c>
      <c r="G3544" t="s">
        <v>24</v>
      </c>
      <c r="H3544" t="s">
        <v>1711</v>
      </c>
      <c r="I3544" t="s">
        <v>952</v>
      </c>
    </row>
    <row r="3545" spans="1:9" x14ac:dyDescent="0.25">
      <c r="A3545">
        <v>756292</v>
      </c>
      <c r="B3545" t="s">
        <v>833</v>
      </c>
      <c r="C3545" t="s">
        <v>10</v>
      </c>
      <c r="D3545" t="s">
        <v>11</v>
      </c>
      <c r="E3545" t="s">
        <v>28</v>
      </c>
      <c r="F3545" t="s">
        <v>122</v>
      </c>
      <c r="G3545" t="s">
        <v>24</v>
      </c>
      <c r="H3545" t="s">
        <v>1711</v>
      </c>
      <c r="I3545" t="s">
        <v>952</v>
      </c>
    </row>
    <row r="3546" spans="1:9" x14ac:dyDescent="0.25">
      <c r="A3546">
        <v>756328</v>
      </c>
      <c r="B3546" t="s">
        <v>1349</v>
      </c>
      <c r="C3546" t="s">
        <v>10</v>
      </c>
      <c r="D3546" t="s">
        <v>11</v>
      </c>
      <c r="E3546" t="s">
        <v>28</v>
      </c>
      <c r="F3546" t="s">
        <v>95</v>
      </c>
      <c r="G3546" t="s">
        <v>100</v>
      </c>
      <c r="H3546" t="s">
        <v>1263</v>
      </c>
      <c r="I3546" t="s">
        <v>1414</v>
      </c>
    </row>
    <row r="3547" spans="1:9" x14ac:dyDescent="0.25">
      <c r="A3547">
        <v>756353</v>
      </c>
      <c r="B3547" t="s">
        <v>1712</v>
      </c>
      <c r="C3547" t="s">
        <v>10</v>
      </c>
      <c r="D3547" t="s">
        <v>76</v>
      </c>
      <c r="E3547" t="s">
        <v>363</v>
      </c>
      <c r="F3547" t="s">
        <v>643</v>
      </c>
      <c r="G3547" t="s">
        <v>24</v>
      </c>
      <c r="H3547" t="s">
        <v>1219</v>
      </c>
      <c r="I3547" t="s">
        <v>1713</v>
      </c>
    </row>
    <row r="3548" spans="1:9" x14ac:dyDescent="0.25">
      <c r="A3548">
        <v>756356</v>
      </c>
      <c r="B3548" t="s">
        <v>1532</v>
      </c>
      <c r="C3548" t="s">
        <v>37</v>
      </c>
      <c r="D3548" t="s">
        <v>76</v>
      </c>
      <c r="E3548" t="s">
        <v>86</v>
      </c>
      <c r="F3548" t="s">
        <v>182</v>
      </c>
      <c r="G3548" t="s">
        <v>472</v>
      </c>
      <c r="H3548" t="s">
        <v>1405</v>
      </c>
      <c r="I3548" t="s">
        <v>1533</v>
      </c>
    </row>
    <row r="3549" spans="1:9" x14ac:dyDescent="0.25">
      <c r="A3549">
        <v>756360</v>
      </c>
      <c r="B3549" t="s">
        <v>1603</v>
      </c>
      <c r="C3549" t="s">
        <v>10</v>
      </c>
      <c r="D3549" t="s">
        <v>76</v>
      </c>
      <c r="E3549" t="s">
        <v>308</v>
      </c>
      <c r="F3549" t="s">
        <v>161</v>
      </c>
      <c r="G3549" t="s">
        <v>149</v>
      </c>
      <c r="H3549" t="s">
        <v>1219</v>
      </c>
      <c r="I3549" t="s">
        <v>1604</v>
      </c>
    </row>
    <row r="3550" spans="1:9" x14ac:dyDescent="0.25">
      <c r="A3550">
        <v>756361</v>
      </c>
      <c r="B3550" t="s">
        <v>908</v>
      </c>
      <c r="C3550" t="s">
        <v>10</v>
      </c>
      <c r="D3550" t="s">
        <v>76</v>
      </c>
      <c r="E3550" t="s">
        <v>363</v>
      </c>
      <c r="F3550" t="s">
        <v>312</v>
      </c>
      <c r="G3550" t="s">
        <v>149</v>
      </c>
      <c r="H3550" t="s">
        <v>1219</v>
      </c>
      <c r="I3550" t="s">
        <v>909</v>
      </c>
    </row>
    <row r="3551" spans="1:9" x14ac:dyDescent="0.25">
      <c r="A3551">
        <v>756374</v>
      </c>
      <c r="B3551" t="s">
        <v>1587</v>
      </c>
      <c r="C3551" t="s">
        <v>10</v>
      </c>
      <c r="D3551" t="s">
        <v>11</v>
      </c>
      <c r="E3551" t="s">
        <v>12</v>
      </c>
      <c r="F3551" t="s">
        <v>122</v>
      </c>
      <c r="G3551" t="s">
        <v>149</v>
      </c>
      <c r="H3551" t="s">
        <v>399</v>
      </c>
      <c r="I3551" t="s">
        <v>1588</v>
      </c>
    </row>
    <row r="3552" spans="1:9" x14ac:dyDescent="0.25">
      <c r="A3552">
        <v>756388</v>
      </c>
      <c r="B3552" t="s">
        <v>66</v>
      </c>
      <c r="C3552" t="s">
        <v>56</v>
      </c>
      <c r="D3552" t="s">
        <v>18</v>
      </c>
      <c r="E3552" t="s">
        <v>67</v>
      </c>
      <c r="F3552" t="s">
        <v>68</v>
      </c>
      <c r="G3552" t="s">
        <v>58</v>
      </c>
      <c r="H3552" t="s">
        <v>588</v>
      </c>
      <c r="I3552" t="s">
        <v>70</v>
      </c>
    </row>
    <row r="3553" spans="1:9" x14ac:dyDescent="0.25">
      <c r="A3553">
        <v>756395</v>
      </c>
      <c r="B3553" t="s">
        <v>1458</v>
      </c>
      <c r="C3553" t="s">
        <v>10</v>
      </c>
      <c r="D3553" t="s">
        <v>76</v>
      </c>
      <c r="E3553" t="s">
        <v>308</v>
      </c>
      <c r="F3553" t="s">
        <v>643</v>
      </c>
      <c r="G3553" t="s">
        <v>19</v>
      </c>
      <c r="H3553" t="s">
        <v>938</v>
      </c>
      <c r="I3553" t="s">
        <v>1459</v>
      </c>
    </row>
    <row r="3554" spans="1:9" x14ac:dyDescent="0.25">
      <c r="A3554">
        <v>756398</v>
      </c>
      <c r="B3554" t="s">
        <v>600</v>
      </c>
      <c r="C3554" t="s">
        <v>37</v>
      </c>
      <c r="D3554" t="s">
        <v>18</v>
      </c>
      <c r="E3554" t="s">
        <v>182</v>
      </c>
      <c r="F3554" t="s">
        <v>442</v>
      </c>
      <c r="G3554" t="s">
        <v>601</v>
      </c>
      <c r="H3554" t="s">
        <v>294</v>
      </c>
      <c r="I3554" t="s">
        <v>602</v>
      </c>
    </row>
    <row r="3555" spans="1:9" x14ac:dyDescent="0.25">
      <c r="A3555">
        <v>756399</v>
      </c>
      <c r="B3555" t="s">
        <v>600</v>
      </c>
      <c r="C3555" t="s">
        <v>37</v>
      </c>
      <c r="D3555" t="s">
        <v>18</v>
      </c>
      <c r="E3555" t="s">
        <v>182</v>
      </c>
      <c r="F3555" t="s">
        <v>442</v>
      </c>
      <c r="G3555" t="s">
        <v>601</v>
      </c>
      <c r="H3555" t="s">
        <v>294</v>
      </c>
      <c r="I3555" t="s">
        <v>602</v>
      </c>
    </row>
    <row r="3556" spans="1:9" x14ac:dyDescent="0.25">
      <c r="A3556">
        <v>756400</v>
      </c>
      <c r="B3556" t="s">
        <v>600</v>
      </c>
      <c r="C3556" t="s">
        <v>37</v>
      </c>
      <c r="D3556" t="s">
        <v>18</v>
      </c>
      <c r="E3556" t="s">
        <v>182</v>
      </c>
      <c r="F3556" t="s">
        <v>442</v>
      </c>
      <c r="G3556" t="s">
        <v>601</v>
      </c>
      <c r="H3556" t="s">
        <v>294</v>
      </c>
      <c r="I3556" t="s">
        <v>602</v>
      </c>
    </row>
    <row r="3557" spans="1:9" x14ac:dyDescent="0.25">
      <c r="A3557">
        <v>756411</v>
      </c>
      <c r="B3557" t="s">
        <v>1349</v>
      </c>
      <c r="C3557" t="s">
        <v>10</v>
      </c>
      <c r="D3557" t="s">
        <v>11</v>
      </c>
      <c r="E3557" t="s">
        <v>28</v>
      </c>
      <c r="F3557" t="s">
        <v>95</v>
      </c>
      <c r="G3557" t="s">
        <v>100</v>
      </c>
      <c r="H3557" t="s">
        <v>1263</v>
      </c>
      <c r="I3557" t="s">
        <v>1414</v>
      </c>
    </row>
    <row r="3558" spans="1:9" x14ac:dyDescent="0.25">
      <c r="A3558">
        <v>756416</v>
      </c>
      <c r="B3558" t="s">
        <v>950</v>
      </c>
      <c r="C3558" t="s">
        <v>10</v>
      </c>
      <c r="D3558" t="s">
        <v>76</v>
      </c>
      <c r="E3558" t="s">
        <v>363</v>
      </c>
      <c r="F3558" t="s">
        <v>161</v>
      </c>
      <c r="G3558" t="s">
        <v>149</v>
      </c>
      <c r="H3558" t="s">
        <v>1219</v>
      </c>
      <c r="I3558" t="s">
        <v>951</v>
      </c>
    </row>
    <row r="3559" spans="1:9" x14ac:dyDescent="0.25">
      <c r="A3559">
        <v>756417</v>
      </c>
      <c r="B3559" t="s">
        <v>935</v>
      </c>
      <c r="C3559" t="s">
        <v>10</v>
      </c>
      <c r="D3559" t="s">
        <v>76</v>
      </c>
      <c r="E3559" t="s">
        <v>308</v>
      </c>
      <c r="F3559" t="s">
        <v>936</v>
      </c>
      <c r="G3559" t="s">
        <v>937</v>
      </c>
      <c r="H3559" t="s">
        <v>891</v>
      </c>
      <c r="I3559" t="s">
        <v>939</v>
      </c>
    </row>
    <row r="3560" spans="1:9" x14ac:dyDescent="0.25">
      <c r="A3560">
        <v>756418</v>
      </c>
      <c r="B3560" t="s">
        <v>883</v>
      </c>
      <c r="C3560" t="s">
        <v>10</v>
      </c>
      <c r="D3560" t="s">
        <v>76</v>
      </c>
      <c r="E3560" t="s">
        <v>308</v>
      </c>
      <c r="F3560" t="s">
        <v>161</v>
      </c>
      <c r="G3560" t="s">
        <v>19</v>
      </c>
      <c r="H3560" t="s">
        <v>891</v>
      </c>
      <c r="I3560" t="s">
        <v>885</v>
      </c>
    </row>
    <row r="3561" spans="1:9" x14ac:dyDescent="0.25">
      <c r="A3561">
        <v>756459</v>
      </c>
      <c r="B3561" t="s">
        <v>761</v>
      </c>
      <c r="C3561" t="s">
        <v>84</v>
      </c>
      <c r="D3561" t="s">
        <v>85</v>
      </c>
      <c r="E3561" t="s">
        <v>86</v>
      </c>
      <c r="F3561" t="s">
        <v>762</v>
      </c>
      <c r="G3561" t="s">
        <v>762</v>
      </c>
      <c r="H3561" t="s">
        <v>1714</v>
      </c>
      <c r="I3561" t="s">
        <v>764</v>
      </c>
    </row>
    <row r="3562" spans="1:9" x14ac:dyDescent="0.25">
      <c r="A3562">
        <v>756466</v>
      </c>
      <c r="B3562" t="s">
        <v>237</v>
      </c>
      <c r="C3562" t="s">
        <v>10</v>
      </c>
      <c r="D3562" t="s">
        <v>18</v>
      </c>
      <c r="E3562" t="s">
        <v>140</v>
      </c>
      <c r="F3562" t="s">
        <v>19</v>
      </c>
      <c r="G3562" t="s">
        <v>100</v>
      </c>
      <c r="H3562" t="s">
        <v>383</v>
      </c>
      <c r="I3562" t="s">
        <v>351</v>
      </c>
    </row>
    <row r="3563" spans="1:9" x14ac:dyDescent="0.25">
      <c r="A3563">
        <v>756467</v>
      </c>
      <c r="B3563" t="s">
        <v>237</v>
      </c>
      <c r="C3563" t="s">
        <v>10</v>
      </c>
      <c r="D3563" t="s">
        <v>18</v>
      </c>
      <c r="E3563" t="s">
        <v>140</v>
      </c>
      <c r="F3563" t="s">
        <v>19</v>
      </c>
      <c r="G3563" t="s">
        <v>100</v>
      </c>
      <c r="H3563" t="s">
        <v>383</v>
      </c>
      <c r="I3563" t="s">
        <v>351</v>
      </c>
    </row>
    <row r="3564" spans="1:9" x14ac:dyDescent="0.25">
      <c r="A3564">
        <v>756487</v>
      </c>
      <c r="B3564" t="s">
        <v>993</v>
      </c>
      <c r="C3564" t="s">
        <v>37</v>
      </c>
      <c r="D3564" t="s">
        <v>72</v>
      </c>
      <c r="E3564" t="s">
        <v>86</v>
      </c>
      <c r="F3564" t="s">
        <v>38</v>
      </c>
      <c r="G3564" t="s">
        <v>39</v>
      </c>
      <c r="H3564" t="s">
        <v>1715</v>
      </c>
      <c r="I3564" t="s">
        <v>994</v>
      </c>
    </row>
    <row r="3565" spans="1:9" x14ac:dyDescent="0.25">
      <c r="A3565">
        <v>756526</v>
      </c>
      <c r="B3565" t="s">
        <v>474</v>
      </c>
      <c r="C3565" t="s">
        <v>10</v>
      </c>
      <c r="D3565" t="s">
        <v>18</v>
      </c>
      <c r="E3565" t="s">
        <v>140</v>
      </c>
      <c r="F3565" t="s">
        <v>19</v>
      </c>
      <c r="G3565" t="s">
        <v>143</v>
      </c>
      <c r="H3565" t="s">
        <v>446</v>
      </c>
      <c r="I3565" t="s">
        <v>475</v>
      </c>
    </row>
    <row r="3566" spans="1:9" x14ac:dyDescent="0.25">
      <c r="A3566">
        <v>756527</v>
      </c>
      <c r="B3566" t="s">
        <v>474</v>
      </c>
      <c r="C3566" t="s">
        <v>10</v>
      </c>
      <c r="D3566" t="s">
        <v>18</v>
      </c>
      <c r="E3566" t="s">
        <v>140</v>
      </c>
      <c r="F3566" t="s">
        <v>19</v>
      </c>
      <c r="G3566" t="s">
        <v>143</v>
      </c>
      <c r="H3566" t="s">
        <v>446</v>
      </c>
      <c r="I3566" t="s">
        <v>475</v>
      </c>
    </row>
    <row r="3567" spans="1:9" x14ac:dyDescent="0.25">
      <c r="A3567">
        <v>756529</v>
      </c>
      <c r="B3567" t="s">
        <v>474</v>
      </c>
      <c r="C3567" t="s">
        <v>10</v>
      </c>
      <c r="D3567" t="s">
        <v>18</v>
      </c>
      <c r="E3567" t="s">
        <v>140</v>
      </c>
      <c r="F3567" t="s">
        <v>19</v>
      </c>
      <c r="G3567" t="s">
        <v>143</v>
      </c>
      <c r="H3567" t="s">
        <v>446</v>
      </c>
      <c r="I3567" t="s">
        <v>475</v>
      </c>
    </row>
    <row r="3568" spans="1:9" x14ac:dyDescent="0.25">
      <c r="A3568">
        <v>756534</v>
      </c>
      <c r="B3568" t="s">
        <v>511</v>
      </c>
      <c r="C3568" t="s">
        <v>37</v>
      </c>
      <c r="D3568" t="s">
        <v>76</v>
      </c>
      <c r="E3568" t="s">
        <v>181</v>
      </c>
      <c r="F3568" t="s">
        <v>182</v>
      </c>
      <c r="G3568" t="s">
        <v>472</v>
      </c>
      <c r="H3568" t="s">
        <v>1716</v>
      </c>
      <c r="I3568" t="s">
        <v>513</v>
      </c>
    </row>
    <row r="3569" spans="1:9" x14ac:dyDescent="0.25">
      <c r="A3569">
        <v>756536</v>
      </c>
      <c r="B3569" t="s">
        <v>511</v>
      </c>
      <c r="C3569" t="s">
        <v>37</v>
      </c>
      <c r="D3569" t="s">
        <v>76</v>
      </c>
      <c r="E3569" t="s">
        <v>181</v>
      </c>
      <c r="F3569" t="s">
        <v>182</v>
      </c>
      <c r="G3569" t="s">
        <v>472</v>
      </c>
      <c r="H3569" t="s">
        <v>1716</v>
      </c>
      <c r="I3569" t="s">
        <v>513</v>
      </c>
    </row>
    <row r="3570" spans="1:9" x14ac:dyDescent="0.25">
      <c r="A3570">
        <v>756537</v>
      </c>
      <c r="B3570" t="s">
        <v>1532</v>
      </c>
      <c r="C3570" t="s">
        <v>37</v>
      </c>
      <c r="D3570" t="s">
        <v>76</v>
      </c>
      <c r="E3570" t="s">
        <v>86</v>
      </c>
      <c r="F3570" t="s">
        <v>182</v>
      </c>
      <c r="G3570" t="s">
        <v>472</v>
      </c>
      <c r="H3570" t="s">
        <v>1716</v>
      </c>
      <c r="I3570" t="s">
        <v>1533</v>
      </c>
    </row>
    <row r="3571" spans="1:9" x14ac:dyDescent="0.25">
      <c r="A3571">
        <v>756558</v>
      </c>
      <c r="B3571" t="s">
        <v>326</v>
      </c>
      <c r="C3571" t="s">
        <v>37</v>
      </c>
      <c r="D3571" t="s">
        <v>38</v>
      </c>
      <c r="E3571" t="s">
        <v>11</v>
      </c>
      <c r="F3571" t="s">
        <v>165</v>
      </c>
      <c r="G3571" t="s">
        <v>327</v>
      </c>
      <c r="H3571" t="s">
        <v>390</v>
      </c>
      <c r="I3571" t="s">
        <v>329</v>
      </c>
    </row>
    <row r="3572" spans="1:9" x14ac:dyDescent="0.25">
      <c r="A3572">
        <v>756595</v>
      </c>
      <c r="B3572" t="s">
        <v>1037</v>
      </c>
      <c r="C3572" t="s">
        <v>51</v>
      </c>
      <c r="D3572" t="s">
        <v>18</v>
      </c>
      <c r="E3572" t="s">
        <v>18</v>
      </c>
      <c r="F3572" t="s">
        <v>341</v>
      </c>
      <c r="G3572" t="s">
        <v>1038</v>
      </c>
      <c r="H3572" t="s">
        <v>720</v>
      </c>
      <c r="I3572" t="s">
        <v>1039</v>
      </c>
    </row>
    <row r="3573" spans="1:9" x14ac:dyDescent="0.25">
      <c r="A3573">
        <v>756614</v>
      </c>
      <c r="B3573" t="s">
        <v>761</v>
      </c>
      <c r="C3573" t="s">
        <v>84</v>
      </c>
      <c r="D3573" t="s">
        <v>85</v>
      </c>
      <c r="E3573" t="s">
        <v>86</v>
      </c>
      <c r="F3573" t="s">
        <v>762</v>
      </c>
      <c r="G3573" t="s">
        <v>762</v>
      </c>
      <c r="H3573" t="s">
        <v>1717</v>
      </c>
      <c r="I3573" t="s">
        <v>764</v>
      </c>
    </row>
    <row r="3574" spans="1:9" x14ac:dyDescent="0.25">
      <c r="A3574">
        <v>756615</v>
      </c>
      <c r="B3574" t="s">
        <v>761</v>
      </c>
      <c r="C3574" t="s">
        <v>84</v>
      </c>
      <c r="D3574" t="s">
        <v>85</v>
      </c>
      <c r="E3574" t="s">
        <v>86</v>
      </c>
      <c r="F3574" t="s">
        <v>762</v>
      </c>
      <c r="G3574" t="s">
        <v>762</v>
      </c>
      <c r="H3574" t="s">
        <v>1717</v>
      </c>
      <c r="I3574" t="s">
        <v>764</v>
      </c>
    </row>
    <row r="3575" spans="1:9" x14ac:dyDescent="0.25">
      <c r="A3575">
        <v>756622</v>
      </c>
      <c r="B3575" t="s">
        <v>1037</v>
      </c>
      <c r="C3575" t="s">
        <v>51</v>
      </c>
      <c r="D3575" t="s">
        <v>18</v>
      </c>
      <c r="E3575" t="s">
        <v>18</v>
      </c>
      <c r="F3575" t="s">
        <v>341</v>
      </c>
      <c r="G3575" t="s">
        <v>1038</v>
      </c>
      <c r="H3575" t="s">
        <v>1556</v>
      </c>
      <c r="I3575" t="s">
        <v>1039</v>
      </c>
    </row>
    <row r="3576" spans="1:9" x14ac:dyDescent="0.25">
      <c r="A3576">
        <v>756626</v>
      </c>
      <c r="B3576" t="s">
        <v>768</v>
      </c>
      <c r="C3576" t="s">
        <v>51</v>
      </c>
      <c r="D3576" t="s">
        <v>18</v>
      </c>
      <c r="E3576" t="s">
        <v>18</v>
      </c>
      <c r="F3576" t="s">
        <v>276</v>
      </c>
      <c r="G3576" t="s">
        <v>276</v>
      </c>
      <c r="H3576" t="s">
        <v>1556</v>
      </c>
      <c r="I3576" t="s">
        <v>769</v>
      </c>
    </row>
    <row r="3577" spans="1:9" x14ac:dyDescent="0.25">
      <c r="A3577">
        <v>756628</v>
      </c>
      <c r="B3577" t="s">
        <v>340</v>
      </c>
      <c r="C3577" t="s">
        <v>51</v>
      </c>
      <c r="D3577" t="s">
        <v>18</v>
      </c>
      <c r="E3577" t="s">
        <v>18</v>
      </c>
      <c r="F3577" t="s">
        <v>341</v>
      </c>
      <c r="G3577" t="s">
        <v>342</v>
      </c>
      <c r="H3577" t="s">
        <v>1556</v>
      </c>
      <c r="I3577" t="s">
        <v>344</v>
      </c>
    </row>
    <row r="3578" spans="1:9" x14ac:dyDescent="0.25">
      <c r="A3578">
        <v>756638</v>
      </c>
      <c r="B3578" t="s">
        <v>1718</v>
      </c>
      <c r="C3578" t="s">
        <v>51</v>
      </c>
      <c r="D3578" t="s">
        <v>76</v>
      </c>
      <c r="E3578" t="s">
        <v>76</v>
      </c>
      <c r="F3578" t="s">
        <v>341</v>
      </c>
      <c r="G3578" t="s">
        <v>341</v>
      </c>
      <c r="H3578" t="s">
        <v>720</v>
      </c>
      <c r="I3578" t="s">
        <v>1719</v>
      </c>
    </row>
    <row r="3579" spans="1:9" x14ac:dyDescent="0.25">
      <c r="A3579">
        <v>756639</v>
      </c>
      <c r="B3579" t="s">
        <v>1718</v>
      </c>
      <c r="C3579" t="s">
        <v>51</v>
      </c>
      <c r="D3579" t="s">
        <v>76</v>
      </c>
      <c r="E3579" t="s">
        <v>76</v>
      </c>
      <c r="F3579" t="s">
        <v>341</v>
      </c>
      <c r="G3579" t="s">
        <v>341</v>
      </c>
      <c r="H3579" t="s">
        <v>720</v>
      </c>
      <c r="I3579" t="s">
        <v>1719</v>
      </c>
    </row>
    <row r="3580" spans="1:9" x14ac:dyDescent="0.25">
      <c r="A3580">
        <v>756641</v>
      </c>
      <c r="B3580" t="s">
        <v>768</v>
      </c>
      <c r="C3580" t="s">
        <v>51</v>
      </c>
      <c r="D3580" t="s">
        <v>18</v>
      </c>
      <c r="E3580" t="s">
        <v>18</v>
      </c>
      <c r="F3580" t="s">
        <v>276</v>
      </c>
      <c r="G3580" t="s">
        <v>276</v>
      </c>
      <c r="H3580" t="s">
        <v>720</v>
      </c>
      <c r="I3580" t="s">
        <v>769</v>
      </c>
    </row>
    <row r="3581" spans="1:9" x14ac:dyDescent="0.25">
      <c r="A3581">
        <v>756733</v>
      </c>
      <c r="B3581" t="s">
        <v>362</v>
      </c>
      <c r="C3581" t="s">
        <v>10</v>
      </c>
      <c r="D3581" t="s">
        <v>72</v>
      </c>
      <c r="E3581" t="s">
        <v>363</v>
      </c>
      <c r="F3581" t="s">
        <v>19</v>
      </c>
      <c r="G3581" t="s">
        <v>100</v>
      </c>
      <c r="H3581" t="s">
        <v>101</v>
      </c>
      <c r="I3581" t="s">
        <v>364</v>
      </c>
    </row>
    <row r="3582" spans="1:9" x14ac:dyDescent="0.25">
      <c r="A3582">
        <v>756795</v>
      </c>
      <c r="B3582" t="s">
        <v>318</v>
      </c>
      <c r="C3582" t="s">
        <v>37</v>
      </c>
      <c r="D3582" t="s">
        <v>38</v>
      </c>
      <c r="E3582" t="s">
        <v>18</v>
      </c>
      <c r="F3582" t="s">
        <v>39</v>
      </c>
      <c r="G3582" t="s">
        <v>292</v>
      </c>
      <c r="H3582" t="s">
        <v>328</v>
      </c>
      <c r="I3582" t="s">
        <v>320</v>
      </c>
    </row>
    <row r="3583" spans="1:9" x14ac:dyDescent="0.25">
      <c r="A3583">
        <v>756805</v>
      </c>
      <c r="B3583" t="s">
        <v>362</v>
      </c>
      <c r="C3583" t="s">
        <v>10</v>
      </c>
      <c r="D3583" t="s">
        <v>72</v>
      </c>
      <c r="E3583" t="s">
        <v>363</v>
      </c>
      <c r="F3583" t="s">
        <v>19</v>
      </c>
      <c r="G3583" t="s">
        <v>100</v>
      </c>
      <c r="H3583" t="s">
        <v>1288</v>
      </c>
      <c r="I3583" t="s">
        <v>364</v>
      </c>
    </row>
    <row r="3584" spans="1:9" x14ac:dyDescent="0.25">
      <c r="A3584">
        <v>756806</v>
      </c>
      <c r="B3584" t="s">
        <v>362</v>
      </c>
      <c r="C3584" t="s">
        <v>10</v>
      </c>
      <c r="D3584" t="s">
        <v>72</v>
      </c>
      <c r="E3584" t="s">
        <v>363</v>
      </c>
      <c r="F3584" t="s">
        <v>19</v>
      </c>
      <c r="G3584" t="s">
        <v>100</v>
      </c>
      <c r="H3584" t="s">
        <v>1288</v>
      </c>
      <c r="I3584" t="s">
        <v>364</v>
      </c>
    </row>
    <row r="3585" spans="1:9" x14ac:dyDescent="0.25">
      <c r="A3585">
        <v>756807</v>
      </c>
      <c r="B3585" t="s">
        <v>1355</v>
      </c>
      <c r="C3585" t="s">
        <v>10</v>
      </c>
      <c r="D3585" t="s">
        <v>72</v>
      </c>
      <c r="E3585" t="s">
        <v>363</v>
      </c>
      <c r="F3585" t="s">
        <v>19</v>
      </c>
      <c r="G3585" t="s">
        <v>1356</v>
      </c>
      <c r="H3585" t="s">
        <v>1288</v>
      </c>
      <c r="I3585" t="s">
        <v>1357</v>
      </c>
    </row>
    <row r="3586" spans="1:9" x14ac:dyDescent="0.25">
      <c r="A3586">
        <v>756825</v>
      </c>
      <c r="B3586" t="s">
        <v>833</v>
      </c>
      <c r="C3586" t="s">
        <v>10</v>
      </c>
      <c r="D3586" t="s">
        <v>11</v>
      </c>
      <c r="E3586" t="s">
        <v>28</v>
      </c>
      <c r="F3586" t="s">
        <v>122</v>
      </c>
      <c r="G3586" t="s">
        <v>24</v>
      </c>
      <c r="H3586" t="s">
        <v>15</v>
      </c>
      <c r="I3586" t="s">
        <v>952</v>
      </c>
    </row>
    <row r="3587" spans="1:9" x14ac:dyDescent="0.25">
      <c r="A3587">
        <v>756826</v>
      </c>
      <c r="B3587" t="s">
        <v>833</v>
      </c>
      <c r="C3587" t="s">
        <v>10</v>
      </c>
      <c r="D3587" t="s">
        <v>11</v>
      </c>
      <c r="E3587" t="s">
        <v>28</v>
      </c>
      <c r="F3587" t="s">
        <v>122</v>
      </c>
      <c r="G3587" t="s">
        <v>24</v>
      </c>
      <c r="H3587" t="s">
        <v>15</v>
      </c>
      <c r="I3587" t="s">
        <v>952</v>
      </c>
    </row>
    <row r="3588" spans="1:9" x14ac:dyDescent="0.25">
      <c r="A3588">
        <v>756840</v>
      </c>
      <c r="B3588" t="s">
        <v>953</v>
      </c>
      <c r="C3588" t="s">
        <v>10</v>
      </c>
      <c r="D3588" t="s">
        <v>11</v>
      </c>
      <c r="E3588" t="s">
        <v>149</v>
      </c>
      <c r="F3588" t="s">
        <v>122</v>
      </c>
      <c r="G3588" t="s">
        <v>916</v>
      </c>
      <c r="H3588" t="s">
        <v>233</v>
      </c>
      <c r="I3588" t="s">
        <v>954</v>
      </c>
    </row>
    <row r="3589" spans="1:9" x14ac:dyDescent="0.25">
      <c r="A3589">
        <v>756854</v>
      </c>
      <c r="B3589" t="s">
        <v>981</v>
      </c>
      <c r="C3589" t="s">
        <v>10</v>
      </c>
      <c r="D3589" t="s">
        <v>72</v>
      </c>
      <c r="E3589" t="s">
        <v>181</v>
      </c>
      <c r="F3589" t="s">
        <v>80</v>
      </c>
      <c r="G3589" t="s">
        <v>982</v>
      </c>
      <c r="H3589" t="s">
        <v>1493</v>
      </c>
      <c r="I3589" t="s">
        <v>983</v>
      </c>
    </row>
    <row r="3590" spans="1:9" x14ac:dyDescent="0.25">
      <c r="A3590">
        <v>756855</v>
      </c>
      <c r="B3590" t="s">
        <v>981</v>
      </c>
      <c r="C3590" t="s">
        <v>10</v>
      </c>
      <c r="D3590" t="s">
        <v>72</v>
      </c>
      <c r="E3590" t="s">
        <v>181</v>
      </c>
      <c r="F3590" t="s">
        <v>80</v>
      </c>
      <c r="G3590" t="s">
        <v>982</v>
      </c>
      <c r="H3590" t="s">
        <v>1493</v>
      </c>
      <c r="I3590" t="s">
        <v>983</v>
      </c>
    </row>
    <row r="3591" spans="1:9" x14ac:dyDescent="0.25">
      <c r="A3591">
        <v>756858</v>
      </c>
      <c r="B3591" t="s">
        <v>471</v>
      </c>
      <c r="C3591" t="s">
        <v>37</v>
      </c>
      <c r="D3591" t="s">
        <v>18</v>
      </c>
      <c r="E3591" t="s">
        <v>182</v>
      </c>
      <c r="F3591" t="s">
        <v>472</v>
      </c>
      <c r="G3591" t="s">
        <v>177</v>
      </c>
      <c r="H3591" t="s">
        <v>1034</v>
      </c>
      <c r="I3591" t="s">
        <v>473</v>
      </c>
    </row>
    <row r="3592" spans="1:9" x14ac:dyDescent="0.25">
      <c r="A3592">
        <v>756859</v>
      </c>
      <c r="B3592" t="s">
        <v>550</v>
      </c>
      <c r="C3592" t="s">
        <v>37</v>
      </c>
      <c r="D3592" t="s">
        <v>18</v>
      </c>
      <c r="E3592" t="s">
        <v>182</v>
      </c>
      <c r="F3592" t="s">
        <v>472</v>
      </c>
      <c r="G3592" t="s">
        <v>551</v>
      </c>
      <c r="H3592" t="s">
        <v>1034</v>
      </c>
      <c r="I3592" t="s">
        <v>552</v>
      </c>
    </row>
    <row r="3593" spans="1:9" x14ac:dyDescent="0.25">
      <c r="A3593">
        <v>756870</v>
      </c>
      <c r="B3593" t="s">
        <v>441</v>
      </c>
      <c r="C3593" t="s">
        <v>37</v>
      </c>
      <c r="D3593" t="s">
        <v>18</v>
      </c>
      <c r="E3593" t="s">
        <v>182</v>
      </c>
      <c r="F3593" t="s">
        <v>442</v>
      </c>
      <c r="G3593" t="s">
        <v>443</v>
      </c>
      <c r="H3593" t="s">
        <v>1034</v>
      </c>
      <c r="I3593" t="s">
        <v>444</v>
      </c>
    </row>
    <row r="3594" spans="1:9" x14ac:dyDescent="0.25">
      <c r="A3594">
        <v>756871</v>
      </c>
      <c r="B3594" t="s">
        <v>550</v>
      </c>
      <c r="C3594" t="s">
        <v>37</v>
      </c>
      <c r="D3594" t="s">
        <v>18</v>
      </c>
      <c r="E3594" t="s">
        <v>182</v>
      </c>
      <c r="F3594" t="s">
        <v>472</v>
      </c>
      <c r="G3594" t="s">
        <v>551</v>
      </c>
      <c r="H3594" t="s">
        <v>1034</v>
      </c>
      <c r="I3594" t="s">
        <v>552</v>
      </c>
    </row>
    <row r="3595" spans="1:9" x14ac:dyDescent="0.25">
      <c r="A3595">
        <v>756873</v>
      </c>
      <c r="B3595" t="s">
        <v>257</v>
      </c>
      <c r="C3595" t="s">
        <v>37</v>
      </c>
      <c r="D3595" t="s">
        <v>18</v>
      </c>
      <c r="E3595" t="s">
        <v>182</v>
      </c>
      <c r="F3595" t="s">
        <v>250</v>
      </c>
      <c r="G3595" t="s">
        <v>247</v>
      </c>
      <c r="H3595" t="s">
        <v>1034</v>
      </c>
      <c r="I3595" t="s">
        <v>258</v>
      </c>
    </row>
    <row r="3596" spans="1:9" x14ac:dyDescent="0.25">
      <c r="A3596">
        <v>756919</v>
      </c>
      <c r="B3596" t="s">
        <v>550</v>
      </c>
      <c r="C3596" t="s">
        <v>37</v>
      </c>
      <c r="D3596" t="s">
        <v>18</v>
      </c>
      <c r="E3596" t="s">
        <v>182</v>
      </c>
      <c r="F3596" t="s">
        <v>472</v>
      </c>
      <c r="G3596" t="s">
        <v>551</v>
      </c>
      <c r="H3596" t="s">
        <v>1034</v>
      </c>
      <c r="I3596" t="s">
        <v>552</v>
      </c>
    </row>
    <row r="3597" spans="1:9" x14ac:dyDescent="0.25">
      <c r="A3597">
        <v>756946</v>
      </c>
      <c r="B3597" t="s">
        <v>1720</v>
      </c>
      <c r="C3597" t="s">
        <v>10</v>
      </c>
      <c r="D3597" t="s">
        <v>11</v>
      </c>
      <c r="E3597" t="s">
        <v>149</v>
      </c>
      <c r="F3597" t="s">
        <v>95</v>
      </c>
      <c r="G3597" t="s">
        <v>100</v>
      </c>
      <c r="H3597" t="s">
        <v>233</v>
      </c>
      <c r="I3597" t="s">
        <v>1721</v>
      </c>
    </row>
    <row r="3598" spans="1:9" x14ac:dyDescent="0.25">
      <c r="A3598">
        <v>756948</v>
      </c>
      <c r="B3598" t="s">
        <v>139</v>
      </c>
      <c r="C3598" t="s">
        <v>10</v>
      </c>
      <c r="D3598" t="s">
        <v>11</v>
      </c>
      <c r="E3598" t="s">
        <v>140</v>
      </c>
      <c r="F3598" t="s">
        <v>19</v>
      </c>
      <c r="G3598" t="s">
        <v>33</v>
      </c>
      <c r="H3598" t="s">
        <v>368</v>
      </c>
      <c r="I3598" t="s">
        <v>141</v>
      </c>
    </row>
    <row r="3599" spans="1:9" x14ac:dyDescent="0.25">
      <c r="A3599">
        <v>756949</v>
      </c>
      <c r="B3599" t="s">
        <v>139</v>
      </c>
      <c r="C3599" t="s">
        <v>10</v>
      </c>
      <c r="D3599" t="s">
        <v>11</v>
      </c>
      <c r="E3599" t="s">
        <v>140</v>
      </c>
      <c r="F3599" t="s">
        <v>19</v>
      </c>
      <c r="G3599" t="s">
        <v>33</v>
      </c>
      <c r="H3599" t="s">
        <v>368</v>
      </c>
      <c r="I3599" t="s">
        <v>141</v>
      </c>
    </row>
    <row r="3600" spans="1:9" x14ac:dyDescent="0.25">
      <c r="A3600">
        <v>756950</v>
      </c>
      <c r="B3600" t="s">
        <v>139</v>
      </c>
      <c r="C3600" t="s">
        <v>10</v>
      </c>
      <c r="D3600" t="s">
        <v>11</v>
      </c>
      <c r="E3600" t="s">
        <v>140</v>
      </c>
      <c r="F3600" t="s">
        <v>19</v>
      </c>
      <c r="G3600" t="s">
        <v>33</v>
      </c>
      <c r="H3600" t="s">
        <v>368</v>
      </c>
      <c r="I3600" t="s">
        <v>141</v>
      </c>
    </row>
    <row r="3601" spans="1:9" x14ac:dyDescent="0.25">
      <c r="A3601">
        <v>756951</v>
      </c>
      <c r="B3601" t="s">
        <v>139</v>
      </c>
      <c r="C3601" t="s">
        <v>10</v>
      </c>
      <c r="D3601" t="s">
        <v>11</v>
      </c>
      <c r="E3601" t="s">
        <v>140</v>
      </c>
      <c r="F3601" t="s">
        <v>19</v>
      </c>
      <c r="G3601" t="s">
        <v>33</v>
      </c>
      <c r="H3601" t="s">
        <v>368</v>
      </c>
      <c r="I3601" t="s">
        <v>141</v>
      </c>
    </row>
    <row r="3602" spans="1:9" x14ac:dyDescent="0.25">
      <c r="A3602">
        <v>756952</v>
      </c>
      <c r="B3602" t="s">
        <v>139</v>
      </c>
      <c r="C3602" t="s">
        <v>10</v>
      </c>
      <c r="D3602" t="s">
        <v>11</v>
      </c>
      <c r="E3602" t="s">
        <v>140</v>
      </c>
      <c r="F3602" t="s">
        <v>19</v>
      </c>
      <c r="G3602" t="s">
        <v>33</v>
      </c>
      <c r="H3602" t="s">
        <v>368</v>
      </c>
      <c r="I3602" t="s">
        <v>141</v>
      </c>
    </row>
    <row r="3603" spans="1:9" x14ac:dyDescent="0.25">
      <c r="A3603">
        <v>756955</v>
      </c>
      <c r="B3603" t="s">
        <v>139</v>
      </c>
      <c r="C3603" t="s">
        <v>10</v>
      </c>
      <c r="D3603" t="s">
        <v>11</v>
      </c>
      <c r="E3603" t="s">
        <v>140</v>
      </c>
      <c r="F3603" t="s">
        <v>19</v>
      </c>
      <c r="G3603" t="s">
        <v>33</v>
      </c>
      <c r="H3603" t="s">
        <v>368</v>
      </c>
      <c r="I3603" t="s">
        <v>141</v>
      </c>
    </row>
    <row r="3604" spans="1:9" x14ac:dyDescent="0.25">
      <c r="A3604">
        <v>756956</v>
      </c>
      <c r="B3604" t="s">
        <v>833</v>
      </c>
      <c r="C3604" t="s">
        <v>10</v>
      </c>
      <c r="D3604" t="s">
        <v>11</v>
      </c>
      <c r="E3604" t="s">
        <v>28</v>
      </c>
      <c r="F3604" t="s">
        <v>122</v>
      </c>
      <c r="G3604" t="s">
        <v>24</v>
      </c>
      <c r="H3604" t="s">
        <v>368</v>
      </c>
      <c r="I3604" t="s">
        <v>952</v>
      </c>
    </row>
    <row r="3605" spans="1:9" x14ac:dyDescent="0.25">
      <c r="A3605">
        <v>756958</v>
      </c>
      <c r="B3605" t="s">
        <v>833</v>
      </c>
      <c r="C3605" t="s">
        <v>10</v>
      </c>
      <c r="D3605" t="s">
        <v>11</v>
      </c>
      <c r="E3605" t="s">
        <v>28</v>
      </c>
      <c r="F3605" t="s">
        <v>122</v>
      </c>
      <c r="G3605" t="s">
        <v>24</v>
      </c>
      <c r="H3605" t="s">
        <v>368</v>
      </c>
      <c r="I3605" t="s">
        <v>952</v>
      </c>
    </row>
    <row r="3606" spans="1:9" x14ac:dyDescent="0.25">
      <c r="A3606">
        <v>756959</v>
      </c>
      <c r="B3606" t="s">
        <v>833</v>
      </c>
      <c r="C3606" t="s">
        <v>10</v>
      </c>
      <c r="D3606" t="s">
        <v>11</v>
      </c>
      <c r="E3606" t="s">
        <v>28</v>
      </c>
      <c r="F3606" t="s">
        <v>122</v>
      </c>
      <c r="G3606" t="s">
        <v>24</v>
      </c>
      <c r="H3606" t="s">
        <v>368</v>
      </c>
      <c r="I3606" t="s">
        <v>952</v>
      </c>
    </row>
    <row r="3607" spans="1:9" x14ac:dyDescent="0.25">
      <c r="A3607">
        <v>756960</v>
      </c>
      <c r="B3607" t="s">
        <v>833</v>
      </c>
      <c r="C3607" t="s">
        <v>10</v>
      </c>
      <c r="D3607" t="s">
        <v>11</v>
      </c>
      <c r="E3607" t="s">
        <v>28</v>
      </c>
      <c r="F3607" t="s">
        <v>122</v>
      </c>
      <c r="G3607" t="s">
        <v>24</v>
      </c>
      <c r="H3607" t="s">
        <v>368</v>
      </c>
      <c r="I3607" t="s">
        <v>952</v>
      </c>
    </row>
    <row r="3608" spans="1:9" x14ac:dyDescent="0.25">
      <c r="A3608">
        <v>756961</v>
      </c>
      <c r="B3608" t="s">
        <v>833</v>
      </c>
      <c r="C3608" t="s">
        <v>10</v>
      </c>
      <c r="D3608" t="s">
        <v>11</v>
      </c>
      <c r="E3608" t="s">
        <v>140</v>
      </c>
      <c r="F3608" t="s">
        <v>122</v>
      </c>
      <c r="G3608" t="s">
        <v>24</v>
      </c>
      <c r="H3608" t="s">
        <v>368</v>
      </c>
      <c r="I3608" t="s">
        <v>834</v>
      </c>
    </row>
    <row r="3609" spans="1:9" x14ac:dyDescent="0.25">
      <c r="A3609">
        <v>756962</v>
      </c>
      <c r="B3609" t="s">
        <v>438</v>
      </c>
      <c r="C3609" t="s">
        <v>10</v>
      </c>
      <c r="D3609" t="s">
        <v>11</v>
      </c>
      <c r="E3609" t="s">
        <v>220</v>
      </c>
      <c r="F3609" t="s">
        <v>220</v>
      </c>
      <c r="G3609" t="s">
        <v>312</v>
      </c>
      <c r="H3609" t="s">
        <v>368</v>
      </c>
      <c r="I3609" t="s">
        <v>439</v>
      </c>
    </row>
    <row r="3610" spans="1:9" x14ac:dyDescent="0.25">
      <c r="A3610">
        <v>756963</v>
      </c>
      <c r="B3610" t="s">
        <v>955</v>
      </c>
      <c r="C3610" t="s">
        <v>10</v>
      </c>
      <c r="D3610" t="s">
        <v>11</v>
      </c>
      <c r="E3610" t="s">
        <v>220</v>
      </c>
      <c r="F3610" t="s">
        <v>220</v>
      </c>
      <c r="G3610" t="s">
        <v>122</v>
      </c>
      <c r="H3610" t="s">
        <v>368</v>
      </c>
      <c r="I3610" t="s">
        <v>956</v>
      </c>
    </row>
    <row r="3611" spans="1:9" x14ac:dyDescent="0.25">
      <c r="A3611">
        <v>756964</v>
      </c>
      <c r="B3611" t="s">
        <v>1722</v>
      </c>
      <c r="C3611" t="s">
        <v>10</v>
      </c>
      <c r="D3611" t="s">
        <v>11</v>
      </c>
      <c r="E3611" t="s">
        <v>28</v>
      </c>
      <c r="F3611" t="s">
        <v>122</v>
      </c>
      <c r="G3611" t="s">
        <v>625</v>
      </c>
      <c r="H3611" t="s">
        <v>368</v>
      </c>
      <c r="I3611" t="s">
        <v>1723</v>
      </c>
    </row>
    <row r="3612" spans="1:9" x14ac:dyDescent="0.25">
      <c r="A3612">
        <v>756965</v>
      </c>
      <c r="B3612" t="s">
        <v>1724</v>
      </c>
      <c r="C3612" t="s">
        <v>10</v>
      </c>
      <c r="D3612" t="s">
        <v>11</v>
      </c>
      <c r="E3612" t="s">
        <v>28</v>
      </c>
      <c r="F3612" t="s">
        <v>13</v>
      </c>
      <c r="G3612" t="s">
        <v>916</v>
      </c>
      <c r="H3612" t="s">
        <v>368</v>
      </c>
      <c r="I3612" t="s">
        <v>1725</v>
      </c>
    </row>
    <row r="3613" spans="1:9" x14ac:dyDescent="0.25">
      <c r="A3613">
        <v>756966</v>
      </c>
      <c r="B3613" t="s">
        <v>686</v>
      </c>
      <c r="C3613" t="s">
        <v>10</v>
      </c>
      <c r="D3613" t="s">
        <v>11</v>
      </c>
      <c r="E3613" t="s">
        <v>140</v>
      </c>
      <c r="F3613" t="s">
        <v>13</v>
      </c>
      <c r="G3613" t="s">
        <v>687</v>
      </c>
      <c r="H3613" t="s">
        <v>368</v>
      </c>
      <c r="I3613" t="s">
        <v>688</v>
      </c>
    </row>
    <row r="3614" spans="1:9" x14ac:dyDescent="0.25">
      <c r="A3614">
        <v>756967</v>
      </c>
      <c r="B3614" t="s">
        <v>686</v>
      </c>
      <c r="C3614" t="s">
        <v>10</v>
      </c>
      <c r="D3614" t="s">
        <v>11</v>
      </c>
      <c r="E3614" t="s">
        <v>140</v>
      </c>
      <c r="F3614" t="s">
        <v>13</v>
      </c>
      <c r="G3614" t="s">
        <v>687</v>
      </c>
      <c r="H3614" t="s">
        <v>368</v>
      </c>
      <c r="I3614" t="s">
        <v>688</v>
      </c>
    </row>
    <row r="3615" spans="1:9" x14ac:dyDescent="0.25">
      <c r="A3615">
        <v>756968</v>
      </c>
      <c r="B3615" t="s">
        <v>686</v>
      </c>
      <c r="C3615" t="s">
        <v>10</v>
      </c>
      <c r="D3615" t="s">
        <v>11</v>
      </c>
      <c r="E3615" t="s">
        <v>140</v>
      </c>
      <c r="F3615" t="s">
        <v>13</v>
      </c>
      <c r="G3615" t="s">
        <v>687</v>
      </c>
      <c r="H3615" t="s">
        <v>368</v>
      </c>
      <c r="I3615" t="s">
        <v>688</v>
      </c>
    </row>
    <row r="3616" spans="1:9" x14ac:dyDescent="0.25">
      <c r="A3616">
        <v>756974</v>
      </c>
      <c r="B3616" t="s">
        <v>791</v>
      </c>
      <c r="C3616" t="s">
        <v>84</v>
      </c>
      <c r="D3616" t="s">
        <v>85</v>
      </c>
      <c r="E3616" t="s">
        <v>86</v>
      </c>
      <c r="F3616" t="s">
        <v>85</v>
      </c>
      <c r="G3616" t="s">
        <v>85</v>
      </c>
      <c r="H3616" t="s">
        <v>1726</v>
      </c>
      <c r="I3616" t="s">
        <v>793</v>
      </c>
    </row>
    <row r="3617" spans="1:9" x14ac:dyDescent="0.25">
      <c r="A3617">
        <v>756975</v>
      </c>
      <c r="B3617" t="s">
        <v>1727</v>
      </c>
      <c r="C3617" t="s">
        <v>51</v>
      </c>
      <c r="D3617" t="s">
        <v>76</v>
      </c>
      <c r="E3617" t="s">
        <v>76</v>
      </c>
      <c r="F3617" t="s">
        <v>1075</v>
      </c>
      <c r="G3617" t="s">
        <v>1728</v>
      </c>
      <c r="H3617" t="s">
        <v>1726</v>
      </c>
      <c r="I3617" t="s">
        <v>1729</v>
      </c>
    </row>
    <row r="3618" spans="1:9" x14ac:dyDescent="0.25">
      <c r="A3618">
        <v>756978</v>
      </c>
      <c r="B3618" t="s">
        <v>1727</v>
      </c>
      <c r="C3618" t="s">
        <v>51</v>
      </c>
      <c r="D3618" t="s">
        <v>76</v>
      </c>
      <c r="E3618" t="s">
        <v>76</v>
      </c>
      <c r="F3618" t="s">
        <v>1075</v>
      </c>
      <c r="G3618" t="s">
        <v>1728</v>
      </c>
      <c r="H3618" t="s">
        <v>1726</v>
      </c>
      <c r="I3618" t="s">
        <v>1729</v>
      </c>
    </row>
    <row r="3619" spans="1:9" x14ac:dyDescent="0.25">
      <c r="A3619">
        <v>756988</v>
      </c>
      <c r="B3619" t="s">
        <v>791</v>
      </c>
      <c r="C3619" t="s">
        <v>84</v>
      </c>
      <c r="D3619" t="s">
        <v>85</v>
      </c>
      <c r="E3619" t="s">
        <v>86</v>
      </c>
      <c r="F3619" t="s">
        <v>85</v>
      </c>
      <c r="G3619" t="s">
        <v>85</v>
      </c>
      <c r="H3619" t="s">
        <v>1726</v>
      </c>
      <c r="I3619" t="s">
        <v>793</v>
      </c>
    </row>
    <row r="3620" spans="1:9" x14ac:dyDescent="0.25">
      <c r="A3620">
        <v>757003</v>
      </c>
      <c r="B3620" t="s">
        <v>791</v>
      </c>
      <c r="C3620" t="s">
        <v>84</v>
      </c>
      <c r="D3620" t="s">
        <v>85</v>
      </c>
      <c r="E3620" t="s">
        <v>86</v>
      </c>
      <c r="F3620" t="s">
        <v>85</v>
      </c>
      <c r="G3620" t="s">
        <v>85</v>
      </c>
      <c r="H3620" t="s">
        <v>1726</v>
      </c>
      <c r="I3620" t="s">
        <v>793</v>
      </c>
    </row>
    <row r="3621" spans="1:9" x14ac:dyDescent="0.25">
      <c r="A3621">
        <v>757004</v>
      </c>
      <c r="B3621" t="s">
        <v>791</v>
      </c>
      <c r="C3621" t="s">
        <v>84</v>
      </c>
      <c r="D3621" t="s">
        <v>85</v>
      </c>
      <c r="E3621" t="s">
        <v>86</v>
      </c>
      <c r="F3621" t="s">
        <v>85</v>
      </c>
      <c r="G3621" t="s">
        <v>85</v>
      </c>
      <c r="H3621" t="s">
        <v>1726</v>
      </c>
      <c r="I3621" t="s">
        <v>793</v>
      </c>
    </row>
    <row r="3622" spans="1:9" x14ac:dyDescent="0.25">
      <c r="A3622">
        <v>757021</v>
      </c>
      <c r="B3622" t="s">
        <v>142</v>
      </c>
      <c r="C3622" t="s">
        <v>10</v>
      </c>
      <c r="D3622" t="s">
        <v>11</v>
      </c>
      <c r="E3622" t="s">
        <v>28</v>
      </c>
      <c r="F3622" t="s">
        <v>19</v>
      </c>
      <c r="G3622" t="s">
        <v>143</v>
      </c>
      <c r="H3622" t="s">
        <v>814</v>
      </c>
      <c r="I3622" t="s">
        <v>144</v>
      </c>
    </row>
    <row r="3623" spans="1:9" x14ac:dyDescent="0.25">
      <c r="A3623">
        <v>757022</v>
      </c>
      <c r="B3623" t="s">
        <v>577</v>
      </c>
      <c r="C3623" t="s">
        <v>10</v>
      </c>
      <c r="D3623" t="s">
        <v>11</v>
      </c>
      <c r="E3623" t="s">
        <v>12</v>
      </c>
      <c r="F3623" t="s">
        <v>19</v>
      </c>
      <c r="G3623" t="s">
        <v>143</v>
      </c>
      <c r="H3623" t="s">
        <v>814</v>
      </c>
      <c r="I3623" t="s">
        <v>578</v>
      </c>
    </row>
    <row r="3624" spans="1:9" x14ac:dyDescent="0.25">
      <c r="A3624">
        <v>757023</v>
      </c>
      <c r="B3624" t="s">
        <v>99</v>
      </c>
      <c r="C3624" t="s">
        <v>10</v>
      </c>
      <c r="D3624" t="s">
        <v>11</v>
      </c>
      <c r="E3624" t="s">
        <v>12</v>
      </c>
      <c r="F3624" t="s">
        <v>19</v>
      </c>
      <c r="G3624" t="s">
        <v>100</v>
      </c>
      <c r="H3624" t="s">
        <v>814</v>
      </c>
      <c r="I3624" t="s">
        <v>102</v>
      </c>
    </row>
    <row r="3625" spans="1:9" x14ac:dyDescent="0.25">
      <c r="A3625">
        <v>757024</v>
      </c>
      <c r="B3625" t="s">
        <v>27</v>
      </c>
      <c r="C3625" t="s">
        <v>10</v>
      </c>
      <c r="D3625" t="s">
        <v>11</v>
      </c>
      <c r="E3625" t="s">
        <v>28</v>
      </c>
      <c r="F3625" t="s">
        <v>19</v>
      </c>
      <c r="G3625" t="s">
        <v>100</v>
      </c>
      <c r="H3625" t="s">
        <v>814</v>
      </c>
      <c r="I3625" t="s">
        <v>138</v>
      </c>
    </row>
    <row r="3626" spans="1:9" x14ac:dyDescent="0.25">
      <c r="A3626">
        <v>757025</v>
      </c>
      <c r="B3626" t="s">
        <v>27</v>
      </c>
      <c r="C3626" t="s">
        <v>10</v>
      </c>
      <c r="D3626" t="s">
        <v>11</v>
      </c>
      <c r="E3626" t="s">
        <v>28</v>
      </c>
      <c r="F3626" t="s">
        <v>19</v>
      </c>
      <c r="G3626" t="s">
        <v>100</v>
      </c>
      <c r="H3626" t="s">
        <v>814</v>
      </c>
      <c r="I3626" t="s">
        <v>138</v>
      </c>
    </row>
    <row r="3627" spans="1:9" x14ac:dyDescent="0.25">
      <c r="A3627">
        <v>757026</v>
      </c>
      <c r="B3627" t="s">
        <v>99</v>
      </c>
      <c r="C3627" t="s">
        <v>10</v>
      </c>
      <c r="D3627" t="s">
        <v>11</v>
      </c>
      <c r="E3627" t="s">
        <v>12</v>
      </c>
      <c r="F3627" t="s">
        <v>19</v>
      </c>
      <c r="G3627" t="s">
        <v>100</v>
      </c>
      <c r="H3627" t="s">
        <v>814</v>
      </c>
      <c r="I3627" t="s">
        <v>102</v>
      </c>
    </row>
    <row r="3628" spans="1:9" x14ac:dyDescent="0.25">
      <c r="A3628">
        <v>757027</v>
      </c>
      <c r="B3628" t="s">
        <v>27</v>
      </c>
      <c r="C3628" t="s">
        <v>10</v>
      </c>
      <c r="D3628" t="s">
        <v>11</v>
      </c>
      <c r="E3628" t="s">
        <v>28</v>
      </c>
      <c r="F3628" t="s">
        <v>19</v>
      </c>
      <c r="G3628" t="s">
        <v>100</v>
      </c>
      <c r="H3628" t="s">
        <v>814</v>
      </c>
      <c r="I3628" t="s">
        <v>138</v>
      </c>
    </row>
    <row r="3629" spans="1:9" x14ac:dyDescent="0.25">
      <c r="A3629">
        <v>757041</v>
      </c>
      <c r="B3629" t="s">
        <v>99</v>
      </c>
      <c r="C3629" t="s">
        <v>10</v>
      </c>
      <c r="D3629" t="s">
        <v>11</v>
      </c>
      <c r="E3629" t="s">
        <v>12</v>
      </c>
      <c r="F3629" t="s">
        <v>19</v>
      </c>
      <c r="G3629" t="s">
        <v>100</v>
      </c>
      <c r="H3629" t="s">
        <v>814</v>
      </c>
      <c r="I3629" t="s">
        <v>102</v>
      </c>
    </row>
    <row r="3630" spans="1:9" x14ac:dyDescent="0.25">
      <c r="A3630">
        <v>757042</v>
      </c>
      <c r="B3630" t="s">
        <v>142</v>
      </c>
      <c r="C3630" t="s">
        <v>10</v>
      </c>
      <c r="D3630" t="s">
        <v>11</v>
      </c>
      <c r="E3630" t="s">
        <v>28</v>
      </c>
      <c r="F3630" t="s">
        <v>19</v>
      </c>
      <c r="G3630" t="s">
        <v>143</v>
      </c>
      <c r="H3630" t="s">
        <v>814</v>
      </c>
      <c r="I3630" t="s">
        <v>144</v>
      </c>
    </row>
    <row r="3631" spans="1:9" x14ac:dyDescent="0.25">
      <c r="A3631">
        <v>757044</v>
      </c>
      <c r="B3631" t="s">
        <v>577</v>
      </c>
      <c r="C3631" t="s">
        <v>10</v>
      </c>
      <c r="D3631" t="s">
        <v>11</v>
      </c>
      <c r="E3631" t="s">
        <v>12</v>
      </c>
      <c r="F3631" t="s">
        <v>19</v>
      </c>
      <c r="G3631" t="s">
        <v>143</v>
      </c>
      <c r="H3631" t="s">
        <v>814</v>
      </c>
      <c r="I3631" t="s">
        <v>578</v>
      </c>
    </row>
    <row r="3632" spans="1:9" x14ac:dyDescent="0.25">
      <c r="A3632">
        <v>757045</v>
      </c>
      <c r="B3632" t="s">
        <v>142</v>
      </c>
      <c r="C3632" t="s">
        <v>10</v>
      </c>
      <c r="D3632" t="s">
        <v>11</v>
      </c>
      <c r="E3632" t="s">
        <v>28</v>
      </c>
      <c r="F3632" t="s">
        <v>19</v>
      </c>
      <c r="G3632" t="s">
        <v>143</v>
      </c>
      <c r="H3632" t="s">
        <v>814</v>
      </c>
      <c r="I3632" t="s">
        <v>144</v>
      </c>
    </row>
    <row r="3633" spans="1:9" x14ac:dyDescent="0.25">
      <c r="A3633">
        <v>757073</v>
      </c>
      <c r="B3633" t="s">
        <v>768</v>
      </c>
      <c r="C3633" t="s">
        <v>51</v>
      </c>
      <c r="D3633" t="s">
        <v>18</v>
      </c>
      <c r="E3633" t="s">
        <v>18</v>
      </c>
      <c r="F3633" t="s">
        <v>276</v>
      </c>
      <c r="G3633" t="s">
        <v>276</v>
      </c>
      <c r="H3633" t="s">
        <v>720</v>
      </c>
      <c r="I3633" t="s">
        <v>769</v>
      </c>
    </row>
    <row r="3634" spans="1:9" x14ac:dyDescent="0.25">
      <c r="A3634">
        <v>757076</v>
      </c>
      <c r="B3634" t="s">
        <v>275</v>
      </c>
      <c r="C3634" t="s">
        <v>51</v>
      </c>
      <c r="D3634" t="s">
        <v>11</v>
      </c>
      <c r="E3634" t="s">
        <v>11</v>
      </c>
      <c r="F3634" t="s">
        <v>341</v>
      </c>
      <c r="G3634" t="s">
        <v>341</v>
      </c>
      <c r="H3634" t="s">
        <v>720</v>
      </c>
      <c r="I3634" t="s">
        <v>1105</v>
      </c>
    </row>
    <row r="3635" spans="1:9" x14ac:dyDescent="0.25">
      <c r="A3635">
        <v>757149</v>
      </c>
      <c r="B3635" t="s">
        <v>1037</v>
      </c>
      <c r="C3635" t="s">
        <v>51</v>
      </c>
      <c r="D3635" t="s">
        <v>18</v>
      </c>
      <c r="E3635" t="s">
        <v>18</v>
      </c>
      <c r="F3635" t="s">
        <v>341</v>
      </c>
      <c r="G3635" t="s">
        <v>1038</v>
      </c>
      <c r="H3635" t="s">
        <v>1227</v>
      </c>
      <c r="I3635" t="s">
        <v>1039</v>
      </c>
    </row>
    <row r="3636" spans="1:9" x14ac:dyDescent="0.25">
      <c r="A3636">
        <v>757153</v>
      </c>
      <c r="B3636" t="s">
        <v>340</v>
      </c>
      <c r="C3636" t="s">
        <v>51</v>
      </c>
      <c r="D3636" t="s">
        <v>18</v>
      </c>
      <c r="E3636" t="s">
        <v>18</v>
      </c>
      <c r="F3636" t="s">
        <v>341</v>
      </c>
      <c r="G3636" t="s">
        <v>342</v>
      </c>
      <c r="H3636" t="s">
        <v>1227</v>
      </c>
      <c r="I3636" t="s">
        <v>344</v>
      </c>
    </row>
    <row r="3637" spans="1:9" x14ac:dyDescent="0.25">
      <c r="A3637">
        <v>757318</v>
      </c>
      <c r="B3637" t="s">
        <v>471</v>
      </c>
      <c r="C3637" t="s">
        <v>37</v>
      </c>
      <c r="D3637" t="s">
        <v>18</v>
      </c>
      <c r="E3637" t="s">
        <v>182</v>
      </c>
      <c r="F3637" t="s">
        <v>472</v>
      </c>
      <c r="G3637" t="s">
        <v>177</v>
      </c>
      <c r="H3637" t="s">
        <v>106</v>
      </c>
      <c r="I3637" t="s">
        <v>473</v>
      </c>
    </row>
    <row r="3638" spans="1:9" x14ac:dyDescent="0.25">
      <c r="A3638">
        <v>757319</v>
      </c>
      <c r="B3638" t="s">
        <v>441</v>
      </c>
      <c r="C3638" t="s">
        <v>37</v>
      </c>
      <c r="D3638" t="s">
        <v>18</v>
      </c>
      <c r="E3638" t="s">
        <v>182</v>
      </c>
      <c r="F3638" t="s">
        <v>442</v>
      </c>
      <c r="G3638" t="s">
        <v>443</v>
      </c>
      <c r="H3638" t="s">
        <v>106</v>
      </c>
      <c r="I3638" t="s">
        <v>444</v>
      </c>
    </row>
    <row r="3639" spans="1:9" x14ac:dyDescent="0.25">
      <c r="A3639">
        <v>757324</v>
      </c>
      <c r="B3639" t="s">
        <v>27</v>
      </c>
      <c r="C3639" t="s">
        <v>10</v>
      </c>
      <c r="D3639" t="s">
        <v>11</v>
      </c>
      <c r="E3639" t="s">
        <v>28</v>
      </c>
      <c r="F3639" t="s">
        <v>19</v>
      </c>
      <c r="G3639" t="s">
        <v>100</v>
      </c>
      <c r="H3639" t="s">
        <v>814</v>
      </c>
      <c r="I3639" t="s">
        <v>138</v>
      </c>
    </row>
    <row r="3640" spans="1:9" x14ac:dyDescent="0.25">
      <c r="A3640">
        <v>757325</v>
      </c>
      <c r="B3640" t="s">
        <v>27</v>
      </c>
      <c r="C3640" t="s">
        <v>10</v>
      </c>
      <c r="D3640" t="s">
        <v>11</v>
      </c>
      <c r="E3640" t="s">
        <v>28</v>
      </c>
      <c r="F3640" t="s">
        <v>19</v>
      </c>
      <c r="G3640" t="s">
        <v>100</v>
      </c>
      <c r="H3640" t="s">
        <v>814</v>
      </c>
      <c r="I3640" t="s">
        <v>138</v>
      </c>
    </row>
    <row r="3641" spans="1:9" x14ac:dyDescent="0.25">
      <c r="A3641">
        <v>757326</v>
      </c>
      <c r="B3641" t="s">
        <v>27</v>
      </c>
      <c r="C3641" t="s">
        <v>10</v>
      </c>
      <c r="D3641" t="s">
        <v>11</v>
      </c>
      <c r="E3641" t="s">
        <v>28</v>
      </c>
      <c r="F3641" t="s">
        <v>19</v>
      </c>
      <c r="G3641" t="s">
        <v>100</v>
      </c>
      <c r="H3641" t="s">
        <v>814</v>
      </c>
      <c r="I3641" t="s">
        <v>138</v>
      </c>
    </row>
    <row r="3642" spans="1:9" x14ac:dyDescent="0.25">
      <c r="A3642">
        <v>757342</v>
      </c>
      <c r="B3642" t="s">
        <v>441</v>
      </c>
      <c r="C3642" t="s">
        <v>37</v>
      </c>
      <c r="D3642" t="s">
        <v>18</v>
      </c>
      <c r="E3642" t="s">
        <v>182</v>
      </c>
      <c r="F3642" t="s">
        <v>442</v>
      </c>
      <c r="G3642" t="s">
        <v>443</v>
      </c>
      <c r="H3642" t="s">
        <v>333</v>
      </c>
      <c r="I3642" t="s">
        <v>444</v>
      </c>
    </row>
    <row r="3643" spans="1:9" x14ac:dyDescent="0.25">
      <c r="A3643">
        <v>757343</v>
      </c>
      <c r="B3643" t="s">
        <v>600</v>
      </c>
      <c r="C3643" t="s">
        <v>37</v>
      </c>
      <c r="D3643" t="s">
        <v>18</v>
      </c>
      <c r="E3643" t="s">
        <v>182</v>
      </c>
      <c r="F3643" t="s">
        <v>442</v>
      </c>
      <c r="G3643" t="s">
        <v>601</v>
      </c>
      <c r="H3643" t="s">
        <v>333</v>
      </c>
      <c r="I3643" t="s">
        <v>602</v>
      </c>
    </row>
    <row r="3644" spans="1:9" x14ac:dyDescent="0.25">
      <c r="A3644">
        <v>757352</v>
      </c>
      <c r="B3644" t="s">
        <v>1696</v>
      </c>
      <c r="C3644" t="s">
        <v>37</v>
      </c>
      <c r="D3644" t="s">
        <v>18</v>
      </c>
      <c r="E3644" t="s">
        <v>182</v>
      </c>
      <c r="F3644" t="s">
        <v>472</v>
      </c>
      <c r="G3644" t="s">
        <v>1697</v>
      </c>
      <c r="H3644" t="s">
        <v>429</v>
      </c>
      <c r="I3644" t="s">
        <v>1698</v>
      </c>
    </row>
    <row r="3645" spans="1:9" x14ac:dyDescent="0.25">
      <c r="A3645">
        <v>757354</v>
      </c>
      <c r="B3645" t="s">
        <v>600</v>
      </c>
      <c r="C3645" t="s">
        <v>37</v>
      </c>
      <c r="D3645" t="s">
        <v>18</v>
      </c>
      <c r="E3645" t="s">
        <v>182</v>
      </c>
      <c r="F3645" t="s">
        <v>442</v>
      </c>
      <c r="G3645" t="s">
        <v>601</v>
      </c>
      <c r="H3645" t="s">
        <v>429</v>
      </c>
      <c r="I3645" t="s">
        <v>602</v>
      </c>
    </row>
    <row r="3646" spans="1:9" x14ac:dyDescent="0.25">
      <c r="A3646">
        <v>757371</v>
      </c>
      <c r="B3646" t="s">
        <v>139</v>
      </c>
      <c r="C3646" t="s">
        <v>10</v>
      </c>
      <c r="D3646" t="s">
        <v>11</v>
      </c>
      <c r="E3646" t="s">
        <v>140</v>
      </c>
      <c r="F3646" t="s">
        <v>19</v>
      </c>
      <c r="G3646" t="s">
        <v>33</v>
      </c>
      <c r="H3646" t="s">
        <v>987</v>
      </c>
      <c r="I3646" t="s">
        <v>141</v>
      </c>
    </row>
    <row r="3647" spans="1:9" x14ac:dyDescent="0.25">
      <c r="A3647">
        <v>757377</v>
      </c>
      <c r="B3647" t="s">
        <v>27</v>
      </c>
      <c r="C3647" t="s">
        <v>10</v>
      </c>
      <c r="D3647" t="s">
        <v>11</v>
      </c>
      <c r="E3647" t="s">
        <v>140</v>
      </c>
      <c r="F3647" t="s">
        <v>19</v>
      </c>
      <c r="G3647" t="s">
        <v>100</v>
      </c>
      <c r="H3647" t="s">
        <v>500</v>
      </c>
      <c r="I3647" t="s">
        <v>1289</v>
      </c>
    </row>
    <row r="3648" spans="1:9" x14ac:dyDescent="0.25">
      <c r="A3648">
        <v>757378</v>
      </c>
      <c r="B3648" t="s">
        <v>142</v>
      </c>
      <c r="C3648" t="s">
        <v>10</v>
      </c>
      <c r="D3648" t="s">
        <v>11</v>
      </c>
      <c r="E3648" t="s">
        <v>28</v>
      </c>
      <c r="F3648" t="s">
        <v>19</v>
      </c>
      <c r="G3648" t="s">
        <v>143</v>
      </c>
      <c r="H3648" t="s">
        <v>500</v>
      </c>
      <c r="I3648" t="s">
        <v>144</v>
      </c>
    </row>
    <row r="3649" spans="1:9" x14ac:dyDescent="0.25">
      <c r="A3649">
        <v>757379</v>
      </c>
      <c r="B3649" t="s">
        <v>27</v>
      </c>
      <c r="C3649" t="s">
        <v>10</v>
      </c>
      <c r="D3649" t="s">
        <v>11</v>
      </c>
      <c r="E3649" t="s">
        <v>140</v>
      </c>
      <c r="F3649" t="s">
        <v>19</v>
      </c>
      <c r="G3649" t="s">
        <v>100</v>
      </c>
      <c r="H3649" t="s">
        <v>500</v>
      </c>
      <c r="I3649" t="s">
        <v>1289</v>
      </c>
    </row>
    <row r="3650" spans="1:9" x14ac:dyDescent="0.25">
      <c r="A3650">
        <v>757382</v>
      </c>
      <c r="B3650" t="s">
        <v>142</v>
      </c>
      <c r="C3650" t="s">
        <v>10</v>
      </c>
      <c r="D3650" t="s">
        <v>11</v>
      </c>
      <c r="E3650" t="s">
        <v>28</v>
      </c>
      <c r="F3650" t="s">
        <v>19</v>
      </c>
      <c r="G3650" t="s">
        <v>143</v>
      </c>
      <c r="H3650" t="s">
        <v>500</v>
      </c>
      <c r="I3650" t="s">
        <v>144</v>
      </c>
    </row>
    <row r="3651" spans="1:9" x14ac:dyDescent="0.25">
      <c r="A3651">
        <v>757383</v>
      </c>
      <c r="B3651" t="s">
        <v>142</v>
      </c>
      <c r="C3651" t="s">
        <v>10</v>
      </c>
      <c r="D3651" t="s">
        <v>11</v>
      </c>
      <c r="E3651" t="s">
        <v>28</v>
      </c>
      <c r="F3651" t="s">
        <v>19</v>
      </c>
      <c r="G3651" t="s">
        <v>143</v>
      </c>
      <c r="H3651" t="s">
        <v>500</v>
      </c>
      <c r="I3651" t="s">
        <v>144</v>
      </c>
    </row>
    <row r="3652" spans="1:9" x14ac:dyDescent="0.25">
      <c r="A3652">
        <v>757385</v>
      </c>
      <c r="B3652" t="s">
        <v>50</v>
      </c>
      <c r="C3652" t="s">
        <v>51</v>
      </c>
      <c r="D3652" t="s">
        <v>11</v>
      </c>
      <c r="E3652" t="s">
        <v>11</v>
      </c>
      <c r="F3652" t="s">
        <v>52</v>
      </c>
      <c r="G3652" t="s">
        <v>52</v>
      </c>
      <c r="H3652" t="s">
        <v>196</v>
      </c>
      <c r="I3652" t="s">
        <v>54</v>
      </c>
    </row>
    <row r="3653" spans="1:9" x14ac:dyDescent="0.25">
      <c r="A3653">
        <v>757402</v>
      </c>
      <c r="B3653" t="s">
        <v>1730</v>
      </c>
      <c r="C3653" t="s">
        <v>56</v>
      </c>
      <c r="D3653" t="s">
        <v>18</v>
      </c>
      <c r="E3653" t="s">
        <v>1638</v>
      </c>
      <c r="F3653" t="s">
        <v>1731</v>
      </c>
      <c r="G3653" t="s">
        <v>1732</v>
      </c>
      <c r="H3653" t="s">
        <v>1733</v>
      </c>
      <c r="I3653" t="s">
        <v>1734</v>
      </c>
    </row>
    <row r="3654" spans="1:9" x14ac:dyDescent="0.25">
      <c r="A3654">
        <v>757439</v>
      </c>
      <c r="B3654" t="s">
        <v>791</v>
      </c>
      <c r="C3654" t="s">
        <v>84</v>
      </c>
      <c r="D3654" t="s">
        <v>85</v>
      </c>
      <c r="E3654" t="s">
        <v>86</v>
      </c>
      <c r="F3654" t="s">
        <v>85</v>
      </c>
      <c r="G3654" t="s">
        <v>85</v>
      </c>
      <c r="H3654" t="s">
        <v>1726</v>
      </c>
      <c r="I3654" t="s">
        <v>793</v>
      </c>
    </row>
    <row r="3655" spans="1:9" x14ac:dyDescent="0.25">
      <c r="A3655">
        <v>757450</v>
      </c>
      <c r="B3655" t="s">
        <v>791</v>
      </c>
      <c r="C3655" t="s">
        <v>84</v>
      </c>
      <c r="D3655" t="s">
        <v>85</v>
      </c>
      <c r="E3655" t="s">
        <v>86</v>
      </c>
      <c r="F3655" t="s">
        <v>85</v>
      </c>
      <c r="G3655" t="s">
        <v>85</v>
      </c>
      <c r="H3655" t="s">
        <v>1726</v>
      </c>
      <c r="I3655" t="s">
        <v>793</v>
      </c>
    </row>
    <row r="3656" spans="1:9" x14ac:dyDescent="0.25">
      <c r="A3656">
        <v>757451</v>
      </c>
      <c r="B3656" t="s">
        <v>1718</v>
      </c>
      <c r="C3656" t="s">
        <v>51</v>
      </c>
      <c r="D3656" t="s">
        <v>76</v>
      </c>
      <c r="E3656" t="s">
        <v>76</v>
      </c>
      <c r="F3656" t="s">
        <v>341</v>
      </c>
      <c r="G3656" t="s">
        <v>341</v>
      </c>
      <c r="H3656" t="s">
        <v>1726</v>
      </c>
      <c r="I3656" t="s">
        <v>1719</v>
      </c>
    </row>
    <row r="3657" spans="1:9" x14ac:dyDescent="0.25">
      <c r="A3657">
        <v>757453</v>
      </c>
      <c r="B3657" t="s">
        <v>1735</v>
      </c>
      <c r="C3657" t="s">
        <v>51</v>
      </c>
      <c r="D3657" t="s">
        <v>18</v>
      </c>
      <c r="E3657" t="s">
        <v>18</v>
      </c>
      <c r="F3657" t="s">
        <v>356</v>
      </c>
      <c r="G3657" t="s">
        <v>356</v>
      </c>
      <c r="H3657" t="s">
        <v>1726</v>
      </c>
      <c r="I3657" t="s">
        <v>358</v>
      </c>
    </row>
    <row r="3658" spans="1:9" x14ac:dyDescent="0.25">
      <c r="A3658">
        <v>757455</v>
      </c>
      <c r="B3658" t="s">
        <v>791</v>
      </c>
      <c r="C3658" t="s">
        <v>84</v>
      </c>
      <c r="D3658" t="s">
        <v>85</v>
      </c>
      <c r="E3658" t="s">
        <v>86</v>
      </c>
      <c r="F3658" t="s">
        <v>85</v>
      </c>
      <c r="G3658" t="s">
        <v>85</v>
      </c>
      <c r="H3658" t="s">
        <v>1726</v>
      </c>
      <c r="I3658" t="s">
        <v>793</v>
      </c>
    </row>
    <row r="3659" spans="1:9" x14ac:dyDescent="0.25">
      <c r="A3659">
        <v>757461</v>
      </c>
      <c r="B3659" t="s">
        <v>791</v>
      </c>
      <c r="C3659" t="s">
        <v>84</v>
      </c>
      <c r="D3659" t="s">
        <v>85</v>
      </c>
      <c r="E3659" t="s">
        <v>86</v>
      </c>
      <c r="F3659" t="s">
        <v>85</v>
      </c>
      <c r="G3659" t="s">
        <v>85</v>
      </c>
      <c r="H3659" t="s">
        <v>1726</v>
      </c>
      <c r="I3659" t="s">
        <v>793</v>
      </c>
    </row>
    <row r="3660" spans="1:9" x14ac:dyDescent="0.25">
      <c r="A3660">
        <v>757462</v>
      </c>
      <c r="B3660" t="s">
        <v>791</v>
      </c>
      <c r="C3660" t="s">
        <v>84</v>
      </c>
      <c r="D3660" t="s">
        <v>85</v>
      </c>
      <c r="E3660" t="s">
        <v>86</v>
      </c>
      <c r="F3660" t="s">
        <v>85</v>
      </c>
      <c r="G3660" t="s">
        <v>85</v>
      </c>
      <c r="H3660" t="s">
        <v>1726</v>
      </c>
      <c r="I3660" t="s">
        <v>793</v>
      </c>
    </row>
    <row r="3661" spans="1:9" x14ac:dyDescent="0.25">
      <c r="A3661">
        <v>757508</v>
      </c>
      <c r="B3661" t="s">
        <v>550</v>
      </c>
      <c r="C3661" t="s">
        <v>37</v>
      </c>
      <c r="D3661" t="s">
        <v>18</v>
      </c>
      <c r="E3661" t="s">
        <v>182</v>
      </c>
      <c r="F3661" t="s">
        <v>472</v>
      </c>
      <c r="G3661" t="s">
        <v>551</v>
      </c>
      <c r="H3661" t="s">
        <v>1034</v>
      </c>
      <c r="I3661" t="s">
        <v>552</v>
      </c>
    </row>
    <row r="3662" spans="1:9" x14ac:dyDescent="0.25">
      <c r="A3662">
        <v>757558</v>
      </c>
      <c r="B3662" t="s">
        <v>139</v>
      </c>
      <c r="C3662" t="s">
        <v>10</v>
      </c>
      <c r="D3662" t="s">
        <v>11</v>
      </c>
      <c r="E3662" t="s">
        <v>140</v>
      </c>
      <c r="F3662" t="s">
        <v>19</v>
      </c>
      <c r="G3662" t="s">
        <v>33</v>
      </c>
      <c r="H3662" t="s">
        <v>1237</v>
      </c>
      <c r="I3662" t="s">
        <v>141</v>
      </c>
    </row>
    <row r="3663" spans="1:9" x14ac:dyDescent="0.25">
      <c r="A3663">
        <v>757561</v>
      </c>
      <c r="B3663" t="s">
        <v>139</v>
      </c>
      <c r="C3663" t="s">
        <v>10</v>
      </c>
      <c r="D3663" t="s">
        <v>11</v>
      </c>
      <c r="E3663" t="s">
        <v>140</v>
      </c>
      <c r="F3663" t="s">
        <v>19</v>
      </c>
      <c r="G3663" t="s">
        <v>33</v>
      </c>
      <c r="H3663" t="s">
        <v>1237</v>
      </c>
      <c r="I3663" t="s">
        <v>141</v>
      </c>
    </row>
    <row r="3664" spans="1:9" x14ac:dyDescent="0.25">
      <c r="A3664">
        <v>757575</v>
      </c>
      <c r="B3664" t="s">
        <v>1339</v>
      </c>
      <c r="C3664" t="s">
        <v>51</v>
      </c>
      <c r="D3664" t="s">
        <v>18</v>
      </c>
      <c r="E3664" t="s">
        <v>18</v>
      </c>
      <c r="F3664" t="s">
        <v>1075</v>
      </c>
      <c r="G3664" t="s">
        <v>1340</v>
      </c>
      <c r="H3664" t="s">
        <v>1077</v>
      </c>
      <c r="I3664" t="s">
        <v>1341</v>
      </c>
    </row>
    <row r="3665" spans="1:9" x14ac:dyDescent="0.25">
      <c r="A3665">
        <v>757578</v>
      </c>
      <c r="B3665" t="s">
        <v>1339</v>
      </c>
      <c r="C3665" t="s">
        <v>51</v>
      </c>
      <c r="D3665" t="s">
        <v>18</v>
      </c>
      <c r="E3665" t="s">
        <v>18</v>
      </c>
      <c r="F3665" t="s">
        <v>1075</v>
      </c>
      <c r="G3665" t="s">
        <v>1340</v>
      </c>
      <c r="H3665" t="s">
        <v>1077</v>
      </c>
      <c r="I3665" t="s">
        <v>1341</v>
      </c>
    </row>
    <row r="3666" spans="1:9" x14ac:dyDescent="0.25">
      <c r="A3666">
        <v>757599</v>
      </c>
      <c r="B3666" t="s">
        <v>659</v>
      </c>
      <c r="C3666" t="s">
        <v>10</v>
      </c>
      <c r="D3666" t="s">
        <v>18</v>
      </c>
      <c r="E3666" t="s">
        <v>140</v>
      </c>
      <c r="F3666" t="s">
        <v>95</v>
      </c>
      <c r="G3666" t="s">
        <v>96</v>
      </c>
      <c r="H3666" t="s">
        <v>1700</v>
      </c>
      <c r="I3666" t="s">
        <v>660</v>
      </c>
    </row>
    <row r="3667" spans="1:9" x14ac:dyDescent="0.25">
      <c r="A3667">
        <v>757601</v>
      </c>
      <c r="B3667" t="s">
        <v>1339</v>
      </c>
      <c r="C3667" t="s">
        <v>51</v>
      </c>
      <c r="D3667" t="s">
        <v>18</v>
      </c>
      <c r="E3667" t="s">
        <v>18</v>
      </c>
      <c r="F3667" t="s">
        <v>1075</v>
      </c>
      <c r="G3667" t="s">
        <v>1340</v>
      </c>
      <c r="H3667" t="s">
        <v>1077</v>
      </c>
      <c r="I3667" t="s">
        <v>1341</v>
      </c>
    </row>
    <row r="3668" spans="1:9" x14ac:dyDescent="0.25">
      <c r="A3668">
        <v>757603</v>
      </c>
      <c r="B3668" t="s">
        <v>1339</v>
      </c>
      <c r="C3668" t="s">
        <v>51</v>
      </c>
      <c r="D3668" t="s">
        <v>18</v>
      </c>
      <c r="E3668" t="s">
        <v>18</v>
      </c>
      <c r="F3668" t="s">
        <v>1075</v>
      </c>
      <c r="G3668" t="s">
        <v>1340</v>
      </c>
      <c r="H3668" t="s">
        <v>1077</v>
      </c>
      <c r="I3668" t="s">
        <v>1341</v>
      </c>
    </row>
    <row r="3669" spans="1:9" x14ac:dyDescent="0.25">
      <c r="A3669">
        <v>757611</v>
      </c>
      <c r="B3669" t="s">
        <v>1339</v>
      </c>
      <c r="C3669" t="s">
        <v>51</v>
      </c>
      <c r="D3669" t="s">
        <v>18</v>
      </c>
      <c r="E3669" t="s">
        <v>18</v>
      </c>
      <c r="F3669" t="s">
        <v>1075</v>
      </c>
      <c r="G3669" t="s">
        <v>1340</v>
      </c>
      <c r="H3669" t="s">
        <v>1077</v>
      </c>
      <c r="I3669" t="s">
        <v>1341</v>
      </c>
    </row>
    <row r="3670" spans="1:9" x14ac:dyDescent="0.25">
      <c r="A3670">
        <v>757618</v>
      </c>
      <c r="B3670" t="s">
        <v>1339</v>
      </c>
      <c r="C3670" t="s">
        <v>51</v>
      </c>
      <c r="D3670" t="s">
        <v>18</v>
      </c>
      <c r="E3670" t="s">
        <v>18</v>
      </c>
      <c r="F3670" t="s">
        <v>1075</v>
      </c>
      <c r="G3670" t="s">
        <v>1340</v>
      </c>
      <c r="H3670" t="s">
        <v>1077</v>
      </c>
      <c r="I3670" t="s">
        <v>1341</v>
      </c>
    </row>
    <row r="3671" spans="1:9" x14ac:dyDescent="0.25">
      <c r="A3671">
        <v>757627</v>
      </c>
      <c r="B3671" t="s">
        <v>1339</v>
      </c>
      <c r="C3671" t="s">
        <v>51</v>
      </c>
      <c r="D3671" t="s">
        <v>18</v>
      </c>
      <c r="E3671" t="s">
        <v>18</v>
      </c>
      <c r="F3671" t="s">
        <v>1075</v>
      </c>
      <c r="G3671" t="s">
        <v>1340</v>
      </c>
      <c r="H3671" t="s">
        <v>1077</v>
      </c>
      <c r="I3671" t="s">
        <v>1341</v>
      </c>
    </row>
    <row r="3672" spans="1:9" x14ac:dyDescent="0.25">
      <c r="A3672">
        <v>757646</v>
      </c>
      <c r="B3672" t="s">
        <v>1483</v>
      </c>
      <c r="C3672" t="s">
        <v>10</v>
      </c>
      <c r="D3672" t="s">
        <v>11</v>
      </c>
      <c r="E3672" t="s">
        <v>28</v>
      </c>
      <c r="F3672" t="s">
        <v>1049</v>
      </c>
      <c r="G3672" t="s">
        <v>656</v>
      </c>
      <c r="H3672" t="s">
        <v>368</v>
      </c>
      <c r="I3672" t="s">
        <v>1484</v>
      </c>
    </row>
    <row r="3673" spans="1:9" x14ac:dyDescent="0.25">
      <c r="A3673">
        <v>757674</v>
      </c>
      <c r="B3673" t="s">
        <v>1339</v>
      </c>
      <c r="C3673" t="s">
        <v>51</v>
      </c>
      <c r="D3673" t="s">
        <v>18</v>
      </c>
      <c r="E3673" t="s">
        <v>18</v>
      </c>
      <c r="F3673" t="s">
        <v>1075</v>
      </c>
      <c r="G3673" t="s">
        <v>1340</v>
      </c>
      <c r="H3673" t="s">
        <v>1077</v>
      </c>
      <c r="I3673" t="s">
        <v>1341</v>
      </c>
    </row>
    <row r="3674" spans="1:9" x14ac:dyDescent="0.25">
      <c r="A3674">
        <v>757691</v>
      </c>
      <c r="B3674" t="s">
        <v>746</v>
      </c>
      <c r="C3674" t="s">
        <v>10</v>
      </c>
      <c r="D3674" t="s">
        <v>18</v>
      </c>
      <c r="E3674" t="s">
        <v>28</v>
      </c>
      <c r="F3674" t="s">
        <v>13</v>
      </c>
      <c r="G3674" t="s">
        <v>24</v>
      </c>
      <c r="H3674" t="s">
        <v>713</v>
      </c>
      <c r="I3674" t="s">
        <v>387</v>
      </c>
    </row>
    <row r="3675" spans="1:9" x14ac:dyDescent="0.25">
      <c r="A3675">
        <v>757692</v>
      </c>
      <c r="B3675" t="s">
        <v>746</v>
      </c>
      <c r="C3675" t="s">
        <v>10</v>
      </c>
      <c r="D3675" t="s">
        <v>18</v>
      </c>
      <c r="E3675" t="s">
        <v>28</v>
      </c>
      <c r="F3675" t="s">
        <v>13</v>
      </c>
      <c r="G3675" t="s">
        <v>24</v>
      </c>
      <c r="H3675" t="s">
        <v>713</v>
      </c>
      <c r="I3675" t="s">
        <v>387</v>
      </c>
    </row>
    <row r="3676" spans="1:9" x14ac:dyDescent="0.25">
      <c r="A3676">
        <v>757693</v>
      </c>
      <c r="B3676" t="s">
        <v>435</v>
      </c>
      <c r="C3676" t="s">
        <v>10</v>
      </c>
      <c r="D3676" t="s">
        <v>18</v>
      </c>
      <c r="E3676" t="s">
        <v>140</v>
      </c>
      <c r="F3676" t="s">
        <v>436</v>
      </c>
      <c r="G3676" t="s">
        <v>128</v>
      </c>
      <c r="H3676" t="s">
        <v>713</v>
      </c>
      <c r="I3676" t="s">
        <v>437</v>
      </c>
    </row>
    <row r="3677" spans="1:9" x14ac:dyDescent="0.25">
      <c r="A3677">
        <v>757694</v>
      </c>
      <c r="B3677" t="s">
        <v>746</v>
      </c>
      <c r="C3677" t="s">
        <v>10</v>
      </c>
      <c r="D3677" t="s">
        <v>18</v>
      </c>
      <c r="E3677" t="s">
        <v>28</v>
      </c>
      <c r="F3677" t="s">
        <v>13</v>
      </c>
      <c r="G3677" t="s">
        <v>24</v>
      </c>
      <c r="H3677" t="s">
        <v>713</v>
      </c>
      <c r="I3677" t="s">
        <v>387</v>
      </c>
    </row>
    <row r="3678" spans="1:9" x14ac:dyDescent="0.25">
      <c r="A3678">
        <v>757695</v>
      </c>
      <c r="B3678" t="s">
        <v>1336</v>
      </c>
      <c r="C3678" t="s">
        <v>10</v>
      </c>
      <c r="D3678" t="s">
        <v>18</v>
      </c>
      <c r="E3678" t="s">
        <v>28</v>
      </c>
      <c r="F3678" t="s">
        <v>161</v>
      </c>
      <c r="G3678" t="s">
        <v>24</v>
      </c>
      <c r="H3678" t="s">
        <v>713</v>
      </c>
      <c r="I3678" t="s">
        <v>1337</v>
      </c>
    </row>
    <row r="3679" spans="1:9" x14ac:dyDescent="0.25">
      <c r="A3679">
        <v>757705</v>
      </c>
      <c r="B3679" t="s">
        <v>154</v>
      </c>
      <c r="C3679" t="s">
        <v>56</v>
      </c>
      <c r="D3679" t="s">
        <v>18</v>
      </c>
      <c r="E3679" t="s">
        <v>67</v>
      </c>
      <c r="F3679" t="s">
        <v>79</v>
      </c>
      <c r="G3679" t="s">
        <v>63</v>
      </c>
      <c r="H3679" t="s">
        <v>155</v>
      </c>
      <c r="I3679" t="s">
        <v>156</v>
      </c>
    </row>
    <row r="3680" spans="1:9" x14ac:dyDescent="0.25">
      <c r="A3680">
        <v>757706</v>
      </c>
      <c r="B3680" t="s">
        <v>154</v>
      </c>
      <c r="C3680" t="s">
        <v>56</v>
      </c>
      <c r="D3680" t="s">
        <v>18</v>
      </c>
      <c r="E3680" t="s">
        <v>67</v>
      </c>
      <c r="F3680" t="s">
        <v>79</v>
      </c>
      <c r="G3680" t="s">
        <v>63</v>
      </c>
      <c r="H3680" t="s">
        <v>155</v>
      </c>
      <c r="I3680" t="s">
        <v>156</v>
      </c>
    </row>
    <row r="3681" spans="1:9" x14ac:dyDescent="0.25">
      <c r="A3681">
        <v>757707</v>
      </c>
      <c r="B3681" t="s">
        <v>154</v>
      </c>
      <c r="C3681" t="s">
        <v>56</v>
      </c>
      <c r="D3681" t="s">
        <v>18</v>
      </c>
      <c r="E3681" t="s">
        <v>67</v>
      </c>
      <c r="F3681" t="s">
        <v>79</v>
      </c>
      <c r="G3681" t="s">
        <v>63</v>
      </c>
      <c r="H3681" t="s">
        <v>155</v>
      </c>
      <c r="I3681" t="s">
        <v>156</v>
      </c>
    </row>
    <row r="3682" spans="1:9" x14ac:dyDescent="0.25">
      <c r="A3682">
        <v>757710</v>
      </c>
      <c r="B3682" t="s">
        <v>1339</v>
      </c>
      <c r="C3682" t="s">
        <v>51</v>
      </c>
      <c r="D3682" t="s">
        <v>18</v>
      </c>
      <c r="E3682" t="s">
        <v>18</v>
      </c>
      <c r="F3682" t="s">
        <v>1075</v>
      </c>
      <c r="G3682" t="s">
        <v>1340</v>
      </c>
      <c r="H3682" t="s">
        <v>1077</v>
      </c>
      <c r="I3682" t="s">
        <v>1341</v>
      </c>
    </row>
    <row r="3683" spans="1:9" x14ac:dyDescent="0.25">
      <c r="A3683">
        <v>757712</v>
      </c>
      <c r="B3683" t="s">
        <v>1339</v>
      </c>
      <c r="C3683" t="s">
        <v>51</v>
      </c>
      <c r="D3683" t="s">
        <v>18</v>
      </c>
      <c r="E3683" t="s">
        <v>18</v>
      </c>
      <c r="F3683" t="s">
        <v>1075</v>
      </c>
      <c r="G3683" t="s">
        <v>1340</v>
      </c>
      <c r="H3683" t="s">
        <v>1077</v>
      </c>
      <c r="I3683" t="s">
        <v>1341</v>
      </c>
    </row>
    <row r="3684" spans="1:9" x14ac:dyDescent="0.25">
      <c r="A3684">
        <v>757720</v>
      </c>
      <c r="B3684" t="s">
        <v>465</v>
      </c>
      <c r="C3684" t="s">
        <v>10</v>
      </c>
      <c r="D3684" t="s">
        <v>18</v>
      </c>
      <c r="E3684" t="s">
        <v>140</v>
      </c>
      <c r="F3684" t="s">
        <v>303</v>
      </c>
      <c r="G3684" t="s">
        <v>143</v>
      </c>
      <c r="H3684" t="s">
        <v>420</v>
      </c>
      <c r="I3684" t="s">
        <v>466</v>
      </c>
    </row>
    <row r="3685" spans="1:9" x14ac:dyDescent="0.25">
      <c r="A3685">
        <v>757723</v>
      </c>
      <c r="B3685" t="s">
        <v>465</v>
      </c>
      <c r="C3685" t="s">
        <v>10</v>
      </c>
      <c r="D3685" t="s">
        <v>18</v>
      </c>
      <c r="E3685" t="s">
        <v>140</v>
      </c>
      <c r="F3685" t="s">
        <v>303</v>
      </c>
      <c r="G3685" t="s">
        <v>143</v>
      </c>
      <c r="H3685" t="s">
        <v>420</v>
      </c>
      <c r="I3685" t="s">
        <v>466</v>
      </c>
    </row>
    <row r="3686" spans="1:9" x14ac:dyDescent="0.25">
      <c r="A3686">
        <v>757740</v>
      </c>
      <c r="B3686" t="s">
        <v>1339</v>
      </c>
      <c r="C3686" t="s">
        <v>51</v>
      </c>
      <c r="D3686" t="s">
        <v>18</v>
      </c>
      <c r="E3686" t="s">
        <v>18</v>
      </c>
      <c r="F3686" t="s">
        <v>1075</v>
      </c>
      <c r="G3686" t="s">
        <v>1340</v>
      </c>
      <c r="H3686" t="s">
        <v>1077</v>
      </c>
      <c r="I3686" t="s">
        <v>1341</v>
      </c>
    </row>
    <row r="3687" spans="1:9" x14ac:dyDescent="0.25">
      <c r="A3687">
        <v>757743</v>
      </c>
      <c r="B3687" t="s">
        <v>1339</v>
      </c>
      <c r="C3687" t="s">
        <v>51</v>
      </c>
      <c r="D3687" t="s">
        <v>18</v>
      </c>
      <c r="E3687" t="s">
        <v>18</v>
      </c>
      <c r="F3687" t="s">
        <v>1075</v>
      </c>
      <c r="G3687" t="s">
        <v>1340</v>
      </c>
      <c r="H3687" t="s">
        <v>1077</v>
      </c>
      <c r="I3687" t="s">
        <v>1341</v>
      </c>
    </row>
    <row r="3688" spans="1:9" x14ac:dyDescent="0.25">
      <c r="A3688">
        <v>757744</v>
      </c>
      <c r="B3688" t="s">
        <v>1339</v>
      </c>
      <c r="C3688" t="s">
        <v>51</v>
      </c>
      <c r="D3688" t="s">
        <v>18</v>
      </c>
      <c r="E3688" t="s">
        <v>18</v>
      </c>
      <c r="F3688" t="s">
        <v>1075</v>
      </c>
      <c r="G3688" t="s">
        <v>1340</v>
      </c>
      <c r="H3688" t="s">
        <v>1077</v>
      </c>
      <c r="I3688" t="s">
        <v>1341</v>
      </c>
    </row>
    <row r="3689" spans="1:9" x14ac:dyDescent="0.25">
      <c r="A3689">
        <v>757746</v>
      </c>
      <c r="B3689" t="s">
        <v>1339</v>
      </c>
      <c r="C3689" t="s">
        <v>51</v>
      </c>
      <c r="D3689" t="s">
        <v>18</v>
      </c>
      <c r="E3689" t="s">
        <v>18</v>
      </c>
      <c r="F3689" t="s">
        <v>1075</v>
      </c>
      <c r="G3689" t="s">
        <v>1340</v>
      </c>
      <c r="H3689" t="s">
        <v>1077</v>
      </c>
      <c r="I3689" t="s">
        <v>1341</v>
      </c>
    </row>
    <row r="3690" spans="1:9" x14ac:dyDescent="0.25">
      <c r="A3690">
        <v>757750</v>
      </c>
      <c r="B3690" t="s">
        <v>1339</v>
      </c>
      <c r="C3690" t="s">
        <v>51</v>
      </c>
      <c r="D3690" t="s">
        <v>18</v>
      </c>
      <c r="E3690" t="s">
        <v>18</v>
      </c>
      <c r="F3690" t="s">
        <v>1075</v>
      </c>
      <c r="G3690" t="s">
        <v>1340</v>
      </c>
      <c r="H3690" t="s">
        <v>1077</v>
      </c>
      <c r="I3690" t="s">
        <v>1341</v>
      </c>
    </row>
    <row r="3691" spans="1:9" x14ac:dyDescent="0.25">
      <c r="A3691">
        <v>757776</v>
      </c>
      <c r="B3691" t="s">
        <v>441</v>
      </c>
      <c r="C3691" t="s">
        <v>37</v>
      </c>
      <c r="D3691" t="s">
        <v>18</v>
      </c>
      <c r="E3691" t="s">
        <v>182</v>
      </c>
      <c r="F3691" t="s">
        <v>442</v>
      </c>
      <c r="G3691" t="s">
        <v>443</v>
      </c>
      <c r="H3691" t="s">
        <v>106</v>
      </c>
      <c r="I3691" t="s">
        <v>444</v>
      </c>
    </row>
    <row r="3692" spans="1:9" x14ac:dyDescent="0.25">
      <c r="A3692">
        <v>757777</v>
      </c>
      <c r="B3692" t="s">
        <v>441</v>
      </c>
      <c r="C3692" t="s">
        <v>37</v>
      </c>
      <c r="D3692" t="s">
        <v>18</v>
      </c>
      <c r="E3692" t="s">
        <v>182</v>
      </c>
      <c r="F3692" t="s">
        <v>442</v>
      </c>
      <c r="G3692" t="s">
        <v>443</v>
      </c>
      <c r="H3692" t="s">
        <v>106</v>
      </c>
      <c r="I3692" t="s">
        <v>444</v>
      </c>
    </row>
    <row r="3693" spans="1:9" x14ac:dyDescent="0.25">
      <c r="A3693">
        <v>757778</v>
      </c>
      <c r="B3693" t="s">
        <v>441</v>
      </c>
      <c r="C3693" t="s">
        <v>37</v>
      </c>
      <c r="D3693" t="s">
        <v>18</v>
      </c>
      <c r="E3693" t="s">
        <v>182</v>
      </c>
      <c r="F3693" t="s">
        <v>442</v>
      </c>
      <c r="G3693" t="s">
        <v>443</v>
      </c>
      <c r="H3693" t="s">
        <v>106</v>
      </c>
      <c r="I3693" t="s">
        <v>444</v>
      </c>
    </row>
    <row r="3694" spans="1:9" x14ac:dyDescent="0.25">
      <c r="A3694">
        <v>757812</v>
      </c>
      <c r="B3694" t="s">
        <v>1339</v>
      </c>
      <c r="C3694" t="s">
        <v>51</v>
      </c>
      <c r="D3694" t="s">
        <v>18</v>
      </c>
      <c r="E3694" t="s">
        <v>18</v>
      </c>
      <c r="F3694" t="s">
        <v>1075</v>
      </c>
      <c r="G3694" t="s">
        <v>1340</v>
      </c>
      <c r="H3694" t="s">
        <v>1077</v>
      </c>
      <c r="I3694" t="s">
        <v>1341</v>
      </c>
    </row>
    <row r="3695" spans="1:9" x14ac:dyDescent="0.25">
      <c r="A3695">
        <v>757813</v>
      </c>
      <c r="B3695" t="s">
        <v>1339</v>
      </c>
      <c r="C3695" t="s">
        <v>51</v>
      </c>
      <c r="D3695" t="s">
        <v>18</v>
      </c>
      <c r="E3695" t="s">
        <v>18</v>
      </c>
      <c r="F3695" t="s">
        <v>1075</v>
      </c>
      <c r="G3695" t="s">
        <v>1340</v>
      </c>
      <c r="H3695" t="s">
        <v>1077</v>
      </c>
      <c r="I3695" t="s">
        <v>1341</v>
      </c>
    </row>
    <row r="3696" spans="1:9" x14ac:dyDescent="0.25">
      <c r="A3696">
        <v>757814</v>
      </c>
      <c r="B3696" t="s">
        <v>1339</v>
      </c>
      <c r="C3696" t="s">
        <v>51</v>
      </c>
      <c r="D3696" t="s">
        <v>18</v>
      </c>
      <c r="E3696" t="s">
        <v>18</v>
      </c>
      <c r="F3696" t="s">
        <v>1075</v>
      </c>
      <c r="G3696" t="s">
        <v>1340</v>
      </c>
      <c r="H3696" t="s">
        <v>1077</v>
      </c>
      <c r="I3696" t="s">
        <v>1341</v>
      </c>
    </row>
    <row r="3697" spans="1:9" x14ac:dyDescent="0.25">
      <c r="A3697">
        <v>757847</v>
      </c>
      <c r="B3697" t="s">
        <v>389</v>
      </c>
      <c r="C3697" t="s">
        <v>37</v>
      </c>
      <c r="D3697" t="s">
        <v>45</v>
      </c>
      <c r="E3697" t="s">
        <v>11</v>
      </c>
      <c r="F3697" t="s">
        <v>177</v>
      </c>
      <c r="G3697" t="s">
        <v>171</v>
      </c>
      <c r="H3697" t="s">
        <v>172</v>
      </c>
      <c r="I3697" t="s">
        <v>391</v>
      </c>
    </row>
    <row r="3698" spans="1:9" x14ac:dyDescent="0.25">
      <c r="A3698">
        <v>757856</v>
      </c>
      <c r="B3698" t="s">
        <v>27</v>
      </c>
      <c r="C3698" t="s">
        <v>10</v>
      </c>
      <c r="D3698" t="s">
        <v>11</v>
      </c>
      <c r="E3698" t="s">
        <v>28</v>
      </c>
      <c r="F3698" t="s">
        <v>19</v>
      </c>
      <c r="G3698" t="s">
        <v>100</v>
      </c>
      <c r="H3698" t="s">
        <v>635</v>
      </c>
      <c r="I3698" t="s">
        <v>138</v>
      </c>
    </row>
    <row r="3699" spans="1:9" x14ac:dyDescent="0.25">
      <c r="A3699">
        <v>757857</v>
      </c>
      <c r="B3699" t="s">
        <v>27</v>
      </c>
      <c r="C3699" t="s">
        <v>10</v>
      </c>
      <c r="D3699" t="s">
        <v>11</v>
      </c>
      <c r="E3699" t="s">
        <v>28</v>
      </c>
      <c r="F3699" t="s">
        <v>19</v>
      </c>
      <c r="G3699" t="s">
        <v>100</v>
      </c>
      <c r="H3699" t="s">
        <v>635</v>
      </c>
      <c r="I3699" t="s">
        <v>138</v>
      </c>
    </row>
    <row r="3700" spans="1:9" x14ac:dyDescent="0.25">
      <c r="A3700">
        <v>757858</v>
      </c>
      <c r="B3700" t="s">
        <v>27</v>
      </c>
      <c r="C3700" t="s">
        <v>10</v>
      </c>
      <c r="D3700" t="s">
        <v>11</v>
      </c>
      <c r="E3700" t="s">
        <v>28</v>
      </c>
      <c r="F3700" t="s">
        <v>19</v>
      </c>
      <c r="G3700" t="s">
        <v>100</v>
      </c>
      <c r="H3700" t="s">
        <v>635</v>
      </c>
      <c r="I3700" t="s">
        <v>138</v>
      </c>
    </row>
    <row r="3701" spans="1:9" x14ac:dyDescent="0.25">
      <c r="A3701">
        <v>757862</v>
      </c>
      <c r="B3701" t="s">
        <v>27</v>
      </c>
      <c r="C3701" t="s">
        <v>10</v>
      </c>
      <c r="D3701" t="s">
        <v>11</v>
      </c>
      <c r="E3701" t="s">
        <v>28</v>
      </c>
      <c r="F3701" t="s">
        <v>19</v>
      </c>
      <c r="G3701" t="s">
        <v>100</v>
      </c>
      <c r="H3701" t="s">
        <v>635</v>
      </c>
      <c r="I3701" t="s">
        <v>138</v>
      </c>
    </row>
    <row r="3702" spans="1:9" x14ac:dyDescent="0.25">
      <c r="A3702">
        <v>757864</v>
      </c>
      <c r="B3702" t="s">
        <v>27</v>
      </c>
      <c r="C3702" t="s">
        <v>10</v>
      </c>
      <c r="D3702" t="s">
        <v>11</v>
      </c>
      <c r="E3702" t="s">
        <v>28</v>
      </c>
      <c r="F3702" t="s">
        <v>19</v>
      </c>
      <c r="G3702" t="s">
        <v>100</v>
      </c>
      <c r="H3702" t="s">
        <v>635</v>
      </c>
      <c r="I3702" t="s">
        <v>138</v>
      </c>
    </row>
    <row r="3703" spans="1:9" x14ac:dyDescent="0.25">
      <c r="A3703">
        <v>757866</v>
      </c>
      <c r="B3703" t="s">
        <v>27</v>
      </c>
      <c r="C3703" t="s">
        <v>10</v>
      </c>
      <c r="D3703" t="s">
        <v>11</v>
      </c>
      <c r="E3703" t="s">
        <v>28</v>
      </c>
      <c r="F3703" t="s">
        <v>19</v>
      </c>
      <c r="G3703" t="s">
        <v>100</v>
      </c>
      <c r="H3703" t="s">
        <v>635</v>
      </c>
      <c r="I3703" t="s">
        <v>138</v>
      </c>
    </row>
    <row r="3704" spans="1:9" x14ac:dyDescent="0.25">
      <c r="A3704">
        <v>757867</v>
      </c>
      <c r="B3704" t="s">
        <v>27</v>
      </c>
      <c r="C3704" t="s">
        <v>10</v>
      </c>
      <c r="D3704" t="s">
        <v>11</v>
      </c>
      <c r="E3704" t="s">
        <v>28</v>
      </c>
      <c r="F3704" t="s">
        <v>19</v>
      </c>
      <c r="G3704" t="s">
        <v>100</v>
      </c>
      <c r="H3704" t="s">
        <v>635</v>
      </c>
      <c r="I3704" t="s">
        <v>138</v>
      </c>
    </row>
    <row r="3705" spans="1:9" x14ac:dyDescent="0.25">
      <c r="A3705">
        <v>757868</v>
      </c>
      <c r="B3705" t="s">
        <v>27</v>
      </c>
      <c r="C3705" t="s">
        <v>10</v>
      </c>
      <c r="D3705" t="s">
        <v>11</v>
      </c>
      <c r="E3705" t="s">
        <v>28</v>
      </c>
      <c r="F3705" t="s">
        <v>19</v>
      </c>
      <c r="G3705" t="s">
        <v>100</v>
      </c>
      <c r="H3705" t="s">
        <v>635</v>
      </c>
      <c r="I3705" t="s">
        <v>138</v>
      </c>
    </row>
    <row r="3706" spans="1:9" x14ac:dyDescent="0.25">
      <c r="A3706">
        <v>757908</v>
      </c>
      <c r="B3706" t="s">
        <v>27</v>
      </c>
      <c r="C3706" t="s">
        <v>10</v>
      </c>
      <c r="D3706" t="s">
        <v>11</v>
      </c>
      <c r="E3706" t="s">
        <v>28</v>
      </c>
      <c r="F3706" t="s">
        <v>19</v>
      </c>
      <c r="G3706" t="s">
        <v>100</v>
      </c>
      <c r="H3706" t="s">
        <v>635</v>
      </c>
      <c r="I3706" t="s">
        <v>138</v>
      </c>
    </row>
    <row r="3707" spans="1:9" x14ac:dyDescent="0.25">
      <c r="A3707">
        <v>757910</v>
      </c>
      <c r="B3707" t="s">
        <v>701</v>
      </c>
      <c r="C3707" t="s">
        <v>10</v>
      </c>
      <c r="D3707" t="s">
        <v>11</v>
      </c>
      <c r="E3707" t="s">
        <v>12</v>
      </c>
      <c r="F3707" t="s">
        <v>13</v>
      </c>
      <c r="G3707" t="s">
        <v>702</v>
      </c>
      <c r="H3707" t="s">
        <v>987</v>
      </c>
      <c r="I3707" t="s">
        <v>703</v>
      </c>
    </row>
    <row r="3708" spans="1:9" x14ac:dyDescent="0.25">
      <c r="A3708">
        <v>757911</v>
      </c>
      <c r="B3708" t="s">
        <v>686</v>
      </c>
      <c r="C3708" t="s">
        <v>10</v>
      </c>
      <c r="D3708" t="s">
        <v>11</v>
      </c>
      <c r="E3708" t="s">
        <v>140</v>
      </c>
      <c r="F3708" t="s">
        <v>13</v>
      </c>
      <c r="G3708" t="s">
        <v>687</v>
      </c>
      <c r="H3708" t="s">
        <v>987</v>
      </c>
      <c r="I3708" t="s">
        <v>688</v>
      </c>
    </row>
    <row r="3709" spans="1:9" x14ac:dyDescent="0.25">
      <c r="A3709">
        <v>757912</v>
      </c>
      <c r="B3709" t="s">
        <v>530</v>
      </c>
      <c r="C3709" t="s">
        <v>10</v>
      </c>
      <c r="D3709" t="s">
        <v>11</v>
      </c>
      <c r="E3709" t="s">
        <v>28</v>
      </c>
      <c r="F3709" t="s">
        <v>122</v>
      </c>
      <c r="G3709" t="s">
        <v>227</v>
      </c>
      <c r="H3709" t="s">
        <v>987</v>
      </c>
      <c r="I3709" t="s">
        <v>531</v>
      </c>
    </row>
    <row r="3710" spans="1:9" x14ac:dyDescent="0.25">
      <c r="A3710">
        <v>757913</v>
      </c>
      <c r="B3710" t="s">
        <v>142</v>
      </c>
      <c r="C3710" t="s">
        <v>10</v>
      </c>
      <c r="D3710" t="s">
        <v>11</v>
      </c>
      <c r="E3710" t="s">
        <v>28</v>
      </c>
      <c r="F3710" t="s">
        <v>19</v>
      </c>
      <c r="G3710" t="s">
        <v>143</v>
      </c>
      <c r="H3710" t="s">
        <v>987</v>
      </c>
      <c r="I3710" t="s">
        <v>144</v>
      </c>
    </row>
    <row r="3711" spans="1:9" x14ac:dyDescent="0.25">
      <c r="A3711">
        <v>757915</v>
      </c>
      <c r="B3711" t="s">
        <v>1665</v>
      </c>
      <c r="C3711" t="s">
        <v>10</v>
      </c>
      <c r="D3711" t="s">
        <v>11</v>
      </c>
      <c r="E3711" t="s">
        <v>12</v>
      </c>
      <c r="F3711" t="s">
        <v>122</v>
      </c>
      <c r="G3711" t="s">
        <v>846</v>
      </c>
      <c r="H3711" t="s">
        <v>987</v>
      </c>
      <c r="I3711" t="s">
        <v>1666</v>
      </c>
    </row>
    <row r="3712" spans="1:9" x14ac:dyDescent="0.25">
      <c r="A3712">
        <v>757951</v>
      </c>
      <c r="B3712" t="s">
        <v>55</v>
      </c>
      <c r="C3712" t="s">
        <v>56</v>
      </c>
      <c r="D3712" t="s">
        <v>11</v>
      </c>
      <c r="E3712" t="s">
        <v>11</v>
      </c>
      <c r="F3712" t="s">
        <v>57</v>
      </c>
      <c r="G3712" t="s">
        <v>58</v>
      </c>
      <c r="H3712" t="s">
        <v>59</v>
      </c>
      <c r="I3712" t="s">
        <v>60</v>
      </c>
    </row>
    <row r="3713" spans="1:9" x14ac:dyDescent="0.25">
      <c r="A3713">
        <v>758026</v>
      </c>
      <c r="B3713" t="s">
        <v>1119</v>
      </c>
      <c r="C3713" t="s">
        <v>10</v>
      </c>
      <c r="D3713" t="s">
        <v>18</v>
      </c>
      <c r="E3713" t="s">
        <v>140</v>
      </c>
      <c r="F3713" t="s">
        <v>128</v>
      </c>
      <c r="G3713" t="s">
        <v>1120</v>
      </c>
      <c r="H3713" t="s">
        <v>1237</v>
      </c>
      <c r="I3713" t="s">
        <v>1121</v>
      </c>
    </row>
    <row r="3714" spans="1:9" x14ac:dyDescent="0.25">
      <c r="A3714">
        <v>758027</v>
      </c>
      <c r="B3714" t="s">
        <v>1119</v>
      </c>
      <c r="C3714" t="s">
        <v>10</v>
      </c>
      <c r="D3714" t="s">
        <v>18</v>
      </c>
      <c r="E3714" t="s">
        <v>140</v>
      </c>
      <c r="F3714" t="s">
        <v>128</v>
      </c>
      <c r="G3714" t="s">
        <v>1120</v>
      </c>
      <c r="H3714" t="s">
        <v>1237</v>
      </c>
      <c r="I3714" t="s">
        <v>1121</v>
      </c>
    </row>
    <row r="3715" spans="1:9" x14ac:dyDescent="0.25">
      <c r="A3715">
        <v>758038</v>
      </c>
      <c r="B3715" t="s">
        <v>955</v>
      </c>
      <c r="C3715" t="s">
        <v>10</v>
      </c>
      <c r="D3715" t="s">
        <v>11</v>
      </c>
      <c r="E3715" t="s">
        <v>220</v>
      </c>
      <c r="F3715" t="s">
        <v>220</v>
      </c>
      <c r="G3715" t="s">
        <v>122</v>
      </c>
      <c r="H3715" t="s">
        <v>1251</v>
      </c>
      <c r="I3715" t="s">
        <v>956</v>
      </c>
    </row>
    <row r="3716" spans="1:9" x14ac:dyDescent="0.25">
      <c r="A3716">
        <v>758039</v>
      </c>
      <c r="B3716" t="s">
        <v>1736</v>
      </c>
      <c r="C3716" t="s">
        <v>10</v>
      </c>
      <c r="D3716" t="s">
        <v>11</v>
      </c>
      <c r="E3716" t="s">
        <v>12</v>
      </c>
      <c r="F3716" t="s">
        <v>220</v>
      </c>
      <c r="G3716" t="s">
        <v>312</v>
      </c>
      <c r="H3716" t="s">
        <v>1251</v>
      </c>
      <c r="I3716" t="s">
        <v>1737</v>
      </c>
    </row>
    <row r="3717" spans="1:9" x14ac:dyDescent="0.25">
      <c r="A3717">
        <v>758050</v>
      </c>
      <c r="B3717" t="s">
        <v>438</v>
      </c>
      <c r="C3717" t="s">
        <v>10</v>
      </c>
      <c r="D3717" t="s">
        <v>11</v>
      </c>
      <c r="E3717" t="s">
        <v>220</v>
      </c>
      <c r="F3717" t="s">
        <v>220</v>
      </c>
      <c r="G3717" t="s">
        <v>312</v>
      </c>
      <c r="H3717" t="s">
        <v>1251</v>
      </c>
      <c r="I3717" t="s">
        <v>439</v>
      </c>
    </row>
    <row r="3718" spans="1:9" x14ac:dyDescent="0.25">
      <c r="A3718">
        <v>758051</v>
      </c>
      <c r="B3718" t="s">
        <v>1057</v>
      </c>
      <c r="C3718" t="s">
        <v>10</v>
      </c>
      <c r="D3718" t="s">
        <v>11</v>
      </c>
      <c r="E3718" t="s">
        <v>28</v>
      </c>
      <c r="F3718" t="s">
        <v>682</v>
      </c>
      <c r="G3718" t="s">
        <v>67</v>
      </c>
      <c r="H3718" t="s">
        <v>1251</v>
      </c>
      <c r="I3718" t="s">
        <v>1058</v>
      </c>
    </row>
    <row r="3719" spans="1:9" x14ac:dyDescent="0.25">
      <c r="A3719">
        <v>758136</v>
      </c>
      <c r="B3719" t="s">
        <v>480</v>
      </c>
      <c r="C3719" t="s">
        <v>10</v>
      </c>
      <c r="D3719" t="s">
        <v>18</v>
      </c>
      <c r="E3719" t="s">
        <v>140</v>
      </c>
      <c r="F3719" t="s">
        <v>481</v>
      </c>
      <c r="G3719" t="s">
        <v>19</v>
      </c>
      <c r="H3719" t="s">
        <v>1044</v>
      </c>
      <c r="I3719" t="s">
        <v>482</v>
      </c>
    </row>
    <row r="3720" spans="1:9" x14ac:dyDescent="0.25">
      <c r="A3720">
        <v>758226</v>
      </c>
      <c r="B3720" t="s">
        <v>746</v>
      </c>
      <c r="C3720" t="s">
        <v>10</v>
      </c>
      <c r="D3720" t="s">
        <v>18</v>
      </c>
      <c r="E3720" t="s">
        <v>140</v>
      </c>
      <c r="F3720" t="s">
        <v>13</v>
      </c>
      <c r="G3720" t="s">
        <v>24</v>
      </c>
      <c r="H3720" t="s">
        <v>233</v>
      </c>
      <c r="I3720" t="s">
        <v>187</v>
      </c>
    </row>
    <row r="3721" spans="1:9" x14ac:dyDescent="0.25">
      <c r="A3721">
        <v>758227</v>
      </c>
      <c r="B3721" t="s">
        <v>401</v>
      </c>
      <c r="C3721" t="s">
        <v>10</v>
      </c>
      <c r="D3721" t="s">
        <v>18</v>
      </c>
      <c r="E3721" t="s">
        <v>149</v>
      </c>
      <c r="F3721" t="s">
        <v>135</v>
      </c>
      <c r="G3721" t="s">
        <v>402</v>
      </c>
      <c r="H3721" t="s">
        <v>233</v>
      </c>
      <c r="I3721" t="s">
        <v>403</v>
      </c>
    </row>
    <row r="3722" spans="1:9" x14ac:dyDescent="0.25">
      <c r="A3722">
        <v>758349</v>
      </c>
      <c r="B3722" t="s">
        <v>674</v>
      </c>
      <c r="C3722" t="s">
        <v>10</v>
      </c>
      <c r="D3722" t="s">
        <v>11</v>
      </c>
      <c r="E3722" t="s">
        <v>28</v>
      </c>
      <c r="F3722" t="s">
        <v>13</v>
      </c>
      <c r="G3722" t="s">
        <v>675</v>
      </c>
      <c r="H3722" t="s">
        <v>233</v>
      </c>
      <c r="I3722" t="s">
        <v>677</v>
      </c>
    </row>
    <row r="3723" spans="1:9" x14ac:dyDescent="0.25">
      <c r="A3723">
        <v>758350</v>
      </c>
      <c r="B3723" t="s">
        <v>1738</v>
      </c>
      <c r="C3723" t="s">
        <v>10</v>
      </c>
      <c r="D3723" t="s">
        <v>11</v>
      </c>
      <c r="E3723" t="s">
        <v>149</v>
      </c>
      <c r="F3723" t="s">
        <v>135</v>
      </c>
      <c r="G3723" t="s">
        <v>14</v>
      </c>
      <c r="H3723" t="s">
        <v>233</v>
      </c>
      <c r="I3723" t="s">
        <v>1739</v>
      </c>
    </row>
    <row r="3724" spans="1:9" x14ac:dyDescent="0.25">
      <c r="A3724">
        <v>758364</v>
      </c>
      <c r="B3724" t="s">
        <v>435</v>
      </c>
      <c r="C3724" t="s">
        <v>10</v>
      </c>
      <c r="D3724" t="s">
        <v>18</v>
      </c>
      <c r="E3724" t="s">
        <v>140</v>
      </c>
      <c r="F3724" t="s">
        <v>436</v>
      </c>
      <c r="G3724" t="s">
        <v>128</v>
      </c>
      <c r="H3724" t="s">
        <v>1740</v>
      </c>
      <c r="I3724" t="s">
        <v>437</v>
      </c>
    </row>
    <row r="3725" spans="1:9" x14ac:dyDescent="0.25">
      <c r="A3725">
        <v>758365</v>
      </c>
      <c r="B3725" t="s">
        <v>801</v>
      </c>
      <c r="C3725" t="s">
        <v>10</v>
      </c>
      <c r="D3725" t="s">
        <v>18</v>
      </c>
      <c r="E3725" t="s">
        <v>28</v>
      </c>
      <c r="F3725" t="s">
        <v>95</v>
      </c>
      <c r="G3725" t="s">
        <v>100</v>
      </c>
      <c r="H3725" t="s">
        <v>1740</v>
      </c>
      <c r="I3725" t="s">
        <v>1424</v>
      </c>
    </row>
    <row r="3726" spans="1:9" x14ac:dyDescent="0.25">
      <c r="A3726">
        <v>758366</v>
      </c>
      <c r="B3726" t="s">
        <v>524</v>
      </c>
      <c r="C3726" t="s">
        <v>10</v>
      </c>
      <c r="D3726" t="s">
        <v>18</v>
      </c>
      <c r="E3726" t="s">
        <v>28</v>
      </c>
      <c r="F3726" t="s">
        <v>161</v>
      </c>
      <c r="G3726" t="s">
        <v>128</v>
      </c>
      <c r="H3726" t="s">
        <v>1740</v>
      </c>
      <c r="I3726" t="s">
        <v>1313</v>
      </c>
    </row>
    <row r="3727" spans="1:9" x14ac:dyDescent="0.25">
      <c r="A3727">
        <v>758367</v>
      </c>
      <c r="B3727" t="s">
        <v>127</v>
      </c>
      <c r="C3727" t="s">
        <v>10</v>
      </c>
      <c r="D3727" t="s">
        <v>18</v>
      </c>
      <c r="E3727" t="s">
        <v>28</v>
      </c>
      <c r="F3727" t="s">
        <v>128</v>
      </c>
      <c r="G3727" t="s">
        <v>129</v>
      </c>
      <c r="H3727" t="s">
        <v>1740</v>
      </c>
      <c r="I3727" t="s">
        <v>131</v>
      </c>
    </row>
    <row r="3728" spans="1:9" x14ac:dyDescent="0.25">
      <c r="A3728">
        <v>758392</v>
      </c>
      <c r="B3728" t="s">
        <v>659</v>
      </c>
      <c r="C3728" t="s">
        <v>10</v>
      </c>
      <c r="D3728" t="s">
        <v>18</v>
      </c>
      <c r="E3728" t="s">
        <v>140</v>
      </c>
      <c r="F3728" t="s">
        <v>95</v>
      </c>
      <c r="G3728" t="s">
        <v>96</v>
      </c>
      <c r="H3728" t="s">
        <v>1700</v>
      </c>
      <c r="I3728" t="s">
        <v>660</v>
      </c>
    </row>
    <row r="3729" spans="1:9" x14ac:dyDescent="0.25">
      <c r="A3729">
        <v>758395</v>
      </c>
      <c r="B3729" t="s">
        <v>435</v>
      </c>
      <c r="C3729" t="s">
        <v>10</v>
      </c>
      <c r="D3729" t="s">
        <v>18</v>
      </c>
      <c r="E3729" t="s">
        <v>140</v>
      </c>
      <c r="F3729" t="s">
        <v>436</v>
      </c>
      <c r="G3729" t="s">
        <v>128</v>
      </c>
      <c r="H3729" t="s">
        <v>1703</v>
      </c>
      <c r="I3729" t="s">
        <v>437</v>
      </c>
    </row>
    <row r="3730" spans="1:9" x14ac:dyDescent="0.25">
      <c r="A3730">
        <v>758396</v>
      </c>
      <c r="B3730" t="s">
        <v>947</v>
      </c>
      <c r="C3730" t="s">
        <v>10</v>
      </c>
      <c r="D3730" t="s">
        <v>18</v>
      </c>
      <c r="E3730" t="s">
        <v>140</v>
      </c>
      <c r="F3730" t="s">
        <v>582</v>
      </c>
      <c r="G3730" t="s">
        <v>948</v>
      </c>
      <c r="H3730" t="s">
        <v>1703</v>
      </c>
      <c r="I3730" t="s">
        <v>949</v>
      </c>
    </row>
    <row r="3731" spans="1:9" x14ac:dyDescent="0.25">
      <c r="A3731">
        <v>758398</v>
      </c>
      <c r="B3731" t="s">
        <v>524</v>
      </c>
      <c r="C3731" t="s">
        <v>10</v>
      </c>
      <c r="D3731" t="s">
        <v>18</v>
      </c>
      <c r="E3731" t="s">
        <v>140</v>
      </c>
      <c r="F3731" t="s">
        <v>161</v>
      </c>
      <c r="G3731" t="s">
        <v>128</v>
      </c>
      <c r="H3731" t="s">
        <v>1703</v>
      </c>
      <c r="I3731" t="s">
        <v>525</v>
      </c>
    </row>
    <row r="3732" spans="1:9" x14ac:dyDescent="0.25">
      <c r="A3732">
        <v>758399</v>
      </c>
      <c r="B3732" t="s">
        <v>127</v>
      </c>
      <c r="C3732" t="s">
        <v>10</v>
      </c>
      <c r="D3732" t="s">
        <v>18</v>
      </c>
      <c r="E3732" t="s">
        <v>140</v>
      </c>
      <c r="F3732" t="s">
        <v>128</v>
      </c>
      <c r="G3732" t="s">
        <v>129</v>
      </c>
      <c r="H3732" t="s">
        <v>1703</v>
      </c>
      <c r="I3732" t="s">
        <v>528</v>
      </c>
    </row>
    <row r="3733" spans="1:9" x14ac:dyDescent="0.25">
      <c r="A3733">
        <v>758400</v>
      </c>
      <c r="B3733" t="s">
        <v>127</v>
      </c>
      <c r="C3733" t="s">
        <v>10</v>
      </c>
      <c r="D3733" t="s">
        <v>18</v>
      </c>
      <c r="E3733" t="s">
        <v>140</v>
      </c>
      <c r="F3733" t="s">
        <v>128</v>
      </c>
      <c r="G3733" t="s">
        <v>129</v>
      </c>
      <c r="H3733" t="s">
        <v>1703</v>
      </c>
      <c r="I3733" t="s">
        <v>528</v>
      </c>
    </row>
    <row r="3734" spans="1:9" x14ac:dyDescent="0.25">
      <c r="A3734">
        <v>758401</v>
      </c>
      <c r="B3734" t="s">
        <v>1238</v>
      </c>
      <c r="C3734" t="s">
        <v>10</v>
      </c>
      <c r="D3734" t="s">
        <v>18</v>
      </c>
      <c r="E3734" t="s">
        <v>140</v>
      </c>
      <c r="F3734" t="s">
        <v>128</v>
      </c>
      <c r="G3734" t="s">
        <v>96</v>
      </c>
      <c r="H3734" t="s">
        <v>1703</v>
      </c>
      <c r="I3734" t="s">
        <v>1240</v>
      </c>
    </row>
    <row r="3735" spans="1:9" x14ac:dyDescent="0.25">
      <c r="A3735">
        <v>758411</v>
      </c>
      <c r="B3735" t="s">
        <v>1188</v>
      </c>
      <c r="C3735" t="s">
        <v>10</v>
      </c>
      <c r="D3735" t="s">
        <v>18</v>
      </c>
      <c r="E3735" t="s">
        <v>140</v>
      </c>
      <c r="F3735" t="s">
        <v>582</v>
      </c>
      <c r="G3735" t="s">
        <v>100</v>
      </c>
      <c r="H3735" t="s">
        <v>1703</v>
      </c>
      <c r="I3735" t="s">
        <v>1189</v>
      </c>
    </row>
    <row r="3736" spans="1:9" x14ac:dyDescent="0.25">
      <c r="A3736">
        <v>758412</v>
      </c>
      <c r="B3736" t="s">
        <v>1188</v>
      </c>
      <c r="C3736" t="s">
        <v>10</v>
      </c>
      <c r="D3736" t="s">
        <v>18</v>
      </c>
      <c r="E3736" t="s">
        <v>140</v>
      </c>
      <c r="F3736" t="s">
        <v>582</v>
      </c>
      <c r="G3736" t="s">
        <v>100</v>
      </c>
      <c r="H3736" t="s">
        <v>1703</v>
      </c>
      <c r="I3736" t="s">
        <v>1189</v>
      </c>
    </row>
    <row r="3737" spans="1:9" x14ac:dyDescent="0.25">
      <c r="A3737">
        <v>758416</v>
      </c>
      <c r="B3737" t="s">
        <v>465</v>
      </c>
      <c r="C3737" t="s">
        <v>10</v>
      </c>
      <c r="D3737" t="s">
        <v>18</v>
      </c>
      <c r="E3737" t="s">
        <v>140</v>
      </c>
      <c r="F3737" t="s">
        <v>303</v>
      </c>
      <c r="G3737" t="s">
        <v>143</v>
      </c>
      <c r="H3737" t="s">
        <v>1703</v>
      </c>
      <c r="I3737" t="s">
        <v>466</v>
      </c>
    </row>
    <row r="3738" spans="1:9" x14ac:dyDescent="0.25">
      <c r="A3738">
        <v>758516</v>
      </c>
      <c r="B3738" t="s">
        <v>943</v>
      </c>
      <c r="C3738" t="s">
        <v>51</v>
      </c>
      <c r="D3738" t="s">
        <v>18</v>
      </c>
      <c r="E3738" t="s">
        <v>18</v>
      </c>
      <c r="F3738" t="s">
        <v>341</v>
      </c>
      <c r="G3738" t="s">
        <v>944</v>
      </c>
      <c r="H3738" t="s">
        <v>343</v>
      </c>
      <c r="I3738" t="s">
        <v>945</v>
      </c>
    </row>
    <row r="3739" spans="1:9" x14ac:dyDescent="0.25">
      <c r="A3739">
        <v>758536</v>
      </c>
      <c r="B3739" t="s">
        <v>340</v>
      </c>
      <c r="C3739" t="s">
        <v>51</v>
      </c>
      <c r="D3739" t="s">
        <v>18</v>
      </c>
      <c r="E3739" t="s">
        <v>18</v>
      </c>
      <c r="F3739" t="s">
        <v>341</v>
      </c>
      <c r="G3739" t="s">
        <v>342</v>
      </c>
      <c r="H3739" t="s">
        <v>343</v>
      </c>
      <c r="I3739" t="s">
        <v>344</v>
      </c>
    </row>
    <row r="3740" spans="1:9" x14ac:dyDescent="0.25">
      <c r="A3740">
        <v>758783</v>
      </c>
      <c r="B3740" t="s">
        <v>441</v>
      </c>
      <c r="C3740" t="s">
        <v>37</v>
      </c>
      <c r="D3740" t="s">
        <v>18</v>
      </c>
      <c r="E3740" t="s">
        <v>182</v>
      </c>
      <c r="F3740" t="s">
        <v>442</v>
      </c>
      <c r="G3740" t="s">
        <v>443</v>
      </c>
      <c r="H3740" t="s">
        <v>106</v>
      </c>
      <c r="I3740" t="s">
        <v>444</v>
      </c>
    </row>
    <row r="3741" spans="1:9" x14ac:dyDescent="0.25">
      <c r="A3741">
        <v>758878</v>
      </c>
      <c r="B3741" t="s">
        <v>1072</v>
      </c>
      <c r="C3741" t="s">
        <v>10</v>
      </c>
      <c r="D3741" t="s">
        <v>18</v>
      </c>
      <c r="E3741" t="s">
        <v>28</v>
      </c>
      <c r="F3741" t="s">
        <v>582</v>
      </c>
      <c r="G3741" t="s">
        <v>143</v>
      </c>
      <c r="H3741" t="s">
        <v>1699</v>
      </c>
      <c r="I3741" t="s">
        <v>1073</v>
      </c>
    </row>
    <row r="3742" spans="1:9" x14ac:dyDescent="0.25">
      <c r="A3742">
        <v>758879</v>
      </c>
      <c r="B3742" t="s">
        <v>642</v>
      </c>
      <c r="C3742" t="s">
        <v>10</v>
      </c>
      <c r="D3742" t="s">
        <v>18</v>
      </c>
      <c r="E3742" t="s">
        <v>28</v>
      </c>
      <c r="F3742" t="s">
        <v>643</v>
      </c>
      <c r="G3742" t="s">
        <v>19</v>
      </c>
      <c r="H3742" t="s">
        <v>1699</v>
      </c>
      <c r="I3742" t="s">
        <v>925</v>
      </c>
    </row>
    <row r="3743" spans="1:9" x14ac:dyDescent="0.25">
      <c r="A3743">
        <v>759015</v>
      </c>
      <c r="B3743" t="s">
        <v>758</v>
      </c>
      <c r="C3743" t="s">
        <v>37</v>
      </c>
      <c r="D3743" t="s">
        <v>18</v>
      </c>
      <c r="E3743" t="s">
        <v>260</v>
      </c>
      <c r="F3743" t="s">
        <v>759</v>
      </c>
      <c r="G3743" t="s">
        <v>247</v>
      </c>
      <c r="H3743" t="s">
        <v>429</v>
      </c>
      <c r="I3743" t="s">
        <v>760</v>
      </c>
    </row>
    <row r="3744" spans="1:9" x14ac:dyDescent="0.25">
      <c r="A3744">
        <v>759016</v>
      </c>
      <c r="B3744" t="s">
        <v>1599</v>
      </c>
      <c r="C3744" t="s">
        <v>37</v>
      </c>
      <c r="D3744" t="s">
        <v>18</v>
      </c>
      <c r="E3744" t="s">
        <v>260</v>
      </c>
      <c r="F3744" t="s">
        <v>322</v>
      </c>
      <c r="G3744" t="s">
        <v>251</v>
      </c>
      <c r="H3744" t="s">
        <v>294</v>
      </c>
      <c r="I3744" t="s">
        <v>1600</v>
      </c>
    </row>
    <row r="3745" spans="1:9" x14ac:dyDescent="0.25">
      <c r="A3745">
        <v>759022</v>
      </c>
      <c r="B3745" t="s">
        <v>524</v>
      </c>
      <c r="C3745" t="s">
        <v>10</v>
      </c>
      <c r="D3745" t="s">
        <v>18</v>
      </c>
      <c r="E3745" t="s">
        <v>140</v>
      </c>
      <c r="F3745" t="s">
        <v>161</v>
      </c>
      <c r="G3745" t="s">
        <v>128</v>
      </c>
      <c r="H3745" t="s">
        <v>657</v>
      </c>
      <c r="I3745" t="s">
        <v>525</v>
      </c>
    </row>
    <row r="3746" spans="1:9" x14ac:dyDescent="0.25">
      <c r="A3746">
        <v>759023</v>
      </c>
      <c r="B3746" t="s">
        <v>127</v>
      </c>
      <c r="C3746" t="s">
        <v>10</v>
      </c>
      <c r="D3746" t="s">
        <v>18</v>
      </c>
      <c r="E3746" t="s">
        <v>140</v>
      </c>
      <c r="F3746" t="s">
        <v>128</v>
      </c>
      <c r="G3746" t="s">
        <v>129</v>
      </c>
      <c r="H3746" t="s">
        <v>657</v>
      </c>
      <c r="I3746" t="s">
        <v>528</v>
      </c>
    </row>
    <row r="3747" spans="1:9" x14ac:dyDescent="0.25">
      <c r="A3747">
        <v>759024</v>
      </c>
      <c r="B3747" t="s">
        <v>435</v>
      </c>
      <c r="C3747" t="s">
        <v>10</v>
      </c>
      <c r="D3747" t="s">
        <v>18</v>
      </c>
      <c r="E3747" t="s">
        <v>140</v>
      </c>
      <c r="F3747" t="s">
        <v>436</v>
      </c>
      <c r="G3747" t="s">
        <v>128</v>
      </c>
      <c r="H3747" t="s">
        <v>657</v>
      </c>
      <c r="I3747" t="s">
        <v>437</v>
      </c>
    </row>
    <row r="3748" spans="1:9" x14ac:dyDescent="0.25">
      <c r="A3748">
        <v>759026</v>
      </c>
      <c r="B3748" t="s">
        <v>642</v>
      </c>
      <c r="C3748" t="s">
        <v>10</v>
      </c>
      <c r="D3748" t="s">
        <v>18</v>
      </c>
      <c r="E3748" t="s">
        <v>140</v>
      </c>
      <c r="F3748" t="s">
        <v>643</v>
      </c>
      <c r="G3748" t="s">
        <v>19</v>
      </c>
      <c r="H3748" t="s">
        <v>657</v>
      </c>
      <c r="I3748" t="s">
        <v>645</v>
      </c>
    </row>
    <row r="3749" spans="1:9" x14ac:dyDescent="0.25">
      <c r="A3749">
        <v>759027</v>
      </c>
      <c r="B3749" t="s">
        <v>947</v>
      </c>
      <c r="C3749" t="s">
        <v>10</v>
      </c>
      <c r="D3749" t="s">
        <v>18</v>
      </c>
      <c r="E3749" t="s">
        <v>28</v>
      </c>
      <c r="F3749" t="s">
        <v>582</v>
      </c>
      <c r="G3749" t="s">
        <v>948</v>
      </c>
      <c r="H3749" t="s">
        <v>657</v>
      </c>
      <c r="I3749" t="s">
        <v>1159</v>
      </c>
    </row>
    <row r="3750" spans="1:9" x14ac:dyDescent="0.25">
      <c r="A3750">
        <v>759028</v>
      </c>
      <c r="B3750" t="s">
        <v>1072</v>
      </c>
      <c r="C3750" t="s">
        <v>10</v>
      </c>
      <c r="D3750" t="s">
        <v>18</v>
      </c>
      <c r="E3750" t="s">
        <v>140</v>
      </c>
      <c r="F3750" t="s">
        <v>582</v>
      </c>
      <c r="G3750" t="s">
        <v>143</v>
      </c>
      <c r="H3750" t="s">
        <v>657</v>
      </c>
      <c r="I3750" t="s">
        <v>1138</v>
      </c>
    </row>
    <row r="3751" spans="1:9" x14ac:dyDescent="0.25">
      <c r="A3751">
        <v>759029</v>
      </c>
      <c r="B3751" t="s">
        <v>1072</v>
      </c>
      <c r="C3751" t="s">
        <v>10</v>
      </c>
      <c r="D3751" t="s">
        <v>18</v>
      </c>
      <c r="E3751" t="s">
        <v>140</v>
      </c>
      <c r="F3751" t="s">
        <v>582</v>
      </c>
      <c r="G3751" t="s">
        <v>143</v>
      </c>
      <c r="H3751" t="s">
        <v>657</v>
      </c>
      <c r="I3751" t="s">
        <v>1138</v>
      </c>
    </row>
    <row r="3752" spans="1:9" x14ac:dyDescent="0.25">
      <c r="A3752">
        <v>759030</v>
      </c>
      <c r="B3752" t="s">
        <v>801</v>
      </c>
      <c r="C3752" t="s">
        <v>10</v>
      </c>
      <c r="D3752" t="s">
        <v>18</v>
      </c>
      <c r="E3752" t="s">
        <v>140</v>
      </c>
      <c r="F3752" t="s">
        <v>95</v>
      </c>
      <c r="G3752" t="s">
        <v>100</v>
      </c>
      <c r="H3752" t="s">
        <v>657</v>
      </c>
      <c r="I3752" t="s">
        <v>802</v>
      </c>
    </row>
    <row r="3753" spans="1:9" x14ac:dyDescent="0.25">
      <c r="A3753">
        <v>759075</v>
      </c>
      <c r="B3753" t="s">
        <v>36</v>
      </c>
      <c r="C3753" t="s">
        <v>37</v>
      </c>
      <c r="D3753" t="s">
        <v>38</v>
      </c>
      <c r="E3753" t="s">
        <v>11</v>
      </c>
      <c r="F3753" t="s">
        <v>39</v>
      </c>
      <c r="G3753" t="s">
        <v>40</v>
      </c>
      <c r="H3753" t="s">
        <v>1741</v>
      </c>
      <c r="I3753" t="s">
        <v>42</v>
      </c>
    </row>
    <row r="3754" spans="1:9" x14ac:dyDescent="0.25">
      <c r="A3754">
        <v>759081</v>
      </c>
      <c r="B3754" t="s">
        <v>359</v>
      </c>
      <c r="C3754" t="s">
        <v>10</v>
      </c>
      <c r="D3754" t="s">
        <v>18</v>
      </c>
      <c r="E3754" t="s">
        <v>220</v>
      </c>
      <c r="F3754" t="s">
        <v>220</v>
      </c>
      <c r="G3754" t="s">
        <v>161</v>
      </c>
      <c r="H3754" t="s">
        <v>368</v>
      </c>
      <c r="I3754" t="s">
        <v>361</v>
      </c>
    </row>
    <row r="3755" spans="1:9" x14ac:dyDescent="0.25">
      <c r="A3755">
        <v>759084</v>
      </c>
      <c r="B3755" t="s">
        <v>659</v>
      </c>
      <c r="C3755" t="s">
        <v>10</v>
      </c>
      <c r="D3755" t="s">
        <v>18</v>
      </c>
      <c r="E3755" t="s">
        <v>140</v>
      </c>
      <c r="F3755" t="s">
        <v>95</v>
      </c>
      <c r="G3755" t="s">
        <v>96</v>
      </c>
      <c r="H3755" t="s">
        <v>368</v>
      </c>
      <c r="I3755" t="s">
        <v>660</v>
      </c>
    </row>
    <row r="3756" spans="1:9" x14ac:dyDescent="0.25">
      <c r="A3756">
        <v>759085</v>
      </c>
      <c r="B3756" t="s">
        <v>480</v>
      </c>
      <c r="C3756" t="s">
        <v>10</v>
      </c>
      <c r="D3756" t="s">
        <v>18</v>
      </c>
      <c r="E3756" t="s">
        <v>28</v>
      </c>
      <c r="F3756" t="s">
        <v>481</v>
      </c>
      <c r="G3756" t="s">
        <v>19</v>
      </c>
      <c r="H3756" t="s">
        <v>368</v>
      </c>
      <c r="I3756" t="s">
        <v>773</v>
      </c>
    </row>
    <row r="3757" spans="1:9" x14ac:dyDescent="0.25">
      <c r="A3757">
        <v>759086</v>
      </c>
      <c r="B3757" t="s">
        <v>801</v>
      </c>
      <c r="C3757" t="s">
        <v>10</v>
      </c>
      <c r="D3757" t="s">
        <v>18</v>
      </c>
      <c r="E3757" t="s">
        <v>140</v>
      </c>
      <c r="F3757" t="s">
        <v>95</v>
      </c>
      <c r="G3757" t="s">
        <v>100</v>
      </c>
      <c r="H3757" t="s">
        <v>368</v>
      </c>
      <c r="I3757" t="s">
        <v>802</v>
      </c>
    </row>
    <row r="3758" spans="1:9" x14ac:dyDescent="0.25">
      <c r="A3758">
        <v>759087</v>
      </c>
      <c r="B3758" t="s">
        <v>669</v>
      </c>
      <c r="C3758" t="s">
        <v>10</v>
      </c>
      <c r="D3758" t="s">
        <v>18</v>
      </c>
      <c r="E3758" t="s">
        <v>140</v>
      </c>
      <c r="F3758" t="s">
        <v>643</v>
      </c>
      <c r="G3758" t="s">
        <v>128</v>
      </c>
      <c r="H3758" t="s">
        <v>368</v>
      </c>
      <c r="I3758" t="s">
        <v>670</v>
      </c>
    </row>
    <row r="3759" spans="1:9" x14ac:dyDescent="0.25">
      <c r="A3759">
        <v>759089</v>
      </c>
      <c r="B3759" t="s">
        <v>674</v>
      </c>
      <c r="C3759" t="s">
        <v>10</v>
      </c>
      <c r="D3759" t="s">
        <v>11</v>
      </c>
      <c r="E3759" t="s">
        <v>28</v>
      </c>
      <c r="F3759" t="s">
        <v>13</v>
      </c>
      <c r="G3759" t="s">
        <v>675</v>
      </c>
      <c r="H3759" t="s">
        <v>399</v>
      </c>
      <c r="I3759" t="s">
        <v>677</v>
      </c>
    </row>
    <row r="3760" spans="1:9" x14ac:dyDescent="0.25">
      <c r="A3760">
        <v>759102</v>
      </c>
      <c r="B3760" t="s">
        <v>235</v>
      </c>
      <c r="C3760" t="s">
        <v>10</v>
      </c>
      <c r="D3760" t="s">
        <v>11</v>
      </c>
      <c r="E3760" t="s">
        <v>149</v>
      </c>
      <c r="F3760" t="s">
        <v>135</v>
      </c>
      <c r="G3760" t="s">
        <v>232</v>
      </c>
      <c r="H3760" t="s">
        <v>750</v>
      </c>
      <c r="I3760" t="s">
        <v>236</v>
      </c>
    </row>
    <row r="3761" spans="1:9" x14ac:dyDescent="0.25">
      <c r="A3761">
        <v>759103</v>
      </c>
      <c r="B3761" t="s">
        <v>235</v>
      </c>
      <c r="C3761" t="s">
        <v>10</v>
      </c>
      <c r="D3761" t="s">
        <v>11</v>
      </c>
      <c r="E3761" t="s">
        <v>149</v>
      </c>
      <c r="F3761" t="s">
        <v>135</v>
      </c>
      <c r="G3761" t="s">
        <v>232</v>
      </c>
      <c r="H3761" t="s">
        <v>750</v>
      </c>
      <c r="I3761" t="s">
        <v>236</v>
      </c>
    </row>
    <row r="3762" spans="1:9" x14ac:dyDescent="0.25">
      <c r="A3762">
        <v>759116</v>
      </c>
      <c r="B3762" t="s">
        <v>912</v>
      </c>
      <c r="C3762" t="s">
        <v>10</v>
      </c>
      <c r="D3762" t="s">
        <v>18</v>
      </c>
      <c r="E3762" t="s">
        <v>28</v>
      </c>
      <c r="F3762" t="s">
        <v>161</v>
      </c>
      <c r="G3762" t="s">
        <v>19</v>
      </c>
      <c r="H3762" t="s">
        <v>368</v>
      </c>
      <c r="I3762" t="s">
        <v>913</v>
      </c>
    </row>
    <row r="3763" spans="1:9" x14ac:dyDescent="0.25">
      <c r="A3763">
        <v>759117</v>
      </c>
      <c r="B3763" t="s">
        <v>912</v>
      </c>
      <c r="C3763" t="s">
        <v>10</v>
      </c>
      <c r="D3763" t="s">
        <v>18</v>
      </c>
      <c r="E3763" t="s">
        <v>28</v>
      </c>
      <c r="F3763" t="s">
        <v>161</v>
      </c>
      <c r="G3763" t="s">
        <v>19</v>
      </c>
      <c r="H3763" t="s">
        <v>368</v>
      </c>
      <c r="I3763" t="s">
        <v>913</v>
      </c>
    </row>
    <row r="3764" spans="1:9" x14ac:dyDescent="0.25">
      <c r="A3764">
        <v>759202</v>
      </c>
      <c r="B3764" t="s">
        <v>139</v>
      </c>
      <c r="C3764" t="s">
        <v>10</v>
      </c>
      <c r="D3764" t="s">
        <v>11</v>
      </c>
      <c r="E3764" t="s">
        <v>140</v>
      </c>
      <c r="F3764" t="s">
        <v>19</v>
      </c>
      <c r="G3764" t="s">
        <v>33</v>
      </c>
      <c r="H3764" t="s">
        <v>1237</v>
      </c>
      <c r="I3764" t="s">
        <v>141</v>
      </c>
    </row>
    <row r="3765" spans="1:9" x14ac:dyDescent="0.25">
      <c r="A3765">
        <v>759204</v>
      </c>
      <c r="B3765" t="s">
        <v>139</v>
      </c>
      <c r="C3765" t="s">
        <v>10</v>
      </c>
      <c r="D3765" t="s">
        <v>11</v>
      </c>
      <c r="E3765" t="s">
        <v>140</v>
      </c>
      <c r="F3765" t="s">
        <v>19</v>
      </c>
      <c r="G3765" t="s">
        <v>33</v>
      </c>
      <c r="H3765" t="s">
        <v>1237</v>
      </c>
      <c r="I3765" t="s">
        <v>141</v>
      </c>
    </row>
    <row r="3766" spans="1:9" x14ac:dyDescent="0.25">
      <c r="A3766">
        <v>759206</v>
      </c>
      <c r="B3766" t="s">
        <v>1059</v>
      </c>
      <c r="C3766" t="s">
        <v>10</v>
      </c>
      <c r="D3766" t="s">
        <v>11</v>
      </c>
      <c r="E3766" t="s">
        <v>28</v>
      </c>
      <c r="F3766" t="s">
        <v>682</v>
      </c>
      <c r="G3766" t="s">
        <v>916</v>
      </c>
      <c r="H3766" t="s">
        <v>1237</v>
      </c>
      <c r="I3766" t="s">
        <v>1060</v>
      </c>
    </row>
    <row r="3767" spans="1:9" x14ac:dyDescent="0.25">
      <c r="A3767">
        <v>759245</v>
      </c>
      <c r="B3767" t="s">
        <v>139</v>
      </c>
      <c r="C3767" t="s">
        <v>10</v>
      </c>
      <c r="D3767" t="s">
        <v>11</v>
      </c>
      <c r="E3767" t="s">
        <v>140</v>
      </c>
      <c r="F3767" t="s">
        <v>19</v>
      </c>
      <c r="G3767" t="s">
        <v>33</v>
      </c>
      <c r="H3767" t="s">
        <v>368</v>
      </c>
      <c r="I3767" t="s">
        <v>141</v>
      </c>
    </row>
    <row r="3768" spans="1:9" x14ac:dyDescent="0.25">
      <c r="A3768">
        <v>759247</v>
      </c>
      <c r="B3768" t="s">
        <v>139</v>
      </c>
      <c r="C3768" t="s">
        <v>10</v>
      </c>
      <c r="D3768" t="s">
        <v>11</v>
      </c>
      <c r="E3768" t="s">
        <v>140</v>
      </c>
      <c r="F3768" t="s">
        <v>19</v>
      </c>
      <c r="G3768" t="s">
        <v>33</v>
      </c>
      <c r="H3768" t="s">
        <v>368</v>
      </c>
      <c r="I3768" t="s">
        <v>141</v>
      </c>
    </row>
    <row r="3769" spans="1:9" x14ac:dyDescent="0.25">
      <c r="A3769">
        <v>759270</v>
      </c>
      <c r="B3769" t="s">
        <v>1505</v>
      </c>
      <c r="C3769" t="s">
        <v>10</v>
      </c>
      <c r="D3769" t="s">
        <v>18</v>
      </c>
      <c r="E3769" t="s">
        <v>28</v>
      </c>
      <c r="F3769" t="s">
        <v>1049</v>
      </c>
      <c r="G3769" t="s">
        <v>24</v>
      </c>
      <c r="H3769" t="s">
        <v>298</v>
      </c>
      <c r="I3769" t="s">
        <v>1506</v>
      </c>
    </row>
    <row r="3770" spans="1:9" x14ac:dyDescent="0.25">
      <c r="A3770">
        <v>759272</v>
      </c>
      <c r="B3770" t="s">
        <v>1505</v>
      </c>
      <c r="C3770" t="s">
        <v>10</v>
      </c>
      <c r="D3770" t="s">
        <v>18</v>
      </c>
      <c r="E3770" t="s">
        <v>28</v>
      </c>
      <c r="F3770" t="s">
        <v>1049</v>
      </c>
      <c r="G3770" t="s">
        <v>24</v>
      </c>
      <c r="H3770" t="s">
        <v>298</v>
      </c>
      <c r="I3770" t="s">
        <v>1506</v>
      </c>
    </row>
    <row r="3771" spans="1:9" x14ac:dyDescent="0.25">
      <c r="A3771">
        <v>759273</v>
      </c>
      <c r="B3771" t="s">
        <v>1742</v>
      </c>
      <c r="C3771" t="s">
        <v>10</v>
      </c>
      <c r="D3771" t="s">
        <v>18</v>
      </c>
      <c r="E3771" t="s">
        <v>149</v>
      </c>
      <c r="F3771" t="s">
        <v>1049</v>
      </c>
      <c r="G3771" t="s">
        <v>149</v>
      </c>
      <c r="H3771" t="s">
        <v>298</v>
      </c>
      <c r="I3771" t="s">
        <v>1743</v>
      </c>
    </row>
    <row r="3772" spans="1:9" x14ac:dyDescent="0.25">
      <c r="A3772">
        <v>759276</v>
      </c>
      <c r="B3772" t="s">
        <v>1742</v>
      </c>
      <c r="C3772" t="s">
        <v>10</v>
      </c>
      <c r="D3772" t="s">
        <v>18</v>
      </c>
      <c r="E3772" t="s">
        <v>149</v>
      </c>
      <c r="F3772" t="s">
        <v>1049</v>
      </c>
      <c r="G3772" t="s">
        <v>149</v>
      </c>
      <c r="H3772" t="s">
        <v>298</v>
      </c>
      <c r="I3772" t="s">
        <v>1743</v>
      </c>
    </row>
    <row r="3773" spans="1:9" x14ac:dyDescent="0.25">
      <c r="A3773">
        <v>759333</v>
      </c>
      <c r="B3773" t="s">
        <v>139</v>
      </c>
      <c r="C3773" t="s">
        <v>10</v>
      </c>
      <c r="D3773" t="s">
        <v>11</v>
      </c>
      <c r="E3773" t="s">
        <v>140</v>
      </c>
      <c r="F3773" t="s">
        <v>19</v>
      </c>
      <c r="G3773" t="s">
        <v>33</v>
      </c>
      <c r="H3773" t="s">
        <v>368</v>
      </c>
      <c r="I3773" t="s">
        <v>141</v>
      </c>
    </row>
    <row r="3774" spans="1:9" x14ac:dyDescent="0.25">
      <c r="A3774">
        <v>759334</v>
      </c>
      <c r="B3774" t="s">
        <v>139</v>
      </c>
      <c r="C3774" t="s">
        <v>10</v>
      </c>
      <c r="D3774" t="s">
        <v>11</v>
      </c>
      <c r="E3774" t="s">
        <v>140</v>
      </c>
      <c r="F3774" t="s">
        <v>19</v>
      </c>
      <c r="G3774" t="s">
        <v>33</v>
      </c>
      <c r="H3774" t="s">
        <v>368</v>
      </c>
      <c r="I3774" t="s">
        <v>141</v>
      </c>
    </row>
    <row r="3775" spans="1:9" x14ac:dyDescent="0.25">
      <c r="A3775">
        <v>759397</v>
      </c>
      <c r="B3775" t="s">
        <v>235</v>
      </c>
      <c r="C3775" t="s">
        <v>10</v>
      </c>
      <c r="D3775" t="s">
        <v>11</v>
      </c>
      <c r="E3775" t="s">
        <v>149</v>
      </c>
      <c r="F3775" t="s">
        <v>135</v>
      </c>
      <c r="G3775" t="s">
        <v>232</v>
      </c>
      <c r="H3775" t="s">
        <v>1233</v>
      </c>
      <c r="I3775" t="s">
        <v>236</v>
      </c>
    </row>
    <row r="3776" spans="1:9" x14ac:dyDescent="0.25">
      <c r="A3776">
        <v>759435</v>
      </c>
      <c r="B3776" t="s">
        <v>139</v>
      </c>
      <c r="C3776" t="s">
        <v>10</v>
      </c>
      <c r="D3776" t="s">
        <v>11</v>
      </c>
      <c r="E3776" t="s">
        <v>140</v>
      </c>
      <c r="F3776" t="s">
        <v>19</v>
      </c>
      <c r="G3776" t="s">
        <v>33</v>
      </c>
      <c r="H3776" t="s">
        <v>368</v>
      </c>
      <c r="I3776" t="s">
        <v>141</v>
      </c>
    </row>
    <row r="3777" spans="1:9" x14ac:dyDescent="0.25">
      <c r="A3777">
        <v>759495</v>
      </c>
      <c r="B3777" t="s">
        <v>235</v>
      </c>
      <c r="C3777" t="s">
        <v>10</v>
      </c>
      <c r="D3777" t="s">
        <v>11</v>
      </c>
      <c r="E3777" t="s">
        <v>149</v>
      </c>
      <c r="F3777" t="s">
        <v>135</v>
      </c>
      <c r="G3777" t="s">
        <v>232</v>
      </c>
      <c r="H3777" t="s">
        <v>399</v>
      </c>
      <c r="I3777" t="s">
        <v>236</v>
      </c>
    </row>
    <row r="3778" spans="1:9" x14ac:dyDescent="0.25">
      <c r="A3778">
        <v>759549</v>
      </c>
      <c r="B3778" t="s">
        <v>1072</v>
      </c>
      <c r="C3778" t="s">
        <v>10</v>
      </c>
      <c r="D3778" t="s">
        <v>18</v>
      </c>
      <c r="E3778" t="s">
        <v>140</v>
      </c>
      <c r="F3778" t="s">
        <v>582</v>
      </c>
      <c r="G3778" t="s">
        <v>143</v>
      </c>
      <c r="H3778" t="s">
        <v>987</v>
      </c>
      <c r="I3778" t="s">
        <v>1138</v>
      </c>
    </row>
    <row r="3779" spans="1:9" x14ac:dyDescent="0.25">
      <c r="A3779">
        <v>759550</v>
      </c>
      <c r="B3779" t="s">
        <v>1188</v>
      </c>
      <c r="C3779" t="s">
        <v>10</v>
      </c>
      <c r="D3779" t="s">
        <v>18</v>
      </c>
      <c r="E3779" t="s">
        <v>140</v>
      </c>
      <c r="F3779" t="s">
        <v>582</v>
      </c>
      <c r="G3779" t="s">
        <v>100</v>
      </c>
      <c r="H3779" t="s">
        <v>987</v>
      </c>
      <c r="I3779" t="s">
        <v>1189</v>
      </c>
    </row>
    <row r="3780" spans="1:9" x14ac:dyDescent="0.25">
      <c r="A3780">
        <v>759551</v>
      </c>
      <c r="B3780" t="s">
        <v>1188</v>
      </c>
      <c r="C3780" t="s">
        <v>10</v>
      </c>
      <c r="D3780" t="s">
        <v>18</v>
      </c>
      <c r="E3780" t="s">
        <v>140</v>
      </c>
      <c r="F3780" t="s">
        <v>582</v>
      </c>
      <c r="G3780" t="s">
        <v>100</v>
      </c>
      <c r="H3780" t="s">
        <v>987</v>
      </c>
      <c r="I3780" t="s">
        <v>1189</v>
      </c>
    </row>
    <row r="3781" spans="1:9" x14ac:dyDescent="0.25">
      <c r="A3781">
        <v>759554</v>
      </c>
      <c r="B3781" t="s">
        <v>433</v>
      </c>
      <c r="C3781" t="s">
        <v>10</v>
      </c>
      <c r="D3781" t="s">
        <v>18</v>
      </c>
      <c r="E3781" t="s">
        <v>220</v>
      </c>
      <c r="F3781" t="s">
        <v>220</v>
      </c>
      <c r="G3781" t="s">
        <v>100</v>
      </c>
      <c r="H3781" t="s">
        <v>987</v>
      </c>
      <c r="I3781" t="s">
        <v>434</v>
      </c>
    </row>
    <row r="3782" spans="1:9" x14ac:dyDescent="0.25">
      <c r="A3782">
        <v>759635</v>
      </c>
      <c r="B3782" t="s">
        <v>608</v>
      </c>
      <c r="C3782" t="s">
        <v>10</v>
      </c>
      <c r="D3782" t="s">
        <v>18</v>
      </c>
      <c r="E3782" t="s">
        <v>220</v>
      </c>
      <c r="F3782" t="s">
        <v>220</v>
      </c>
      <c r="G3782" t="s">
        <v>143</v>
      </c>
      <c r="H3782" t="s">
        <v>155</v>
      </c>
      <c r="I3782" t="s">
        <v>610</v>
      </c>
    </row>
    <row r="3783" spans="1:9" x14ac:dyDescent="0.25">
      <c r="A3783">
        <v>759636</v>
      </c>
      <c r="B3783" t="s">
        <v>385</v>
      </c>
      <c r="C3783" t="s">
        <v>10</v>
      </c>
      <c r="D3783" t="s">
        <v>18</v>
      </c>
      <c r="E3783" t="s">
        <v>220</v>
      </c>
      <c r="F3783" t="s">
        <v>220</v>
      </c>
      <c r="G3783" t="s">
        <v>312</v>
      </c>
      <c r="H3783" t="s">
        <v>155</v>
      </c>
      <c r="I3783" t="s">
        <v>386</v>
      </c>
    </row>
    <row r="3784" spans="1:9" x14ac:dyDescent="0.25">
      <c r="A3784">
        <v>759637</v>
      </c>
      <c r="B3784" t="s">
        <v>219</v>
      </c>
      <c r="C3784" t="s">
        <v>10</v>
      </c>
      <c r="D3784" t="s">
        <v>18</v>
      </c>
      <c r="E3784" t="s">
        <v>220</v>
      </c>
      <c r="F3784" t="s">
        <v>220</v>
      </c>
      <c r="G3784" t="s">
        <v>221</v>
      </c>
      <c r="H3784" t="s">
        <v>155</v>
      </c>
      <c r="I3784" t="s">
        <v>222</v>
      </c>
    </row>
    <row r="3785" spans="1:9" x14ac:dyDescent="0.25">
      <c r="A3785">
        <v>759638</v>
      </c>
      <c r="B3785" t="s">
        <v>219</v>
      </c>
      <c r="C3785" t="s">
        <v>10</v>
      </c>
      <c r="D3785" t="s">
        <v>18</v>
      </c>
      <c r="E3785" t="s">
        <v>220</v>
      </c>
      <c r="F3785" t="s">
        <v>220</v>
      </c>
      <c r="G3785" t="s">
        <v>221</v>
      </c>
      <c r="H3785" t="s">
        <v>155</v>
      </c>
      <c r="I3785" t="s">
        <v>222</v>
      </c>
    </row>
    <row r="3786" spans="1:9" x14ac:dyDescent="0.25">
      <c r="A3786">
        <v>759641</v>
      </c>
      <c r="B3786" t="s">
        <v>359</v>
      </c>
      <c r="C3786" t="s">
        <v>10</v>
      </c>
      <c r="D3786" t="s">
        <v>18</v>
      </c>
      <c r="E3786" t="s">
        <v>220</v>
      </c>
      <c r="F3786" t="s">
        <v>220</v>
      </c>
      <c r="G3786" t="s">
        <v>161</v>
      </c>
      <c r="H3786" t="s">
        <v>155</v>
      </c>
      <c r="I3786" t="s">
        <v>361</v>
      </c>
    </row>
    <row r="3787" spans="1:9" x14ac:dyDescent="0.25">
      <c r="A3787">
        <v>759657</v>
      </c>
      <c r="B3787" t="s">
        <v>275</v>
      </c>
      <c r="C3787" t="s">
        <v>51</v>
      </c>
      <c r="D3787" t="s">
        <v>11</v>
      </c>
      <c r="E3787" t="s">
        <v>11</v>
      </c>
      <c r="F3787" t="s">
        <v>276</v>
      </c>
      <c r="G3787" t="s">
        <v>276</v>
      </c>
      <c r="H3787" t="s">
        <v>852</v>
      </c>
      <c r="I3787" t="s">
        <v>278</v>
      </c>
    </row>
    <row r="3788" spans="1:9" x14ac:dyDescent="0.25">
      <c r="A3788">
        <v>759659</v>
      </c>
      <c r="B3788" t="s">
        <v>275</v>
      </c>
      <c r="C3788" t="s">
        <v>51</v>
      </c>
      <c r="D3788" t="s">
        <v>11</v>
      </c>
      <c r="E3788" t="s">
        <v>11</v>
      </c>
      <c r="F3788" t="s">
        <v>276</v>
      </c>
      <c r="G3788" t="s">
        <v>276</v>
      </c>
      <c r="H3788" t="s">
        <v>852</v>
      </c>
      <c r="I3788" t="s">
        <v>278</v>
      </c>
    </row>
    <row r="3789" spans="1:9" x14ac:dyDescent="0.25">
      <c r="A3789">
        <v>759670</v>
      </c>
      <c r="B3789" t="s">
        <v>275</v>
      </c>
      <c r="C3789" t="s">
        <v>51</v>
      </c>
      <c r="D3789" t="s">
        <v>11</v>
      </c>
      <c r="E3789" t="s">
        <v>11</v>
      </c>
      <c r="F3789" t="s">
        <v>276</v>
      </c>
      <c r="G3789" t="s">
        <v>276</v>
      </c>
      <c r="H3789" t="s">
        <v>852</v>
      </c>
      <c r="I3789" t="s">
        <v>278</v>
      </c>
    </row>
    <row r="3790" spans="1:9" x14ac:dyDescent="0.25">
      <c r="A3790">
        <v>759680</v>
      </c>
      <c r="B3790" t="s">
        <v>953</v>
      </c>
      <c r="C3790" t="s">
        <v>10</v>
      </c>
      <c r="D3790" t="s">
        <v>11</v>
      </c>
      <c r="E3790" t="s">
        <v>149</v>
      </c>
      <c r="F3790" t="s">
        <v>122</v>
      </c>
      <c r="G3790" t="s">
        <v>916</v>
      </c>
      <c r="H3790" t="s">
        <v>101</v>
      </c>
      <c r="I3790" t="s">
        <v>954</v>
      </c>
    </row>
    <row r="3791" spans="1:9" x14ac:dyDescent="0.25">
      <c r="A3791">
        <v>759681</v>
      </c>
      <c r="B3791" t="s">
        <v>1738</v>
      </c>
      <c r="C3791" t="s">
        <v>10</v>
      </c>
      <c r="D3791" t="s">
        <v>11</v>
      </c>
      <c r="E3791" t="s">
        <v>149</v>
      </c>
      <c r="F3791" t="s">
        <v>135</v>
      </c>
      <c r="G3791" t="s">
        <v>14</v>
      </c>
      <c r="H3791" t="s">
        <v>101</v>
      </c>
      <c r="I3791" t="s">
        <v>1739</v>
      </c>
    </row>
    <row r="3792" spans="1:9" x14ac:dyDescent="0.25">
      <c r="A3792">
        <v>759682</v>
      </c>
      <c r="B3792" t="s">
        <v>1738</v>
      </c>
      <c r="C3792" t="s">
        <v>10</v>
      </c>
      <c r="D3792" t="s">
        <v>11</v>
      </c>
      <c r="E3792" t="s">
        <v>149</v>
      </c>
      <c r="F3792" t="s">
        <v>135</v>
      </c>
      <c r="G3792" t="s">
        <v>14</v>
      </c>
      <c r="H3792" t="s">
        <v>101</v>
      </c>
      <c r="I3792" t="s">
        <v>1739</v>
      </c>
    </row>
    <row r="3793" spans="1:9" x14ac:dyDescent="0.25">
      <c r="A3793">
        <v>759786</v>
      </c>
      <c r="B3793" t="s">
        <v>768</v>
      </c>
      <c r="C3793" t="s">
        <v>51</v>
      </c>
      <c r="D3793" t="s">
        <v>18</v>
      </c>
      <c r="E3793" t="s">
        <v>18</v>
      </c>
      <c r="F3793" t="s">
        <v>276</v>
      </c>
      <c r="G3793" t="s">
        <v>276</v>
      </c>
      <c r="H3793" t="s">
        <v>1227</v>
      </c>
      <c r="I3793" t="s">
        <v>769</v>
      </c>
    </row>
    <row r="3794" spans="1:9" x14ac:dyDescent="0.25">
      <c r="A3794">
        <v>759787</v>
      </c>
      <c r="B3794" t="s">
        <v>768</v>
      </c>
      <c r="C3794" t="s">
        <v>51</v>
      </c>
      <c r="D3794" t="s">
        <v>18</v>
      </c>
      <c r="E3794" t="s">
        <v>18</v>
      </c>
      <c r="F3794" t="s">
        <v>276</v>
      </c>
      <c r="G3794" t="s">
        <v>276</v>
      </c>
      <c r="H3794" t="s">
        <v>1227</v>
      </c>
      <c r="I3794" t="s">
        <v>769</v>
      </c>
    </row>
    <row r="3795" spans="1:9" x14ac:dyDescent="0.25">
      <c r="A3795">
        <v>759796</v>
      </c>
      <c r="B3795" t="s">
        <v>465</v>
      </c>
      <c r="C3795" t="s">
        <v>10</v>
      </c>
      <c r="D3795" t="s">
        <v>18</v>
      </c>
      <c r="E3795" t="s">
        <v>140</v>
      </c>
      <c r="F3795" t="s">
        <v>303</v>
      </c>
      <c r="G3795" t="s">
        <v>143</v>
      </c>
      <c r="H3795" t="s">
        <v>930</v>
      </c>
      <c r="I3795" t="s">
        <v>466</v>
      </c>
    </row>
    <row r="3796" spans="1:9" x14ac:dyDescent="0.25">
      <c r="A3796">
        <v>759798</v>
      </c>
      <c r="B3796" t="s">
        <v>465</v>
      </c>
      <c r="C3796" t="s">
        <v>10</v>
      </c>
      <c r="D3796" t="s">
        <v>18</v>
      </c>
      <c r="E3796" t="s">
        <v>140</v>
      </c>
      <c r="F3796" t="s">
        <v>303</v>
      </c>
      <c r="G3796" t="s">
        <v>143</v>
      </c>
      <c r="H3796" t="s">
        <v>930</v>
      </c>
      <c r="I3796" t="s">
        <v>466</v>
      </c>
    </row>
    <row r="3797" spans="1:9" x14ac:dyDescent="0.25">
      <c r="A3797">
        <v>759810</v>
      </c>
      <c r="B3797" t="s">
        <v>858</v>
      </c>
      <c r="C3797" t="s">
        <v>10</v>
      </c>
      <c r="D3797" t="s">
        <v>18</v>
      </c>
      <c r="E3797" t="s">
        <v>140</v>
      </c>
      <c r="F3797" t="s">
        <v>303</v>
      </c>
      <c r="G3797" t="s">
        <v>859</v>
      </c>
      <c r="H3797" t="s">
        <v>930</v>
      </c>
      <c r="I3797" t="s">
        <v>860</v>
      </c>
    </row>
    <row r="3798" spans="1:9" x14ac:dyDescent="0.25">
      <c r="A3798">
        <v>759811</v>
      </c>
      <c r="B3798" t="s">
        <v>127</v>
      </c>
      <c r="C3798" t="s">
        <v>10</v>
      </c>
      <c r="D3798" t="s">
        <v>18</v>
      </c>
      <c r="E3798" t="s">
        <v>140</v>
      </c>
      <c r="F3798" t="s">
        <v>128</v>
      </c>
      <c r="G3798" t="s">
        <v>129</v>
      </c>
      <c r="H3798" t="s">
        <v>930</v>
      </c>
      <c r="I3798" t="s">
        <v>528</v>
      </c>
    </row>
    <row r="3799" spans="1:9" x14ac:dyDescent="0.25">
      <c r="A3799">
        <v>759871</v>
      </c>
      <c r="B3799" t="s">
        <v>616</v>
      </c>
      <c r="C3799" t="s">
        <v>10</v>
      </c>
      <c r="D3799" t="s">
        <v>18</v>
      </c>
      <c r="E3799" t="s">
        <v>149</v>
      </c>
      <c r="F3799" t="s">
        <v>135</v>
      </c>
      <c r="G3799" t="s">
        <v>617</v>
      </c>
      <c r="H3799" t="s">
        <v>298</v>
      </c>
      <c r="I3799" t="s">
        <v>618</v>
      </c>
    </row>
    <row r="3800" spans="1:9" x14ac:dyDescent="0.25">
      <c r="A3800">
        <v>759873</v>
      </c>
      <c r="B3800" t="s">
        <v>616</v>
      </c>
      <c r="C3800" t="s">
        <v>10</v>
      </c>
      <c r="D3800" t="s">
        <v>18</v>
      </c>
      <c r="E3800" t="s">
        <v>149</v>
      </c>
      <c r="F3800" t="s">
        <v>135</v>
      </c>
      <c r="G3800" t="s">
        <v>617</v>
      </c>
      <c r="H3800" t="s">
        <v>298</v>
      </c>
      <c r="I3800" t="s">
        <v>618</v>
      </c>
    </row>
    <row r="3801" spans="1:9" x14ac:dyDescent="0.25">
      <c r="A3801">
        <v>759878</v>
      </c>
      <c r="B3801" t="s">
        <v>770</v>
      </c>
      <c r="C3801" t="s">
        <v>10</v>
      </c>
      <c r="D3801" t="s">
        <v>18</v>
      </c>
      <c r="E3801" t="s">
        <v>149</v>
      </c>
      <c r="F3801" t="s">
        <v>135</v>
      </c>
      <c r="G3801" t="s">
        <v>771</v>
      </c>
      <c r="H3801" t="s">
        <v>298</v>
      </c>
      <c r="I3801" t="s">
        <v>772</v>
      </c>
    </row>
    <row r="3802" spans="1:9" x14ac:dyDescent="0.25">
      <c r="A3802">
        <v>759889</v>
      </c>
      <c r="B3802" t="s">
        <v>456</v>
      </c>
      <c r="C3802" t="s">
        <v>10</v>
      </c>
      <c r="D3802" t="s">
        <v>11</v>
      </c>
      <c r="E3802" t="s">
        <v>149</v>
      </c>
      <c r="F3802" t="s">
        <v>135</v>
      </c>
      <c r="G3802" t="s">
        <v>297</v>
      </c>
      <c r="H3802" t="s">
        <v>713</v>
      </c>
      <c r="I3802" t="s">
        <v>457</v>
      </c>
    </row>
    <row r="3803" spans="1:9" x14ac:dyDescent="0.25">
      <c r="A3803">
        <v>759910</v>
      </c>
      <c r="B3803" t="s">
        <v>456</v>
      </c>
      <c r="C3803" t="s">
        <v>10</v>
      </c>
      <c r="D3803" t="s">
        <v>11</v>
      </c>
      <c r="E3803" t="s">
        <v>149</v>
      </c>
      <c r="F3803" t="s">
        <v>135</v>
      </c>
      <c r="G3803" t="s">
        <v>297</v>
      </c>
      <c r="H3803" t="s">
        <v>713</v>
      </c>
      <c r="I3803" t="s">
        <v>457</v>
      </c>
    </row>
    <row r="3804" spans="1:9" x14ac:dyDescent="0.25">
      <c r="A3804">
        <v>759911</v>
      </c>
      <c r="B3804" t="s">
        <v>235</v>
      </c>
      <c r="C3804" t="s">
        <v>10</v>
      </c>
      <c r="D3804" t="s">
        <v>11</v>
      </c>
      <c r="E3804" t="s">
        <v>149</v>
      </c>
      <c r="F3804" t="s">
        <v>135</v>
      </c>
      <c r="G3804" t="s">
        <v>232</v>
      </c>
      <c r="H3804" t="s">
        <v>713</v>
      </c>
      <c r="I3804" t="s">
        <v>236</v>
      </c>
    </row>
    <row r="3805" spans="1:9" x14ac:dyDescent="0.25">
      <c r="A3805">
        <v>759953</v>
      </c>
      <c r="B3805" t="s">
        <v>770</v>
      </c>
      <c r="C3805" t="s">
        <v>10</v>
      </c>
      <c r="D3805" t="s">
        <v>18</v>
      </c>
      <c r="E3805" t="s">
        <v>149</v>
      </c>
      <c r="F3805" t="s">
        <v>135</v>
      </c>
      <c r="G3805" t="s">
        <v>771</v>
      </c>
      <c r="H3805" t="s">
        <v>399</v>
      </c>
      <c r="I3805" t="s">
        <v>772</v>
      </c>
    </row>
    <row r="3806" spans="1:9" x14ac:dyDescent="0.25">
      <c r="A3806">
        <v>759959</v>
      </c>
      <c r="B3806" t="s">
        <v>139</v>
      </c>
      <c r="C3806" t="s">
        <v>10</v>
      </c>
      <c r="D3806" t="s">
        <v>11</v>
      </c>
      <c r="E3806" t="s">
        <v>140</v>
      </c>
      <c r="F3806" t="s">
        <v>19</v>
      </c>
      <c r="G3806" t="s">
        <v>33</v>
      </c>
      <c r="H3806" t="s">
        <v>1013</v>
      </c>
      <c r="I3806" t="s">
        <v>141</v>
      </c>
    </row>
    <row r="3807" spans="1:9" x14ac:dyDescent="0.25">
      <c r="A3807">
        <v>759981</v>
      </c>
      <c r="B3807" t="s">
        <v>27</v>
      </c>
      <c r="C3807" t="s">
        <v>10</v>
      </c>
      <c r="D3807" t="s">
        <v>11</v>
      </c>
      <c r="E3807" t="s">
        <v>28</v>
      </c>
      <c r="F3807" t="s">
        <v>19</v>
      </c>
      <c r="G3807" t="s">
        <v>100</v>
      </c>
      <c r="H3807" t="s">
        <v>1013</v>
      </c>
      <c r="I3807" t="s">
        <v>138</v>
      </c>
    </row>
    <row r="3808" spans="1:9" x14ac:dyDescent="0.25">
      <c r="A3808">
        <v>759995</v>
      </c>
      <c r="B3808" t="s">
        <v>579</v>
      </c>
      <c r="C3808" t="s">
        <v>10</v>
      </c>
      <c r="D3808" t="s">
        <v>11</v>
      </c>
      <c r="E3808" t="s">
        <v>220</v>
      </c>
      <c r="F3808" t="s">
        <v>220</v>
      </c>
      <c r="G3808" t="s">
        <v>100</v>
      </c>
      <c r="H3808" t="s">
        <v>1744</v>
      </c>
      <c r="I3808" t="s">
        <v>580</v>
      </c>
    </row>
    <row r="3809" spans="1:9" x14ac:dyDescent="0.25">
      <c r="A3809">
        <v>760029</v>
      </c>
      <c r="B3809" t="s">
        <v>465</v>
      </c>
      <c r="C3809" t="s">
        <v>10</v>
      </c>
      <c r="D3809" t="s">
        <v>18</v>
      </c>
      <c r="E3809" t="s">
        <v>140</v>
      </c>
      <c r="F3809" t="s">
        <v>303</v>
      </c>
      <c r="G3809" t="s">
        <v>143</v>
      </c>
      <c r="H3809" t="s">
        <v>1703</v>
      </c>
      <c r="I3809" t="s">
        <v>466</v>
      </c>
    </row>
    <row r="3810" spans="1:9" x14ac:dyDescent="0.25">
      <c r="A3810">
        <v>760041</v>
      </c>
      <c r="B3810" t="s">
        <v>474</v>
      </c>
      <c r="C3810" t="s">
        <v>10</v>
      </c>
      <c r="D3810" t="s">
        <v>18</v>
      </c>
      <c r="E3810" t="s">
        <v>140</v>
      </c>
      <c r="F3810" t="s">
        <v>19</v>
      </c>
      <c r="G3810" t="s">
        <v>143</v>
      </c>
      <c r="H3810" t="s">
        <v>1703</v>
      </c>
      <c r="I3810" t="s">
        <v>475</v>
      </c>
    </row>
    <row r="3811" spans="1:9" x14ac:dyDescent="0.25">
      <c r="A3811">
        <v>760042</v>
      </c>
      <c r="B3811" t="s">
        <v>642</v>
      </c>
      <c r="C3811" t="s">
        <v>10</v>
      </c>
      <c r="D3811" t="s">
        <v>18</v>
      </c>
      <c r="E3811" t="s">
        <v>140</v>
      </c>
      <c r="F3811" t="s">
        <v>643</v>
      </c>
      <c r="G3811" t="s">
        <v>19</v>
      </c>
      <c r="H3811" t="s">
        <v>1703</v>
      </c>
      <c r="I3811" t="s">
        <v>645</v>
      </c>
    </row>
    <row r="3812" spans="1:9" x14ac:dyDescent="0.25">
      <c r="A3812">
        <v>760043</v>
      </c>
      <c r="B3812" t="s">
        <v>984</v>
      </c>
      <c r="C3812" t="s">
        <v>10</v>
      </c>
      <c r="D3812" t="s">
        <v>18</v>
      </c>
      <c r="E3812" t="s">
        <v>140</v>
      </c>
      <c r="F3812" t="s">
        <v>906</v>
      </c>
      <c r="G3812" t="s">
        <v>128</v>
      </c>
      <c r="H3812" t="s">
        <v>1703</v>
      </c>
      <c r="I3812" t="s">
        <v>985</v>
      </c>
    </row>
    <row r="3813" spans="1:9" x14ac:dyDescent="0.25">
      <c r="A3813">
        <v>760044</v>
      </c>
      <c r="B3813" t="s">
        <v>435</v>
      </c>
      <c r="C3813" t="s">
        <v>10</v>
      </c>
      <c r="D3813" t="s">
        <v>18</v>
      </c>
      <c r="E3813" t="s">
        <v>140</v>
      </c>
      <c r="F3813" t="s">
        <v>436</v>
      </c>
      <c r="G3813" t="s">
        <v>128</v>
      </c>
      <c r="H3813" t="s">
        <v>1703</v>
      </c>
      <c r="I3813" t="s">
        <v>437</v>
      </c>
    </row>
    <row r="3814" spans="1:9" x14ac:dyDescent="0.25">
      <c r="A3814">
        <v>760045</v>
      </c>
      <c r="B3814" t="s">
        <v>642</v>
      </c>
      <c r="C3814" t="s">
        <v>10</v>
      </c>
      <c r="D3814" t="s">
        <v>18</v>
      </c>
      <c r="E3814" t="s">
        <v>140</v>
      </c>
      <c r="F3814" t="s">
        <v>643</v>
      </c>
      <c r="G3814" t="s">
        <v>19</v>
      </c>
      <c r="H3814" t="s">
        <v>1703</v>
      </c>
      <c r="I3814" t="s">
        <v>645</v>
      </c>
    </row>
    <row r="3815" spans="1:9" x14ac:dyDescent="0.25">
      <c r="A3815">
        <v>760046</v>
      </c>
      <c r="B3815" t="s">
        <v>127</v>
      </c>
      <c r="C3815" t="s">
        <v>10</v>
      </c>
      <c r="D3815" t="s">
        <v>18</v>
      </c>
      <c r="E3815" t="s">
        <v>140</v>
      </c>
      <c r="F3815" t="s">
        <v>128</v>
      </c>
      <c r="G3815" t="s">
        <v>129</v>
      </c>
      <c r="H3815" t="s">
        <v>1703</v>
      </c>
      <c r="I3815" t="s">
        <v>528</v>
      </c>
    </row>
    <row r="3816" spans="1:9" x14ac:dyDescent="0.25">
      <c r="A3816">
        <v>760048</v>
      </c>
      <c r="B3816" t="s">
        <v>160</v>
      </c>
      <c r="C3816" t="s">
        <v>10</v>
      </c>
      <c r="D3816" t="s">
        <v>11</v>
      </c>
      <c r="E3816" t="s">
        <v>28</v>
      </c>
      <c r="F3816" t="s">
        <v>122</v>
      </c>
      <c r="G3816" t="s">
        <v>161</v>
      </c>
      <c r="H3816" t="s">
        <v>1011</v>
      </c>
      <c r="I3816" t="s">
        <v>163</v>
      </c>
    </row>
    <row r="3817" spans="1:9" x14ac:dyDescent="0.25">
      <c r="A3817">
        <v>760084</v>
      </c>
      <c r="B3817" t="s">
        <v>1117</v>
      </c>
      <c r="C3817" t="s">
        <v>10</v>
      </c>
      <c r="D3817" t="s">
        <v>72</v>
      </c>
      <c r="E3817" t="s">
        <v>363</v>
      </c>
      <c r="F3817" t="s">
        <v>312</v>
      </c>
      <c r="G3817" t="s">
        <v>149</v>
      </c>
      <c r="H3817" t="s">
        <v>101</v>
      </c>
      <c r="I3817" t="s">
        <v>1118</v>
      </c>
    </row>
    <row r="3818" spans="1:9" x14ac:dyDescent="0.25">
      <c r="A3818">
        <v>760086</v>
      </c>
      <c r="B3818" t="s">
        <v>1117</v>
      </c>
      <c r="C3818" t="s">
        <v>10</v>
      </c>
      <c r="D3818" t="s">
        <v>72</v>
      </c>
      <c r="E3818" t="s">
        <v>363</v>
      </c>
      <c r="F3818" t="s">
        <v>312</v>
      </c>
      <c r="G3818" t="s">
        <v>149</v>
      </c>
      <c r="H3818" t="s">
        <v>349</v>
      </c>
      <c r="I3818" t="s">
        <v>1118</v>
      </c>
    </row>
    <row r="3819" spans="1:9" x14ac:dyDescent="0.25">
      <c r="A3819">
        <v>760158</v>
      </c>
      <c r="B3819" t="s">
        <v>428</v>
      </c>
      <c r="C3819" t="s">
        <v>84</v>
      </c>
      <c r="D3819" t="s">
        <v>271</v>
      </c>
      <c r="E3819" t="s">
        <v>18</v>
      </c>
      <c r="F3819" t="s">
        <v>283</v>
      </c>
      <c r="G3819" t="s">
        <v>284</v>
      </c>
      <c r="H3819" t="s">
        <v>1745</v>
      </c>
      <c r="I3819" t="s">
        <v>286</v>
      </c>
    </row>
    <row r="3820" spans="1:9" x14ac:dyDescent="0.25">
      <c r="A3820">
        <v>760183</v>
      </c>
      <c r="B3820" t="s">
        <v>425</v>
      </c>
      <c r="C3820" t="s">
        <v>84</v>
      </c>
      <c r="D3820" t="s">
        <v>271</v>
      </c>
      <c r="E3820" t="s">
        <v>18</v>
      </c>
      <c r="F3820" t="s">
        <v>426</v>
      </c>
      <c r="G3820" t="s">
        <v>426</v>
      </c>
      <c r="H3820" t="s">
        <v>1745</v>
      </c>
      <c r="I3820" t="s">
        <v>427</v>
      </c>
    </row>
    <row r="3821" spans="1:9" x14ac:dyDescent="0.25">
      <c r="A3821">
        <v>760184</v>
      </c>
      <c r="B3821" t="s">
        <v>339</v>
      </c>
      <c r="C3821" t="s">
        <v>84</v>
      </c>
      <c r="D3821" t="s">
        <v>271</v>
      </c>
      <c r="E3821" t="s">
        <v>18</v>
      </c>
      <c r="F3821" t="s">
        <v>288</v>
      </c>
      <c r="G3821" t="s">
        <v>288</v>
      </c>
      <c r="H3821" t="s">
        <v>1745</v>
      </c>
      <c r="I3821" t="s">
        <v>289</v>
      </c>
    </row>
    <row r="3822" spans="1:9" x14ac:dyDescent="0.25">
      <c r="A3822">
        <v>760186</v>
      </c>
      <c r="B3822" t="s">
        <v>425</v>
      </c>
      <c r="C3822" t="s">
        <v>84</v>
      </c>
      <c r="D3822" t="s">
        <v>271</v>
      </c>
      <c r="E3822" t="s">
        <v>18</v>
      </c>
      <c r="F3822" t="s">
        <v>426</v>
      </c>
      <c r="G3822" t="s">
        <v>426</v>
      </c>
      <c r="H3822" t="s">
        <v>1745</v>
      </c>
      <c r="I3822" t="s">
        <v>427</v>
      </c>
    </row>
    <row r="3823" spans="1:9" x14ac:dyDescent="0.25">
      <c r="A3823">
        <v>760187</v>
      </c>
      <c r="B3823" t="s">
        <v>339</v>
      </c>
      <c r="C3823" t="s">
        <v>84</v>
      </c>
      <c r="D3823" t="s">
        <v>271</v>
      </c>
      <c r="E3823" t="s">
        <v>18</v>
      </c>
      <c r="F3823" t="s">
        <v>288</v>
      </c>
      <c r="G3823" t="s">
        <v>288</v>
      </c>
      <c r="H3823" t="s">
        <v>1745</v>
      </c>
      <c r="I3823" t="s">
        <v>289</v>
      </c>
    </row>
    <row r="3824" spans="1:9" x14ac:dyDescent="0.25">
      <c r="A3824">
        <v>760188</v>
      </c>
      <c r="B3824" t="s">
        <v>428</v>
      </c>
      <c r="C3824" t="s">
        <v>84</v>
      </c>
      <c r="D3824" t="s">
        <v>271</v>
      </c>
      <c r="E3824" t="s">
        <v>18</v>
      </c>
      <c r="F3824" t="s">
        <v>283</v>
      </c>
      <c r="G3824" t="s">
        <v>284</v>
      </c>
      <c r="H3824" t="s">
        <v>1745</v>
      </c>
      <c r="I3824" t="s">
        <v>286</v>
      </c>
    </row>
    <row r="3825" spans="1:9" x14ac:dyDescent="0.25">
      <c r="A3825">
        <v>760211</v>
      </c>
      <c r="B3825" t="s">
        <v>532</v>
      </c>
      <c r="C3825" t="s">
        <v>84</v>
      </c>
      <c r="D3825" t="s">
        <v>271</v>
      </c>
      <c r="E3825" t="s">
        <v>18</v>
      </c>
      <c r="F3825" t="s">
        <v>533</v>
      </c>
      <c r="G3825" t="s">
        <v>113</v>
      </c>
      <c r="H3825" t="s">
        <v>285</v>
      </c>
      <c r="I3825" t="s">
        <v>534</v>
      </c>
    </row>
    <row r="3826" spans="1:9" x14ac:dyDescent="0.25">
      <c r="A3826">
        <v>760217</v>
      </c>
      <c r="B3826" t="s">
        <v>774</v>
      </c>
      <c r="C3826" t="s">
        <v>84</v>
      </c>
      <c r="D3826" t="s">
        <v>271</v>
      </c>
      <c r="E3826" t="s">
        <v>18</v>
      </c>
      <c r="F3826" t="s">
        <v>775</v>
      </c>
      <c r="G3826" t="s">
        <v>775</v>
      </c>
      <c r="H3826" t="s">
        <v>1745</v>
      </c>
      <c r="I3826" t="s">
        <v>776</v>
      </c>
    </row>
    <row r="3827" spans="1:9" x14ac:dyDescent="0.25">
      <c r="A3827">
        <v>760244</v>
      </c>
      <c r="B3827" t="s">
        <v>428</v>
      </c>
      <c r="C3827" t="s">
        <v>84</v>
      </c>
      <c r="D3827" t="s">
        <v>271</v>
      </c>
      <c r="E3827" t="s">
        <v>18</v>
      </c>
      <c r="F3827" t="s">
        <v>283</v>
      </c>
      <c r="G3827" t="s">
        <v>284</v>
      </c>
      <c r="H3827" t="s">
        <v>1745</v>
      </c>
      <c r="I3827" t="s">
        <v>286</v>
      </c>
    </row>
    <row r="3828" spans="1:9" x14ac:dyDescent="0.25">
      <c r="A3828">
        <v>760249</v>
      </c>
      <c r="B3828" t="s">
        <v>774</v>
      </c>
      <c r="C3828" t="s">
        <v>84</v>
      </c>
      <c r="D3828" t="s">
        <v>271</v>
      </c>
      <c r="E3828" t="s">
        <v>18</v>
      </c>
      <c r="F3828" t="s">
        <v>775</v>
      </c>
      <c r="G3828" t="s">
        <v>775</v>
      </c>
      <c r="H3828" t="s">
        <v>1745</v>
      </c>
      <c r="I3828" t="s">
        <v>776</v>
      </c>
    </row>
    <row r="3829" spans="1:9" x14ac:dyDescent="0.25">
      <c r="A3829">
        <v>760295</v>
      </c>
      <c r="B3829" t="s">
        <v>1528</v>
      </c>
      <c r="C3829" t="s">
        <v>37</v>
      </c>
      <c r="D3829" t="s">
        <v>72</v>
      </c>
      <c r="E3829" t="s">
        <v>86</v>
      </c>
      <c r="F3829" t="s">
        <v>254</v>
      </c>
      <c r="G3829" t="s">
        <v>177</v>
      </c>
      <c r="H3829" t="s">
        <v>605</v>
      </c>
      <c r="I3829" t="s">
        <v>1529</v>
      </c>
    </row>
    <row r="3830" spans="1:9" x14ac:dyDescent="0.25">
      <c r="A3830">
        <v>760313</v>
      </c>
      <c r="B3830" t="s">
        <v>465</v>
      </c>
      <c r="C3830" t="s">
        <v>10</v>
      </c>
      <c r="D3830" t="s">
        <v>18</v>
      </c>
      <c r="E3830" t="s">
        <v>140</v>
      </c>
      <c r="F3830" t="s">
        <v>303</v>
      </c>
      <c r="G3830" t="s">
        <v>143</v>
      </c>
      <c r="H3830" t="s">
        <v>1733</v>
      </c>
      <c r="I3830" t="s">
        <v>466</v>
      </c>
    </row>
    <row r="3831" spans="1:9" x14ac:dyDescent="0.25">
      <c r="A3831">
        <v>760314</v>
      </c>
      <c r="B3831" t="s">
        <v>465</v>
      </c>
      <c r="C3831" t="s">
        <v>10</v>
      </c>
      <c r="D3831" t="s">
        <v>18</v>
      </c>
      <c r="E3831" t="s">
        <v>140</v>
      </c>
      <c r="F3831" t="s">
        <v>303</v>
      </c>
      <c r="G3831" t="s">
        <v>143</v>
      </c>
      <c r="H3831" t="s">
        <v>1733</v>
      </c>
      <c r="I3831" t="s">
        <v>466</v>
      </c>
    </row>
    <row r="3832" spans="1:9" x14ac:dyDescent="0.25">
      <c r="A3832">
        <v>760377</v>
      </c>
      <c r="B3832" t="s">
        <v>270</v>
      </c>
      <c r="C3832" t="s">
        <v>84</v>
      </c>
      <c r="D3832" t="s">
        <v>271</v>
      </c>
      <c r="E3832" t="s">
        <v>18</v>
      </c>
      <c r="F3832" t="s">
        <v>272</v>
      </c>
      <c r="G3832" t="s">
        <v>272</v>
      </c>
      <c r="H3832" t="s">
        <v>1549</v>
      </c>
      <c r="I3832" t="s">
        <v>274</v>
      </c>
    </row>
    <row r="3833" spans="1:9" x14ac:dyDescent="0.25">
      <c r="A3833">
        <v>760399</v>
      </c>
      <c r="B3833" t="s">
        <v>44</v>
      </c>
      <c r="C3833" t="s">
        <v>37</v>
      </c>
      <c r="D3833" t="s">
        <v>45</v>
      </c>
      <c r="E3833" t="s">
        <v>18</v>
      </c>
      <c r="F3833" t="s">
        <v>46</v>
      </c>
      <c r="G3833" t="s">
        <v>171</v>
      </c>
      <c r="H3833" t="s">
        <v>178</v>
      </c>
      <c r="I3833" t="s">
        <v>189</v>
      </c>
    </row>
    <row r="3834" spans="1:9" x14ac:dyDescent="0.25">
      <c r="A3834">
        <v>760407</v>
      </c>
      <c r="B3834" t="s">
        <v>462</v>
      </c>
      <c r="C3834" t="s">
        <v>84</v>
      </c>
      <c r="D3834" t="s">
        <v>271</v>
      </c>
      <c r="E3834" t="s">
        <v>11</v>
      </c>
      <c r="F3834" t="s">
        <v>272</v>
      </c>
      <c r="G3834" t="s">
        <v>272</v>
      </c>
      <c r="H3834" t="s">
        <v>1549</v>
      </c>
      <c r="I3834" t="s">
        <v>464</v>
      </c>
    </row>
    <row r="3835" spans="1:9" x14ac:dyDescent="0.25">
      <c r="A3835">
        <v>760422</v>
      </c>
      <c r="B3835" t="s">
        <v>659</v>
      </c>
      <c r="C3835" t="s">
        <v>10</v>
      </c>
      <c r="D3835" t="s">
        <v>18</v>
      </c>
      <c r="E3835" t="s">
        <v>140</v>
      </c>
      <c r="F3835" t="s">
        <v>95</v>
      </c>
      <c r="G3835" t="s">
        <v>96</v>
      </c>
      <c r="H3835" t="s">
        <v>529</v>
      </c>
      <c r="I3835" t="s">
        <v>660</v>
      </c>
    </row>
    <row r="3836" spans="1:9" x14ac:dyDescent="0.25">
      <c r="A3836">
        <v>760423</v>
      </c>
      <c r="B3836" t="s">
        <v>659</v>
      </c>
      <c r="C3836" t="s">
        <v>10</v>
      </c>
      <c r="D3836" t="s">
        <v>18</v>
      </c>
      <c r="E3836" t="s">
        <v>140</v>
      </c>
      <c r="F3836" t="s">
        <v>95</v>
      </c>
      <c r="G3836" t="s">
        <v>96</v>
      </c>
      <c r="H3836" t="s">
        <v>529</v>
      </c>
      <c r="I3836" t="s">
        <v>660</v>
      </c>
    </row>
    <row r="3837" spans="1:9" x14ac:dyDescent="0.25">
      <c r="A3837">
        <v>760424</v>
      </c>
      <c r="B3837" t="s">
        <v>659</v>
      </c>
      <c r="C3837" t="s">
        <v>10</v>
      </c>
      <c r="D3837" t="s">
        <v>18</v>
      </c>
      <c r="E3837" t="s">
        <v>140</v>
      </c>
      <c r="F3837" t="s">
        <v>95</v>
      </c>
      <c r="G3837" t="s">
        <v>96</v>
      </c>
      <c r="H3837" t="s">
        <v>529</v>
      </c>
      <c r="I3837" t="s">
        <v>660</v>
      </c>
    </row>
    <row r="3838" spans="1:9" x14ac:dyDescent="0.25">
      <c r="A3838">
        <v>760425</v>
      </c>
      <c r="B3838" t="s">
        <v>659</v>
      </c>
      <c r="C3838" t="s">
        <v>10</v>
      </c>
      <c r="D3838" t="s">
        <v>18</v>
      </c>
      <c r="E3838" t="s">
        <v>140</v>
      </c>
      <c r="F3838" t="s">
        <v>95</v>
      </c>
      <c r="G3838" t="s">
        <v>96</v>
      </c>
      <c r="H3838" t="s">
        <v>529</v>
      </c>
      <c r="I3838" t="s">
        <v>660</v>
      </c>
    </row>
    <row r="3839" spans="1:9" x14ac:dyDescent="0.25">
      <c r="A3839">
        <v>760426</v>
      </c>
      <c r="B3839" t="s">
        <v>1307</v>
      </c>
      <c r="C3839" t="s">
        <v>10</v>
      </c>
      <c r="D3839" t="s">
        <v>18</v>
      </c>
      <c r="E3839" t="s">
        <v>140</v>
      </c>
      <c r="F3839" t="s">
        <v>95</v>
      </c>
      <c r="G3839" t="s">
        <v>809</v>
      </c>
      <c r="H3839" t="s">
        <v>529</v>
      </c>
      <c r="I3839" t="s">
        <v>1308</v>
      </c>
    </row>
    <row r="3840" spans="1:9" x14ac:dyDescent="0.25">
      <c r="A3840">
        <v>760427</v>
      </c>
      <c r="B3840" t="s">
        <v>642</v>
      </c>
      <c r="C3840" t="s">
        <v>10</v>
      </c>
      <c r="D3840" t="s">
        <v>18</v>
      </c>
      <c r="E3840" t="s">
        <v>140</v>
      </c>
      <c r="F3840" t="s">
        <v>643</v>
      </c>
      <c r="G3840" t="s">
        <v>19</v>
      </c>
      <c r="H3840" t="s">
        <v>529</v>
      </c>
      <c r="I3840" t="s">
        <v>645</v>
      </c>
    </row>
    <row r="3841" spans="1:9" x14ac:dyDescent="0.25">
      <c r="A3841">
        <v>760428</v>
      </c>
      <c r="B3841" t="s">
        <v>642</v>
      </c>
      <c r="C3841" t="s">
        <v>10</v>
      </c>
      <c r="D3841" t="s">
        <v>18</v>
      </c>
      <c r="E3841" t="s">
        <v>140</v>
      </c>
      <c r="F3841" t="s">
        <v>643</v>
      </c>
      <c r="G3841" t="s">
        <v>19</v>
      </c>
      <c r="H3841" t="s">
        <v>529</v>
      </c>
      <c r="I3841" t="s">
        <v>645</v>
      </c>
    </row>
    <row r="3842" spans="1:9" x14ac:dyDescent="0.25">
      <c r="A3842">
        <v>760429</v>
      </c>
      <c r="B3842" t="s">
        <v>642</v>
      </c>
      <c r="C3842" t="s">
        <v>10</v>
      </c>
      <c r="D3842" t="s">
        <v>18</v>
      </c>
      <c r="E3842" t="s">
        <v>140</v>
      </c>
      <c r="F3842" t="s">
        <v>643</v>
      </c>
      <c r="G3842" t="s">
        <v>19</v>
      </c>
      <c r="H3842" t="s">
        <v>529</v>
      </c>
      <c r="I3842" t="s">
        <v>645</v>
      </c>
    </row>
    <row r="3843" spans="1:9" x14ac:dyDescent="0.25">
      <c r="A3843">
        <v>760430</v>
      </c>
      <c r="B3843" t="s">
        <v>435</v>
      </c>
      <c r="C3843" t="s">
        <v>10</v>
      </c>
      <c r="D3843" t="s">
        <v>18</v>
      </c>
      <c r="E3843" t="s">
        <v>140</v>
      </c>
      <c r="F3843" t="s">
        <v>436</v>
      </c>
      <c r="G3843" t="s">
        <v>128</v>
      </c>
      <c r="H3843" t="s">
        <v>529</v>
      </c>
      <c r="I3843" t="s">
        <v>437</v>
      </c>
    </row>
    <row r="3844" spans="1:9" x14ac:dyDescent="0.25">
      <c r="A3844">
        <v>760431</v>
      </c>
      <c r="B3844" t="s">
        <v>435</v>
      </c>
      <c r="C3844" t="s">
        <v>10</v>
      </c>
      <c r="D3844" t="s">
        <v>18</v>
      </c>
      <c r="E3844" t="s">
        <v>140</v>
      </c>
      <c r="F3844" t="s">
        <v>436</v>
      </c>
      <c r="G3844" t="s">
        <v>128</v>
      </c>
      <c r="H3844" t="s">
        <v>529</v>
      </c>
      <c r="I3844" t="s">
        <v>437</v>
      </c>
    </row>
    <row r="3845" spans="1:9" x14ac:dyDescent="0.25">
      <c r="A3845">
        <v>760432</v>
      </c>
      <c r="B3845" t="s">
        <v>237</v>
      </c>
      <c r="C3845" t="s">
        <v>10</v>
      </c>
      <c r="D3845" t="s">
        <v>18</v>
      </c>
      <c r="E3845" t="s">
        <v>28</v>
      </c>
      <c r="F3845" t="s">
        <v>19</v>
      </c>
      <c r="G3845" t="s">
        <v>100</v>
      </c>
      <c r="H3845" t="s">
        <v>529</v>
      </c>
      <c r="I3845" t="s">
        <v>238</v>
      </c>
    </row>
    <row r="3846" spans="1:9" x14ac:dyDescent="0.25">
      <c r="A3846">
        <v>760433</v>
      </c>
      <c r="B3846" t="s">
        <v>642</v>
      </c>
      <c r="C3846" t="s">
        <v>10</v>
      </c>
      <c r="D3846" t="s">
        <v>18</v>
      </c>
      <c r="E3846" t="s">
        <v>28</v>
      </c>
      <c r="F3846" t="s">
        <v>643</v>
      </c>
      <c r="G3846" t="s">
        <v>19</v>
      </c>
      <c r="H3846" t="s">
        <v>529</v>
      </c>
      <c r="I3846" t="s">
        <v>925</v>
      </c>
    </row>
    <row r="3847" spans="1:9" x14ac:dyDescent="0.25">
      <c r="A3847">
        <v>760434</v>
      </c>
      <c r="B3847" t="s">
        <v>858</v>
      </c>
      <c r="C3847" t="s">
        <v>10</v>
      </c>
      <c r="D3847" t="s">
        <v>18</v>
      </c>
      <c r="E3847" t="s">
        <v>28</v>
      </c>
      <c r="F3847" t="s">
        <v>303</v>
      </c>
      <c r="G3847" t="s">
        <v>859</v>
      </c>
      <c r="H3847" t="s">
        <v>529</v>
      </c>
      <c r="I3847" t="s">
        <v>1136</v>
      </c>
    </row>
    <row r="3848" spans="1:9" x14ac:dyDescent="0.25">
      <c r="A3848">
        <v>760459</v>
      </c>
      <c r="B3848" t="s">
        <v>1349</v>
      </c>
      <c r="C3848" t="s">
        <v>10</v>
      </c>
      <c r="D3848" t="s">
        <v>11</v>
      </c>
      <c r="E3848" t="s">
        <v>140</v>
      </c>
      <c r="F3848" t="s">
        <v>95</v>
      </c>
      <c r="G3848" t="s">
        <v>100</v>
      </c>
      <c r="H3848" t="s">
        <v>745</v>
      </c>
      <c r="I3848" t="s">
        <v>1350</v>
      </c>
    </row>
    <row r="3849" spans="1:9" x14ac:dyDescent="0.25">
      <c r="A3849">
        <v>760460</v>
      </c>
      <c r="B3849" t="s">
        <v>1349</v>
      </c>
      <c r="C3849" t="s">
        <v>10</v>
      </c>
      <c r="D3849" t="s">
        <v>11</v>
      </c>
      <c r="E3849" t="s">
        <v>140</v>
      </c>
      <c r="F3849" t="s">
        <v>95</v>
      </c>
      <c r="G3849" t="s">
        <v>100</v>
      </c>
      <c r="H3849" t="s">
        <v>745</v>
      </c>
      <c r="I3849" t="s">
        <v>1350</v>
      </c>
    </row>
    <row r="3850" spans="1:9" x14ac:dyDescent="0.25">
      <c r="A3850">
        <v>760462</v>
      </c>
      <c r="B3850" t="s">
        <v>367</v>
      </c>
      <c r="C3850" t="s">
        <v>10</v>
      </c>
      <c r="D3850" t="s">
        <v>11</v>
      </c>
      <c r="E3850" t="s">
        <v>140</v>
      </c>
      <c r="F3850" t="s">
        <v>95</v>
      </c>
      <c r="G3850" t="s">
        <v>96</v>
      </c>
      <c r="H3850" t="s">
        <v>745</v>
      </c>
      <c r="I3850" t="s">
        <v>369</v>
      </c>
    </row>
    <row r="3851" spans="1:9" x14ac:dyDescent="0.25">
      <c r="A3851">
        <v>760482</v>
      </c>
      <c r="B3851" t="s">
        <v>518</v>
      </c>
      <c r="C3851" t="s">
        <v>10</v>
      </c>
      <c r="D3851" t="s">
        <v>18</v>
      </c>
      <c r="E3851" t="s">
        <v>12</v>
      </c>
      <c r="F3851" t="s">
        <v>303</v>
      </c>
      <c r="G3851" t="s">
        <v>143</v>
      </c>
      <c r="H3851" t="s">
        <v>930</v>
      </c>
      <c r="I3851" t="s">
        <v>519</v>
      </c>
    </row>
    <row r="3852" spans="1:9" x14ac:dyDescent="0.25">
      <c r="A3852">
        <v>760495</v>
      </c>
      <c r="B3852" t="s">
        <v>550</v>
      </c>
      <c r="C3852" t="s">
        <v>37</v>
      </c>
      <c r="D3852" t="s">
        <v>18</v>
      </c>
      <c r="E3852" t="s">
        <v>182</v>
      </c>
      <c r="F3852" t="s">
        <v>472</v>
      </c>
      <c r="G3852" t="s">
        <v>551</v>
      </c>
      <c r="H3852" t="s">
        <v>1025</v>
      </c>
      <c r="I3852" t="s">
        <v>552</v>
      </c>
    </row>
    <row r="3853" spans="1:9" x14ac:dyDescent="0.25">
      <c r="A3853">
        <v>760584</v>
      </c>
      <c r="B3853" t="s">
        <v>270</v>
      </c>
      <c r="C3853" t="s">
        <v>84</v>
      </c>
      <c r="D3853" t="s">
        <v>271</v>
      </c>
      <c r="E3853" t="s">
        <v>18</v>
      </c>
      <c r="F3853" t="s">
        <v>272</v>
      </c>
      <c r="G3853" t="s">
        <v>272</v>
      </c>
      <c r="H3853" t="s">
        <v>1746</v>
      </c>
      <c r="I3853" t="s">
        <v>274</v>
      </c>
    </row>
    <row r="3854" spans="1:9" x14ac:dyDescent="0.25">
      <c r="A3854">
        <v>760588</v>
      </c>
      <c r="B3854" t="s">
        <v>270</v>
      </c>
      <c r="C3854" t="s">
        <v>84</v>
      </c>
      <c r="D3854" t="s">
        <v>271</v>
      </c>
      <c r="E3854" t="s">
        <v>18</v>
      </c>
      <c r="F3854" t="s">
        <v>272</v>
      </c>
      <c r="G3854" t="s">
        <v>272</v>
      </c>
      <c r="H3854" t="s">
        <v>1746</v>
      </c>
      <c r="I3854" t="s">
        <v>274</v>
      </c>
    </row>
    <row r="3855" spans="1:9" x14ac:dyDescent="0.25">
      <c r="A3855">
        <v>760634</v>
      </c>
      <c r="B3855" t="s">
        <v>462</v>
      </c>
      <c r="C3855" t="s">
        <v>84</v>
      </c>
      <c r="D3855" t="s">
        <v>271</v>
      </c>
      <c r="E3855" t="s">
        <v>11</v>
      </c>
      <c r="F3855" t="s">
        <v>272</v>
      </c>
      <c r="G3855" t="s">
        <v>272</v>
      </c>
      <c r="H3855" t="s">
        <v>1746</v>
      </c>
      <c r="I3855" t="s">
        <v>464</v>
      </c>
    </row>
    <row r="3856" spans="1:9" x14ac:dyDescent="0.25">
      <c r="A3856">
        <v>760635</v>
      </c>
      <c r="B3856" t="s">
        <v>462</v>
      </c>
      <c r="C3856" t="s">
        <v>84</v>
      </c>
      <c r="D3856" t="s">
        <v>271</v>
      </c>
      <c r="E3856" t="s">
        <v>11</v>
      </c>
      <c r="F3856" t="s">
        <v>272</v>
      </c>
      <c r="G3856" t="s">
        <v>272</v>
      </c>
      <c r="H3856" t="s">
        <v>1746</v>
      </c>
      <c r="I3856" t="s">
        <v>464</v>
      </c>
    </row>
    <row r="3857" spans="1:9" x14ac:dyDescent="0.25">
      <c r="A3857">
        <v>760699</v>
      </c>
      <c r="B3857" t="s">
        <v>456</v>
      </c>
      <c r="C3857" t="s">
        <v>10</v>
      </c>
      <c r="D3857" t="s">
        <v>11</v>
      </c>
      <c r="E3857" t="s">
        <v>149</v>
      </c>
      <c r="F3857" t="s">
        <v>135</v>
      </c>
      <c r="G3857" t="s">
        <v>297</v>
      </c>
      <c r="H3857" t="s">
        <v>713</v>
      </c>
      <c r="I3857" t="s">
        <v>457</v>
      </c>
    </row>
    <row r="3858" spans="1:9" x14ac:dyDescent="0.25">
      <c r="A3858">
        <v>760704</v>
      </c>
      <c r="B3858" t="s">
        <v>462</v>
      </c>
      <c r="C3858" t="s">
        <v>84</v>
      </c>
      <c r="D3858" t="s">
        <v>271</v>
      </c>
      <c r="E3858" t="s">
        <v>11</v>
      </c>
      <c r="F3858" t="s">
        <v>272</v>
      </c>
      <c r="G3858" t="s">
        <v>272</v>
      </c>
      <c r="H3858" t="s">
        <v>1746</v>
      </c>
      <c r="I3858" t="s">
        <v>464</v>
      </c>
    </row>
    <row r="3859" spans="1:9" x14ac:dyDescent="0.25">
      <c r="A3859">
        <v>760705</v>
      </c>
      <c r="B3859" t="s">
        <v>462</v>
      </c>
      <c r="C3859" t="s">
        <v>84</v>
      </c>
      <c r="D3859" t="s">
        <v>271</v>
      </c>
      <c r="E3859" t="s">
        <v>11</v>
      </c>
      <c r="F3859" t="s">
        <v>272</v>
      </c>
      <c r="G3859" t="s">
        <v>272</v>
      </c>
      <c r="H3859" t="s">
        <v>1746</v>
      </c>
      <c r="I3859" t="s">
        <v>464</v>
      </c>
    </row>
    <row r="3860" spans="1:9" x14ac:dyDescent="0.25">
      <c r="A3860">
        <v>760995</v>
      </c>
      <c r="B3860" t="s">
        <v>621</v>
      </c>
      <c r="C3860" t="s">
        <v>37</v>
      </c>
      <c r="D3860" t="s">
        <v>72</v>
      </c>
      <c r="E3860" t="s">
        <v>181</v>
      </c>
      <c r="F3860" t="s">
        <v>38</v>
      </c>
      <c r="G3860" t="s">
        <v>452</v>
      </c>
      <c r="H3860" t="s">
        <v>1747</v>
      </c>
      <c r="I3860" t="s">
        <v>623</v>
      </c>
    </row>
    <row r="3861" spans="1:9" x14ac:dyDescent="0.25">
      <c r="A3861">
        <v>761158</v>
      </c>
      <c r="B3861" t="s">
        <v>1016</v>
      </c>
      <c r="C3861" t="s">
        <v>10</v>
      </c>
      <c r="D3861" t="s">
        <v>76</v>
      </c>
      <c r="E3861" t="s">
        <v>363</v>
      </c>
      <c r="F3861" t="s">
        <v>643</v>
      </c>
      <c r="G3861" t="s">
        <v>19</v>
      </c>
      <c r="H3861" t="s">
        <v>938</v>
      </c>
      <c r="I3861" t="s">
        <v>1017</v>
      </c>
    </row>
    <row r="3862" spans="1:9" x14ac:dyDescent="0.25">
      <c r="A3862">
        <v>761160</v>
      </c>
      <c r="B3862" t="s">
        <v>752</v>
      </c>
      <c r="C3862" t="s">
        <v>10</v>
      </c>
      <c r="D3862" t="s">
        <v>76</v>
      </c>
      <c r="E3862" t="s">
        <v>363</v>
      </c>
      <c r="F3862" t="s">
        <v>19</v>
      </c>
      <c r="G3862" t="s">
        <v>100</v>
      </c>
      <c r="H3862" t="s">
        <v>938</v>
      </c>
      <c r="I3862" t="s">
        <v>510</v>
      </c>
    </row>
    <row r="3863" spans="1:9" x14ac:dyDescent="0.25">
      <c r="A3863">
        <v>761161</v>
      </c>
      <c r="B3863" t="s">
        <v>1005</v>
      </c>
      <c r="C3863" t="s">
        <v>10</v>
      </c>
      <c r="D3863" t="s">
        <v>76</v>
      </c>
      <c r="E3863" t="s">
        <v>302</v>
      </c>
      <c r="F3863" t="s">
        <v>19</v>
      </c>
      <c r="G3863" t="s">
        <v>100</v>
      </c>
      <c r="H3863" t="s">
        <v>938</v>
      </c>
      <c r="I3863" t="s">
        <v>1006</v>
      </c>
    </row>
    <row r="3864" spans="1:9" x14ac:dyDescent="0.25">
      <c r="A3864">
        <v>761252</v>
      </c>
      <c r="B3864" t="s">
        <v>469</v>
      </c>
      <c r="C3864" t="s">
        <v>51</v>
      </c>
      <c r="D3864" t="s">
        <v>18</v>
      </c>
      <c r="E3864" t="s">
        <v>18</v>
      </c>
      <c r="F3864" t="s">
        <v>52</v>
      </c>
      <c r="G3864" t="s">
        <v>52</v>
      </c>
      <c r="H3864" t="s">
        <v>196</v>
      </c>
      <c r="I3864" t="s">
        <v>470</v>
      </c>
    </row>
    <row r="3865" spans="1:9" x14ac:dyDescent="0.25">
      <c r="A3865">
        <v>762284</v>
      </c>
      <c r="B3865" t="s">
        <v>55</v>
      </c>
      <c r="C3865" t="s">
        <v>56</v>
      </c>
      <c r="D3865" t="s">
        <v>11</v>
      </c>
      <c r="E3865" t="s">
        <v>11</v>
      </c>
      <c r="F3865" t="s">
        <v>57</v>
      </c>
      <c r="G3865" t="s">
        <v>58</v>
      </c>
      <c r="H3865" t="s">
        <v>1748</v>
      </c>
      <c r="I3865" t="s">
        <v>60</v>
      </c>
    </row>
    <row r="3866" spans="1:9" x14ac:dyDescent="0.25">
      <c r="A3866">
        <v>762285</v>
      </c>
      <c r="B3866" t="s">
        <v>55</v>
      </c>
      <c r="C3866" t="s">
        <v>56</v>
      </c>
      <c r="D3866" t="s">
        <v>11</v>
      </c>
      <c r="E3866" t="s">
        <v>11</v>
      </c>
      <c r="F3866" t="s">
        <v>57</v>
      </c>
      <c r="G3866" t="s">
        <v>58</v>
      </c>
      <c r="H3866" t="s">
        <v>1748</v>
      </c>
      <c r="I3866" t="s">
        <v>60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N1685"/>
  <sheetViews>
    <sheetView zoomScale="80" zoomScaleNormal="80" workbookViewId="0">
      <selection activeCell="N2" sqref="N1:N1048576"/>
    </sheetView>
  </sheetViews>
  <sheetFormatPr defaultRowHeight="15" x14ac:dyDescent="0.25"/>
  <cols>
    <col min="1" max="1" width="13.140625" bestFit="1" customWidth="1"/>
    <col min="2" max="2" width="13.140625" style="3" bestFit="1" customWidth="1"/>
    <col min="3" max="3" width="16.42578125" bestFit="1" customWidth="1"/>
    <col min="4" max="4" width="21.5703125" customWidth="1"/>
    <col min="5" max="5" width="24.140625" style="3" bestFit="1" customWidth="1"/>
    <col min="6" max="6" width="16.42578125" bestFit="1" customWidth="1"/>
    <col min="7" max="7" width="15.28515625" style="3" bestFit="1" customWidth="1"/>
    <col min="8" max="8" width="17" bestFit="1" customWidth="1"/>
    <col min="9" max="9" width="14.42578125" bestFit="1" customWidth="1"/>
    <col min="10" max="10" width="24" bestFit="1" customWidth="1"/>
    <col min="11" max="11" width="20" bestFit="1" customWidth="1"/>
    <col min="12" max="12" width="16.5703125" bestFit="1" customWidth="1"/>
    <col min="13" max="13" width="23.5703125" style="3" bestFit="1" customWidth="1"/>
    <col min="14" max="14" width="27" bestFit="1" customWidth="1"/>
  </cols>
  <sheetData>
    <row r="1" spans="1:14" x14ac:dyDescent="0.25">
      <c r="A1" s="1" t="s">
        <v>0</v>
      </c>
      <c r="B1" s="9" t="s">
        <v>1749</v>
      </c>
      <c r="C1" s="1" t="s">
        <v>1750</v>
      </c>
      <c r="D1" s="1" t="s">
        <v>1751</v>
      </c>
      <c r="E1" s="9" t="s">
        <v>1752</v>
      </c>
      <c r="F1" s="1" t="s">
        <v>1753</v>
      </c>
      <c r="G1" s="9" t="s">
        <v>1754</v>
      </c>
      <c r="H1" s="1" t="s">
        <v>1755</v>
      </c>
      <c r="I1" s="1" t="s">
        <v>1756</v>
      </c>
      <c r="J1" s="1" t="s">
        <v>1757</v>
      </c>
      <c r="K1" s="10" t="s">
        <v>1758</v>
      </c>
      <c r="L1" s="10" t="s">
        <v>1773</v>
      </c>
      <c r="M1" s="9" t="s">
        <v>1759</v>
      </c>
      <c r="N1" s="10" t="s">
        <v>1778</v>
      </c>
    </row>
    <row r="2" spans="1:14" x14ac:dyDescent="0.25">
      <c r="A2">
        <v>501782</v>
      </c>
      <c r="B2" s="3">
        <v>69.989999999999995</v>
      </c>
      <c r="C2">
        <v>6</v>
      </c>
      <c r="D2">
        <v>1</v>
      </c>
      <c r="E2" s="3">
        <v>419.93999999999988</v>
      </c>
      <c r="F2">
        <v>4</v>
      </c>
      <c r="G2" s="3">
        <v>279.95999999999998</v>
      </c>
      <c r="H2">
        <v>1.5</v>
      </c>
      <c r="I2">
        <v>0.66666666666666663</v>
      </c>
      <c r="J2">
        <v>20</v>
      </c>
      <c r="K2" t="s">
        <v>1760</v>
      </c>
      <c r="L2">
        <f t="shared" ref="L2:L52" si="0">IF(K2="Baixo Giro",3,IF(K2="Giro Médio",2,IF(K2="Alto Giro",1,0)))</f>
        <v>1</v>
      </c>
      <c r="M2" s="3">
        <v>0</v>
      </c>
      <c r="N2" s="3">
        <f>Tabela1[[#This Row],[Faturamento Mês R$]]/4</f>
        <v>104.98499999999997</v>
      </c>
    </row>
    <row r="3" spans="1:14" x14ac:dyDescent="0.25">
      <c r="A3">
        <v>505522</v>
      </c>
      <c r="B3" s="3">
        <v>49.99</v>
      </c>
      <c r="C3">
        <v>12</v>
      </c>
      <c r="D3">
        <v>5</v>
      </c>
      <c r="E3" s="3">
        <v>599.88</v>
      </c>
      <c r="F3">
        <v>22</v>
      </c>
      <c r="G3" s="3">
        <v>1099.78</v>
      </c>
      <c r="H3">
        <v>0.54545454545454541</v>
      </c>
      <c r="I3">
        <v>1.833333333333333</v>
      </c>
      <c r="J3">
        <v>55</v>
      </c>
      <c r="K3" t="s">
        <v>1761</v>
      </c>
      <c r="L3">
        <f t="shared" si="0"/>
        <v>2</v>
      </c>
      <c r="M3" s="3">
        <v>100</v>
      </c>
      <c r="N3" s="3">
        <f>Tabela1[[#This Row],[Faturamento Mês R$]]/4</f>
        <v>149.97</v>
      </c>
    </row>
    <row r="4" spans="1:14" x14ac:dyDescent="0.25">
      <c r="A4">
        <v>505593</v>
      </c>
      <c r="B4" s="3">
        <v>89.99</v>
      </c>
      <c r="C4">
        <v>2</v>
      </c>
      <c r="D4">
        <v>-1</v>
      </c>
      <c r="E4" s="3">
        <v>179.98</v>
      </c>
      <c r="F4">
        <v>32</v>
      </c>
      <c r="G4" s="3">
        <v>2879.68</v>
      </c>
      <c r="H4">
        <v>6.25E-2</v>
      </c>
      <c r="I4">
        <v>16</v>
      </c>
      <c r="J4">
        <v>480</v>
      </c>
      <c r="K4" t="s">
        <v>1760</v>
      </c>
      <c r="L4">
        <f t="shared" si="0"/>
        <v>1</v>
      </c>
      <c r="M4" s="3">
        <v>0</v>
      </c>
      <c r="N4" s="3">
        <f>Tabela1[[#This Row],[Faturamento Mês R$]]/4</f>
        <v>44.994999999999997</v>
      </c>
    </row>
    <row r="5" spans="1:14" x14ac:dyDescent="0.25">
      <c r="A5">
        <v>506810</v>
      </c>
      <c r="B5" s="3">
        <v>49.99</v>
      </c>
      <c r="C5">
        <v>4</v>
      </c>
      <c r="E5" s="3">
        <v>199.96</v>
      </c>
      <c r="F5">
        <v>7</v>
      </c>
      <c r="G5" s="3">
        <v>349.93</v>
      </c>
      <c r="H5">
        <v>0.5714285714285714</v>
      </c>
      <c r="I5">
        <v>1.75</v>
      </c>
      <c r="J5">
        <v>52.5</v>
      </c>
      <c r="K5" t="s">
        <v>1761</v>
      </c>
      <c r="L5">
        <f t="shared" si="0"/>
        <v>2</v>
      </c>
      <c r="M5" s="3">
        <v>0</v>
      </c>
      <c r="N5" s="3">
        <f>Tabela1[[#This Row],[Faturamento Mês R$]]/4</f>
        <v>49.99</v>
      </c>
    </row>
    <row r="6" spans="1:14" x14ac:dyDescent="0.25">
      <c r="A6">
        <v>506858</v>
      </c>
      <c r="B6" s="3">
        <v>49.99</v>
      </c>
      <c r="C6">
        <v>6</v>
      </c>
      <c r="D6">
        <v>2</v>
      </c>
      <c r="E6" s="3">
        <v>299.94</v>
      </c>
      <c r="F6">
        <v>11</v>
      </c>
      <c r="G6" s="3">
        <v>549.89</v>
      </c>
      <c r="H6">
        <v>0.54545454545454541</v>
      </c>
      <c r="I6">
        <v>1.833333333333333</v>
      </c>
      <c r="J6">
        <v>55</v>
      </c>
      <c r="K6" t="s">
        <v>1761</v>
      </c>
      <c r="L6">
        <f t="shared" si="0"/>
        <v>2</v>
      </c>
      <c r="M6" s="3">
        <v>0</v>
      </c>
      <c r="N6" s="3">
        <f>Tabela1[[#This Row],[Faturamento Mês R$]]/4</f>
        <v>74.984999999999999</v>
      </c>
    </row>
    <row r="7" spans="1:14" x14ac:dyDescent="0.25">
      <c r="A7">
        <v>508105</v>
      </c>
      <c r="B7" s="3">
        <v>389.99</v>
      </c>
      <c r="C7">
        <v>3</v>
      </c>
      <c r="E7" s="3">
        <v>1169.97</v>
      </c>
      <c r="F7">
        <v>50</v>
      </c>
      <c r="G7" s="3">
        <v>19499.5</v>
      </c>
      <c r="H7">
        <v>0.06</v>
      </c>
      <c r="I7">
        <v>16.666666666666671</v>
      </c>
      <c r="J7">
        <v>500.00000000000011</v>
      </c>
      <c r="K7" t="s">
        <v>1762</v>
      </c>
      <c r="L7">
        <f t="shared" si="0"/>
        <v>3</v>
      </c>
      <c r="M7" s="3">
        <v>19499.5</v>
      </c>
      <c r="N7" s="3">
        <f>Tabela1[[#This Row],[Faturamento Mês R$]]/4</f>
        <v>292.49250000000001</v>
      </c>
    </row>
    <row r="8" spans="1:14" x14ac:dyDescent="0.25">
      <c r="A8">
        <v>508165</v>
      </c>
      <c r="B8" s="3">
        <v>229.99</v>
      </c>
      <c r="C8">
        <v>4</v>
      </c>
      <c r="E8" s="3">
        <v>919.96</v>
      </c>
      <c r="F8">
        <v>29</v>
      </c>
      <c r="G8" s="3">
        <v>6669.71</v>
      </c>
      <c r="H8">
        <v>0.13793103448275859</v>
      </c>
      <c r="I8">
        <v>7.25</v>
      </c>
      <c r="J8">
        <v>217.5</v>
      </c>
      <c r="K8" t="s">
        <v>1762</v>
      </c>
      <c r="L8">
        <f t="shared" si="0"/>
        <v>3</v>
      </c>
      <c r="M8" s="3">
        <v>6669.71</v>
      </c>
      <c r="N8" s="3">
        <f>Tabela1[[#This Row],[Faturamento Mês R$]]/4</f>
        <v>229.99</v>
      </c>
    </row>
    <row r="9" spans="1:14" x14ac:dyDescent="0.25">
      <c r="A9">
        <v>508395</v>
      </c>
      <c r="B9" s="3">
        <v>29.99</v>
      </c>
      <c r="C9">
        <v>13</v>
      </c>
      <c r="D9">
        <v>1</v>
      </c>
      <c r="E9" s="3">
        <v>389.87</v>
      </c>
      <c r="F9">
        <v>0</v>
      </c>
      <c r="G9" s="3">
        <v>0</v>
      </c>
      <c r="H9" t="s">
        <v>1763</v>
      </c>
      <c r="I9">
        <v>0</v>
      </c>
      <c r="J9">
        <v>0</v>
      </c>
      <c r="L9">
        <f t="shared" si="0"/>
        <v>0</v>
      </c>
      <c r="M9" s="3">
        <v>0</v>
      </c>
      <c r="N9" s="3">
        <f>Tabela1[[#This Row],[Faturamento Mês R$]]/4</f>
        <v>97.467500000000001</v>
      </c>
    </row>
    <row r="10" spans="1:14" x14ac:dyDescent="0.25">
      <c r="A10">
        <v>508779</v>
      </c>
      <c r="B10" s="3">
        <v>39.99</v>
      </c>
      <c r="C10">
        <v>11</v>
      </c>
      <c r="D10">
        <v>1</v>
      </c>
      <c r="E10" s="3">
        <v>439.89</v>
      </c>
      <c r="F10">
        <v>39</v>
      </c>
      <c r="G10" s="3">
        <v>1559.61</v>
      </c>
      <c r="H10">
        <v>0.28205128205128199</v>
      </c>
      <c r="I10">
        <v>3.545454545454545</v>
      </c>
      <c r="J10">
        <v>106.3636363636364</v>
      </c>
      <c r="K10" t="s">
        <v>1762</v>
      </c>
      <c r="L10">
        <f t="shared" si="0"/>
        <v>3</v>
      </c>
      <c r="M10" s="3">
        <v>1559.61</v>
      </c>
      <c r="N10" s="3">
        <f>Tabela1[[#This Row],[Faturamento Mês R$]]/4</f>
        <v>109.9725</v>
      </c>
    </row>
    <row r="11" spans="1:14" x14ac:dyDescent="0.25">
      <c r="A11">
        <v>508829</v>
      </c>
      <c r="B11" s="3">
        <v>39.99</v>
      </c>
      <c r="C11">
        <v>33</v>
      </c>
      <c r="D11">
        <v>10</v>
      </c>
      <c r="E11" s="3">
        <v>1319.67</v>
      </c>
      <c r="F11">
        <v>97</v>
      </c>
      <c r="G11" s="3">
        <v>3879.03</v>
      </c>
      <c r="H11">
        <v>0.34020618556701032</v>
      </c>
      <c r="I11">
        <v>2.939393939393939</v>
      </c>
      <c r="J11">
        <v>88.181818181818187</v>
      </c>
      <c r="K11" t="s">
        <v>1762</v>
      </c>
      <c r="L11">
        <f t="shared" si="0"/>
        <v>3</v>
      </c>
      <c r="M11" s="3">
        <v>3879.03</v>
      </c>
      <c r="N11" s="3">
        <f>Tabela1[[#This Row],[Faturamento Mês R$]]/4</f>
        <v>329.91750000000002</v>
      </c>
    </row>
    <row r="12" spans="1:14" x14ac:dyDescent="0.25">
      <c r="A12">
        <v>509016</v>
      </c>
      <c r="B12" s="3">
        <v>36.99</v>
      </c>
      <c r="C12">
        <v>14</v>
      </c>
      <c r="D12">
        <v>2</v>
      </c>
      <c r="E12" s="3">
        <v>517.86</v>
      </c>
      <c r="F12">
        <v>202</v>
      </c>
      <c r="G12" s="3">
        <v>7471.98</v>
      </c>
      <c r="H12">
        <v>6.9306930693069313E-2</v>
      </c>
      <c r="I12">
        <v>14.428571428571431</v>
      </c>
      <c r="J12">
        <v>432.85714285714289</v>
      </c>
      <c r="K12" t="s">
        <v>1762</v>
      </c>
      <c r="L12">
        <f t="shared" si="0"/>
        <v>3</v>
      </c>
      <c r="M12" s="3">
        <v>7471.98</v>
      </c>
      <c r="N12" s="3">
        <f>Tabela1[[#This Row],[Faturamento Mês R$]]/4</f>
        <v>129.465</v>
      </c>
    </row>
    <row r="13" spans="1:14" x14ac:dyDescent="0.25">
      <c r="A13">
        <v>509056</v>
      </c>
      <c r="B13" s="3">
        <v>79.989999999999995</v>
      </c>
      <c r="C13">
        <v>5</v>
      </c>
      <c r="E13" s="3">
        <v>399.95</v>
      </c>
      <c r="F13">
        <v>30</v>
      </c>
      <c r="G13" s="3">
        <v>2399.6999999999998</v>
      </c>
      <c r="H13">
        <v>0.16666666666666671</v>
      </c>
      <c r="I13">
        <v>6</v>
      </c>
      <c r="J13">
        <v>180</v>
      </c>
      <c r="K13" t="s">
        <v>1762</v>
      </c>
      <c r="L13">
        <f t="shared" si="0"/>
        <v>3</v>
      </c>
      <c r="M13" s="3">
        <v>2399.6999999999998</v>
      </c>
      <c r="N13" s="3">
        <f>Tabela1[[#This Row],[Faturamento Mês R$]]/4</f>
        <v>99.987499999999997</v>
      </c>
    </row>
    <row r="14" spans="1:14" x14ac:dyDescent="0.25">
      <c r="A14">
        <v>509456</v>
      </c>
      <c r="B14" s="3">
        <v>14.99</v>
      </c>
      <c r="C14">
        <v>24</v>
      </c>
      <c r="D14">
        <v>7</v>
      </c>
      <c r="E14" s="3">
        <v>359.76</v>
      </c>
      <c r="F14">
        <v>139</v>
      </c>
      <c r="G14" s="3">
        <v>2083.61</v>
      </c>
      <c r="H14">
        <v>0.1726618705035971</v>
      </c>
      <c r="I14">
        <v>5.791666666666667</v>
      </c>
      <c r="J14">
        <v>173.75</v>
      </c>
      <c r="K14" t="s">
        <v>1762</v>
      </c>
      <c r="L14">
        <f t="shared" si="0"/>
        <v>3</v>
      </c>
      <c r="M14" s="3">
        <v>2083.61</v>
      </c>
      <c r="N14" s="3">
        <f>Tabela1[[#This Row],[Faturamento Mês R$]]/4</f>
        <v>89.94</v>
      </c>
    </row>
    <row r="15" spans="1:14" x14ac:dyDescent="0.25">
      <c r="A15">
        <v>509464</v>
      </c>
      <c r="B15" s="3">
        <v>14.99</v>
      </c>
      <c r="C15">
        <v>38</v>
      </c>
      <c r="D15">
        <v>3</v>
      </c>
      <c r="E15" s="3">
        <v>569.62</v>
      </c>
      <c r="F15">
        <v>60</v>
      </c>
      <c r="G15" s="3">
        <v>899.4</v>
      </c>
      <c r="H15">
        <v>0.6333333333333333</v>
      </c>
      <c r="I15">
        <v>1.5789473684210531</v>
      </c>
      <c r="J15">
        <v>47.368421052631582</v>
      </c>
      <c r="K15" t="s">
        <v>1761</v>
      </c>
      <c r="L15">
        <f t="shared" si="0"/>
        <v>2</v>
      </c>
      <c r="M15" s="3">
        <v>0</v>
      </c>
      <c r="N15" s="3">
        <f>Tabela1[[#This Row],[Faturamento Mês R$]]/4</f>
        <v>142.405</v>
      </c>
    </row>
    <row r="16" spans="1:14" x14ac:dyDescent="0.25">
      <c r="A16">
        <v>509474</v>
      </c>
      <c r="B16" s="3">
        <v>35.99</v>
      </c>
      <c r="C16">
        <v>6</v>
      </c>
      <c r="E16" s="3">
        <v>215.94</v>
      </c>
      <c r="F16">
        <v>1</v>
      </c>
      <c r="G16" s="3">
        <v>35.99</v>
      </c>
      <c r="H16">
        <v>6</v>
      </c>
      <c r="I16">
        <v>0.16666666666666671</v>
      </c>
      <c r="J16">
        <v>5</v>
      </c>
      <c r="K16" t="s">
        <v>1760</v>
      </c>
      <c r="L16">
        <f t="shared" si="0"/>
        <v>1</v>
      </c>
      <c r="M16" s="3">
        <v>0</v>
      </c>
      <c r="N16" s="3">
        <f>Tabela1[[#This Row],[Faturamento Mês R$]]/4</f>
        <v>53.984999999999999</v>
      </c>
    </row>
    <row r="17" spans="1:14" x14ac:dyDescent="0.25">
      <c r="A17">
        <v>509536</v>
      </c>
      <c r="B17" s="3">
        <v>9.99</v>
      </c>
      <c r="C17">
        <v>2</v>
      </c>
      <c r="E17" s="3">
        <v>19.98</v>
      </c>
      <c r="F17">
        <v>25</v>
      </c>
      <c r="G17" s="3">
        <v>249.75</v>
      </c>
      <c r="H17">
        <v>0.08</v>
      </c>
      <c r="I17">
        <v>12.5</v>
      </c>
      <c r="J17">
        <v>375</v>
      </c>
      <c r="K17" t="s">
        <v>1762</v>
      </c>
      <c r="L17">
        <f t="shared" si="0"/>
        <v>3</v>
      </c>
      <c r="M17" s="3">
        <v>249.75</v>
      </c>
      <c r="N17" s="3">
        <f>Tabela1[[#This Row],[Faturamento Mês R$]]/4</f>
        <v>4.9950000000000001</v>
      </c>
    </row>
    <row r="18" spans="1:14" x14ac:dyDescent="0.25">
      <c r="A18">
        <v>510566</v>
      </c>
      <c r="B18" s="3">
        <v>79.989999999999995</v>
      </c>
      <c r="C18">
        <v>15</v>
      </c>
      <c r="D18">
        <v>7</v>
      </c>
      <c r="E18" s="3">
        <v>1199.8499999999999</v>
      </c>
      <c r="F18">
        <v>70</v>
      </c>
      <c r="G18" s="3">
        <v>5599.3</v>
      </c>
      <c r="H18">
        <v>0.2142857142857143</v>
      </c>
      <c r="I18">
        <v>4.666666666666667</v>
      </c>
      <c r="J18">
        <v>140</v>
      </c>
      <c r="K18" t="s">
        <v>1762</v>
      </c>
      <c r="L18">
        <f t="shared" si="0"/>
        <v>3</v>
      </c>
      <c r="M18" s="3">
        <v>5599.3</v>
      </c>
      <c r="N18" s="3">
        <f>Tabela1[[#This Row],[Faturamento Mês R$]]/4</f>
        <v>299.96249999999998</v>
      </c>
    </row>
    <row r="19" spans="1:14" x14ac:dyDescent="0.25">
      <c r="A19">
        <v>510593</v>
      </c>
      <c r="B19" s="3">
        <v>59.99</v>
      </c>
      <c r="C19">
        <v>47</v>
      </c>
      <c r="D19">
        <v>6</v>
      </c>
      <c r="E19" s="3">
        <v>2819.53</v>
      </c>
      <c r="F19">
        <v>123</v>
      </c>
      <c r="G19" s="3">
        <v>7378.77</v>
      </c>
      <c r="H19">
        <v>0.38211382113821141</v>
      </c>
      <c r="I19">
        <v>2.6170212765957448</v>
      </c>
      <c r="J19">
        <v>78.510638297872347</v>
      </c>
      <c r="K19" t="s">
        <v>1762</v>
      </c>
      <c r="L19">
        <f t="shared" si="0"/>
        <v>3</v>
      </c>
      <c r="M19" s="3">
        <v>7378.77</v>
      </c>
      <c r="N19" s="3">
        <f>Tabela1[[#This Row],[Faturamento Mês R$]]/4</f>
        <v>704.88250000000005</v>
      </c>
    </row>
    <row r="20" spans="1:14" x14ac:dyDescent="0.25">
      <c r="A20">
        <v>510723</v>
      </c>
      <c r="B20" s="3">
        <v>259.99</v>
      </c>
      <c r="C20">
        <v>4</v>
      </c>
      <c r="D20">
        <v>1</v>
      </c>
      <c r="E20" s="3">
        <v>1039.96</v>
      </c>
      <c r="F20">
        <v>28</v>
      </c>
      <c r="G20" s="3">
        <v>7279.72</v>
      </c>
      <c r="H20">
        <v>0.14285714285714279</v>
      </c>
      <c r="I20">
        <v>7</v>
      </c>
      <c r="J20">
        <v>210</v>
      </c>
      <c r="K20" t="s">
        <v>1762</v>
      </c>
      <c r="L20">
        <f t="shared" si="0"/>
        <v>3</v>
      </c>
      <c r="M20" s="3">
        <v>7279.72</v>
      </c>
      <c r="N20" s="3">
        <f>Tabela1[[#This Row],[Faturamento Mês R$]]/4</f>
        <v>259.99</v>
      </c>
    </row>
    <row r="21" spans="1:14" x14ac:dyDescent="0.25">
      <c r="A21">
        <v>510867</v>
      </c>
      <c r="B21" s="3">
        <v>59.99</v>
      </c>
      <c r="C21">
        <v>2</v>
      </c>
      <c r="E21" s="3">
        <v>119.98</v>
      </c>
      <c r="F21">
        <v>0</v>
      </c>
      <c r="G21" s="3">
        <v>0</v>
      </c>
      <c r="H21" t="s">
        <v>1763</v>
      </c>
      <c r="I21">
        <v>0</v>
      </c>
      <c r="J21">
        <v>0</v>
      </c>
      <c r="L21">
        <f t="shared" si="0"/>
        <v>0</v>
      </c>
      <c r="M21" s="3">
        <v>0</v>
      </c>
      <c r="N21" s="3">
        <f>Tabela1[[#This Row],[Faturamento Mês R$]]/4</f>
        <v>29.995000000000001</v>
      </c>
    </row>
    <row r="22" spans="1:14" x14ac:dyDescent="0.25">
      <c r="A22">
        <v>510973</v>
      </c>
      <c r="B22" s="3">
        <v>25.99</v>
      </c>
      <c r="C22">
        <v>2</v>
      </c>
      <c r="E22" s="3">
        <v>51.98</v>
      </c>
      <c r="F22">
        <v>34</v>
      </c>
      <c r="G22" s="3">
        <v>883.66</v>
      </c>
      <c r="H22">
        <v>5.8823529411764712E-2</v>
      </c>
      <c r="I22">
        <v>17</v>
      </c>
      <c r="J22">
        <v>510</v>
      </c>
      <c r="K22" t="s">
        <v>1762</v>
      </c>
      <c r="L22">
        <f t="shared" si="0"/>
        <v>3</v>
      </c>
      <c r="M22" s="3">
        <v>883.66</v>
      </c>
      <c r="N22" s="3">
        <f>Tabela1[[#This Row],[Faturamento Mês R$]]/4</f>
        <v>12.994999999999999</v>
      </c>
    </row>
    <row r="23" spans="1:14" x14ac:dyDescent="0.25">
      <c r="A23">
        <v>510976</v>
      </c>
      <c r="B23" s="3">
        <v>25.99</v>
      </c>
      <c r="C23">
        <v>8</v>
      </c>
      <c r="D23">
        <v>2</v>
      </c>
      <c r="E23" s="3">
        <v>207.92</v>
      </c>
      <c r="F23">
        <v>28</v>
      </c>
      <c r="G23" s="3">
        <v>727.72</v>
      </c>
      <c r="H23">
        <v>0.2857142857142857</v>
      </c>
      <c r="I23">
        <v>3.5</v>
      </c>
      <c r="J23">
        <v>105</v>
      </c>
      <c r="K23" t="s">
        <v>1762</v>
      </c>
      <c r="L23">
        <f t="shared" si="0"/>
        <v>3</v>
      </c>
      <c r="M23" s="3">
        <v>727.72</v>
      </c>
      <c r="N23" s="3">
        <f>Tabela1[[#This Row],[Faturamento Mês R$]]/4</f>
        <v>51.98</v>
      </c>
    </row>
    <row r="24" spans="1:14" x14ac:dyDescent="0.25">
      <c r="A24">
        <v>510983</v>
      </c>
      <c r="B24" s="3">
        <v>39.99</v>
      </c>
      <c r="C24">
        <v>6</v>
      </c>
      <c r="E24" s="3">
        <v>239.94</v>
      </c>
      <c r="F24">
        <v>5</v>
      </c>
      <c r="G24" s="3">
        <v>199.95</v>
      </c>
      <c r="H24">
        <v>1.2</v>
      </c>
      <c r="I24">
        <v>0.83333333333333337</v>
      </c>
      <c r="J24">
        <v>25</v>
      </c>
      <c r="K24" t="s">
        <v>1760</v>
      </c>
      <c r="L24">
        <f t="shared" si="0"/>
        <v>1</v>
      </c>
      <c r="M24" s="3">
        <v>0</v>
      </c>
      <c r="N24" s="3">
        <f>Tabela1[[#This Row],[Faturamento Mês R$]]/4</f>
        <v>59.984999999999999</v>
      </c>
    </row>
    <row r="25" spans="1:14" x14ac:dyDescent="0.25">
      <c r="A25">
        <v>510990</v>
      </c>
      <c r="B25" s="3">
        <v>29.99</v>
      </c>
      <c r="C25">
        <v>4</v>
      </c>
      <c r="E25" s="3">
        <v>119.96</v>
      </c>
      <c r="F25">
        <v>42</v>
      </c>
      <c r="G25" s="3">
        <v>1259.58</v>
      </c>
      <c r="H25">
        <v>9.5238095238095233E-2</v>
      </c>
      <c r="I25">
        <v>10.5</v>
      </c>
      <c r="J25">
        <v>315</v>
      </c>
      <c r="K25" t="s">
        <v>1762</v>
      </c>
      <c r="L25">
        <f t="shared" si="0"/>
        <v>3</v>
      </c>
      <c r="M25" s="3">
        <v>1259.58</v>
      </c>
      <c r="N25" s="3">
        <f>Tabela1[[#This Row],[Faturamento Mês R$]]/4</f>
        <v>29.99</v>
      </c>
    </row>
    <row r="26" spans="1:14" x14ac:dyDescent="0.25">
      <c r="A26">
        <v>510991</v>
      </c>
      <c r="B26" s="3">
        <v>25.99</v>
      </c>
      <c r="C26">
        <v>9</v>
      </c>
      <c r="D26">
        <v>4</v>
      </c>
      <c r="E26" s="3">
        <v>233.91</v>
      </c>
      <c r="F26">
        <v>68</v>
      </c>
      <c r="G26" s="3">
        <v>1767.32</v>
      </c>
      <c r="H26">
        <v>0.13235294117647059</v>
      </c>
      <c r="I26">
        <v>7.5555555555555554</v>
      </c>
      <c r="J26">
        <v>226.66666666666671</v>
      </c>
      <c r="K26" t="s">
        <v>1762</v>
      </c>
      <c r="L26">
        <f t="shared" si="0"/>
        <v>3</v>
      </c>
      <c r="M26" s="3">
        <v>1767.32</v>
      </c>
      <c r="N26" s="3">
        <f>Tabela1[[#This Row],[Faturamento Mês R$]]/4</f>
        <v>58.477499999999999</v>
      </c>
    </row>
    <row r="27" spans="1:14" x14ac:dyDescent="0.25">
      <c r="A27">
        <v>510995</v>
      </c>
      <c r="B27" s="3">
        <v>37.99</v>
      </c>
      <c r="C27">
        <v>53</v>
      </c>
      <c r="D27">
        <v>14</v>
      </c>
      <c r="E27" s="3">
        <v>2013.47</v>
      </c>
      <c r="F27">
        <v>376</v>
      </c>
      <c r="G27" s="3">
        <v>14284.24</v>
      </c>
      <c r="H27">
        <v>0.14095744680851061</v>
      </c>
      <c r="I27">
        <v>7.0943396226415096</v>
      </c>
      <c r="J27">
        <v>212.83018867924531</v>
      </c>
      <c r="K27" t="s">
        <v>1762</v>
      </c>
      <c r="L27">
        <f t="shared" si="0"/>
        <v>3</v>
      </c>
      <c r="M27" s="3">
        <v>14284.24</v>
      </c>
      <c r="N27" s="3">
        <f>Tabela1[[#This Row],[Faturamento Mês R$]]/4</f>
        <v>503.36750000000001</v>
      </c>
    </row>
    <row r="28" spans="1:14" x14ac:dyDescent="0.25">
      <c r="A28">
        <v>510996</v>
      </c>
      <c r="B28" s="3">
        <v>22.99</v>
      </c>
      <c r="C28">
        <v>10</v>
      </c>
      <c r="D28">
        <v>5</v>
      </c>
      <c r="E28" s="3">
        <v>229.9</v>
      </c>
      <c r="F28">
        <v>56</v>
      </c>
      <c r="G28" s="3">
        <v>1287.44</v>
      </c>
      <c r="H28">
        <v>0.1785714285714286</v>
      </c>
      <c r="I28">
        <v>5.6</v>
      </c>
      <c r="J28">
        <v>168</v>
      </c>
      <c r="K28" t="s">
        <v>1762</v>
      </c>
      <c r="L28">
        <f t="shared" si="0"/>
        <v>3</v>
      </c>
      <c r="M28" s="3">
        <v>1287.44</v>
      </c>
      <c r="N28" s="3">
        <f>Tabela1[[#This Row],[Faturamento Mês R$]]/4</f>
        <v>57.475000000000001</v>
      </c>
    </row>
    <row r="29" spans="1:14" x14ac:dyDescent="0.25">
      <c r="A29">
        <v>511015</v>
      </c>
      <c r="B29" s="3">
        <v>35.99</v>
      </c>
      <c r="C29">
        <v>34</v>
      </c>
      <c r="D29">
        <v>8</v>
      </c>
      <c r="E29" s="3">
        <v>1223.6600000000001</v>
      </c>
      <c r="F29">
        <v>271</v>
      </c>
      <c r="G29" s="3">
        <v>9753.2900000000009</v>
      </c>
      <c r="H29">
        <v>0.12546125461254609</v>
      </c>
      <c r="I29">
        <v>7.9705882352941178</v>
      </c>
      <c r="J29">
        <v>239.11764705882351</v>
      </c>
      <c r="K29" t="s">
        <v>1762</v>
      </c>
      <c r="L29">
        <f t="shared" si="0"/>
        <v>3</v>
      </c>
      <c r="M29" s="3">
        <v>9753.2900000000009</v>
      </c>
      <c r="N29" s="3">
        <f>Tabela1[[#This Row],[Faturamento Mês R$]]/4</f>
        <v>305.91500000000002</v>
      </c>
    </row>
    <row r="30" spans="1:14" x14ac:dyDescent="0.25">
      <c r="A30">
        <v>511016</v>
      </c>
      <c r="B30" s="3">
        <v>26.99</v>
      </c>
      <c r="C30">
        <v>32</v>
      </c>
      <c r="D30">
        <v>7</v>
      </c>
      <c r="E30" s="3">
        <v>863.68</v>
      </c>
      <c r="F30">
        <v>304</v>
      </c>
      <c r="G30" s="3">
        <v>8204.9599999999991</v>
      </c>
      <c r="H30">
        <v>0.10526315789473679</v>
      </c>
      <c r="I30">
        <v>9.5</v>
      </c>
      <c r="J30">
        <v>285</v>
      </c>
      <c r="K30" t="s">
        <v>1762</v>
      </c>
      <c r="L30">
        <f t="shared" si="0"/>
        <v>3</v>
      </c>
      <c r="M30" s="3">
        <v>8204.9599999999991</v>
      </c>
      <c r="N30" s="3">
        <f>Tabela1[[#This Row],[Faturamento Mês R$]]/4</f>
        <v>215.92</v>
      </c>
    </row>
    <row r="31" spans="1:14" x14ac:dyDescent="0.25">
      <c r="A31">
        <v>511018</v>
      </c>
      <c r="B31" s="3">
        <v>39.99</v>
      </c>
      <c r="C31">
        <v>21</v>
      </c>
      <c r="D31">
        <v>2</v>
      </c>
      <c r="E31" s="3">
        <v>839.79000000000008</v>
      </c>
      <c r="F31">
        <v>112</v>
      </c>
      <c r="G31" s="3">
        <v>4478.88</v>
      </c>
      <c r="H31">
        <v>0.1875</v>
      </c>
      <c r="I31">
        <v>5.333333333333333</v>
      </c>
      <c r="J31">
        <v>160</v>
      </c>
      <c r="K31" t="s">
        <v>1762</v>
      </c>
      <c r="L31">
        <f t="shared" si="0"/>
        <v>3</v>
      </c>
      <c r="M31" s="3">
        <v>4478.88</v>
      </c>
      <c r="N31" s="3">
        <f>Tabela1[[#This Row],[Faturamento Mês R$]]/4</f>
        <v>209.94750000000002</v>
      </c>
    </row>
    <row r="32" spans="1:14" x14ac:dyDescent="0.25">
      <c r="A32">
        <v>511034</v>
      </c>
      <c r="B32" s="3">
        <v>25.99</v>
      </c>
      <c r="C32">
        <v>10</v>
      </c>
      <c r="D32">
        <v>4</v>
      </c>
      <c r="E32" s="3">
        <v>259.89999999999998</v>
      </c>
      <c r="F32">
        <v>160</v>
      </c>
      <c r="G32" s="3">
        <v>4158.3999999999996</v>
      </c>
      <c r="H32">
        <v>6.25E-2</v>
      </c>
      <c r="I32">
        <v>16</v>
      </c>
      <c r="J32">
        <v>480</v>
      </c>
      <c r="K32" t="s">
        <v>1762</v>
      </c>
      <c r="L32">
        <f t="shared" si="0"/>
        <v>3</v>
      </c>
      <c r="M32" s="3">
        <v>4158.3999999999996</v>
      </c>
      <c r="N32" s="3">
        <f>Tabela1[[#This Row],[Faturamento Mês R$]]/4</f>
        <v>64.974999999999994</v>
      </c>
    </row>
    <row r="33" spans="1:14" x14ac:dyDescent="0.25">
      <c r="A33">
        <v>511036</v>
      </c>
      <c r="B33" s="3">
        <v>25.99</v>
      </c>
      <c r="C33">
        <v>27</v>
      </c>
      <c r="D33">
        <v>5</v>
      </c>
      <c r="E33" s="3">
        <v>701.7299999999999</v>
      </c>
      <c r="F33">
        <v>215</v>
      </c>
      <c r="G33" s="3">
        <v>5587.85</v>
      </c>
      <c r="H33">
        <v>0.12558139534883719</v>
      </c>
      <c r="I33">
        <v>7.9629629629629628</v>
      </c>
      <c r="J33">
        <v>238.88888888888891</v>
      </c>
      <c r="K33" t="s">
        <v>1762</v>
      </c>
      <c r="L33">
        <f t="shared" si="0"/>
        <v>3</v>
      </c>
      <c r="M33" s="3">
        <v>5587.85</v>
      </c>
      <c r="N33" s="3">
        <f>Tabela1[[#This Row],[Faturamento Mês R$]]/4</f>
        <v>175.43249999999998</v>
      </c>
    </row>
    <row r="34" spans="1:14" x14ac:dyDescent="0.25">
      <c r="A34">
        <v>511038</v>
      </c>
      <c r="B34" s="3">
        <v>22.99</v>
      </c>
      <c r="C34">
        <v>18</v>
      </c>
      <c r="D34">
        <v>1</v>
      </c>
      <c r="E34" s="3">
        <v>413.82</v>
      </c>
      <c r="F34">
        <v>70</v>
      </c>
      <c r="G34" s="3">
        <v>1609.3</v>
      </c>
      <c r="H34">
        <v>0.25714285714285712</v>
      </c>
      <c r="I34">
        <v>3.8888888888888888</v>
      </c>
      <c r="J34">
        <v>116.6666666666667</v>
      </c>
      <c r="K34" t="s">
        <v>1762</v>
      </c>
      <c r="L34">
        <f t="shared" si="0"/>
        <v>3</v>
      </c>
      <c r="M34" s="3">
        <v>1609.3</v>
      </c>
      <c r="N34" s="3">
        <f>Tabela1[[#This Row],[Faturamento Mês R$]]/4</f>
        <v>103.455</v>
      </c>
    </row>
    <row r="35" spans="1:14" x14ac:dyDescent="0.25">
      <c r="A35">
        <v>511085</v>
      </c>
      <c r="B35" s="3">
        <v>19.989999999999998</v>
      </c>
      <c r="C35">
        <v>22</v>
      </c>
      <c r="D35">
        <v>7</v>
      </c>
      <c r="E35" s="3">
        <v>439.78</v>
      </c>
      <c r="F35">
        <v>136</v>
      </c>
      <c r="G35" s="3">
        <v>2718.64</v>
      </c>
      <c r="H35">
        <v>0.16176470588235289</v>
      </c>
      <c r="I35">
        <v>6.1818181818181817</v>
      </c>
      <c r="J35">
        <v>185.45454545454541</v>
      </c>
      <c r="K35" t="s">
        <v>1762</v>
      </c>
      <c r="L35">
        <f t="shared" si="0"/>
        <v>3</v>
      </c>
      <c r="M35" s="3">
        <v>2718.64</v>
      </c>
      <c r="N35" s="3">
        <f>Tabela1[[#This Row],[Faturamento Mês R$]]/4</f>
        <v>109.94499999999999</v>
      </c>
    </row>
    <row r="36" spans="1:14" x14ac:dyDescent="0.25">
      <c r="A36">
        <v>511097</v>
      </c>
      <c r="B36" s="3">
        <v>17.989999999999998</v>
      </c>
      <c r="C36">
        <v>12</v>
      </c>
      <c r="D36">
        <v>4</v>
      </c>
      <c r="E36" s="3">
        <v>215.88</v>
      </c>
      <c r="F36">
        <v>24</v>
      </c>
      <c r="G36" s="3">
        <v>431.76</v>
      </c>
      <c r="H36">
        <v>0.5</v>
      </c>
      <c r="I36">
        <v>2</v>
      </c>
      <c r="J36">
        <v>60</v>
      </c>
      <c r="K36" t="s">
        <v>1760</v>
      </c>
      <c r="L36">
        <f t="shared" si="0"/>
        <v>1</v>
      </c>
      <c r="M36" s="3">
        <v>0</v>
      </c>
      <c r="N36" s="3">
        <f>Tabela1[[#This Row],[Faturamento Mês R$]]/4</f>
        <v>53.97</v>
      </c>
    </row>
    <row r="37" spans="1:14" x14ac:dyDescent="0.25">
      <c r="A37">
        <v>511100</v>
      </c>
      <c r="B37" s="3">
        <v>19.989999999999998</v>
      </c>
      <c r="C37">
        <v>4</v>
      </c>
      <c r="D37">
        <v>1</v>
      </c>
      <c r="E37" s="3">
        <v>79.959999999999994</v>
      </c>
      <c r="F37">
        <v>27</v>
      </c>
      <c r="G37" s="3">
        <v>539.73</v>
      </c>
      <c r="H37">
        <v>0.14814814814814811</v>
      </c>
      <c r="I37">
        <v>6.75</v>
      </c>
      <c r="J37">
        <v>202.5</v>
      </c>
      <c r="K37" t="s">
        <v>1762</v>
      </c>
      <c r="L37">
        <f t="shared" si="0"/>
        <v>3</v>
      </c>
      <c r="M37" s="3">
        <v>539.73</v>
      </c>
      <c r="N37" s="3">
        <f>Tabela1[[#This Row],[Faturamento Mês R$]]/4</f>
        <v>19.989999999999998</v>
      </c>
    </row>
    <row r="38" spans="1:14" x14ac:dyDescent="0.25">
      <c r="A38">
        <v>511403</v>
      </c>
      <c r="B38" s="3">
        <v>9.99</v>
      </c>
      <c r="C38">
        <v>17</v>
      </c>
      <c r="D38">
        <v>2</v>
      </c>
      <c r="E38" s="3">
        <v>169.83</v>
      </c>
      <c r="F38">
        <v>9</v>
      </c>
      <c r="G38" s="3">
        <v>89.91</v>
      </c>
      <c r="H38">
        <v>1.8888888888888891</v>
      </c>
      <c r="I38">
        <v>0.52941176470588236</v>
      </c>
      <c r="J38">
        <v>15.882352941176469</v>
      </c>
      <c r="K38" t="s">
        <v>1760</v>
      </c>
      <c r="L38">
        <f t="shared" si="0"/>
        <v>1</v>
      </c>
      <c r="M38" s="3">
        <v>0</v>
      </c>
      <c r="N38" s="3">
        <f>Tabela1[[#This Row],[Faturamento Mês R$]]/4</f>
        <v>42.457500000000003</v>
      </c>
    </row>
    <row r="39" spans="1:14" x14ac:dyDescent="0.25">
      <c r="A39">
        <v>511427</v>
      </c>
      <c r="B39" s="3">
        <v>39.99</v>
      </c>
      <c r="C39">
        <v>8</v>
      </c>
      <c r="D39">
        <v>1</v>
      </c>
      <c r="E39" s="3">
        <v>319.92</v>
      </c>
      <c r="F39">
        <v>27</v>
      </c>
      <c r="G39" s="3">
        <v>1079.73</v>
      </c>
      <c r="H39">
        <v>0.29629629629629628</v>
      </c>
      <c r="I39">
        <v>3.375</v>
      </c>
      <c r="J39">
        <v>101.25</v>
      </c>
      <c r="K39" t="s">
        <v>1762</v>
      </c>
      <c r="L39">
        <f t="shared" si="0"/>
        <v>3</v>
      </c>
      <c r="M39" s="3">
        <v>1079.73</v>
      </c>
      <c r="N39" s="3">
        <f>Tabela1[[#This Row],[Faturamento Mês R$]]/4</f>
        <v>79.98</v>
      </c>
    </row>
    <row r="40" spans="1:14" x14ac:dyDescent="0.25">
      <c r="A40">
        <v>511428</v>
      </c>
      <c r="B40" s="3">
        <v>19.989999999999998</v>
      </c>
      <c r="C40">
        <v>9</v>
      </c>
      <c r="D40">
        <v>1</v>
      </c>
      <c r="E40" s="3">
        <v>179.91</v>
      </c>
      <c r="F40">
        <v>5</v>
      </c>
      <c r="G40" s="3">
        <v>99.95</v>
      </c>
      <c r="H40">
        <v>1.8</v>
      </c>
      <c r="I40">
        <v>0.55555555555555558</v>
      </c>
      <c r="J40">
        <v>16.666666666666671</v>
      </c>
      <c r="K40" t="s">
        <v>1760</v>
      </c>
      <c r="L40">
        <f t="shared" si="0"/>
        <v>1</v>
      </c>
      <c r="M40" s="3">
        <v>0</v>
      </c>
      <c r="N40" s="3">
        <f>Tabela1[[#This Row],[Faturamento Mês R$]]/4</f>
        <v>44.977499999999999</v>
      </c>
    </row>
    <row r="41" spans="1:14" x14ac:dyDescent="0.25">
      <c r="A41">
        <v>511439</v>
      </c>
      <c r="B41" s="3">
        <v>39.99</v>
      </c>
      <c r="C41">
        <v>25</v>
      </c>
      <c r="D41">
        <v>9</v>
      </c>
      <c r="E41" s="3">
        <v>999.75</v>
      </c>
      <c r="F41">
        <v>95</v>
      </c>
      <c r="G41" s="3">
        <v>3799.05</v>
      </c>
      <c r="H41">
        <v>0.26315789473684209</v>
      </c>
      <c r="I41">
        <v>3.8</v>
      </c>
      <c r="J41">
        <v>114</v>
      </c>
      <c r="K41" t="s">
        <v>1762</v>
      </c>
      <c r="L41">
        <f t="shared" si="0"/>
        <v>3</v>
      </c>
      <c r="M41" s="3">
        <v>3799.05</v>
      </c>
      <c r="N41" s="3">
        <f>Tabela1[[#This Row],[Faturamento Mês R$]]/4</f>
        <v>249.9375</v>
      </c>
    </row>
    <row r="42" spans="1:14" x14ac:dyDescent="0.25">
      <c r="A42">
        <v>511486</v>
      </c>
      <c r="B42" s="3">
        <v>99.99</v>
      </c>
      <c r="C42">
        <v>6</v>
      </c>
      <c r="D42">
        <v>0</v>
      </c>
      <c r="E42" s="3">
        <v>599.93999999999994</v>
      </c>
      <c r="F42">
        <v>39</v>
      </c>
      <c r="G42" s="3">
        <v>3899.61</v>
      </c>
      <c r="H42">
        <v>0.15384615384615391</v>
      </c>
      <c r="I42">
        <v>6.5</v>
      </c>
      <c r="J42">
        <v>195</v>
      </c>
      <c r="K42" t="s">
        <v>1762</v>
      </c>
      <c r="L42">
        <f t="shared" si="0"/>
        <v>3</v>
      </c>
      <c r="M42" s="3">
        <v>3899.61</v>
      </c>
      <c r="N42" s="3">
        <f>Tabela1[[#This Row],[Faturamento Mês R$]]/4</f>
        <v>149.98499999999999</v>
      </c>
    </row>
    <row r="43" spans="1:14" x14ac:dyDescent="0.25">
      <c r="A43">
        <v>511509</v>
      </c>
      <c r="B43" s="3">
        <v>49.99</v>
      </c>
      <c r="C43">
        <v>12</v>
      </c>
      <c r="E43" s="3">
        <v>599.88</v>
      </c>
      <c r="F43">
        <v>299</v>
      </c>
      <c r="G43" s="3">
        <v>14947.01</v>
      </c>
      <c r="H43">
        <v>4.0133779264214048E-2</v>
      </c>
      <c r="I43">
        <v>24.916666666666671</v>
      </c>
      <c r="J43">
        <v>747.5</v>
      </c>
      <c r="K43" t="s">
        <v>1762</v>
      </c>
      <c r="L43">
        <f t="shared" si="0"/>
        <v>3</v>
      </c>
      <c r="M43" s="3">
        <v>14947.01</v>
      </c>
      <c r="N43" s="3">
        <f>Tabela1[[#This Row],[Faturamento Mês R$]]/4</f>
        <v>149.97</v>
      </c>
    </row>
    <row r="44" spans="1:14" x14ac:dyDescent="0.25">
      <c r="A44">
        <v>511513</v>
      </c>
      <c r="B44" s="3">
        <v>49.99</v>
      </c>
      <c r="C44">
        <v>16</v>
      </c>
      <c r="D44">
        <v>1</v>
      </c>
      <c r="E44" s="3">
        <v>799.84</v>
      </c>
      <c r="F44">
        <v>134</v>
      </c>
      <c r="G44" s="3">
        <v>6698.66</v>
      </c>
      <c r="H44">
        <v>0.11940298507462691</v>
      </c>
      <c r="I44">
        <v>8.375</v>
      </c>
      <c r="J44">
        <v>251.25</v>
      </c>
      <c r="K44" t="s">
        <v>1762</v>
      </c>
      <c r="L44">
        <f t="shared" si="0"/>
        <v>3</v>
      </c>
      <c r="M44" s="3">
        <v>6698.66</v>
      </c>
      <c r="N44" s="3">
        <f>Tabela1[[#This Row],[Faturamento Mês R$]]/4</f>
        <v>199.96</v>
      </c>
    </row>
    <row r="45" spans="1:14" x14ac:dyDescent="0.25">
      <c r="A45">
        <v>511519</v>
      </c>
      <c r="B45" s="3">
        <v>49.99</v>
      </c>
      <c r="C45">
        <v>59</v>
      </c>
      <c r="D45">
        <v>22</v>
      </c>
      <c r="E45" s="3">
        <v>2949.41</v>
      </c>
      <c r="F45">
        <v>197</v>
      </c>
      <c r="G45" s="3">
        <v>9848.0300000000007</v>
      </c>
      <c r="H45">
        <v>0.29949238578680198</v>
      </c>
      <c r="I45">
        <v>3.3389830508474581</v>
      </c>
      <c r="J45">
        <v>100.16949152542369</v>
      </c>
      <c r="K45" t="s">
        <v>1762</v>
      </c>
      <c r="L45">
        <f t="shared" si="0"/>
        <v>3</v>
      </c>
      <c r="M45" s="3">
        <v>9848.0300000000007</v>
      </c>
      <c r="N45" s="3">
        <f>Tabela1[[#This Row],[Faturamento Mês R$]]/4</f>
        <v>737.35249999999996</v>
      </c>
    </row>
    <row r="46" spans="1:14" x14ac:dyDescent="0.25">
      <c r="A46">
        <v>511521</v>
      </c>
      <c r="B46" s="3">
        <v>29.99</v>
      </c>
      <c r="C46">
        <v>124</v>
      </c>
      <c r="D46">
        <v>40</v>
      </c>
      <c r="E46" s="3">
        <v>3718.76</v>
      </c>
      <c r="F46">
        <v>148</v>
      </c>
      <c r="G46" s="3">
        <v>4438.5200000000004</v>
      </c>
      <c r="H46">
        <v>0.83783783783783783</v>
      </c>
      <c r="I46">
        <v>1.193548387096774</v>
      </c>
      <c r="J46">
        <v>35.806451612903217</v>
      </c>
      <c r="K46" t="s">
        <v>1761</v>
      </c>
      <c r="L46">
        <f t="shared" si="0"/>
        <v>2</v>
      </c>
      <c r="M46" s="3">
        <v>0</v>
      </c>
      <c r="N46" s="3">
        <f>Tabela1[[#This Row],[Faturamento Mês R$]]/4</f>
        <v>929.69</v>
      </c>
    </row>
    <row r="47" spans="1:14" x14ac:dyDescent="0.25">
      <c r="A47">
        <v>511524</v>
      </c>
      <c r="B47" s="3">
        <v>29.99</v>
      </c>
      <c r="C47">
        <v>111</v>
      </c>
      <c r="D47">
        <v>27</v>
      </c>
      <c r="E47" s="3">
        <v>3328.89</v>
      </c>
      <c r="F47">
        <v>171</v>
      </c>
      <c r="G47" s="3">
        <v>5128.29</v>
      </c>
      <c r="H47">
        <v>0.64912280701754388</v>
      </c>
      <c r="I47">
        <v>1.540540540540541</v>
      </c>
      <c r="J47">
        <v>46.216216216216218</v>
      </c>
      <c r="K47" t="s">
        <v>1761</v>
      </c>
      <c r="L47">
        <f t="shared" si="0"/>
        <v>2</v>
      </c>
      <c r="M47" s="3">
        <v>0</v>
      </c>
      <c r="N47" s="3">
        <f>Tabela1[[#This Row],[Faturamento Mês R$]]/4</f>
        <v>832.22249999999997</v>
      </c>
    </row>
    <row r="48" spans="1:14" x14ac:dyDescent="0.25">
      <c r="A48">
        <v>511543</v>
      </c>
      <c r="B48" s="3">
        <v>79.989999999999995</v>
      </c>
      <c r="C48">
        <v>2</v>
      </c>
      <c r="E48" s="3">
        <v>159.97999999999999</v>
      </c>
      <c r="F48">
        <v>26</v>
      </c>
      <c r="G48" s="3">
        <v>2079.7399999999998</v>
      </c>
      <c r="H48">
        <v>7.6923076923076927E-2</v>
      </c>
      <c r="I48">
        <v>13</v>
      </c>
      <c r="J48">
        <v>390</v>
      </c>
      <c r="K48" t="s">
        <v>1762</v>
      </c>
      <c r="L48">
        <f t="shared" si="0"/>
        <v>3</v>
      </c>
      <c r="M48" s="3">
        <v>2079.7399999999998</v>
      </c>
      <c r="N48" s="3">
        <f>Tabela1[[#This Row],[Faturamento Mês R$]]/4</f>
        <v>39.994999999999997</v>
      </c>
    </row>
    <row r="49" spans="1:14" x14ac:dyDescent="0.25">
      <c r="A49">
        <v>511624</v>
      </c>
      <c r="B49" s="3">
        <v>25.99</v>
      </c>
      <c r="C49">
        <v>8</v>
      </c>
      <c r="E49" s="3">
        <v>207.92</v>
      </c>
      <c r="F49">
        <v>15</v>
      </c>
      <c r="G49" s="3">
        <v>389.85</v>
      </c>
      <c r="H49">
        <v>0.53333333333333333</v>
      </c>
      <c r="I49">
        <v>1.875</v>
      </c>
      <c r="J49">
        <v>56.25</v>
      </c>
      <c r="K49" t="s">
        <v>1761</v>
      </c>
      <c r="L49">
        <f t="shared" si="0"/>
        <v>2</v>
      </c>
      <c r="M49" s="3">
        <v>0</v>
      </c>
      <c r="N49" s="3">
        <f>Tabela1[[#This Row],[Faturamento Mês R$]]/4</f>
        <v>51.98</v>
      </c>
    </row>
    <row r="50" spans="1:14" x14ac:dyDescent="0.25">
      <c r="A50">
        <v>511625</v>
      </c>
      <c r="B50" s="3">
        <v>36.99</v>
      </c>
      <c r="C50">
        <v>15</v>
      </c>
      <c r="D50">
        <v>2</v>
      </c>
      <c r="E50" s="3">
        <v>554.85</v>
      </c>
      <c r="F50">
        <v>106</v>
      </c>
      <c r="G50" s="3">
        <v>3920.94</v>
      </c>
      <c r="H50">
        <v>0.14150943396226409</v>
      </c>
      <c r="I50">
        <v>7.0666666666666664</v>
      </c>
      <c r="J50">
        <v>212</v>
      </c>
      <c r="K50" t="s">
        <v>1762</v>
      </c>
      <c r="L50">
        <f t="shared" si="0"/>
        <v>3</v>
      </c>
      <c r="M50" s="3">
        <v>3920.94</v>
      </c>
      <c r="N50" s="3">
        <f>Tabela1[[#This Row],[Faturamento Mês R$]]/4</f>
        <v>138.71250000000001</v>
      </c>
    </row>
    <row r="51" spans="1:14" x14ac:dyDescent="0.25">
      <c r="A51">
        <v>511626</v>
      </c>
      <c r="B51" s="3">
        <v>15.99</v>
      </c>
      <c r="C51">
        <v>24</v>
      </c>
      <c r="D51">
        <v>8</v>
      </c>
      <c r="E51" s="3">
        <v>383.76</v>
      </c>
      <c r="F51">
        <v>30</v>
      </c>
      <c r="G51" s="3">
        <v>479.7</v>
      </c>
      <c r="H51">
        <v>0.8</v>
      </c>
      <c r="I51">
        <v>1.25</v>
      </c>
      <c r="J51">
        <v>37.5</v>
      </c>
      <c r="K51" t="s">
        <v>1761</v>
      </c>
      <c r="L51">
        <f t="shared" si="0"/>
        <v>2</v>
      </c>
      <c r="M51" s="3">
        <v>0</v>
      </c>
      <c r="N51" s="3">
        <f>Tabela1[[#This Row],[Faturamento Mês R$]]/4</f>
        <v>95.94</v>
      </c>
    </row>
    <row r="52" spans="1:14" x14ac:dyDescent="0.25">
      <c r="A52">
        <v>511632</v>
      </c>
      <c r="B52" s="3">
        <v>35.99</v>
      </c>
      <c r="C52">
        <v>4</v>
      </c>
      <c r="D52">
        <v>1</v>
      </c>
      <c r="E52" s="3">
        <v>143.96</v>
      </c>
      <c r="F52">
        <v>117</v>
      </c>
      <c r="G52" s="3">
        <v>4210.83</v>
      </c>
      <c r="H52">
        <v>3.4188034188034191E-2</v>
      </c>
      <c r="I52">
        <v>29.25</v>
      </c>
      <c r="J52">
        <v>877.5</v>
      </c>
      <c r="K52" t="s">
        <v>1762</v>
      </c>
      <c r="L52">
        <f t="shared" si="0"/>
        <v>3</v>
      </c>
      <c r="M52" s="3">
        <v>4210.83</v>
      </c>
      <c r="N52" s="3">
        <f>Tabela1[[#This Row],[Faturamento Mês R$]]/4</f>
        <v>35.99</v>
      </c>
    </row>
    <row r="53" spans="1:14" x14ac:dyDescent="0.25">
      <c r="A53">
        <v>512346</v>
      </c>
      <c r="B53" s="3">
        <v>25.99</v>
      </c>
      <c r="C53">
        <v>7</v>
      </c>
      <c r="E53" s="3">
        <v>181.93</v>
      </c>
      <c r="F53">
        <v>49</v>
      </c>
      <c r="G53" s="3">
        <v>1273.51</v>
      </c>
      <c r="H53">
        <v>0.14285714285714279</v>
      </c>
      <c r="I53">
        <v>7</v>
      </c>
      <c r="J53">
        <v>210</v>
      </c>
      <c r="K53" t="s">
        <v>1762</v>
      </c>
      <c r="L53">
        <f t="shared" ref="L53:L88" si="1">IF(K53="Baixo Giro",3,IF(K53="Giro Médio",2,IF(K53="Alto Giro",1,0)))</f>
        <v>3</v>
      </c>
      <c r="M53" s="3">
        <v>1273.51</v>
      </c>
      <c r="N53" s="3">
        <f>Tabela1[[#This Row],[Faturamento Mês R$]]/4</f>
        <v>45.482500000000002</v>
      </c>
    </row>
    <row r="54" spans="1:14" x14ac:dyDescent="0.25">
      <c r="A54">
        <v>512347</v>
      </c>
      <c r="B54" s="3">
        <v>25.99</v>
      </c>
      <c r="C54">
        <v>7</v>
      </c>
      <c r="D54">
        <v>1</v>
      </c>
      <c r="E54" s="3">
        <v>181.93</v>
      </c>
      <c r="F54">
        <v>53</v>
      </c>
      <c r="G54" s="3">
        <v>1377.47</v>
      </c>
      <c r="H54">
        <v>0.13207547169811321</v>
      </c>
      <c r="I54">
        <v>7.5714285714285712</v>
      </c>
      <c r="J54">
        <v>227.14285714285711</v>
      </c>
      <c r="K54" t="s">
        <v>1762</v>
      </c>
      <c r="L54">
        <f t="shared" si="1"/>
        <v>3</v>
      </c>
      <c r="M54" s="3">
        <v>1377.47</v>
      </c>
      <c r="N54" s="3">
        <f>Tabela1[[#This Row],[Faturamento Mês R$]]/4</f>
        <v>45.482500000000002</v>
      </c>
    </row>
    <row r="55" spans="1:14" x14ac:dyDescent="0.25">
      <c r="A55">
        <v>512506</v>
      </c>
      <c r="B55" s="3">
        <v>49.99</v>
      </c>
      <c r="C55">
        <v>15</v>
      </c>
      <c r="D55">
        <v>3</v>
      </c>
      <c r="E55" s="3">
        <v>749.85</v>
      </c>
      <c r="F55">
        <v>84</v>
      </c>
      <c r="G55" s="3">
        <v>4199.16</v>
      </c>
      <c r="H55">
        <v>0.1785714285714286</v>
      </c>
      <c r="I55">
        <v>5.6</v>
      </c>
      <c r="J55">
        <v>168</v>
      </c>
      <c r="K55" t="s">
        <v>1762</v>
      </c>
      <c r="L55">
        <f t="shared" si="1"/>
        <v>3</v>
      </c>
      <c r="M55" s="3">
        <v>4199.16</v>
      </c>
      <c r="N55" s="3">
        <f>Tabela1[[#This Row],[Faturamento Mês R$]]/4</f>
        <v>187.46250000000001</v>
      </c>
    </row>
    <row r="56" spans="1:14" x14ac:dyDescent="0.25">
      <c r="A56">
        <v>512508</v>
      </c>
      <c r="B56" s="3">
        <v>44.99</v>
      </c>
      <c r="C56">
        <v>8</v>
      </c>
      <c r="D56">
        <v>1</v>
      </c>
      <c r="E56" s="3">
        <v>359.92</v>
      </c>
      <c r="F56">
        <v>10</v>
      </c>
      <c r="G56" s="3">
        <v>449.9</v>
      </c>
      <c r="H56">
        <v>0.8</v>
      </c>
      <c r="I56">
        <v>1.25</v>
      </c>
      <c r="J56">
        <v>37.5</v>
      </c>
      <c r="K56" t="s">
        <v>1761</v>
      </c>
      <c r="L56">
        <f t="shared" si="1"/>
        <v>2</v>
      </c>
      <c r="M56" s="3">
        <v>0</v>
      </c>
      <c r="N56" s="3">
        <f>Tabela1[[#This Row],[Faturamento Mês R$]]/4</f>
        <v>89.98</v>
      </c>
    </row>
    <row r="57" spans="1:14" x14ac:dyDescent="0.25">
      <c r="A57">
        <v>528282</v>
      </c>
      <c r="B57" s="3">
        <v>24.99</v>
      </c>
      <c r="C57">
        <v>9</v>
      </c>
      <c r="D57">
        <v>6</v>
      </c>
      <c r="E57" s="3">
        <v>224.91</v>
      </c>
      <c r="F57">
        <v>44</v>
      </c>
      <c r="G57" s="3">
        <v>1099.56</v>
      </c>
      <c r="H57">
        <v>0.20454545454545461</v>
      </c>
      <c r="I57">
        <v>4.8888888888888893</v>
      </c>
      <c r="J57">
        <v>146.66666666666671</v>
      </c>
      <c r="K57" t="s">
        <v>1762</v>
      </c>
      <c r="L57">
        <f t="shared" si="1"/>
        <v>3</v>
      </c>
      <c r="M57" s="3">
        <v>1099.56</v>
      </c>
      <c r="N57" s="3">
        <f>Tabela1[[#This Row],[Faturamento Mês R$]]/4</f>
        <v>56.227499999999999</v>
      </c>
    </row>
    <row r="58" spans="1:14" x14ac:dyDescent="0.25">
      <c r="A58">
        <v>534427</v>
      </c>
      <c r="B58" s="3">
        <v>39.99</v>
      </c>
      <c r="C58">
        <v>19</v>
      </c>
      <c r="E58" s="3">
        <v>759.81000000000006</v>
      </c>
      <c r="F58">
        <v>12</v>
      </c>
      <c r="G58" s="3">
        <v>479.88</v>
      </c>
      <c r="H58">
        <v>1.583333333333333</v>
      </c>
      <c r="I58">
        <v>0.63157894736842102</v>
      </c>
      <c r="J58">
        <v>18.94736842105263</v>
      </c>
      <c r="K58" t="s">
        <v>1760</v>
      </c>
      <c r="L58">
        <f t="shared" si="1"/>
        <v>1</v>
      </c>
      <c r="M58" s="3">
        <v>0</v>
      </c>
      <c r="N58" s="3">
        <f>Tabela1[[#This Row],[Faturamento Mês R$]]/4</f>
        <v>189.95250000000001</v>
      </c>
    </row>
    <row r="59" spans="1:14" x14ac:dyDescent="0.25">
      <c r="A59">
        <v>534466</v>
      </c>
      <c r="B59" s="3">
        <v>299.99</v>
      </c>
      <c r="C59">
        <v>7</v>
      </c>
      <c r="D59">
        <v>3</v>
      </c>
      <c r="E59" s="3">
        <v>2099.9299999999998</v>
      </c>
      <c r="F59">
        <v>29</v>
      </c>
      <c r="G59" s="3">
        <v>8699.7099999999991</v>
      </c>
      <c r="H59">
        <v>0.2413793103448276</v>
      </c>
      <c r="I59">
        <v>4.1428571428571432</v>
      </c>
      <c r="J59">
        <v>124.28571428571431</v>
      </c>
      <c r="K59" t="s">
        <v>1762</v>
      </c>
      <c r="L59">
        <f t="shared" si="1"/>
        <v>3</v>
      </c>
      <c r="M59" s="3">
        <v>8699.7099999999991</v>
      </c>
      <c r="N59" s="3">
        <f>Tabela1[[#This Row],[Faturamento Mês R$]]/4</f>
        <v>524.98249999999996</v>
      </c>
    </row>
    <row r="60" spans="1:14" x14ac:dyDescent="0.25">
      <c r="A60">
        <v>538449</v>
      </c>
      <c r="B60" s="3">
        <v>19.989999999999998</v>
      </c>
      <c r="C60">
        <v>12</v>
      </c>
      <c r="D60">
        <v>2</v>
      </c>
      <c r="E60" s="3">
        <v>239.88</v>
      </c>
      <c r="F60">
        <v>42</v>
      </c>
      <c r="G60" s="3">
        <v>839.58</v>
      </c>
      <c r="H60">
        <v>0.2857142857142857</v>
      </c>
      <c r="I60">
        <v>3.5</v>
      </c>
      <c r="J60">
        <v>105</v>
      </c>
      <c r="K60" t="s">
        <v>1762</v>
      </c>
      <c r="L60">
        <f t="shared" si="1"/>
        <v>3</v>
      </c>
      <c r="M60" s="3">
        <v>839.58</v>
      </c>
      <c r="N60" s="3">
        <f>Tabela1[[#This Row],[Faturamento Mês R$]]/4</f>
        <v>59.97</v>
      </c>
    </row>
    <row r="61" spans="1:14" x14ac:dyDescent="0.25">
      <c r="A61">
        <v>552644</v>
      </c>
      <c r="B61" s="3">
        <v>35.99</v>
      </c>
      <c r="C61">
        <v>30</v>
      </c>
      <c r="D61">
        <v>3</v>
      </c>
      <c r="E61" s="3">
        <v>1079.7</v>
      </c>
      <c r="F61">
        <v>81</v>
      </c>
      <c r="G61" s="3">
        <v>2915.19</v>
      </c>
      <c r="H61">
        <v>0.37037037037037029</v>
      </c>
      <c r="I61">
        <v>2.7</v>
      </c>
      <c r="J61">
        <v>81</v>
      </c>
      <c r="K61" t="s">
        <v>1762</v>
      </c>
      <c r="L61">
        <f t="shared" si="1"/>
        <v>3</v>
      </c>
      <c r="M61" s="3">
        <v>2915.19</v>
      </c>
      <c r="N61" s="3">
        <f>Tabela1[[#This Row],[Faturamento Mês R$]]/4</f>
        <v>269.92500000000001</v>
      </c>
    </row>
    <row r="62" spans="1:14" x14ac:dyDescent="0.25">
      <c r="A62">
        <v>557175</v>
      </c>
      <c r="B62" s="3">
        <v>39.99</v>
      </c>
      <c r="C62">
        <v>9</v>
      </c>
      <c r="D62">
        <v>3</v>
      </c>
      <c r="E62" s="3">
        <v>359.91</v>
      </c>
      <c r="F62">
        <v>35</v>
      </c>
      <c r="G62" s="3">
        <v>1399.65</v>
      </c>
      <c r="H62">
        <v>0.25714285714285712</v>
      </c>
      <c r="I62">
        <v>3.8888888888888888</v>
      </c>
      <c r="J62">
        <v>116.6666666666667</v>
      </c>
      <c r="K62" t="s">
        <v>1762</v>
      </c>
      <c r="L62">
        <f t="shared" si="1"/>
        <v>3</v>
      </c>
      <c r="M62" s="3">
        <v>1399.65</v>
      </c>
      <c r="N62" s="3">
        <f>Tabela1[[#This Row],[Faturamento Mês R$]]/4</f>
        <v>89.977500000000006</v>
      </c>
    </row>
    <row r="63" spans="1:14" x14ac:dyDescent="0.25">
      <c r="A63">
        <v>558909</v>
      </c>
      <c r="B63" s="3">
        <v>29.99</v>
      </c>
      <c r="C63">
        <v>5</v>
      </c>
      <c r="E63" s="3">
        <v>149.94999999999999</v>
      </c>
      <c r="F63">
        <v>1</v>
      </c>
      <c r="G63" s="3">
        <v>29.99</v>
      </c>
      <c r="H63">
        <v>5</v>
      </c>
      <c r="I63">
        <v>0.2</v>
      </c>
      <c r="J63">
        <v>6</v>
      </c>
      <c r="K63" t="s">
        <v>1760</v>
      </c>
      <c r="L63">
        <f t="shared" si="1"/>
        <v>1</v>
      </c>
      <c r="M63" s="3">
        <v>0</v>
      </c>
      <c r="N63" s="3">
        <f>Tabela1[[#This Row],[Faturamento Mês R$]]/4</f>
        <v>37.487499999999997</v>
      </c>
    </row>
    <row r="64" spans="1:14" x14ac:dyDescent="0.25">
      <c r="A64">
        <v>565851</v>
      </c>
      <c r="B64" s="3">
        <v>89.99</v>
      </c>
      <c r="C64">
        <v>54</v>
      </c>
      <c r="D64">
        <v>16</v>
      </c>
      <c r="E64" s="3">
        <v>4859.46</v>
      </c>
      <c r="F64">
        <v>146</v>
      </c>
      <c r="G64" s="3">
        <v>13138.54</v>
      </c>
      <c r="H64">
        <v>0.36986301369863012</v>
      </c>
      <c r="I64">
        <v>2.7037037037037042</v>
      </c>
      <c r="J64">
        <v>81.111111111111114</v>
      </c>
      <c r="K64" t="s">
        <v>1762</v>
      </c>
      <c r="L64">
        <f t="shared" si="1"/>
        <v>3</v>
      </c>
      <c r="M64" s="3">
        <v>13138.54</v>
      </c>
      <c r="N64" s="3">
        <f>Tabela1[[#This Row],[Faturamento Mês R$]]/4</f>
        <v>1214.865</v>
      </c>
    </row>
    <row r="65" spans="1:14" x14ac:dyDescent="0.25">
      <c r="A65">
        <v>567917</v>
      </c>
      <c r="B65" s="3">
        <v>24.99</v>
      </c>
      <c r="C65">
        <v>9</v>
      </c>
      <c r="D65">
        <v>4</v>
      </c>
      <c r="E65" s="3">
        <v>224.91</v>
      </c>
      <c r="F65">
        <v>7</v>
      </c>
      <c r="G65" s="3">
        <v>174.93</v>
      </c>
      <c r="H65">
        <v>1.285714285714286</v>
      </c>
      <c r="I65">
        <v>0.77777777777777779</v>
      </c>
      <c r="J65">
        <v>23.333333333333329</v>
      </c>
      <c r="K65" t="s">
        <v>1760</v>
      </c>
      <c r="L65">
        <f t="shared" si="1"/>
        <v>1</v>
      </c>
      <c r="M65" s="3">
        <v>0</v>
      </c>
      <c r="N65" s="3">
        <f>Tabela1[[#This Row],[Faturamento Mês R$]]/4</f>
        <v>56.227499999999999</v>
      </c>
    </row>
    <row r="66" spans="1:14" x14ac:dyDescent="0.25">
      <c r="A66">
        <v>577504</v>
      </c>
      <c r="B66" s="3">
        <v>17.989999999999998</v>
      </c>
      <c r="C66">
        <v>5</v>
      </c>
      <c r="E66" s="3">
        <v>89.949999999999989</v>
      </c>
      <c r="F66">
        <v>60</v>
      </c>
      <c r="G66" s="3">
        <v>1079.4000000000001</v>
      </c>
      <c r="H66">
        <v>8.3333333333333329E-2</v>
      </c>
      <c r="I66">
        <v>12</v>
      </c>
      <c r="J66">
        <v>360</v>
      </c>
      <c r="K66" t="s">
        <v>1762</v>
      </c>
      <c r="L66">
        <f t="shared" si="1"/>
        <v>3</v>
      </c>
      <c r="M66" s="3">
        <v>1079.4000000000001</v>
      </c>
      <c r="N66" s="3">
        <f>Tabela1[[#This Row],[Faturamento Mês R$]]/4</f>
        <v>22.487499999999997</v>
      </c>
    </row>
    <row r="67" spans="1:14" x14ac:dyDescent="0.25">
      <c r="A67">
        <v>577581</v>
      </c>
      <c r="B67" s="3">
        <v>34.99</v>
      </c>
      <c r="C67">
        <v>5</v>
      </c>
      <c r="D67">
        <v>1</v>
      </c>
      <c r="E67" s="3">
        <v>174.95</v>
      </c>
      <c r="F67">
        <v>34</v>
      </c>
      <c r="G67" s="3">
        <v>1189.6600000000001</v>
      </c>
      <c r="H67">
        <v>0.1470588235294118</v>
      </c>
      <c r="I67">
        <v>6.8</v>
      </c>
      <c r="J67">
        <v>204</v>
      </c>
      <c r="K67" t="s">
        <v>1762</v>
      </c>
      <c r="L67">
        <f t="shared" si="1"/>
        <v>3</v>
      </c>
      <c r="M67" s="3">
        <v>1189.6600000000001</v>
      </c>
      <c r="N67" s="3">
        <f>Tabela1[[#This Row],[Faturamento Mês R$]]/4</f>
        <v>43.737499999999997</v>
      </c>
    </row>
    <row r="68" spans="1:14" x14ac:dyDescent="0.25">
      <c r="A68">
        <v>578367</v>
      </c>
      <c r="B68" s="3">
        <v>49.99</v>
      </c>
      <c r="C68">
        <v>13</v>
      </c>
      <c r="D68">
        <v>1</v>
      </c>
      <c r="E68" s="3">
        <v>649.87</v>
      </c>
      <c r="F68">
        <v>97</v>
      </c>
      <c r="G68" s="3">
        <v>4849.03</v>
      </c>
      <c r="H68">
        <v>0.134020618556701</v>
      </c>
      <c r="I68">
        <v>7.4615384615384617</v>
      </c>
      <c r="J68">
        <v>223.84615384615381</v>
      </c>
      <c r="K68" t="s">
        <v>1762</v>
      </c>
      <c r="L68">
        <f t="shared" si="1"/>
        <v>3</v>
      </c>
      <c r="M68" s="3">
        <v>4849.03</v>
      </c>
      <c r="N68" s="3">
        <f>Tabela1[[#This Row],[Faturamento Mês R$]]/4</f>
        <v>162.4675</v>
      </c>
    </row>
    <row r="69" spans="1:14" x14ac:dyDescent="0.25">
      <c r="A69">
        <v>578997</v>
      </c>
      <c r="B69" s="3">
        <v>19.989999999999998</v>
      </c>
      <c r="C69">
        <v>2</v>
      </c>
      <c r="E69" s="3">
        <v>39.979999999999997</v>
      </c>
      <c r="F69">
        <v>0</v>
      </c>
      <c r="G69" s="3">
        <v>0</v>
      </c>
      <c r="H69" t="s">
        <v>1763</v>
      </c>
      <c r="I69">
        <v>0</v>
      </c>
      <c r="J69">
        <v>0</v>
      </c>
      <c r="L69">
        <f t="shared" si="1"/>
        <v>0</v>
      </c>
      <c r="M69" s="3">
        <v>0</v>
      </c>
      <c r="N69" s="3">
        <f>Tabela1[[#This Row],[Faturamento Mês R$]]/4</f>
        <v>9.9949999999999992</v>
      </c>
    </row>
    <row r="70" spans="1:14" x14ac:dyDescent="0.25">
      <c r="A70">
        <v>580766</v>
      </c>
      <c r="B70" s="3">
        <v>39.99</v>
      </c>
      <c r="C70">
        <v>22</v>
      </c>
      <c r="D70">
        <v>13</v>
      </c>
      <c r="E70" s="3">
        <v>879.78000000000009</v>
      </c>
      <c r="F70">
        <v>68</v>
      </c>
      <c r="G70" s="3">
        <v>2719.32</v>
      </c>
      <c r="H70">
        <v>0.3235294117647059</v>
      </c>
      <c r="I70">
        <v>3.0909090909090908</v>
      </c>
      <c r="J70">
        <v>92.72727272727272</v>
      </c>
      <c r="K70" t="s">
        <v>1762</v>
      </c>
      <c r="L70">
        <f t="shared" si="1"/>
        <v>3</v>
      </c>
      <c r="M70" s="3">
        <v>2719.32</v>
      </c>
      <c r="N70" s="3">
        <f>Tabela1[[#This Row],[Faturamento Mês R$]]/4</f>
        <v>219.94500000000002</v>
      </c>
    </row>
    <row r="71" spans="1:14" x14ac:dyDescent="0.25">
      <c r="A71">
        <v>581223</v>
      </c>
      <c r="B71" s="3">
        <v>49.99</v>
      </c>
      <c r="C71">
        <v>20</v>
      </c>
      <c r="D71">
        <v>5</v>
      </c>
      <c r="E71" s="3">
        <v>999.80000000000007</v>
      </c>
      <c r="F71">
        <v>39</v>
      </c>
      <c r="G71" s="3">
        <v>1949.61</v>
      </c>
      <c r="H71">
        <v>0.51282051282051277</v>
      </c>
      <c r="I71">
        <v>1.95</v>
      </c>
      <c r="J71">
        <v>58.5</v>
      </c>
      <c r="K71" t="s">
        <v>1761</v>
      </c>
      <c r="L71">
        <f t="shared" si="1"/>
        <v>2</v>
      </c>
      <c r="M71" s="3">
        <v>0</v>
      </c>
      <c r="N71" s="3">
        <f>Tabela1[[#This Row],[Faturamento Mês R$]]/4</f>
        <v>249.95000000000002</v>
      </c>
    </row>
    <row r="72" spans="1:14" x14ac:dyDescent="0.25">
      <c r="A72">
        <v>588211</v>
      </c>
      <c r="B72" s="3">
        <v>89.99</v>
      </c>
      <c r="C72">
        <v>8</v>
      </c>
      <c r="D72">
        <v>1</v>
      </c>
      <c r="E72" s="3">
        <v>719.92</v>
      </c>
      <c r="F72">
        <v>55</v>
      </c>
      <c r="G72" s="3">
        <v>4949.45</v>
      </c>
      <c r="H72">
        <v>0.14545454545454539</v>
      </c>
      <c r="I72">
        <v>6.875</v>
      </c>
      <c r="J72">
        <v>206.25</v>
      </c>
      <c r="K72" t="s">
        <v>1762</v>
      </c>
      <c r="L72">
        <f t="shared" si="1"/>
        <v>3</v>
      </c>
      <c r="M72" s="3">
        <v>4949.45</v>
      </c>
      <c r="N72" s="3">
        <f>Tabela1[[#This Row],[Faturamento Mês R$]]/4</f>
        <v>179.98</v>
      </c>
    </row>
    <row r="73" spans="1:14" x14ac:dyDescent="0.25">
      <c r="A73">
        <v>588284</v>
      </c>
      <c r="B73" s="3">
        <v>49.99</v>
      </c>
      <c r="C73">
        <v>32</v>
      </c>
      <c r="D73">
        <v>5</v>
      </c>
      <c r="E73" s="3">
        <v>1599.68</v>
      </c>
      <c r="F73">
        <v>26</v>
      </c>
      <c r="G73" s="3">
        <v>1299.74</v>
      </c>
      <c r="H73">
        <v>1.2307692307692311</v>
      </c>
      <c r="I73">
        <v>0.8125</v>
      </c>
      <c r="J73">
        <v>24.375</v>
      </c>
      <c r="K73" t="s">
        <v>1760</v>
      </c>
      <c r="L73">
        <f t="shared" si="1"/>
        <v>1</v>
      </c>
      <c r="M73" s="3">
        <v>0</v>
      </c>
      <c r="N73" s="3">
        <f>Tabela1[[#This Row],[Faturamento Mês R$]]/4</f>
        <v>399.92</v>
      </c>
    </row>
    <row r="74" spans="1:14" x14ac:dyDescent="0.25">
      <c r="A74">
        <v>588372</v>
      </c>
      <c r="B74" s="3">
        <v>49.99</v>
      </c>
      <c r="C74">
        <v>9</v>
      </c>
      <c r="D74">
        <v>1</v>
      </c>
      <c r="E74" s="3">
        <v>449.91</v>
      </c>
      <c r="F74">
        <v>45</v>
      </c>
      <c r="G74" s="3">
        <v>2249.5500000000002</v>
      </c>
      <c r="H74">
        <v>0.2</v>
      </c>
      <c r="I74">
        <v>5</v>
      </c>
      <c r="J74">
        <v>150</v>
      </c>
      <c r="K74" t="s">
        <v>1762</v>
      </c>
      <c r="L74">
        <f t="shared" si="1"/>
        <v>3</v>
      </c>
      <c r="M74" s="3">
        <v>2249.5500000000002</v>
      </c>
      <c r="N74" s="3">
        <f>Tabela1[[#This Row],[Faturamento Mês R$]]/4</f>
        <v>112.47750000000001</v>
      </c>
    </row>
    <row r="75" spans="1:14" x14ac:dyDescent="0.25">
      <c r="A75">
        <v>589067</v>
      </c>
      <c r="B75" s="3">
        <v>44.99</v>
      </c>
      <c r="C75">
        <v>14</v>
      </c>
      <c r="D75">
        <v>3</v>
      </c>
      <c r="E75" s="3">
        <v>629.86</v>
      </c>
      <c r="F75">
        <v>37</v>
      </c>
      <c r="G75" s="3">
        <v>1664.63</v>
      </c>
      <c r="H75">
        <v>0.3783783783783784</v>
      </c>
      <c r="I75">
        <v>2.6428571428571428</v>
      </c>
      <c r="J75">
        <v>79.285714285714278</v>
      </c>
      <c r="K75" t="s">
        <v>1762</v>
      </c>
      <c r="L75">
        <f t="shared" si="1"/>
        <v>3</v>
      </c>
      <c r="M75" s="3">
        <v>1664.63</v>
      </c>
      <c r="N75" s="3">
        <f>Tabela1[[#This Row],[Faturamento Mês R$]]/4</f>
        <v>157.465</v>
      </c>
    </row>
    <row r="76" spans="1:14" x14ac:dyDescent="0.25">
      <c r="A76">
        <v>589084</v>
      </c>
      <c r="B76" s="3">
        <v>69.989999999999995</v>
      </c>
      <c r="C76">
        <v>9</v>
      </c>
      <c r="D76">
        <v>5</v>
      </c>
      <c r="E76" s="3">
        <v>629.91</v>
      </c>
      <c r="F76">
        <v>8</v>
      </c>
      <c r="G76" s="3">
        <v>559.91999999999996</v>
      </c>
      <c r="H76">
        <v>1.125</v>
      </c>
      <c r="I76">
        <v>0.88888888888888884</v>
      </c>
      <c r="J76">
        <v>26.666666666666661</v>
      </c>
      <c r="K76" t="s">
        <v>1760</v>
      </c>
      <c r="L76">
        <f t="shared" si="1"/>
        <v>1</v>
      </c>
      <c r="M76" s="3">
        <v>0</v>
      </c>
      <c r="N76" s="3">
        <f>Tabela1[[#This Row],[Faturamento Mês R$]]/4</f>
        <v>157.47749999999999</v>
      </c>
    </row>
    <row r="77" spans="1:14" x14ac:dyDescent="0.25">
      <c r="A77">
        <v>589776</v>
      </c>
      <c r="B77" s="3">
        <v>39.99</v>
      </c>
      <c r="C77">
        <v>28</v>
      </c>
      <c r="D77">
        <v>6</v>
      </c>
      <c r="E77" s="3">
        <v>1119.72</v>
      </c>
      <c r="F77">
        <v>259</v>
      </c>
      <c r="G77" s="3">
        <v>10357.41</v>
      </c>
      <c r="H77">
        <v>0.1081081081081081</v>
      </c>
      <c r="I77">
        <v>9.25</v>
      </c>
      <c r="J77">
        <v>277.5</v>
      </c>
      <c r="K77" t="s">
        <v>1762</v>
      </c>
      <c r="L77">
        <f t="shared" si="1"/>
        <v>3</v>
      </c>
      <c r="M77" s="3">
        <v>10357.41</v>
      </c>
      <c r="N77" s="3">
        <f>Tabela1[[#This Row],[Faturamento Mês R$]]/4</f>
        <v>279.93</v>
      </c>
    </row>
    <row r="78" spans="1:14" x14ac:dyDescent="0.25">
      <c r="A78">
        <v>592233</v>
      </c>
      <c r="B78" s="3">
        <v>42.99</v>
      </c>
      <c r="C78">
        <v>8</v>
      </c>
      <c r="E78" s="3">
        <v>343.92</v>
      </c>
      <c r="F78">
        <v>47</v>
      </c>
      <c r="G78" s="3">
        <v>2020.53</v>
      </c>
      <c r="H78">
        <v>0.1702127659574468</v>
      </c>
      <c r="I78">
        <v>5.875</v>
      </c>
      <c r="J78">
        <v>176.25</v>
      </c>
      <c r="K78" t="s">
        <v>1762</v>
      </c>
      <c r="L78">
        <f t="shared" si="1"/>
        <v>3</v>
      </c>
      <c r="M78" s="3">
        <v>2020.53</v>
      </c>
      <c r="N78" s="3">
        <f>Tabela1[[#This Row],[Faturamento Mês R$]]/4</f>
        <v>85.98</v>
      </c>
    </row>
    <row r="79" spans="1:14" x14ac:dyDescent="0.25">
      <c r="A79">
        <v>593526</v>
      </c>
      <c r="B79" s="3">
        <v>59.99</v>
      </c>
      <c r="C79">
        <v>3</v>
      </c>
      <c r="E79" s="3">
        <v>179.97</v>
      </c>
      <c r="F79">
        <v>3</v>
      </c>
      <c r="G79" s="3">
        <v>179.97</v>
      </c>
      <c r="H79">
        <v>1</v>
      </c>
      <c r="I79">
        <v>1</v>
      </c>
      <c r="J79">
        <v>30</v>
      </c>
      <c r="K79" t="s">
        <v>1761</v>
      </c>
      <c r="L79">
        <f t="shared" si="1"/>
        <v>2</v>
      </c>
      <c r="M79" s="3">
        <v>0</v>
      </c>
      <c r="N79" s="3">
        <f>Tabela1[[#This Row],[Faturamento Mês R$]]/4</f>
        <v>44.9925</v>
      </c>
    </row>
    <row r="80" spans="1:14" x14ac:dyDescent="0.25">
      <c r="A80">
        <v>595589</v>
      </c>
      <c r="B80" s="3">
        <v>99.99</v>
      </c>
      <c r="C80">
        <v>15</v>
      </c>
      <c r="D80">
        <v>3</v>
      </c>
      <c r="E80" s="3">
        <v>1499.85</v>
      </c>
      <c r="F80">
        <v>119</v>
      </c>
      <c r="G80" s="3">
        <v>11898.81</v>
      </c>
      <c r="H80">
        <v>0.1260504201680672</v>
      </c>
      <c r="I80">
        <v>7.9333333333333336</v>
      </c>
      <c r="J80">
        <v>238</v>
      </c>
      <c r="K80" t="s">
        <v>1762</v>
      </c>
      <c r="L80">
        <f t="shared" si="1"/>
        <v>3</v>
      </c>
      <c r="M80" s="3">
        <v>11898.81</v>
      </c>
      <c r="N80" s="3">
        <f>Tabela1[[#This Row],[Faturamento Mês R$]]/4</f>
        <v>374.96249999999998</v>
      </c>
    </row>
    <row r="81" spans="1:14" x14ac:dyDescent="0.25">
      <c r="A81">
        <v>596542</v>
      </c>
      <c r="B81" s="3">
        <v>29.99</v>
      </c>
      <c r="C81">
        <v>38</v>
      </c>
      <c r="D81">
        <v>13</v>
      </c>
      <c r="E81" s="3">
        <v>1139.6199999999999</v>
      </c>
      <c r="F81">
        <v>193</v>
      </c>
      <c r="G81" s="3">
        <v>5788.07</v>
      </c>
      <c r="H81">
        <v>0.19689119170984459</v>
      </c>
      <c r="I81">
        <v>5.0789473684210522</v>
      </c>
      <c r="J81">
        <v>152.36842105263159</v>
      </c>
      <c r="K81" t="s">
        <v>1762</v>
      </c>
      <c r="L81">
        <f t="shared" si="1"/>
        <v>3</v>
      </c>
      <c r="M81" s="3">
        <v>5788.07</v>
      </c>
      <c r="N81" s="3">
        <f>Tabela1[[#This Row],[Faturamento Mês R$]]/4</f>
        <v>284.90499999999997</v>
      </c>
    </row>
    <row r="82" spans="1:14" x14ac:dyDescent="0.25">
      <c r="A82">
        <v>596559</v>
      </c>
      <c r="B82" s="3">
        <v>19.989999999999998</v>
      </c>
      <c r="C82">
        <v>14</v>
      </c>
      <c r="D82">
        <v>2</v>
      </c>
      <c r="E82" s="3">
        <v>279.86</v>
      </c>
      <c r="F82">
        <v>14</v>
      </c>
      <c r="G82" s="3">
        <v>279.86</v>
      </c>
      <c r="H82">
        <v>1</v>
      </c>
      <c r="I82">
        <v>1</v>
      </c>
      <c r="J82">
        <v>30</v>
      </c>
      <c r="K82" t="s">
        <v>1761</v>
      </c>
      <c r="L82">
        <f t="shared" si="1"/>
        <v>2</v>
      </c>
      <c r="M82" s="3">
        <v>0</v>
      </c>
      <c r="N82" s="3">
        <f>Tabela1[[#This Row],[Faturamento Mês R$]]/4</f>
        <v>69.965000000000003</v>
      </c>
    </row>
    <row r="83" spans="1:14" x14ac:dyDescent="0.25">
      <c r="A83">
        <v>596582</v>
      </c>
      <c r="B83" s="3">
        <v>39.99</v>
      </c>
      <c r="C83">
        <v>5</v>
      </c>
      <c r="D83">
        <v>2</v>
      </c>
      <c r="E83" s="3">
        <v>199.95</v>
      </c>
      <c r="F83">
        <v>55</v>
      </c>
      <c r="G83" s="3">
        <v>2199.4499999999998</v>
      </c>
      <c r="H83">
        <v>9.0909090909090912E-2</v>
      </c>
      <c r="I83">
        <v>11</v>
      </c>
      <c r="J83">
        <v>330</v>
      </c>
      <c r="K83" t="s">
        <v>1762</v>
      </c>
      <c r="L83">
        <f t="shared" si="1"/>
        <v>3</v>
      </c>
      <c r="M83" s="3">
        <v>2199.4499999999998</v>
      </c>
      <c r="N83" s="3">
        <f>Tabela1[[#This Row],[Faturamento Mês R$]]/4</f>
        <v>49.987499999999997</v>
      </c>
    </row>
    <row r="84" spans="1:14" x14ac:dyDescent="0.25">
      <c r="A84">
        <v>597363</v>
      </c>
      <c r="B84" s="3">
        <v>44.99</v>
      </c>
      <c r="C84">
        <v>4</v>
      </c>
      <c r="D84">
        <v>-1</v>
      </c>
      <c r="E84" s="3">
        <v>179.96</v>
      </c>
      <c r="F84">
        <v>46</v>
      </c>
      <c r="G84" s="3">
        <v>2069.54</v>
      </c>
      <c r="H84">
        <v>8.6956521739130432E-2</v>
      </c>
      <c r="I84">
        <v>11.5</v>
      </c>
      <c r="J84">
        <v>345</v>
      </c>
      <c r="K84" t="s">
        <v>1762</v>
      </c>
      <c r="L84">
        <f t="shared" si="1"/>
        <v>3</v>
      </c>
      <c r="M84" s="3">
        <v>2069.54</v>
      </c>
      <c r="N84" s="3">
        <f>Tabela1[[#This Row],[Faturamento Mês R$]]/4</f>
        <v>44.99</v>
      </c>
    </row>
    <row r="85" spans="1:14" x14ac:dyDescent="0.25">
      <c r="A85">
        <v>599170</v>
      </c>
      <c r="B85" s="3">
        <v>99.99</v>
      </c>
      <c r="C85">
        <v>7</v>
      </c>
      <c r="D85">
        <v>4</v>
      </c>
      <c r="E85" s="3">
        <v>699.93</v>
      </c>
      <c r="F85">
        <v>4</v>
      </c>
      <c r="G85" s="3">
        <v>399.96</v>
      </c>
      <c r="H85">
        <v>1.75</v>
      </c>
      <c r="I85">
        <v>0.5714285714285714</v>
      </c>
      <c r="J85">
        <v>17.142857142857139</v>
      </c>
      <c r="K85" t="s">
        <v>1760</v>
      </c>
      <c r="L85">
        <f t="shared" si="1"/>
        <v>1</v>
      </c>
      <c r="M85" s="3">
        <v>0</v>
      </c>
      <c r="N85" s="3">
        <f>Tabela1[[#This Row],[Faturamento Mês R$]]/4</f>
        <v>174.98249999999999</v>
      </c>
    </row>
    <row r="86" spans="1:14" x14ac:dyDescent="0.25">
      <c r="A86">
        <v>599697</v>
      </c>
      <c r="B86" s="3">
        <v>179.99</v>
      </c>
      <c r="C86">
        <v>4</v>
      </c>
      <c r="D86">
        <v>1</v>
      </c>
      <c r="E86" s="3">
        <v>719.96</v>
      </c>
      <c r="F86">
        <v>3</v>
      </c>
      <c r="G86" s="3">
        <v>539.97</v>
      </c>
      <c r="H86">
        <v>1.333333333333333</v>
      </c>
      <c r="I86">
        <v>0.75</v>
      </c>
      <c r="J86">
        <v>22.5</v>
      </c>
      <c r="K86" t="s">
        <v>1760</v>
      </c>
      <c r="L86">
        <f t="shared" si="1"/>
        <v>1</v>
      </c>
      <c r="M86" s="3">
        <v>0</v>
      </c>
      <c r="N86" s="3">
        <f>Tabela1[[#This Row],[Faturamento Mês R$]]/4</f>
        <v>179.99</v>
      </c>
    </row>
    <row r="87" spans="1:14" x14ac:dyDescent="0.25">
      <c r="A87">
        <v>601391</v>
      </c>
      <c r="B87" s="3">
        <v>129.99</v>
      </c>
      <c r="C87">
        <v>2</v>
      </c>
      <c r="E87" s="3">
        <v>259.98</v>
      </c>
      <c r="F87">
        <v>3</v>
      </c>
      <c r="G87" s="3">
        <v>389.97</v>
      </c>
      <c r="H87">
        <v>0.66666666666666663</v>
      </c>
      <c r="I87">
        <v>1.5</v>
      </c>
      <c r="J87">
        <v>45</v>
      </c>
      <c r="K87" t="s">
        <v>1761</v>
      </c>
      <c r="L87">
        <f t="shared" si="1"/>
        <v>2</v>
      </c>
      <c r="M87" s="3">
        <v>0</v>
      </c>
      <c r="N87" s="3">
        <f>Tabela1[[#This Row],[Faturamento Mês R$]]/4</f>
        <v>64.995000000000005</v>
      </c>
    </row>
    <row r="88" spans="1:14" x14ac:dyDescent="0.25">
      <c r="A88">
        <v>601600</v>
      </c>
      <c r="B88" s="3">
        <v>24.99</v>
      </c>
      <c r="C88">
        <v>3</v>
      </c>
      <c r="D88">
        <v>2</v>
      </c>
      <c r="E88" s="3">
        <v>74.97</v>
      </c>
      <c r="F88">
        <v>2</v>
      </c>
      <c r="G88" s="3">
        <v>49.98</v>
      </c>
      <c r="H88">
        <v>1.5</v>
      </c>
      <c r="I88">
        <v>0.66666666666666663</v>
      </c>
      <c r="J88">
        <v>20</v>
      </c>
      <c r="K88" t="s">
        <v>1760</v>
      </c>
      <c r="L88">
        <f t="shared" si="1"/>
        <v>1</v>
      </c>
      <c r="M88" s="3">
        <v>0</v>
      </c>
      <c r="N88" s="3">
        <f>Tabela1[[#This Row],[Faturamento Mês R$]]/4</f>
        <v>18.7425</v>
      </c>
    </row>
    <row r="89" spans="1:14" x14ac:dyDescent="0.25">
      <c r="A89">
        <v>610045</v>
      </c>
      <c r="B89" s="3">
        <v>29.99</v>
      </c>
      <c r="C89">
        <v>21</v>
      </c>
      <c r="D89">
        <v>2</v>
      </c>
      <c r="E89" s="3">
        <v>629.79</v>
      </c>
      <c r="F89">
        <v>178</v>
      </c>
      <c r="G89" s="3">
        <v>5338.22</v>
      </c>
      <c r="H89">
        <v>0.1179775280898876</v>
      </c>
      <c r="I89">
        <v>8.4761904761904763</v>
      </c>
      <c r="J89">
        <v>254.28571428571431</v>
      </c>
      <c r="K89" t="s">
        <v>1762</v>
      </c>
      <c r="L89">
        <f t="shared" ref="L89:L125" si="2">IF(K89="Baixo Giro",3,IF(K89="Giro Médio",2,IF(K89="Alto Giro",1,0)))</f>
        <v>3</v>
      </c>
      <c r="M89" s="3">
        <v>5338.22</v>
      </c>
      <c r="N89" s="3">
        <f>Tabela1[[#This Row],[Faturamento Mês R$]]/4</f>
        <v>157.44749999999999</v>
      </c>
    </row>
    <row r="90" spans="1:14" x14ac:dyDescent="0.25">
      <c r="A90">
        <v>610472</v>
      </c>
      <c r="B90" s="3">
        <v>9.99</v>
      </c>
      <c r="C90">
        <v>5</v>
      </c>
      <c r="D90">
        <v>2</v>
      </c>
      <c r="E90" s="3">
        <v>49.95</v>
      </c>
      <c r="F90">
        <v>55</v>
      </c>
      <c r="G90" s="3">
        <v>549.45000000000005</v>
      </c>
      <c r="H90">
        <v>9.0909090909090912E-2</v>
      </c>
      <c r="I90">
        <v>11</v>
      </c>
      <c r="J90">
        <v>330</v>
      </c>
      <c r="K90" t="s">
        <v>1762</v>
      </c>
      <c r="L90">
        <f t="shared" si="2"/>
        <v>3</v>
      </c>
      <c r="M90" s="3">
        <v>549.45000000000005</v>
      </c>
      <c r="N90" s="3">
        <f>Tabela1[[#This Row],[Faturamento Mês R$]]/4</f>
        <v>12.487500000000001</v>
      </c>
    </row>
    <row r="91" spans="1:14" x14ac:dyDescent="0.25">
      <c r="A91">
        <v>613189</v>
      </c>
      <c r="B91" s="3">
        <v>139.99</v>
      </c>
      <c r="C91">
        <v>9</v>
      </c>
      <c r="D91">
        <v>0</v>
      </c>
      <c r="E91" s="3">
        <v>1259.9100000000001</v>
      </c>
      <c r="F91">
        <v>138</v>
      </c>
      <c r="G91" s="3">
        <v>19318.62</v>
      </c>
      <c r="H91">
        <v>6.5217391304347824E-2</v>
      </c>
      <c r="I91">
        <v>15.33333333333333</v>
      </c>
      <c r="J91">
        <v>460</v>
      </c>
      <c r="K91" t="s">
        <v>1762</v>
      </c>
      <c r="L91">
        <f t="shared" si="2"/>
        <v>3</v>
      </c>
      <c r="M91" s="3">
        <v>19318.62</v>
      </c>
      <c r="N91" s="3">
        <f>Tabela1[[#This Row],[Faturamento Mês R$]]/4</f>
        <v>314.97750000000002</v>
      </c>
    </row>
    <row r="92" spans="1:14" x14ac:dyDescent="0.25">
      <c r="A92">
        <v>615305</v>
      </c>
      <c r="B92" s="3">
        <v>49.99</v>
      </c>
      <c r="C92">
        <v>19</v>
      </c>
      <c r="D92">
        <v>3</v>
      </c>
      <c r="E92" s="3">
        <v>949.81000000000006</v>
      </c>
      <c r="F92">
        <v>47</v>
      </c>
      <c r="G92" s="3">
        <v>2349.5300000000002</v>
      </c>
      <c r="H92">
        <v>0.40425531914893609</v>
      </c>
      <c r="I92">
        <v>2.4736842105263159</v>
      </c>
      <c r="J92">
        <v>74.21052631578948</v>
      </c>
      <c r="K92" t="s">
        <v>1762</v>
      </c>
      <c r="L92">
        <f t="shared" si="2"/>
        <v>3</v>
      </c>
      <c r="M92" s="3">
        <v>2349.5300000000002</v>
      </c>
      <c r="N92" s="3">
        <f>Tabela1[[#This Row],[Faturamento Mês R$]]/4</f>
        <v>237.45250000000001</v>
      </c>
    </row>
    <row r="93" spans="1:14" x14ac:dyDescent="0.25">
      <c r="A93">
        <v>621420</v>
      </c>
      <c r="B93" s="3">
        <v>35.99</v>
      </c>
      <c r="C93">
        <v>2</v>
      </c>
      <c r="E93" s="3">
        <v>71.98</v>
      </c>
      <c r="F93">
        <v>32</v>
      </c>
      <c r="G93" s="3">
        <v>1151.68</v>
      </c>
      <c r="H93">
        <v>6.25E-2</v>
      </c>
      <c r="I93">
        <v>16</v>
      </c>
      <c r="J93">
        <v>480</v>
      </c>
      <c r="K93" t="s">
        <v>1762</v>
      </c>
      <c r="L93">
        <f t="shared" si="2"/>
        <v>3</v>
      </c>
      <c r="M93" s="3">
        <v>1151.68</v>
      </c>
      <c r="N93" s="3">
        <f>Tabela1[[#This Row],[Faturamento Mês R$]]/4</f>
        <v>17.995000000000001</v>
      </c>
    </row>
    <row r="94" spans="1:14" x14ac:dyDescent="0.25">
      <c r="A94">
        <v>621980</v>
      </c>
      <c r="B94" s="3">
        <v>37.99</v>
      </c>
      <c r="C94">
        <v>28</v>
      </c>
      <c r="D94">
        <v>6</v>
      </c>
      <c r="E94" s="3">
        <v>1063.72</v>
      </c>
      <c r="F94">
        <v>256</v>
      </c>
      <c r="G94" s="3">
        <v>9725.44</v>
      </c>
      <c r="H94">
        <v>0.109375</v>
      </c>
      <c r="I94">
        <v>9.1428571428571423</v>
      </c>
      <c r="J94">
        <v>274.28571428571428</v>
      </c>
      <c r="K94" t="s">
        <v>1762</v>
      </c>
      <c r="L94">
        <f t="shared" si="2"/>
        <v>3</v>
      </c>
      <c r="M94" s="3">
        <v>9725.44</v>
      </c>
      <c r="N94" s="3">
        <f>Tabela1[[#This Row],[Faturamento Mês R$]]/4</f>
        <v>265.93</v>
      </c>
    </row>
    <row r="95" spans="1:14" x14ac:dyDescent="0.25">
      <c r="A95">
        <v>622593</v>
      </c>
      <c r="B95" s="3">
        <v>129.99</v>
      </c>
      <c r="C95">
        <v>11</v>
      </c>
      <c r="D95">
        <v>4</v>
      </c>
      <c r="E95" s="3">
        <v>1429.89</v>
      </c>
      <c r="F95">
        <v>18</v>
      </c>
      <c r="G95" s="3">
        <v>2339.8200000000002</v>
      </c>
      <c r="H95">
        <v>0.61111111111111116</v>
      </c>
      <c r="I95">
        <v>1.636363636363636</v>
      </c>
      <c r="J95">
        <v>49.090909090909093</v>
      </c>
      <c r="K95" t="s">
        <v>1761</v>
      </c>
      <c r="L95">
        <f t="shared" si="2"/>
        <v>2</v>
      </c>
      <c r="M95" s="3">
        <v>0</v>
      </c>
      <c r="N95" s="3">
        <f>Tabela1[[#This Row],[Faturamento Mês R$]]/4</f>
        <v>357.47250000000003</v>
      </c>
    </row>
    <row r="96" spans="1:14" x14ac:dyDescent="0.25">
      <c r="A96">
        <v>623955</v>
      </c>
      <c r="B96" s="3">
        <v>14.99</v>
      </c>
      <c r="C96">
        <v>2</v>
      </c>
      <c r="E96" s="3">
        <v>29.98</v>
      </c>
      <c r="F96">
        <v>30</v>
      </c>
      <c r="G96" s="3">
        <v>449.7</v>
      </c>
      <c r="H96">
        <v>6.6666666666666666E-2</v>
      </c>
      <c r="I96">
        <v>15</v>
      </c>
      <c r="J96">
        <v>450</v>
      </c>
      <c r="K96" t="s">
        <v>1762</v>
      </c>
      <c r="L96">
        <f t="shared" si="2"/>
        <v>3</v>
      </c>
      <c r="M96" s="3">
        <v>449.7</v>
      </c>
      <c r="N96" s="3">
        <f>Tabela1[[#This Row],[Faturamento Mês R$]]/4</f>
        <v>7.4950000000000001</v>
      </c>
    </row>
    <row r="97" spans="1:14" x14ac:dyDescent="0.25">
      <c r="A97">
        <v>624105</v>
      </c>
      <c r="B97" s="3">
        <v>159.99</v>
      </c>
      <c r="C97">
        <v>3</v>
      </c>
      <c r="D97">
        <v>1</v>
      </c>
      <c r="E97" s="3">
        <v>479.97</v>
      </c>
      <c r="F97">
        <v>4</v>
      </c>
      <c r="G97" s="3">
        <v>639.96</v>
      </c>
      <c r="H97">
        <v>0.75</v>
      </c>
      <c r="I97">
        <v>1.333333333333333</v>
      </c>
      <c r="J97">
        <v>40</v>
      </c>
      <c r="K97" t="s">
        <v>1761</v>
      </c>
      <c r="L97">
        <f t="shared" si="2"/>
        <v>2</v>
      </c>
      <c r="M97" s="3">
        <v>0</v>
      </c>
      <c r="N97" s="3">
        <f>Tabela1[[#This Row],[Faturamento Mês R$]]/4</f>
        <v>119.99250000000001</v>
      </c>
    </row>
    <row r="98" spans="1:14" x14ac:dyDescent="0.25">
      <c r="A98">
        <v>624349</v>
      </c>
      <c r="B98" s="3">
        <v>189.99</v>
      </c>
      <c r="C98">
        <v>3</v>
      </c>
      <c r="E98" s="3">
        <v>569.97</v>
      </c>
      <c r="F98">
        <v>5</v>
      </c>
      <c r="G98" s="3">
        <v>949.95</v>
      </c>
      <c r="H98">
        <v>0.6</v>
      </c>
      <c r="I98">
        <v>1.666666666666667</v>
      </c>
      <c r="J98">
        <v>50</v>
      </c>
      <c r="K98" t="s">
        <v>1761</v>
      </c>
      <c r="L98">
        <f t="shared" si="2"/>
        <v>2</v>
      </c>
      <c r="M98" s="3">
        <v>0</v>
      </c>
      <c r="N98" s="3">
        <f>Tabela1[[#This Row],[Faturamento Mês R$]]/4</f>
        <v>142.49250000000001</v>
      </c>
    </row>
    <row r="99" spans="1:14" x14ac:dyDescent="0.25">
      <c r="A99">
        <v>626077</v>
      </c>
      <c r="B99" s="3">
        <v>9.99</v>
      </c>
      <c r="C99">
        <v>2</v>
      </c>
      <c r="D99">
        <v>1</v>
      </c>
      <c r="E99" s="3">
        <v>19.98</v>
      </c>
      <c r="F99">
        <v>1</v>
      </c>
      <c r="G99" s="3">
        <v>9.99</v>
      </c>
      <c r="H99">
        <v>2</v>
      </c>
      <c r="I99">
        <v>0.5</v>
      </c>
      <c r="J99">
        <v>15</v>
      </c>
      <c r="K99" t="s">
        <v>1760</v>
      </c>
      <c r="L99">
        <f t="shared" si="2"/>
        <v>1</v>
      </c>
      <c r="M99" s="3">
        <v>0</v>
      </c>
      <c r="N99" s="3">
        <f>Tabela1[[#This Row],[Faturamento Mês R$]]/4</f>
        <v>4.9950000000000001</v>
      </c>
    </row>
    <row r="100" spans="1:14" x14ac:dyDescent="0.25">
      <c r="A100">
        <v>626416</v>
      </c>
      <c r="B100" s="3">
        <v>39.99</v>
      </c>
      <c r="C100">
        <v>12</v>
      </c>
      <c r="D100">
        <v>7</v>
      </c>
      <c r="E100" s="3">
        <v>479.88</v>
      </c>
      <c r="F100">
        <v>58</v>
      </c>
      <c r="G100" s="3">
        <v>2319.42</v>
      </c>
      <c r="H100">
        <v>0.2068965517241379</v>
      </c>
      <c r="I100">
        <v>4.833333333333333</v>
      </c>
      <c r="J100">
        <v>145</v>
      </c>
      <c r="K100" t="s">
        <v>1762</v>
      </c>
      <c r="L100">
        <f t="shared" si="2"/>
        <v>3</v>
      </c>
      <c r="M100" s="3">
        <v>2319.42</v>
      </c>
      <c r="N100" s="3">
        <f>Tabela1[[#This Row],[Faturamento Mês R$]]/4</f>
        <v>119.97</v>
      </c>
    </row>
    <row r="101" spans="1:14" x14ac:dyDescent="0.25">
      <c r="A101">
        <v>626418</v>
      </c>
      <c r="B101" s="3">
        <v>39.99</v>
      </c>
      <c r="C101">
        <v>60</v>
      </c>
      <c r="D101">
        <v>18</v>
      </c>
      <c r="E101" s="3">
        <v>2399.4</v>
      </c>
      <c r="F101">
        <v>109</v>
      </c>
      <c r="G101" s="3">
        <v>4358.91</v>
      </c>
      <c r="H101">
        <v>0.55045871559633031</v>
      </c>
      <c r="I101">
        <v>1.8166666666666671</v>
      </c>
      <c r="J101">
        <v>54.5</v>
      </c>
      <c r="K101" t="s">
        <v>1761</v>
      </c>
      <c r="L101">
        <f t="shared" si="2"/>
        <v>2</v>
      </c>
      <c r="M101" s="3">
        <v>0</v>
      </c>
      <c r="N101" s="3">
        <f>Tabela1[[#This Row],[Faturamento Mês R$]]/4</f>
        <v>599.85</v>
      </c>
    </row>
    <row r="102" spans="1:14" x14ac:dyDescent="0.25">
      <c r="A102">
        <v>626627</v>
      </c>
      <c r="B102" s="3">
        <v>17.989999999999998</v>
      </c>
      <c r="C102">
        <v>2</v>
      </c>
      <c r="D102">
        <v>1</v>
      </c>
      <c r="E102" s="3">
        <v>35.979999999999997</v>
      </c>
      <c r="F102">
        <v>1</v>
      </c>
      <c r="G102" s="3">
        <v>17.989999999999998</v>
      </c>
      <c r="H102">
        <v>2</v>
      </c>
      <c r="I102">
        <v>0.5</v>
      </c>
      <c r="J102">
        <v>15</v>
      </c>
      <c r="K102" t="s">
        <v>1760</v>
      </c>
      <c r="L102">
        <f t="shared" si="2"/>
        <v>1</v>
      </c>
      <c r="M102" s="3">
        <v>0</v>
      </c>
      <c r="N102" s="3">
        <f>Tabela1[[#This Row],[Faturamento Mês R$]]/4</f>
        <v>8.9949999999999992</v>
      </c>
    </row>
    <row r="103" spans="1:14" x14ac:dyDescent="0.25">
      <c r="A103">
        <v>628829</v>
      </c>
      <c r="B103" s="3">
        <v>69.989999999999995</v>
      </c>
      <c r="C103">
        <v>2</v>
      </c>
      <c r="D103">
        <v>1</v>
      </c>
      <c r="E103" s="3">
        <v>139.97999999999999</v>
      </c>
      <c r="F103">
        <v>2</v>
      </c>
      <c r="G103" s="3">
        <v>139.97999999999999</v>
      </c>
      <c r="H103">
        <v>1</v>
      </c>
      <c r="I103">
        <v>1</v>
      </c>
      <c r="J103">
        <v>30</v>
      </c>
      <c r="K103" t="s">
        <v>1761</v>
      </c>
      <c r="L103">
        <f t="shared" si="2"/>
        <v>2</v>
      </c>
      <c r="M103" s="3">
        <v>0</v>
      </c>
      <c r="N103" s="3">
        <f>Tabela1[[#This Row],[Faturamento Mês R$]]/4</f>
        <v>34.994999999999997</v>
      </c>
    </row>
    <row r="104" spans="1:14" x14ac:dyDescent="0.25">
      <c r="A104">
        <v>629438</v>
      </c>
      <c r="B104" s="3">
        <v>299.99</v>
      </c>
      <c r="C104">
        <v>2</v>
      </c>
      <c r="D104">
        <v>1</v>
      </c>
      <c r="E104" s="3">
        <v>599.98</v>
      </c>
      <c r="F104">
        <v>3</v>
      </c>
      <c r="G104" s="3">
        <v>899.97</v>
      </c>
      <c r="H104">
        <v>0.66666666666666663</v>
      </c>
      <c r="I104">
        <v>1.5</v>
      </c>
      <c r="J104">
        <v>45</v>
      </c>
      <c r="K104" t="s">
        <v>1761</v>
      </c>
      <c r="L104">
        <f t="shared" si="2"/>
        <v>2</v>
      </c>
      <c r="M104" s="3">
        <v>0</v>
      </c>
      <c r="N104" s="3">
        <f>Tabela1[[#This Row],[Faturamento Mês R$]]/4</f>
        <v>149.995</v>
      </c>
    </row>
    <row r="105" spans="1:14" x14ac:dyDescent="0.25">
      <c r="A105">
        <v>632906</v>
      </c>
      <c r="B105" s="3">
        <v>24.99</v>
      </c>
      <c r="C105">
        <v>7</v>
      </c>
      <c r="D105">
        <v>1</v>
      </c>
      <c r="E105" s="3">
        <v>174.93</v>
      </c>
      <c r="F105">
        <v>26</v>
      </c>
      <c r="G105" s="3">
        <v>649.74</v>
      </c>
      <c r="H105">
        <v>0.26923076923076922</v>
      </c>
      <c r="I105">
        <v>3.714285714285714</v>
      </c>
      <c r="J105">
        <v>111.4285714285714</v>
      </c>
      <c r="K105" t="s">
        <v>1762</v>
      </c>
      <c r="L105">
        <f t="shared" si="2"/>
        <v>3</v>
      </c>
      <c r="M105" s="3">
        <v>649.74</v>
      </c>
      <c r="N105" s="3">
        <f>Tabela1[[#This Row],[Faturamento Mês R$]]/4</f>
        <v>43.732500000000002</v>
      </c>
    </row>
    <row r="106" spans="1:14" x14ac:dyDescent="0.25">
      <c r="A106">
        <v>637606</v>
      </c>
      <c r="B106" s="3">
        <v>29.99</v>
      </c>
      <c r="C106">
        <v>42</v>
      </c>
      <c r="D106">
        <v>16</v>
      </c>
      <c r="E106" s="3">
        <v>1259.58</v>
      </c>
      <c r="F106">
        <v>134</v>
      </c>
      <c r="G106" s="3">
        <v>4018.66</v>
      </c>
      <c r="H106">
        <v>0.31343283582089548</v>
      </c>
      <c r="I106">
        <v>3.1904761904761911</v>
      </c>
      <c r="J106">
        <v>95.714285714285722</v>
      </c>
      <c r="K106" t="s">
        <v>1762</v>
      </c>
      <c r="L106">
        <f t="shared" si="2"/>
        <v>3</v>
      </c>
      <c r="M106" s="3">
        <v>4018.66</v>
      </c>
      <c r="N106" s="3">
        <f>Tabela1[[#This Row],[Faturamento Mês R$]]/4</f>
        <v>314.89499999999998</v>
      </c>
    </row>
    <row r="107" spans="1:14" x14ac:dyDescent="0.25">
      <c r="A107">
        <v>637609</v>
      </c>
      <c r="B107" s="3">
        <v>44.99</v>
      </c>
      <c r="C107">
        <v>5</v>
      </c>
      <c r="E107" s="3">
        <v>224.95</v>
      </c>
      <c r="F107">
        <v>26</v>
      </c>
      <c r="G107" s="3">
        <v>1169.74</v>
      </c>
      <c r="H107">
        <v>0.19230769230769229</v>
      </c>
      <c r="I107">
        <v>5.2</v>
      </c>
      <c r="J107">
        <v>156</v>
      </c>
      <c r="K107" t="s">
        <v>1762</v>
      </c>
      <c r="L107">
        <f t="shared" si="2"/>
        <v>3</v>
      </c>
      <c r="M107" s="3">
        <v>1169.74</v>
      </c>
      <c r="N107" s="3">
        <f>Tabela1[[#This Row],[Faturamento Mês R$]]/4</f>
        <v>56.237499999999997</v>
      </c>
    </row>
    <row r="108" spans="1:14" x14ac:dyDescent="0.25">
      <c r="A108">
        <v>637611</v>
      </c>
      <c r="B108" s="3">
        <v>29.99</v>
      </c>
      <c r="C108">
        <v>26</v>
      </c>
      <c r="D108">
        <v>11</v>
      </c>
      <c r="E108" s="3">
        <v>779.74</v>
      </c>
      <c r="F108">
        <v>100</v>
      </c>
      <c r="G108" s="3">
        <v>2999</v>
      </c>
      <c r="H108">
        <v>0.26</v>
      </c>
      <c r="I108">
        <v>3.8461538461538458</v>
      </c>
      <c r="J108">
        <v>115.3846153846154</v>
      </c>
      <c r="K108" t="s">
        <v>1762</v>
      </c>
      <c r="L108">
        <f t="shared" si="2"/>
        <v>3</v>
      </c>
      <c r="M108" s="3">
        <v>2999</v>
      </c>
      <c r="N108" s="3">
        <f>Tabela1[[#This Row],[Faturamento Mês R$]]/4</f>
        <v>194.935</v>
      </c>
    </row>
    <row r="109" spans="1:14" x14ac:dyDescent="0.25">
      <c r="A109">
        <v>638329</v>
      </c>
      <c r="B109" s="3">
        <v>47.99</v>
      </c>
      <c r="C109">
        <v>6</v>
      </c>
      <c r="E109" s="3">
        <v>287.94</v>
      </c>
      <c r="F109">
        <v>31</v>
      </c>
      <c r="G109" s="3">
        <v>1487.69</v>
      </c>
      <c r="H109">
        <v>0.19354838709677419</v>
      </c>
      <c r="I109">
        <v>5.166666666666667</v>
      </c>
      <c r="J109">
        <v>155</v>
      </c>
      <c r="K109" t="s">
        <v>1762</v>
      </c>
      <c r="L109">
        <f t="shared" si="2"/>
        <v>3</v>
      </c>
      <c r="M109" s="3">
        <v>1487.69</v>
      </c>
      <c r="N109" s="3">
        <f>Tabela1[[#This Row],[Faturamento Mês R$]]/4</f>
        <v>71.984999999999999</v>
      </c>
    </row>
    <row r="110" spans="1:14" x14ac:dyDescent="0.25">
      <c r="A110">
        <v>638334</v>
      </c>
      <c r="B110" s="3">
        <v>39.99</v>
      </c>
      <c r="C110">
        <v>20</v>
      </c>
      <c r="D110">
        <v>4</v>
      </c>
      <c r="E110" s="3">
        <v>799.80000000000007</v>
      </c>
      <c r="F110">
        <v>82</v>
      </c>
      <c r="G110" s="3">
        <v>3279.18</v>
      </c>
      <c r="H110">
        <v>0.24390243902439021</v>
      </c>
      <c r="I110">
        <v>4.0999999999999996</v>
      </c>
      <c r="J110">
        <v>123</v>
      </c>
      <c r="K110" t="s">
        <v>1762</v>
      </c>
      <c r="L110">
        <f t="shared" si="2"/>
        <v>3</v>
      </c>
      <c r="M110" s="3">
        <v>3279.18</v>
      </c>
      <c r="N110" s="3">
        <f>Tabela1[[#This Row],[Faturamento Mês R$]]/4</f>
        <v>199.95000000000002</v>
      </c>
    </row>
    <row r="111" spans="1:14" x14ac:dyDescent="0.25">
      <c r="A111">
        <v>638461</v>
      </c>
      <c r="B111" s="3">
        <v>39.99</v>
      </c>
      <c r="C111">
        <v>35</v>
      </c>
      <c r="D111">
        <v>9</v>
      </c>
      <c r="E111" s="3">
        <v>1399.65</v>
      </c>
      <c r="F111">
        <v>241</v>
      </c>
      <c r="G111" s="3">
        <v>9637.59</v>
      </c>
      <c r="H111">
        <v>0.14522821576763489</v>
      </c>
      <c r="I111">
        <v>6.8857142857142861</v>
      </c>
      <c r="J111">
        <v>206.57142857142861</v>
      </c>
      <c r="K111" t="s">
        <v>1762</v>
      </c>
      <c r="L111">
        <f t="shared" si="2"/>
        <v>3</v>
      </c>
      <c r="M111" s="3">
        <v>9637.59</v>
      </c>
      <c r="N111" s="3">
        <f>Tabela1[[#This Row],[Faturamento Mês R$]]/4</f>
        <v>349.91250000000002</v>
      </c>
    </row>
    <row r="112" spans="1:14" x14ac:dyDescent="0.25">
      <c r="A112">
        <v>638464</v>
      </c>
      <c r="B112" s="3">
        <v>39.99</v>
      </c>
      <c r="C112">
        <v>37</v>
      </c>
      <c r="D112">
        <v>5</v>
      </c>
      <c r="E112" s="3">
        <v>1479.63</v>
      </c>
      <c r="F112">
        <v>146</v>
      </c>
      <c r="G112" s="3">
        <v>5838.54</v>
      </c>
      <c r="H112">
        <v>0.25342465753424659</v>
      </c>
      <c r="I112">
        <v>3.9459459459459461</v>
      </c>
      <c r="J112">
        <v>118.3783783783784</v>
      </c>
      <c r="K112" t="s">
        <v>1762</v>
      </c>
      <c r="L112">
        <f t="shared" si="2"/>
        <v>3</v>
      </c>
      <c r="M112" s="3">
        <v>5838.54</v>
      </c>
      <c r="N112" s="3">
        <f>Tabela1[[#This Row],[Faturamento Mês R$]]/4</f>
        <v>369.90750000000003</v>
      </c>
    </row>
    <row r="113" spans="1:14" x14ac:dyDescent="0.25">
      <c r="A113">
        <v>643902</v>
      </c>
      <c r="B113" s="3">
        <v>29.99</v>
      </c>
      <c r="C113">
        <v>2</v>
      </c>
      <c r="D113">
        <v>1</v>
      </c>
      <c r="E113" s="3">
        <v>59.98</v>
      </c>
      <c r="F113">
        <v>0</v>
      </c>
      <c r="G113" s="3">
        <v>0</v>
      </c>
      <c r="H113" t="s">
        <v>1763</v>
      </c>
      <c r="I113">
        <v>0</v>
      </c>
      <c r="J113">
        <v>0</v>
      </c>
      <c r="L113">
        <f t="shared" si="2"/>
        <v>0</v>
      </c>
      <c r="M113" s="3">
        <v>0</v>
      </c>
      <c r="N113" s="3">
        <f>Tabela1[[#This Row],[Faturamento Mês R$]]/4</f>
        <v>14.994999999999999</v>
      </c>
    </row>
    <row r="114" spans="1:14" x14ac:dyDescent="0.25">
      <c r="A114">
        <v>644652</v>
      </c>
      <c r="B114" s="3">
        <v>39.99</v>
      </c>
      <c r="C114">
        <v>2</v>
      </c>
      <c r="E114" s="3">
        <v>79.98</v>
      </c>
      <c r="F114">
        <v>0</v>
      </c>
      <c r="G114" s="3">
        <v>0</v>
      </c>
      <c r="H114" t="s">
        <v>1763</v>
      </c>
      <c r="I114">
        <v>0</v>
      </c>
      <c r="J114">
        <v>0</v>
      </c>
      <c r="L114">
        <f t="shared" si="2"/>
        <v>0</v>
      </c>
      <c r="M114" s="3">
        <v>0</v>
      </c>
      <c r="N114" s="3">
        <f>Tabela1[[#This Row],[Faturamento Mês R$]]/4</f>
        <v>19.995000000000001</v>
      </c>
    </row>
    <row r="115" spans="1:14" x14ac:dyDescent="0.25">
      <c r="A115">
        <v>644951</v>
      </c>
      <c r="B115" s="3">
        <v>89.99</v>
      </c>
      <c r="C115">
        <v>-1</v>
      </c>
      <c r="D115">
        <v>-1</v>
      </c>
      <c r="E115" s="3">
        <v>-89.99</v>
      </c>
      <c r="F115">
        <v>27</v>
      </c>
      <c r="G115" s="3">
        <v>2429.73</v>
      </c>
      <c r="H115">
        <v>-3.7037037037037028E-2</v>
      </c>
      <c r="I115">
        <v>-27</v>
      </c>
      <c r="J115">
        <v>-810</v>
      </c>
      <c r="L115">
        <f t="shared" si="2"/>
        <v>0</v>
      </c>
      <c r="M115" s="3">
        <v>2429.73</v>
      </c>
      <c r="N115" s="3">
        <f>Tabela1[[#This Row],[Faturamento Mês R$]]/4</f>
        <v>-22.497499999999999</v>
      </c>
    </row>
    <row r="116" spans="1:14" x14ac:dyDescent="0.25">
      <c r="A116">
        <v>645826</v>
      </c>
      <c r="B116" s="3">
        <v>39.99</v>
      </c>
      <c r="C116">
        <v>10</v>
      </c>
      <c r="D116">
        <v>3</v>
      </c>
      <c r="E116" s="3">
        <v>399.9</v>
      </c>
      <c r="F116">
        <v>34</v>
      </c>
      <c r="G116" s="3">
        <v>1359.66</v>
      </c>
      <c r="H116">
        <v>0.29411764705882348</v>
      </c>
      <c r="I116">
        <v>3.4</v>
      </c>
      <c r="J116">
        <v>102</v>
      </c>
      <c r="K116" t="s">
        <v>1762</v>
      </c>
      <c r="L116">
        <f t="shared" si="2"/>
        <v>3</v>
      </c>
      <c r="M116" s="3">
        <v>1359.66</v>
      </c>
      <c r="N116" s="3">
        <f>Tabela1[[#This Row],[Faturamento Mês R$]]/4</f>
        <v>99.974999999999994</v>
      </c>
    </row>
    <row r="117" spans="1:14" x14ac:dyDescent="0.25">
      <c r="A117">
        <v>646574</v>
      </c>
      <c r="B117" s="3">
        <v>9.99</v>
      </c>
      <c r="C117">
        <v>6</v>
      </c>
      <c r="D117">
        <v>2</v>
      </c>
      <c r="E117" s="3">
        <v>59.94</v>
      </c>
      <c r="F117">
        <v>2</v>
      </c>
      <c r="G117" s="3">
        <v>19.98</v>
      </c>
      <c r="H117">
        <v>3</v>
      </c>
      <c r="I117">
        <v>0.33333333333333331</v>
      </c>
      <c r="J117">
        <v>10</v>
      </c>
      <c r="K117" t="s">
        <v>1760</v>
      </c>
      <c r="L117">
        <f t="shared" si="2"/>
        <v>1</v>
      </c>
      <c r="M117" s="3">
        <v>0</v>
      </c>
      <c r="N117" s="3">
        <f>Tabela1[[#This Row],[Faturamento Mês R$]]/4</f>
        <v>14.984999999999999</v>
      </c>
    </row>
    <row r="118" spans="1:14" x14ac:dyDescent="0.25">
      <c r="A118">
        <v>647750</v>
      </c>
      <c r="B118" s="3">
        <v>15.99</v>
      </c>
      <c r="C118">
        <v>12</v>
      </c>
      <c r="D118">
        <v>3</v>
      </c>
      <c r="E118" s="3">
        <v>191.88</v>
      </c>
      <c r="F118">
        <v>67</v>
      </c>
      <c r="G118" s="3">
        <v>1071.33</v>
      </c>
      <c r="H118">
        <v>0.17910447761194029</v>
      </c>
      <c r="I118">
        <v>5.583333333333333</v>
      </c>
      <c r="J118">
        <v>167.5</v>
      </c>
      <c r="K118" t="s">
        <v>1762</v>
      </c>
      <c r="L118">
        <f t="shared" si="2"/>
        <v>3</v>
      </c>
      <c r="M118" s="3">
        <v>1071.33</v>
      </c>
      <c r="N118" s="3">
        <f>Tabela1[[#This Row],[Faturamento Mês R$]]/4</f>
        <v>47.97</v>
      </c>
    </row>
    <row r="119" spans="1:14" x14ac:dyDescent="0.25">
      <c r="A119">
        <v>648169</v>
      </c>
      <c r="B119" s="3">
        <v>49.99</v>
      </c>
      <c r="C119">
        <v>10</v>
      </c>
      <c r="E119" s="3">
        <v>499.9</v>
      </c>
      <c r="F119">
        <v>18</v>
      </c>
      <c r="G119" s="3">
        <v>899.82</v>
      </c>
      <c r="H119">
        <v>0.55555555555555558</v>
      </c>
      <c r="I119">
        <v>1.8</v>
      </c>
      <c r="J119">
        <v>54</v>
      </c>
      <c r="K119" t="s">
        <v>1761</v>
      </c>
      <c r="L119">
        <f t="shared" si="2"/>
        <v>2</v>
      </c>
      <c r="M119" s="3">
        <v>0</v>
      </c>
      <c r="N119" s="3">
        <f>Tabela1[[#This Row],[Faturamento Mês R$]]/4</f>
        <v>124.97499999999999</v>
      </c>
    </row>
    <row r="120" spans="1:14" x14ac:dyDescent="0.25">
      <c r="A120">
        <v>649738</v>
      </c>
      <c r="B120" s="3">
        <v>29.99</v>
      </c>
      <c r="C120">
        <v>2</v>
      </c>
      <c r="E120" s="3">
        <v>59.98</v>
      </c>
      <c r="F120">
        <v>0</v>
      </c>
      <c r="G120" s="3">
        <v>0</v>
      </c>
      <c r="H120" t="s">
        <v>1763</v>
      </c>
      <c r="I120">
        <v>0</v>
      </c>
      <c r="J120">
        <v>0</v>
      </c>
      <c r="L120">
        <f t="shared" si="2"/>
        <v>0</v>
      </c>
      <c r="M120" s="3">
        <v>0</v>
      </c>
      <c r="N120" s="3">
        <f>Tabela1[[#This Row],[Faturamento Mês R$]]/4</f>
        <v>14.994999999999999</v>
      </c>
    </row>
    <row r="121" spans="1:14" x14ac:dyDescent="0.25">
      <c r="A121">
        <v>650647</v>
      </c>
      <c r="B121" s="3">
        <v>39.99</v>
      </c>
      <c r="C121">
        <v>2</v>
      </c>
      <c r="D121">
        <v>2</v>
      </c>
      <c r="E121" s="3">
        <v>79.98</v>
      </c>
      <c r="F121">
        <v>0</v>
      </c>
      <c r="G121" s="3">
        <v>0</v>
      </c>
      <c r="H121" t="s">
        <v>1763</v>
      </c>
      <c r="I121">
        <v>0</v>
      </c>
      <c r="J121">
        <v>0</v>
      </c>
      <c r="L121">
        <f t="shared" si="2"/>
        <v>0</v>
      </c>
      <c r="M121" s="3">
        <v>0</v>
      </c>
      <c r="N121" s="3">
        <f>Tabela1[[#This Row],[Faturamento Mês R$]]/4</f>
        <v>19.995000000000001</v>
      </c>
    </row>
    <row r="122" spans="1:14" x14ac:dyDescent="0.25">
      <c r="A122">
        <v>650913</v>
      </c>
      <c r="B122" s="3">
        <v>39.99</v>
      </c>
      <c r="C122">
        <v>27</v>
      </c>
      <c r="D122">
        <v>5</v>
      </c>
      <c r="E122" s="3">
        <v>1079.73</v>
      </c>
      <c r="F122">
        <v>85</v>
      </c>
      <c r="G122" s="3">
        <v>3399.15</v>
      </c>
      <c r="H122">
        <v>0.31764705882352939</v>
      </c>
      <c r="I122">
        <v>3.1481481481481479</v>
      </c>
      <c r="J122">
        <v>94.444444444444457</v>
      </c>
      <c r="K122" t="s">
        <v>1762</v>
      </c>
      <c r="L122">
        <f t="shared" si="2"/>
        <v>3</v>
      </c>
      <c r="M122" s="3">
        <v>3399.15</v>
      </c>
      <c r="N122" s="3">
        <f>Tabela1[[#This Row],[Faturamento Mês R$]]/4</f>
        <v>269.9325</v>
      </c>
    </row>
    <row r="123" spans="1:14" x14ac:dyDescent="0.25">
      <c r="A123">
        <v>650914</v>
      </c>
      <c r="B123" s="3">
        <v>39.99</v>
      </c>
      <c r="C123">
        <v>6</v>
      </c>
      <c r="E123" s="3">
        <v>239.94</v>
      </c>
      <c r="F123">
        <v>3</v>
      </c>
      <c r="G123" s="3">
        <v>119.97</v>
      </c>
      <c r="H123">
        <v>2</v>
      </c>
      <c r="I123">
        <v>0.5</v>
      </c>
      <c r="J123">
        <v>15</v>
      </c>
      <c r="K123" t="s">
        <v>1760</v>
      </c>
      <c r="L123">
        <f t="shared" si="2"/>
        <v>1</v>
      </c>
      <c r="M123" s="3">
        <v>0</v>
      </c>
      <c r="N123" s="3">
        <f>Tabela1[[#This Row],[Faturamento Mês R$]]/4</f>
        <v>59.984999999999999</v>
      </c>
    </row>
    <row r="124" spans="1:14" x14ac:dyDescent="0.25">
      <c r="A124">
        <v>651054</v>
      </c>
      <c r="B124" s="3">
        <v>39.99</v>
      </c>
      <c r="C124">
        <v>3</v>
      </c>
      <c r="D124">
        <v>1</v>
      </c>
      <c r="E124" s="3">
        <v>119.97</v>
      </c>
      <c r="F124">
        <v>5</v>
      </c>
      <c r="G124" s="3">
        <v>199.95</v>
      </c>
      <c r="H124">
        <v>0.6</v>
      </c>
      <c r="I124">
        <v>1.666666666666667</v>
      </c>
      <c r="J124">
        <v>50</v>
      </c>
      <c r="K124" t="s">
        <v>1761</v>
      </c>
      <c r="L124">
        <f t="shared" si="2"/>
        <v>2</v>
      </c>
      <c r="M124" s="3">
        <v>0</v>
      </c>
      <c r="N124" s="3">
        <f>Tabela1[[#This Row],[Faturamento Mês R$]]/4</f>
        <v>29.9925</v>
      </c>
    </row>
    <row r="125" spans="1:14" x14ac:dyDescent="0.25">
      <c r="A125">
        <v>651492</v>
      </c>
      <c r="B125" s="3">
        <v>59.99</v>
      </c>
      <c r="C125">
        <v>2</v>
      </c>
      <c r="E125" s="3">
        <v>119.98</v>
      </c>
      <c r="F125">
        <v>0</v>
      </c>
      <c r="G125" s="3">
        <v>0</v>
      </c>
      <c r="H125" t="s">
        <v>1763</v>
      </c>
      <c r="I125">
        <v>0</v>
      </c>
      <c r="J125">
        <v>0</v>
      </c>
      <c r="L125">
        <f t="shared" si="2"/>
        <v>0</v>
      </c>
      <c r="M125" s="3">
        <v>0</v>
      </c>
      <c r="N125" s="3">
        <f>Tabela1[[#This Row],[Faturamento Mês R$]]/4</f>
        <v>29.995000000000001</v>
      </c>
    </row>
    <row r="126" spans="1:14" x14ac:dyDescent="0.25">
      <c r="A126">
        <v>651567</v>
      </c>
      <c r="B126" s="3">
        <v>49.99</v>
      </c>
      <c r="C126">
        <v>2</v>
      </c>
      <c r="E126" s="3">
        <v>99.98</v>
      </c>
      <c r="F126">
        <v>0</v>
      </c>
      <c r="G126" s="3">
        <v>0</v>
      </c>
      <c r="H126" t="s">
        <v>1763</v>
      </c>
      <c r="I126">
        <v>0</v>
      </c>
      <c r="J126">
        <v>0</v>
      </c>
      <c r="L126">
        <f t="shared" ref="L126:L158" si="3">IF(K126="Baixo Giro",3,IF(K126="Giro Médio",2,IF(K126="Alto Giro",1,0)))</f>
        <v>0</v>
      </c>
      <c r="M126" s="3">
        <v>0</v>
      </c>
      <c r="N126" s="3">
        <f>Tabela1[[#This Row],[Faturamento Mês R$]]/4</f>
        <v>24.995000000000001</v>
      </c>
    </row>
    <row r="127" spans="1:14" x14ac:dyDescent="0.25">
      <c r="A127">
        <v>651571</v>
      </c>
      <c r="B127" s="3">
        <v>49.99</v>
      </c>
      <c r="C127">
        <v>2</v>
      </c>
      <c r="E127" s="3">
        <v>99.98</v>
      </c>
      <c r="F127">
        <v>0</v>
      </c>
      <c r="G127" s="3">
        <v>0</v>
      </c>
      <c r="H127" t="s">
        <v>1763</v>
      </c>
      <c r="I127">
        <v>0</v>
      </c>
      <c r="J127">
        <v>0</v>
      </c>
      <c r="L127">
        <f t="shared" si="3"/>
        <v>0</v>
      </c>
      <c r="M127" s="3">
        <v>0</v>
      </c>
      <c r="N127" s="3">
        <f>Tabela1[[#This Row],[Faturamento Mês R$]]/4</f>
        <v>24.995000000000001</v>
      </c>
    </row>
    <row r="128" spans="1:14" x14ac:dyDescent="0.25">
      <c r="A128">
        <v>651601</v>
      </c>
      <c r="B128" s="3">
        <v>29.99</v>
      </c>
      <c r="C128">
        <v>33</v>
      </c>
      <c r="D128">
        <v>8</v>
      </c>
      <c r="E128" s="3">
        <v>989.67</v>
      </c>
      <c r="F128">
        <v>43</v>
      </c>
      <c r="G128" s="3">
        <v>1289.57</v>
      </c>
      <c r="H128">
        <v>0.76744186046511631</v>
      </c>
      <c r="I128">
        <v>1.303030303030303</v>
      </c>
      <c r="J128">
        <v>39.090909090909093</v>
      </c>
      <c r="K128" t="s">
        <v>1761</v>
      </c>
      <c r="L128">
        <f t="shared" si="3"/>
        <v>2</v>
      </c>
      <c r="M128" s="3">
        <v>0</v>
      </c>
      <c r="N128" s="3">
        <f>Tabela1[[#This Row],[Faturamento Mês R$]]/4</f>
        <v>247.41749999999999</v>
      </c>
    </row>
    <row r="129" spans="1:14" x14ac:dyDescent="0.25">
      <c r="A129">
        <v>651605</v>
      </c>
      <c r="B129" s="3">
        <v>29.99</v>
      </c>
      <c r="C129">
        <v>47</v>
      </c>
      <c r="D129">
        <v>7</v>
      </c>
      <c r="E129" s="3">
        <v>1409.53</v>
      </c>
      <c r="F129">
        <v>79</v>
      </c>
      <c r="G129" s="3">
        <v>2369.21</v>
      </c>
      <c r="H129">
        <v>0.59493670886075944</v>
      </c>
      <c r="I129">
        <v>1.6808510638297871</v>
      </c>
      <c r="J129">
        <v>50.425531914893618</v>
      </c>
      <c r="K129" t="s">
        <v>1761</v>
      </c>
      <c r="L129">
        <f t="shared" si="3"/>
        <v>2</v>
      </c>
      <c r="M129" s="3">
        <v>0</v>
      </c>
      <c r="N129" s="3">
        <f>Tabela1[[#This Row],[Faturamento Mês R$]]/4</f>
        <v>352.38249999999999</v>
      </c>
    </row>
    <row r="130" spans="1:14" x14ac:dyDescent="0.25">
      <c r="A130">
        <v>653263</v>
      </c>
      <c r="B130" s="3">
        <v>9.99</v>
      </c>
      <c r="C130">
        <v>9</v>
      </c>
      <c r="D130">
        <v>1</v>
      </c>
      <c r="E130" s="3">
        <v>89.91</v>
      </c>
      <c r="F130">
        <v>40</v>
      </c>
      <c r="G130" s="3">
        <v>399.6</v>
      </c>
      <c r="H130">
        <v>0.22500000000000001</v>
      </c>
      <c r="I130">
        <v>4.4444444444444446</v>
      </c>
      <c r="J130">
        <v>133.33333333333329</v>
      </c>
      <c r="K130" t="s">
        <v>1762</v>
      </c>
      <c r="L130">
        <f t="shared" si="3"/>
        <v>3</v>
      </c>
      <c r="M130" s="3">
        <v>399.6</v>
      </c>
      <c r="N130" s="3">
        <f>Tabela1[[#This Row],[Faturamento Mês R$]]/4</f>
        <v>22.477499999999999</v>
      </c>
    </row>
    <row r="131" spans="1:14" x14ac:dyDescent="0.25">
      <c r="A131">
        <v>653890</v>
      </c>
      <c r="B131" s="3">
        <v>39.99</v>
      </c>
      <c r="C131">
        <v>2</v>
      </c>
      <c r="D131">
        <v>1</v>
      </c>
      <c r="E131" s="3">
        <v>79.98</v>
      </c>
      <c r="F131">
        <v>2</v>
      </c>
      <c r="G131" s="3">
        <v>79.98</v>
      </c>
      <c r="H131">
        <v>1</v>
      </c>
      <c r="I131">
        <v>1</v>
      </c>
      <c r="J131">
        <v>30</v>
      </c>
      <c r="K131" t="s">
        <v>1761</v>
      </c>
      <c r="L131">
        <f t="shared" si="3"/>
        <v>2</v>
      </c>
      <c r="M131" s="3">
        <v>0</v>
      </c>
      <c r="N131" s="3">
        <f>Tabela1[[#This Row],[Faturamento Mês R$]]/4</f>
        <v>19.995000000000001</v>
      </c>
    </row>
    <row r="132" spans="1:14" x14ac:dyDescent="0.25">
      <c r="A132">
        <v>653896</v>
      </c>
      <c r="B132" s="3">
        <v>39.99</v>
      </c>
      <c r="C132">
        <v>2</v>
      </c>
      <c r="D132">
        <v>1</v>
      </c>
      <c r="E132" s="3">
        <v>79.98</v>
      </c>
      <c r="F132">
        <v>2</v>
      </c>
      <c r="G132" s="3">
        <v>79.98</v>
      </c>
      <c r="H132">
        <v>1</v>
      </c>
      <c r="I132">
        <v>1</v>
      </c>
      <c r="J132">
        <v>30</v>
      </c>
      <c r="K132" t="s">
        <v>1761</v>
      </c>
      <c r="L132">
        <f t="shared" si="3"/>
        <v>2</v>
      </c>
      <c r="M132" s="3">
        <v>0</v>
      </c>
      <c r="N132" s="3">
        <f>Tabela1[[#This Row],[Faturamento Mês R$]]/4</f>
        <v>19.995000000000001</v>
      </c>
    </row>
    <row r="133" spans="1:14" x14ac:dyDescent="0.25">
      <c r="A133">
        <v>655410</v>
      </c>
      <c r="B133" s="3">
        <v>199.99</v>
      </c>
      <c r="C133">
        <v>4</v>
      </c>
      <c r="E133" s="3">
        <v>799.96</v>
      </c>
      <c r="F133">
        <v>70</v>
      </c>
      <c r="G133" s="3">
        <v>13999.3</v>
      </c>
      <c r="H133">
        <v>5.7142857142857141E-2</v>
      </c>
      <c r="I133">
        <v>17.5</v>
      </c>
      <c r="J133">
        <v>525</v>
      </c>
      <c r="K133" t="s">
        <v>1762</v>
      </c>
      <c r="L133">
        <f t="shared" si="3"/>
        <v>3</v>
      </c>
      <c r="M133" s="3">
        <v>13999.3</v>
      </c>
      <c r="N133" s="3">
        <f>Tabela1[[#This Row],[Faturamento Mês R$]]/4</f>
        <v>199.99</v>
      </c>
    </row>
    <row r="134" spans="1:14" x14ac:dyDescent="0.25">
      <c r="A134">
        <v>655523</v>
      </c>
      <c r="B134" s="3">
        <v>69.989999999999995</v>
      </c>
      <c r="C134">
        <v>8</v>
      </c>
      <c r="D134">
        <v>4</v>
      </c>
      <c r="E134" s="3">
        <v>559.91999999999996</v>
      </c>
      <c r="F134">
        <v>5</v>
      </c>
      <c r="G134" s="3">
        <v>349.95</v>
      </c>
      <c r="H134">
        <v>1.6</v>
      </c>
      <c r="I134">
        <v>0.625</v>
      </c>
      <c r="J134">
        <v>18.75</v>
      </c>
      <c r="K134" t="s">
        <v>1760</v>
      </c>
      <c r="L134">
        <f t="shared" si="3"/>
        <v>1</v>
      </c>
      <c r="M134" s="3">
        <v>0</v>
      </c>
      <c r="N134" s="3">
        <f>Tabela1[[#This Row],[Faturamento Mês R$]]/4</f>
        <v>139.97999999999999</v>
      </c>
    </row>
    <row r="135" spans="1:14" x14ac:dyDescent="0.25">
      <c r="A135">
        <v>655875</v>
      </c>
      <c r="B135" s="3">
        <v>149.99</v>
      </c>
      <c r="C135">
        <v>2</v>
      </c>
      <c r="D135">
        <v>1</v>
      </c>
      <c r="E135" s="3">
        <v>299.98</v>
      </c>
      <c r="F135">
        <v>2</v>
      </c>
      <c r="G135" s="3">
        <v>299.98</v>
      </c>
      <c r="H135">
        <v>1</v>
      </c>
      <c r="I135">
        <v>1</v>
      </c>
      <c r="J135">
        <v>30</v>
      </c>
      <c r="K135" t="s">
        <v>1761</v>
      </c>
      <c r="L135">
        <f t="shared" si="3"/>
        <v>2</v>
      </c>
      <c r="M135" s="3">
        <v>0</v>
      </c>
      <c r="N135" s="3">
        <f>Tabela1[[#This Row],[Faturamento Mês R$]]/4</f>
        <v>74.995000000000005</v>
      </c>
    </row>
    <row r="136" spans="1:14" x14ac:dyDescent="0.25">
      <c r="A136">
        <v>657785</v>
      </c>
      <c r="B136" s="3">
        <v>45.99</v>
      </c>
      <c r="C136">
        <v>2</v>
      </c>
      <c r="E136" s="3">
        <v>91.98</v>
      </c>
      <c r="F136">
        <v>2</v>
      </c>
      <c r="G136" s="3">
        <v>91.98</v>
      </c>
      <c r="H136">
        <v>1</v>
      </c>
      <c r="I136">
        <v>1</v>
      </c>
      <c r="J136">
        <v>30</v>
      </c>
      <c r="K136" t="s">
        <v>1761</v>
      </c>
      <c r="L136">
        <f t="shared" si="3"/>
        <v>2</v>
      </c>
      <c r="M136" s="3">
        <v>0</v>
      </c>
      <c r="N136" s="3">
        <f>Tabela1[[#This Row],[Faturamento Mês R$]]/4</f>
        <v>22.995000000000001</v>
      </c>
    </row>
    <row r="137" spans="1:14" x14ac:dyDescent="0.25">
      <c r="A137">
        <v>658154</v>
      </c>
      <c r="B137" s="3">
        <v>89.99</v>
      </c>
      <c r="C137">
        <v>68</v>
      </c>
      <c r="D137">
        <v>21</v>
      </c>
      <c r="E137" s="3">
        <v>6119.32</v>
      </c>
      <c r="F137">
        <v>315</v>
      </c>
      <c r="G137" s="3">
        <v>28346.85</v>
      </c>
      <c r="H137">
        <v>0.21587301587301591</v>
      </c>
      <c r="I137">
        <v>4.632352941176471</v>
      </c>
      <c r="J137">
        <v>138.97058823529409</v>
      </c>
      <c r="K137" t="s">
        <v>1762</v>
      </c>
      <c r="L137">
        <f t="shared" si="3"/>
        <v>3</v>
      </c>
      <c r="M137" s="3">
        <v>28346.85</v>
      </c>
      <c r="N137" s="3">
        <f>Tabela1[[#This Row],[Faturamento Mês R$]]/4</f>
        <v>1529.83</v>
      </c>
    </row>
    <row r="138" spans="1:14" x14ac:dyDescent="0.25">
      <c r="A138">
        <v>658157</v>
      </c>
      <c r="B138" s="3">
        <v>99.99</v>
      </c>
      <c r="C138">
        <v>27</v>
      </c>
      <c r="D138">
        <v>10</v>
      </c>
      <c r="E138" s="3">
        <v>2699.73</v>
      </c>
      <c r="F138">
        <v>80</v>
      </c>
      <c r="G138" s="3">
        <v>7999.2</v>
      </c>
      <c r="H138">
        <v>0.33750000000000002</v>
      </c>
      <c r="I138">
        <v>2.9629629629629628</v>
      </c>
      <c r="J138">
        <v>88.888888888888886</v>
      </c>
      <c r="K138" t="s">
        <v>1762</v>
      </c>
      <c r="L138">
        <f t="shared" si="3"/>
        <v>3</v>
      </c>
      <c r="M138" s="3">
        <v>7999.2</v>
      </c>
      <c r="N138" s="3">
        <f>Tabela1[[#This Row],[Faturamento Mês R$]]/4</f>
        <v>674.9325</v>
      </c>
    </row>
    <row r="139" spans="1:14" x14ac:dyDescent="0.25">
      <c r="A139">
        <v>658948</v>
      </c>
      <c r="B139" s="3">
        <v>59.99</v>
      </c>
      <c r="C139">
        <v>2</v>
      </c>
      <c r="E139" s="3">
        <v>119.98</v>
      </c>
      <c r="F139">
        <v>45</v>
      </c>
      <c r="G139" s="3">
        <v>2699.55</v>
      </c>
      <c r="H139">
        <v>4.4444444444444453E-2</v>
      </c>
      <c r="I139">
        <v>22.5</v>
      </c>
      <c r="J139">
        <v>675</v>
      </c>
      <c r="K139" t="s">
        <v>1762</v>
      </c>
      <c r="L139">
        <f t="shared" si="3"/>
        <v>3</v>
      </c>
      <c r="M139" s="3">
        <v>2699.55</v>
      </c>
      <c r="N139" s="3">
        <f>Tabela1[[#This Row],[Faturamento Mês R$]]/4</f>
        <v>29.995000000000001</v>
      </c>
    </row>
    <row r="140" spans="1:14" x14ac:dyDescent="0.25">
      <c r="A140">
        <v>658949</v>
      </c>
      <c r="B140" s="3">
        <v>24.99</v>
      </c>
      <c r="C140">
        <v>2</v>
      </c>
      <c r="E140" s="3">
        <v>49.98</v>
      </c>
      <c r="F140">
        <v>1</v>
      </c>
      <c r="G140" s="3">
        <v>24.99</v>
      </c>
      <c r="H140">
        <v>2</v>
      </c>
      <c r="I140">
        <v>0.5</v>
      </c>
      <c r="J140">
        <v>15</v>
      </c>
      <c r="K140" t="s">
        <v>1760</v>
      </c>
      <c r="L140">
        <f t="shared" si="3"/>
        <v>1</v>
      </c>
      <c r="M140" s="3">
        <v>0</v>
      </c>
      <c r="N140" s="3">
        <f>Tabela1[[#This Row],[Faturamento Mês R$]]/4</f>
        <v>12.494999999999999</v>
      </c>
    </row>
    <row r="141" spans="1:14" x14ac:dyDescent="0.25">
      <c r="A141">
        <v>659316</v>
      </c>
      <c r="B141" s="3">
        <v>89.99</v>
      </c>
      <c r="C141">
        <v>1</v>
      </c>
      <c r="D141">
        <v>1</v>
      </c>
      <c r="E141" s="3">
        <v>89.99</v>
      </c>
      <c r="F141">
        <v>44</v>
      </c>
      <c r="G141" s="3">
        <v>3959.56</v>
      </c>
      <c r="H141">
        <v>2.2727272727272731E-2</v>
      </c>
      <c r="I141">
        <v>44</v>
      </c>
      <c r="J141">
        <v>1320</v>
      </c>
      <c r="K141" t="s">
        <v>1762</v>
      </c>
      <c r="L141">
        <f t="shared" si="3"/>
        <v>3</v>
      </c>
      <c r="M141" s="3">
        <v>3959.56</v>
      </c>
      <c r="N141" s="3">
        <f>Tabela1[[#This Row],[Faturamento Mês R$]]/4</f>
        <v>22.497499999999999</v>
      </c>
    </row>
    <row r="142" spans="1:14" x14ac:dyDescent="0.25">
      <c r="A142">
        <v>659321</v>
      </c>
      <c r="B142" s="3">
        <v>89.99</v>
      </c>
      <c r="C142">
        <v>6</v>
      </c>
      <c r="E142" s="3">
        <v>539.93999999999994</v>
      </c>
      <c r="F142">
        <v>49</v>
      </c>
      <c r="G142" s="3">
        <v>4409.51</v>
      </c>
      <c r="H142">
        <v>0.1224489795918367</v>
      </c>
      <c r="I142">
        <v>8.1666666666666661</v>
      </c>
      <c r="J142">
        <v>245</v>
      </c>
      <c r="K142" t="s">
        <v>1762</v>
      </c>
      <c r="L142">
        <f t="shared" si="3"/>
        <v>3</v>
      </c>
      <c r="M142" s="3">
        <v>4409.51</v>
      </c>
      <c r="N142" s="3">
        <f>Tabela1[[#This Row],[Faturamento Mês R$]]/4</f>
        <v>134.98499999999999</v>
      </c>
    </row>
    <row r="143" spans="1:14" x14ac:dyDescent="0.25">
      <c r="A143">
        <v>659357</v>
      </c>
      <c r="B143" s="3">
        <v>79.989999999999995</v>
      </c>
      <c r="C143">
        <v>5</v>
      </c>
      <c r="D143">
        <v>1</v>
      </c>
      <c r="E143" s="3">
        <v>399.95</v>
      </c>
      <c r="F143">
        <v>55</v>
      </c>
      <c r="G143" s="3">
        <v>4399.45</v>
      </c>
      <c r="H143">
        <v>9.0909090909090912E-2</v>
      </c>
      <c r="I143">
        <v>11</v>
      </c>
      <c r="J143">
        <v>330</v>
      </c>
      <c r="K143" t="s">
        <v>1762</v>
      </c>
      <c r="L143">
        <f t="shared" si="3"/>
        <v>3</v>
      </c>
      <c r="M143" s="3">
        <v>4399.45</v>
      </c>
      <c r="N143" s="3">
        <f>Tabela1[[#This Row],[Faturamento Mês R$]]/4</f>
        <v>99.987499999999997</v>
      </c>
    </row>
    <row r="144" spans="1:14" x14ac:dyDescent="0.25">
      <c r="A144">
        <v>659734</v>
      </c>
      <c r="B144" s="3">
        <v>19.989999999999998</v>
      </c>
      <c r="C144">
        <v>5</v>
      </c>
      <c r="D144">
        <v>1</v>
      </c>
      <c r="E144" s="3">
        <v>99.949999999999989</v>
      </c>
      <c r="F144">
        <v>8</v>
      </c>
      <c r="G144" s="3">
        <v>159.91999999999999</v>
      </c>
      <c r="H144">
        <v>0.625</v>
      </c>
      <c r="I144">
        <v>1.6</v>
      </c>
      <c r="J144">
        <v>48</v>
      </c>
      <c r="K144" t="s">
        <v>1761</v>
      </c>
      <c r="L144">
        <f t="shared" si="3"/>
        <v>2</v>
      </c>
      <c r="M144" s="3">
        <v>0</v>
      </c>
      <c r="N144" s="3">
        <f>Tabela1[[#This Row],[Faturamento Mês R$]]/4</f>
        <v>24.987499999999997</v>
      </c>
    </row>
    <row r="145" spans="1:14" x14ac:dyDescent="0.25">
      <c r="A145">
        <v>659981</v>
      </c>
      <c r="B145" s="3">
        <v>29.99</v>
      </c>
      <c r="C145">
        <v>21</v>
      </c>
      <c r="D145">
        <v>3</v>
      </c>
      <c r="E145" s="3">
        <v>629.79</v>
      </c>
      <c r="F145">
        <v>60</v>
      </c>
      <c r="G145" s="3">
        <v>1799.4</v>
      </c>
      <c r="H145">
        <v>0.35</v>
      </c>
      <c r="I145">
        <v>2.8571428571428572</v>
      </c>
      <c r="J145">
        <v>85.714285714285722</v>
      </c>
      <c r="K145" t="s">
        <v>1762</v>
      </c>
      <c r="L145">
        <f t="shared" si="3"/>
        <v>3</v>
      </c>
      <c r="M145" s="3">
        <v>1799.4</v>
      </c>
      <c r="N145" s="3">
        <f>Tabela1[[#This Row],[Faturamento Mês R$]]/4</f>
        <v>157.44749999999999</v>
      </c>
    </row>
    <row r="146" spans="1:14" x14ac:dyDescent="0.25">
      <c r="A146">
        <v>660116</v>
      </c>
      <c r="B146" s="3">
        <v>139.99</v>
      </c>
      <c r="C146">
        <v>10</v>
      </c>
      <c r="D146">
        <v>2</v>
      </c>
      <c r="E146" s="3">
        <v>1399.9</v>
      </c>
      <c r="F146">
        <v>17</v>
      </c>
      <c r="G146" s="3">
        <v>2379.83</v>
      </c>
      <c r="H146">
        <v>0.58823529411764708</v>
      </c>
      <c r="I146">
        <v>1.7</v>
      </c>
      <c r="J146">
        <v>51</v>
      </c>
      <c r="K146" t="s">
        <v>1761</v>
      </c>
      <c r="L146">
        <f t="shared" si="3"/>
        <v>2</v>
      </c>
      <c r="M146" s="3">
        <v>0</v>
      </c>
      <c r="N146" s="3">
        <f>Tabela1[[#This Row],[Faturamento Mês R$]]/4</f>
        <v>349.97500000000002</v>
      </c>
    </row>
    <row r="147" spans="1:14" x14ac:dyDescent="0.25">
      <c r="A147">
        <v>660490</v>
      </c>
      <c r="B147" s="3">
        <v>44.99</v>
      </c>
      <c r="C147">
        <v>24</v>
      </c>
      <c r="D147">
        <v>4</v>
      </c>
      <c r="E147" s="3">
        <v>1079.76</v>
      </c>
      <c r="F147">
        <v>91</v>
      </c>
      <c r="G147" s="3">
        <v>4094.09</v>
      </c>
      <c r="H147">
        <v>0.26373626373626369</v>
      </c>
      <c r="I147">
        <v>3.791666666666667</v>
      </c>
      <c r="J147">
        <v>113.75</v>
      </c>
      <c r="K147" t="s">
        <v>1762</v>
      </c>
      <c r="L147">
        <f t="shared" si="3"/>
        <v>3</v>
      </c>
      <c r="M147" s="3">
        <v>4094.09</v>
      </c>
      <c r="N147" s="3">
        <f>Tabela1[[#This Row],[Faturamento Mês R$]]/4</f>
        <v>269.94</v>
      </c>
    </row>
    <row r="148" spans="1:14" x14ac:dyDescent="0.25">
      <c r="A148">
        <v>661080</v>
      </c>
      <c r="B148" s="3">
        <v>14.99</v>
      </c>
      <c r="C148">
        <v>3</v>
      </c>
      <c r="E148" s="3">
        <v>44.97</v>
      </c>
      <c r="F148">
        <v>4</v>
      </c>
      <c r="G148" s="3">
        <v>59.96</v>
      </c>
      <c r="H148">
        <v>0.75</v>
      </c>
      <c r="I148">
        <v>1.333333333333333</v>
      </c>
      <c r="J148">
        <v>40</v>
      </c>
      <c r="K148" t="s">
        <v>1761</v>
      </c>
      <c r="L148">
        <f t="shared" si="3"/>
        <v>2</v>
      </c>
      <c r="M148" s="3">
        <v>0</v>
      </c>
      <c r="N148" s="3">
        <f>Tabela1[[#This Row],[Faturamento Mês R$]]/4</f>
        <v>11.2425</v>
      </c>
    </row>
    <row r="149" spans="1:14" x14ac:dyDescent="0.25">
      <c r="A149">
        <v>661433</v>
      </c>
      <c r="B149" s="3">
        <v>14.99</v>
      </c>
      <c r="C149">
        <v>2</v>
      </c>
      <c r="E149" s="3">
        <v>29.98</v>
      </c>
      <c r="F149">
        <v>49</v>
      </c>
      <c r="G149" s="3">
        <v>734.51</v>
      </c>
      <c r="H149">
        <v>4.0816326530612242E-2</v>
      </c>
      <c r="I149">
        <v>24.5</v>
      </c>
      <c r="J149">
        <v>735</v>
      </c>
      <c r="K149" t="s">
        <v>1762</v>
      </c>
      <c r="L149">
        <f t="shared" si="3"/>
        <v>3</v>
      </c>
      <c r="M149" s="3">
        <v>734.51</v>
      </c>
      <c r="N149" s="3">
        <f>Tabela1[[#This Row],[Faturamento Mês R$]]/4</f>
        <v>7.4950000000000001</v>
      </c>
    </row>
    <row r="150" spans="1:14" x14ac:dyDescent="0.25">
      <c r="A150">
        <v>661587</v>
      </c>
      <c r="B150" s="3">
        <v>39.99</v>
      </c>
      <c r="C150">
        <v>47</v>
      </c>
      <c r="D150">
        <v>14</v>
      </c>
      <c r="E150" s="3">
        <v>1879.53</v>
      </c>
      <c r="F150">
        <v>130</v>
      </c>
      <c r="G150" s="3">
        <v>5198.7</v>
      </c>
      <c r="H150">
        <v>0.36153846153846148</v>
      </c>
      <c r="I150">
        <v>2.7659574468085109</v>
      </c>
      <c r="J150">
        <v>82.978723404255319</v>
      </c>
      <c r="K150" t="s">
        <v>1762</v>
      </c>
      <c r="L150">
        <f t="shared" si="3"/>
        <v>3</v>
      </c>
      <c r="M150" s="3">
        <v>5198.7</v>
      </c>
      <c r="N150" s="3">
        <f>Tabela1[[#This Row],[Faturamento Mês R$]]/4</f>
        <v>469.88249999999999</v>
      </c>
    </row>
    <row r="151" spans="1:14" x14ac:dyDescent="0.25">
      <c r="A151">
        <v>661843</v>
      </c>
      <c r="B151" s="3">
        <v>44.99</v>
      </c>
      <c r="C151">
        <v>5</v>
      </c>
      <c r="E151" s="3">
        <v>224.95</v>
      </c>
      <c r="F151">
        <v>7</v>
      </c>
      <c r="G151" s="3">
        <v>314.93</v>
      </c>
      <c r="H151">
        <v>0.7142857142857143</v>
      </c>
      <c r="I151">
        <v>1.4</v>
      </c>
      <c r="J151">
        <v>42</v>
      </c>
      <c r="K151" t="s">
        <v>1761</v>
      </c>
      <c r="L151">
        <f t="shared" si="3"/>
        <v>2</v>
      </c>
      <c r="M151" s="3">
        <v>0</v>
      </c>
      <c r="N151" s="3">
        <f>Tabela1[[#This Row],[Faturamento Mês R$]]/4</f>
        <v>56.237499999999997</v>
      </c>
    </row>
    <row r="152" spans="1:14" x14ac:dyDescent="0.25">
      <c r="A152">
        <v>661876</v>
      </c>
      <c r="B152" s="3">
        <v>54.99</v>
      </c>
      <c r="C152">
        <v>25</v>
      </c>
      <c r="D152">
        <v>6</v>
      </c>
      <c r="E152" s="3">
        <v>1374.75</v>
      </c>
      <c r="F152">
        <v>53</v>
      </c>
      <c r="G152" s="3">
        <v>2914.47</v>
      </c>
      <c r="H152">
        <v>0.47169811320754718</v>
      </c>
      <c r="I152">
        <v>2.12</v>
      </c>
      <c r="J152">
        <v>63.6</v>
      </c>
      <c r="K152" t="s">
        <v>1762</v>
      </c>
      <c r="L152">
        <f t="shared" si="3"/>
        <v>3</v>
      </c>
      <c r="M152" s="3">
        <v>2914.47</v>
      </c>
      <c r="N152" s="3">
        <f>Tabela1[[#This Row],[Faturamento Mês R$]]/4</f>
        <v>343.6875</v>
      </c>
    </row>
    <row r="153" spans="1:14" x14ac:dyDescent="0.25">
      <c r="A153">
        <v>662231</v>
      </c>
      <c r="B153" s="3">
        <v>79.989999999999995</v>
      </c>
      <c r="C153">
        <v>4</v>
      </c>
      <c r="E153" s="3">
        <v>319.95999999999998</v>
      </c>
      <c r="F153">
        <v>2</v>
      </c>
      <c r="G153" s="3">
        <v>159.97999999999999</v>
      </c>
      <c r="H153">
        <v>2</v>
      </c>
      <c r="I153">
        <v>0.5</v>
      </c>
      <c r="J153">
        <v>15</v>
      </c>
      <c r="K153" t="s">
        <v>1760</v>
      </c>
      <c r="L153">
        <f t="shared" si="3"/>
        <v>1</v>
      </c>
      <c r="M153" s="3">
        <v>0</v>
      </c>
      <c r="N153" s="3">
        <f>Tabela1[[#This Row],[Faturamento Mês R$]]/4</f>
        <v>79.989999999999995</v>
      </c>
    </row>
    <row r="154" spans="1:14" x14ac:dyDescent="0.25">
      <c r="A154">
        <v>662233</v>
      </c>
      <c r="B154" s="3">
        <v>119.99</v>
      </c>
      <c r="C154">
        <v>4</v>
      </c>
      <c r="E154" s="3">
        <v>479.96</v>
      </c>
      <c r="F154">
        <v>4</v>
      </c>
      <c r="G154" s="3">
        <v>479.96</v>
      </c>
      <c r="H154">
        <v>1</v>
      </c>
      <c r="I154">
        <v>1</v>
      </c>
      <c r="J154">
        <v>30</v>
      </c>
      <c r="K154" t="s">
        <v>1761</v>
      </c>
      <c r="L154">
        <f t="shared" si="3"/>
        <v>2</v>
      </c>
      <c r="M154" s="3">
        <v>0</v>
      </c>
      <c r="N154" s="3">
        <f>Tabela1[[#This Row],[Faturamento Mês R$]]/4</f>
        <v>119.99</v>
      </c>
    </row>
    <row r="155" spans="1:14" x14ac:dyDescent="0.25">
      <c r="A155">
        <v>662279</v>
      </c>
      <c r="B155" s="3">
        <v>139.99</v>
      </c>
      <c r="C155">
        <v>21</v>
      </c>
      <c r="D155">
        <v>11</v>
      </c>
      <c r="E155" s="3">
        <v>2939.79</v>
      </c>
      <c r="F155">
        <v>26</v>
      </c>
      <c r="G155" s="3">
        <v>3639.74</v>
      </c>
      <c r="H155">
        <v>0.80769230769230771</v>
      </c>
      <c r="I155">
        <v>1.2380952380952379</v>
      </c>
      <c r="J155">
        <v>37.142857142857153</v>
      </c>
      <c r="K155" t="s">
        <v>1761</v>
      </c>
      <c r="L155">
        <f t="shared" si="3"/>
        <v>2</v>
      </c>
      <c r="M155" s="3">
        <v>0</v>
      </c>
      <c r="N155" s="3">
        <f>Tabela1[[#This Row],[Faturamento Mês R$]]/4</f>
        <v>734.94749999999999</v>
      </c>
    </row>
    <row r="156" spans="1:14" x14ac:dyDescent="0.25">
      <c r="A156">
        <v>662572</v>
      </c>
      <c r="B156" s="3">
        <v>57.99</v>
      </c>
      <c r="C156">
        <v>4</v>
      </c>
      <c r="D156">
        <v>1</v>
      </c>
      <c r="E156" s="3">
        <v>231.96</v>
      </c>
      <c r="F156">
        <v>7</v>
      </c>
      <c r="G156" s="3">
        <v>405.93</v>
      </c>
      <c r="H156">
        <v>0.5714285714285714</v>
      </c>
      <c r="I156">
        <v>1.75</v>
      </c>
      <c r="J156">
        <v>52.5</v>
      </c>
      <c r="K156" t="s">
        <v>1761</v>
      </c>
      <c r="L156">
        <f t="shared" si="3"/>
        <v>2</v>
      </c>
      <c r="M156" s="3">
        <v>0</v>
      </c>
      <c r="N156" s="3">
        <f>Tabela1[[#This Row],[Faturamento Mês R$]]/4</f>
        <v>57.99</v>
      </c>
    </row>
    <row r="157" spans="1:14" x14ac:dyDescent="0.25">
      <c r="A157">
        <v>663088</v>
      </c>
      <c r="B157" s="3">
        <v>49.99</v>
      </c>
      <c r="C157">
        <v>2</v>
      </c>
      <c r="E157" s="3">
        <v>99.98</v>
      </c>
      <c r="F157">
        <v>23</v>
      </c>
      <c r="G157" s="3">
        <v>1149.77</v>
      </c>
      <c r="H157">
        <v>8.6956521739130432E-2</v>
      </c>
      <c r="I157">
        <v>11.5</v>
      </c>
      <c r="J157">
        <v>345</v>
      </c>
      <c r="K157" t="s">
        <v>1762</v>
      </c>
      <c r="L157">
        <f t="shared" si="3"/>
        <v>3</v>
      </c>
      <c r="M157" s="3">
        <v>1149.77</v>
      </c>
      <c r="N157" s="3">
        <f>Tabela1[[#This Row],[Faturamento Mês R$]]/4</f>
        <v>24.995000000000001</v>
      </c>
    </row>
    <row r="158" spans="1:14" x14ac:dyDescent="0.25">
      <c r="A158">
        <v>663107</v>
      </c>
      <c r="B158" s="3">
        <v>89.99</v>
      </c>
      <c r="C158">
        <v>3</v>
      </c>
      <c r="D158">
        <v>0</v>
      </c>
      <c r="E158" s="3">
        <v>269.97000000000003</v>
      </c>
      <c r="F158">
        <v>30</v>
      </c>
      <c r="G158" s="3">
        <v>2699.7</v>
      </c>
      <c r="H158">
        <v>0.1</v>
      </c>
      <c r="I158">
        <v>10</v>
      </c>
      <c r="J158">
        <v>300</v>
      </c>
      <c r="K158" t="s">
        <v>1762</v>
      </c>
      <c r="L158">
        <f t="shared" si="3"/>
        <v>3</v>
      </c>
      <c r="M158" s="3">
        <v>2699.7</v>
      </c>
      <c r="N158" s="3">
        <f>Tabela1[[#This Row],[Faturamento Mês R$]]/4</f>
        <v>67.492500000000007</v>
      </c>
    </row>
    <row r="159" spans="1:14" x14ac:dyDescent="0.25">
      <c r="A159">
        <v>665278</v>
      </c>
      <c r="B159" s="3">
        <v>59.99</v>
      </c>
      <c r="C159">
        <v>2</v>
      </c>
      <c r="E159" s="3">
        <v>119.98</v>
      </c>
      <c r="F159">
        <v>0</v>
      </c>
      <c r="G159" s="3">
        <v>0</v>
      </c>
      <c r="H159" t="s">
        <v>1763</v>
      </c>
      <c r="I159">
        <v>0</v>
      </c>
      <c r="J159">
        <v>0</v>
      </c>
      <c r="L159">
        <f t="shared" ref="L159:L193" si="4">IF(K159="Baixo Giro",3,IF(K159="Giro Médio",2,IF(K159="Alto Giro",1,0)))</f>
        <v>0</v>
      </c>
      <c r="M159" s="3">
        <v>0</v>
      </c>
      <c r="N159" s="3">
        <f>Tabela1[[#This Row],[Faturamento Mês R$]]/4</f>
        <v>29.995000000000001</v>
      </c>
    </row>
    <row r="160" spans="1:14" x14ac:dyDescent="0.25">
      <c r="A160">
        <v>665421</v>
      </c>
      <c r="B160" s="3">
        <v>139.99</v>
      </c>
      <c r="C160">
        <v>5</v>
      </c>
      <c r="E160" s="3">
        <v>699.95</v>
      </c>
      <c r="F160">
        <v>54</v>
      </c>
      <c r="G160" s="3">
        <v>7559.46</v>
      </c>
      <c r="H160">
        <v>9.2592592592592587E-2</v>
      </c>
      <c r="I160">
        <v>10.8</v>
      </c>
      <c r="J160">
        <v>324</v>
      </c>
      <c r="K160" t="s">
        <v>1762</v>
      </c>
      <c r="L160">
        <f t="shared" si="4"/>
        <v>3</v>
      </c>
      <c r="M160" s="3">
        <v>7559.46</v>
      </c>
      <c r="N160" s="3">
        <f>Tabela1[[#This Row],[Faturamento Mês R$]]/4</f>
        <v>174.98750000000001</v>
      </c>
    </row>
    <row r="161" spans="1:14" x14ac:dyDescent="0.25">
      <c r="A161">
        <v>665711</v>
      </c>
      <c r="B161" s="3">
        <v>149.99</v>
      </c>
      <c r="C161">
        <v>2</v>
      </c>
      <c r="E161" s="3">
        <v>299.98</v>
      </c>
      <c r="F161">
        <v>1</v>
      </c>
      <c r="G161" s="3">
        <v>149.99</v>
      </c>
      <c r="H161">
        <v>2</v>
      </c>
      <c r="I161">
        <v>0.5</v>
      </c>
      <c r="J161">
        <v>15</v>
      </c>
      <c r="K161" t="s">
        <v>1760</v>
      </c>
      <c r="L161">
        <f t="shared" si="4"/>
        <v>1</v>
      </c>
      <c r="M161" s="3">
        <v>0</v>
      </c>
      <c r="N161" s="3">
        <f>Tabela1[[#This Row],[Faturamento Mês R$]]/4</f>
        <v>74.995000000000005</v>
      </c>
    </row>
    <row r="162" spans="1:14" x14ac:dyDescent="0.25">
      <c r="A162">
        <v>667132</v>
      </c>
      <c r="B162" s="3">
        <v>59.99</v>
      </c>
      <c r="C162">
        <v>6</v>
      </c>
      <c r="D162">
        <v>3</v>
      </c>
      <c r="E162" s="3">
        <v>359.94</v>
      </c>
      <c r="F162">
        <v>26</v>
      </c>
      <c r="G162" s="3">
        <v>1559.74</v>
      </c>
      <c r="H162">
        <v>0.23076923076923081</v>
      </c>
      <c r="I162">
        <v>4.333333333333333</v>
      </c>
      <c r="J162">
        <v>130</v>
      </c>
      <c r="K162" t="s">
        <v>1762</v>
      </c>
      <c r="L162">
        <f t="shared" si="4"/>
        <v>3</v>
      </c>
      <c r="M162" s="3">
        <v>1559.74</v>
      </c>
      <c r="N162" s="3">
        <f>Tabela1[[#This Row],[Faturamento Mês R$]]/4</f>
        <v>89.984999999999999</v>
      </c>
    </row>
    <row r="163" spans="1:14" x14ac:dyDescent="0.25">
      <c r="A163">
        <v>667292</v>
      </c>
      <c r="B163" s="3">
        <v>129.99</v>
      </c>
      <c r="C163">
        <v>2</v>
      </c>
      <c r="E163" s="3">
        <v>259.98</v>
      </c>
      <c r="F163">
        <v>1</v>
      </c>
      <c r="G163" s="3">
        <v>129.99</v>
      </c>
      <c r="H163">
        <v>2</v>
      </c>
      <c r="I163">
        <v>0.5</v>
      </c>
      <c r="J163">
        <v>15</v>
      </c>
      <c r="K163" t="s">
        <v>1760</v>
      </c>
      <c r="L163">
        <f t="shared" si="4"/>
        <v>1</v>
      </c>
      <c r="M163" s="3">
        <v>0</v>
      </c>
      <c r="N163" s="3">
        <f>Tabela1[[#This Row],[Faturamento Mês R$]]/4</f>
        <v>64.995000000000005</v>
      </c>
    </row>
    <row r="164" spans="1:14" x14ac:dyDescent="0.25">
      <c r="A164">
        <v>667483</v>
      </c>
      <c r="B164" s="3">
        <v>79.989999999999995</v>
      </c>
      <c r="C164">
        <v>2</v>
      </c>
      <c r="D164">
        <v>1</v>
      </c>
      <c r="E164" s="3">
        <v>159.97999999999999</v>
      </c>
      <c r="F164">
        <v>25</v>
      </c>
      <c r="G164" s="3">
        <v>1999.75</v>
      </c>
      <c r="H164">
        <v>0.08</v>
      </c>
      <c r="I164">
        <v>12.5</v>
      </c>
      <c r="J164">
        <v>375</v>
      </c>
      <c r="K164" t="s">
        <v>1762</v>
      </c>
      <c r="L164">
        <f t="shared" si="4"/>
        <v>3</v>
      </c>
      <c r="M164" s="3">
        <v>1999.75</v>
      </c>
      <c r="N164" s="3">
        <f>Tabela1[[#This Row],[Faturamento Mês R$]]/4</f>
        <v>39.994999999999997</v>
      </c>
    </row>
    <row r="165" spans="1:14" x14ac:dyDescent="0.25">
      <c r="A165">
        <v>667796</v>
      </c>
      <c r="B165" s="3">
        <v>119.99</v>
      </c>
      <c r="C165">
        <v>2</v>
      </c>
      <c r="D165">
        <v>2</v>
      </c>
      <c r="E165" s="3">
        <v>239.98</v>
      </c>
      <c r="F165">
        <v>2</v>
      </c>
      <c r="G165" s="3">
        <v>239.98</v>
      </c>
      <c r="H165">
        <v>1</v>
      </c>
      <c r="I165">
        <v>1</v>
      </c>
      <c r="J165">
        <v>30</v>
      </c>
      <c r="K165" t="s">
        <v>1761</v>
      </c>
      <c r="L165">
        <f t="shared" si="4"/>
        <v>2</v>
      </c>
      <c r="M165" s="3">
        <v>0</v>
      </c>
      <c r="N165" s="3">
        <f>Tabela1[[#This Row],[Faturamento Mês R$]]/4</f>
        <v>59.994999999999997</v>
      </c>
    </row>
    <row r="166" spans="1:14" x14ac:dyDescent="0.25">
      <c r="A166">
        <v>668046</v>
      </c>
      <c r="B166" s="3">
        <v>49.99</v>
      </c>
      <c r="C166">
        <v>11</v>
      </c>
      <c r="E166" s="3">
        <v>549.89</v>
      </c>
      <c r="F166">
        <v>20</v>
      </c>
      <c r="G166" s="3">
        <v>999.8</v>
      </c>
      <c r="H166">
        <v>0.55000000000000004</v>
      </c>
      <c r="I166">
        <v>1.8181818181818179</v>
      </c>
      <c r="J166">
        <v>54.545454545454547</v>
      </c>
      <c r="K166" t="s">
        <v>1761</v>
      </c>
      <c r="L166">
        <f t="shared" si="4"/>
        <v>2</v>
      </c>
      <c r="M166" s="3">
        <v>0</v>
      </c>
      <c r="N166" s="3">
        <f>Tabela1[[#This Row],[Faturamento Mês R$]]/4</f>
        <v>137.4725</v>
      </c>
    </row>
    <row r="167" spans="1:14" x14ac:dyDescent="0.25">
      <c r="A167">
        <v>668586</v>
      </c>
      <c r="B167" s="3">
        <v>99.99</v>
      </c>
      <c r="C167">
        <v>18</v>
      </c>
      <c r="D167">
        <v>6</v>
      </c>
      <c r="E167" s="3">
        <v>1799.82</v>
      </c>
      <c r="F167">
        <v>40</v>
      </c>
      <c r="G167" s="3">
        <v>3999.6</v>
      </c>
      <c r="H167">
        <v>0.45</v>
      </c>
      <c r="I167">
        <v>2.2222222222222219</v>
      </c>
      <c r="J167">
        <v>66.666666666666671</v>
      </c>
      <c r="K167" t="s">
        <v>1762</v>
      </c>
      <c r="L167">
        <f t="shared" si="4"/>
        <v>3</v>
      </c>
      <c r="M167" s="3">
        <v>3999.6</v>
      </c>
      <c r="N167" s="3">
        <f>Tabela1[[#This Row],[Faturamento Mês R$]]/4</f>
        <v>449.95499999999998</v>
      </c>
    </row>
    <row r="168" spans="1:14" x14ac:dyDescent="0.25">
      <c r="A168">
        <v>668683</v>
      </c>
      <c r="B168" s="3">
        <v>19.989999999999998</v>
      </c>
      <c r="C168">
        <v>8</v>
      </c>
      <c r="D168">
        <v>1</v>
      </c>
      <c r="E168" s="3">
        <v>159.91999999999999</v>
      </c>
      <c r="F168">
        <v>51</v>
      </c>
      <c r="G168" s="3">
        <v>1019.49</v>
      </c>
      <c r="H168">
        <v>0.15686274509803921</v>
      </c>
      <c r="I168">
        <v>6.375</v>
      </c>
      <c r="J168">
        <v>191.25</v>
      </c>
      <c r="K168" t="s">
        <v>1762</v>
      </c>
      <c r="L168">
        <f t="shared" si="4"/>
        <v>3</v>
      </c>
      <c r="M168" s="3">
        <v>1019.49</v>
      </c>
      <c r="N168" s="3">
        <f>Tabela1[[#This Row],[Faturamento Mês R$]]/4</f>
        <v>39.979999999999997</v>
      </c>
    </row>
    <row r="169" spans="1:14" x14ac:dyDescent="0.25">
      <c r="A169">
        <v>668690</v>
      </c>
      <c r="B169" s="3">
        <v>25.99</v>
      </c>
      <c r="C169">
        <v>5</v>
      </c>
      <c r="D169">
        <v>1</v>
      </c>
      <c r="E169" s="3">
        <v>129.94999999999999</v>
      </c>
      <c r="F169">
        <v>68</v>
      </c>
      <c r="G169" s="3">
        <v>1767.32</v>
      </c>
      <c r="H169">
        <v>7.3529411764705885E-2</v>
      </c>
      <c r="I169">
        <v>13.6</v>
      </c>
      <c r="J169">
        <v>408</v>
      </c>
      <c r="K169" t="s">
        <v>1762</v>
      </c>
      <c r="L169">
        <f t="shared" si="4"/>
        <v>3</v>
      </c>
      <c r="M169" s="3">
        <v>1767.32</v>
      </c>
      <c r="N169" s="3">
        <f>Tabela1[[#This Row],[Faturamento Mês R$]]/4</f>
        <v>32.487499999999997</v>
      </c>
    </row>
    <row r="170" spans="1:14" x14ac:dyDescent="0.25">
      <c r="A170">
        <v>669350</v>
      </c>
      <c r="B170" s="3">
        <v>19.989999999999998</v>
      </c>
      <c r="C170">
        <v>62</v>
      </c>
      <c r="D170">
        <v>8</v>
      </c>
      <c r="E170" s="3">
        <v>1239.3800000000001</v>
      </c>
      <c r="F170">
        <v>24</v>
      </c>
      <c r="G170" s="3">
        <v>479.76</v>
      </c>
      <c r="H170">
        <v>2.583333333333333</v>
      </c>
      <c r="I170">
        <v>0.38709677419354838</v>
      </c>
      <c r="J170">
        <v>11.61290322580645</v>
      </c>
      <c r="K170" t="s">
        <v>1760</v>
      </c>
      <c r="L170">
        <f t="shared" si="4"/>
        <v>1</v>
      </c>
      <c r="M170" s="3">
        <v>0</v>
      </c>
      <c r="N170" s="3">
        <f>Tabela1[[#This Row],[Faturamento Mês R$]]/4</f>
        <v>309.84500000000003</v>
      </c>
    </row>
    <row r="171" spans="1:14" x14ac:dyDescent="0.25">
      <c r="A171">
        <v>669503</v>
      </c>
      <c r="B171" s="3">
        <v>79.989999999999995</v>
      </c>
      <c r="C171">
        <v>10</v>
      </c>
      <c r="D171">
        <v>4</v>
      </c>
      <c r="E171" s="3">
        <v>799.9</v>
      </c>
      <c r="F171">
        <v>31</v>
      </c>
      <c r="G171" s="3">
        <v>2479.69</v>
      </c>
      <c r="H171">
        <v>0.32258064516129031</v>
      </c>
      <c r="I171">
        <v>3.1</v>
      </c>
      <c r="J171">
        <v>93</v>
      </c>
      <c r="K171" t="s">
        <v>1762</v>
      </c>
      <c r="L171">
        <f t="shared" si="4"/>
        <v>3</v>
      </c>
      <c r="M171" s="3">
        <v>2479.69</v>
      </c>
      <c r="N171" s="3">
        <f>Tabela1[[#This Row],[Faturamento Mês R$]]/4</f>
        <v>199.97499999999999</v>
      </c>
    </row>
    <row r="172" spans="1:14" x14ac:dyDescent="0.25">
      <c r="A172">
        <v>669531</v>
      </c>
      <c r="B172" s="3">
        <v>139.99</v>
      </c>
      <c r="C172">
        <v>11</v>
      </c>
      <c r="D172">
        <v>5</v>
      </c>
      <c r="E172" s="3">
        <v>1539.89</v>
      </c>
      <c r="F172">
        <v>72</v>
      </c>
      <c r="G172" s="3">
        <v>10079.280000000001</v>
      </c>
      <c r="H172">
        <v>0.15277777777777779</v>
      </c>
      <c r="I172">
        <v>6.5454545454545459</v>
      </c>
      <c r="J172">
        <v>196.3636363636364</v>
      </c>
      <c r="K172" t="s">
        <v>1762</v>
      </c>
      <c r="L172">
        <f t="shared" si="4"/>
        <v>3</v>
      </c>
      <c r="M172" s="3">
        <v>10079.280000000001</v>
      </c>
      <c r="N172" s="3">
        <f>Tabela1[[#This Row],[Faturamento Mês R$]]/4</f>
        <v>384.97250000000003</v>
      </c>
    </row>
    <row r="173" spans="1:14" x14ac:dyDescent="0.25">
      <c r="A173">
        <v>670219</v>
      </c>
      <c r="B173" s="3">
        <v>32.99</v>
      </c>
      <c r="C173">
        <v>11</v>
      </c>
      <c r="D173">
        <v>2</v>
      </c>
      <c r="E173" s="3">
        <v>362.89</v>
      </c>
      <c r="F173">
        <v>105</v>
      </c>
      <c r="G173" s="3">
        <v>3463.95</v>
      </c>
      <c r="H173">
        <v>0.10476190476190481</v>
      </c>
      <c r="I173">
        <v>9.545454545454545</v>
      </c>
      <c r="J173">
        <v>286.36363636363637</v>
      </c>
      <c r="K173" t="s">
        <v>1762</v>
      </c>
      <c r="L173">
        <f t="shared" si="4"/>
        <v>3</v>
      </c>
      <c r="M173" s="3">
        <v>3463.95</v>
      </c>
      <c r="N173" s="3">
        <f>Tabela1[[#This Row],[Faturamento Mês R$]]/4</f>
        <v>90.722499999999997</v>
      </c>
    </row>
    <row r="174" spans="1:14" x14ac:dyDescent="0.25">
      <c r="A174">
        <v>670610</v>
      </c>
      <c r="B174" s="3">
        <v>39.99</v>
      </c>
      <c r="C174">
        <v>13</v>
      </c>
      <c r="D174">
        <v>-1</v>
      </c>
      <c r="E174" s="3">
        <v>519.87</v>
      </c>
      <c r="F174">
        <v>14</v>
      </c>
      <c r="G174" s="3">
        <v>559.86</v>
      </c>
      <c r="H174">
        <v>0.9285714285714286</v>
      </c>
      <c r="I174">
        <v>1.0769230769230771</v>
      </c>
      <c r="J174">
        <v>32.307692307692307</v>
      </c>
      <c r="K174" t="s">
        <v>1761</v>
      </c>
      <c r="L174">
        <f t="shared" si="4"/>
        <v>2</v>
      </c>
      <c r="M174" s="3">
        <v>0</v>
      </c>
      <c r="N174" s="3">
        <f>Tabela1[[#This Row],[Faturamento Mês R$]]/4</f>
        <v>129.9675</v>
      </c>
    </row>
    <row r="175" spans="1:14" x14ac:dyDescent="0.25">
      <c r="A175">
        <v>671917</v>
      </c>
      <c r="B175" s="3">
        <v>79.989999999999995</v>
      </c>
      <c r="C175">
        <v>9</v>
      </c>
      <c r="D175">
        <v>1</v>
      </c>
      <c r="E175" s="3">
        <v>719.91</v>
      </c>
      <c r="F175">
        <v>50</v>
      </c>
      <c r="G175" s="3">
        <v>3999.5</v>
      </c>
      <c r="H175">
        <v>0.18</v>
      </c>
      <c r="I175">
        <v>5.5555555555555554</v>
      </c>
      <c r="J175">
        <v>166.66666666666671</v>
      </c>
      <c r="K175" t="s">
        <v>1762</v>
      </c>
      <c r="L175">
        <f t="shared" si="4"/>
        <v>3</v>
      </c>
      <c r="M175" s="3">
        <v>3999.5</v>
      </c>
      <c r="N175" s="3">
        <f>Tabela1[[#This Row],[Faturamento Mês R$]]/4</f>
        <v>179.97749999999999</v>
      </c>
    </row>
    <row r="176" spans="1:14" x14ac:dyDescent="0.25">
      <c r="A176">
        <v>671918</v>
      </c>
      <c r="B176" s="3">
        <v>59.99</v>
      </c>
      <c r="C176">
        <v>18</v>
      </c>
      <c r="D176">
        <v>3</v>
      </c>
      <c r="E176" s="3">
        <v>1079.82</v>
      </c>
      <c r="F176">
        <v>31</v>
      </c>
      <c r="G176" s="3">
        <v>1859.69</v>
      </c>
      <c r="H176">
        <v>0.58064516129032262</v>
      </c>
      <c r="I176">
        <v>1.7222222222222221</v>
      </c>
      <c r="J176">
        <v>51.666666666666671</v>
      </c>
      <c r="K176" t="s">
        <v>1761</v>
      </c>
      <c r="L176">
        <f t="shared" si="4"/>
        <v>2</v>
      </c>
      <c r="M176" s="3">
        <v>0</v>
      </c>
      <c r="N176" s="3">
        <f>Tabela1[[#This Row],[Faturamento Mês R$]]/4</f>
        <v>269.95499999999998</v>
      </c>
    </row>
    <row r="177" spans="1:14" x14ac:dyDescent="0.25">
      <c r="A177">
        <v>671922</v>
      </c>
      <c r="B177" s="3">
        <v>19.989999999999998</v>
      </c>
      <c r="C177">
        <v>3</v>
      </c>
      <c r="D177">
        <v>1</v>
      </c>
      <c r="E177" s="3">
        <v>59.97</v>
      </c>
      <c r="F177">
        <v>2</v>
      </c>
      <c r="G177" s="3">
        <v>39.979999999999997</v>
      </c>
      <c r="H177">
        <v>1.5</v>
      </c>
      <c r="I177">
        <v>0.66666666666666663</v>
      </c>
      <c r="J177">
        <v>20</v>
      </c>
      <c r="K177" t="s">
        <v>1760</v>
      </c>
      <c r="L177">
        <f t="shared" si="4"/>
        <v>1</v>
      </c>
      <c r="M177" s="3">
        <v>0</v>
      </c>
      <c r="N177" s="3">
        <f>Tabela1[[#This Row],[Faturamento Mês R$]]/4</f>
        <v>14.9925</v>
      </c>
    </row>
    <row r="178" spans="1:14" x14ac:dyDescent="0.25">
      <c r="A178">
        <v>672084</v>
      </c>
      <c r="B178" s="3">
        <v>9.99</v>
      </c>
      <c r="C178">
        <v>27</v>
      </c>
      <c r="D178">
        <v>6</v>
      </c>
      <c r="E178" s="3">
        <v>269.73</v>
      </c>
      <c r="F178">
        <v>24</v>
      </c>
      <c r="G178" s="3">
        <v>239.76</v>
      </c>
      <c r="H178">
        <v>1.125</v>
      </c>
      <c r="I178">
        <v>0.88888888888888884</v>
      </c>
      <c r="J178">
        <v>26.666666666666661</v>
      </c>
      <c r="K178" t="s">
        <v>1760</v>
      </c>
      <c r="L178">
        <f t="shared" si="4"/>
        <v>1</v>
      </c>
      <c r="M178" s="3">
        <v>0</v>
      </c>
      <c r="N178" s="3">
        <f>Tabela1[[#This Row],[Faturamento Mês R$]]/4</f>
        <v>67.432500000000005</v>
      </c>
    </row>
    <row r="179" spans="1:14" x14ac:dyDescent="0.25">
      <c r="A179">
        <v>672088</v>
      </c>
      <c r="B179" s="3">
        <v>9.99</v>
      </c>
      <c r="C179">
        <v>26</v>
      </c>
      <c r="D179">
        <v>3</v>
      </c>
      <c r="E179" s="3">
        <v>259.74</v>
      </c>
      <c r="F179">
        <v>24</v>
      </c>
      <c r="G179" s="3">
        <v>239.76</v>
      </c>
      <c r="H179">
        <v>1.083333333333333</v>
      </c>
      <c r="I179">
        <v>0.92307692307692313</v>
      </c>
      <c r="J179">
        <v>27.69230769230769</v>
      </c>
      <c r="K179" t="s">
        <v>1760</v>
      </c>
      <c r="L179">
        <f t="shared" si="4"/>
        <v>1</v>
      </c>
      <c r="M179" s="3">
        <v>0</v>
      </c>
      <c r="N179" s="3">
        <f>Tabela1[[#This Row],[Faturamento Mês R$]]/4</f>
        <v>64.935000000000002</v>
      </c>
    </row>
    <row r="180" spans="1:14" x14ac:dyDescent="0.25">
      <c r="A180">
        <v>672146</v>
      </c>
      <c r="B180" s="3">
        <v>49.99</v>
      </c>
      <c r="C180">
        <v>7</v>
      </c>
      <c r="D180">
        <v>4</v>
      </c>
      <c r="E180" s="3">
        <v>349.93</v>
      </c>
      <c r="F180">
        <v>74</v>
      </c>
      <c r="G180" s="3">
        <v>3699.26</v>
      </c>
      <c r="H180">
        <v>9.45945945945946E-2</v>
      </c>
      <c r="I180">
        <v>10.571428571428569</v>
      </c>
      <c r="J180">
        <v>317.14285714285711</v>
      </c>
      <c r="K180" t="s">
        <v>1762</v>
      </c>
      <c r="L180">
        <f t="shared" si="4"/>
        <v>3</v>
      </c>
      <c r="M180" s="3">
        <v>3699.26</v>
      </c>
      <c r="N180" s="3">
        <f>Tabela1[[#This Row],[Faturamento Mês R$]]/4</f>
        <v>87.482500000000002</v>
      </c>
    </row>
    <row r="181" spans="1:14" x14ac:dyDescent="0.25">
      <c r="A181">
        <v>672294</v>
      </c>
      <c r="B181" s="3">
        <v>39.99</v>
      </c>
      <c r="C181">
        <v>44</v>
      </c>
      <c r="D181">
        <v>10</v>
      </c>
      <c r="E181" s="3">
        <v>1759.56</v>
      </c>
      <c r="F181">
        <v>127</v>
      </c>
      <c r="G181" s="3">
        <v>5078.7299999999996</v>
      </c>
      <c r="H181">
        <v>0.34645669291338582</v>
      </c>
      <c r="I181">
        <v>2.8863636363636358</v>
      </c>
      <c r="J181">
        <v>86.590909090909093</v>
      </c>
      <c r="K181" t="s">
        <v>1762</v>
      </c>
      <c r="L181">
        <f t="shared" si="4"/>
        <v>3</v>
      </c>
      <c r="M181" s="3">
        <v>5078.7299999999996</v>
      </c>
      <c r="N181" s="3">
        <f>Tabela1[[#This Row],[Faturamento Mês R$]]/4</f>
        <v>439.89</v>
      </c>
    </row>
    <row r="182" spans="1:14" x14ac:dyDescent="0.25">
      <c r="A182">
        <v>672296</v>
      </c>
      <c r="B182" s="3">
        <v>39.99</v>
      </c>
      <c r="C182">
        <v>12</v>
      </c>
      <c r="D182">
        <v>1</v>
      </c>
      <c r="E182" s="3">
        <v>479.88</v>
      </c>
      <c r="F182">
        <v>27</v>
      </c>
      <c r="G182" s="3">
        <v>1079.73</v>
      </c>
      <c r="H182">
        <v>0.44444444444444442</v>
      </c>
      <c r="I182">
        <v>2.25</v>
      </c>
      <c r="J182">
        <v>67.5</v>
      </c>
      <c r="K182" t="s">
        <v>1762</v>
      </c>
      <c r="L182">
        <f t="shared" si="4"/>
        <v>3</v>
      </c>
      <c r="M182" s="3">
        <v>1079.73</v>
      </c>
      <c r="N182" s="3">
        <f>Tabela1[[#This Row],[Faturamento Mês R$]]/4</f>
        <v>119.97</v>
      </c>
    </row>
    <row r="183" spans="1:14" x14ac:dyDescent="0.25">
      <c r="A183">
        <v>672298</v>
      </c>
      <c r="B183" s="3">
        <v>34.99</v>
      </c>
      <c r="C183">
        <v>27</v>
      </c>
      <c r="D183">
        <v>7</v>
      </c>
      <c r="E183" s="3">
        <v>944.73</v>
      </c>
      <c r="F183">
        <v>48</v>
      </c>
      <c r="G183" s="3">
        <v>1679.52</v>
      </c>
      <c r="H183">
        <v>0.5625</v>
      </c>
      <c r="I183">
        <v>1.7777777777777779</v>
      </c>
      <c r="J183">
        <v>53.333333333333329</v>
      </c>
      <c r="K183" t="s">
        <v>1761</v>
      </c>
      <c r="L183">
        <f t="shared" si="4"/>
        <v>2</v>
      </c>
      <c r="M183" s="3">
        <v>0</v>
      </c>
      <c r="N183" s="3">
        <f>Tabela1[[#This Row],[Faturamento Mês R$]]/4</f>
        <v>236.1825</v>
      </c>
    </row>
    <row r="184" spans="1:14" x14ac:dyDescent="0.25">
      <c r="A184">
        <v>672912</v>
      </c>
      <c r="B184" s="3">
        <v>39.99</v>
      </c>
      <c r="C184">
        <v>16</v>
      </c>
      <c r="D184">
        <v>3</v>
      </c>
      <c r="E184" s="3">
        <v>639.84</v>
      </c>
      <c r="F184">
        <v>31</v>
      </c>
      <c r="G184" s="3">
        <v>1239.69</v>
      </c>
      <c r="H184">
        <v>0.5161290322580645</v>
      </c>
      <c r="I184">
        <v>1.9375</v>
      </c>
      <c r="J184">
        <v>58.125</v>
      </c>
      <c r="K184" t="s">
        <v>1761</v>
      </c>
      <c r="L184">
        <f t="shared" si="4"/>
        <v>2</v>
      </c>
      <c r="M184" s="3">
        <v>0</v>
      </c>
      <c r="N184" s="3">
        <f>Tabela1[[#This Row],[Faturamento Mês R$]]/4</f>
        <v>159.96</v>
      </c>
    </row>
    <row r="185" spans="1:14" x14ac:dyDescent="0.25">
      <c r="A185">
        <v>672913</v>
      </c>
      <c r="B185" s="3">
        <v>39.99</v>
      </c>
      <c r="C185">
        <v>7</v>
      </c>
      <c r="D185">
        <v>1</v>
      </c>
      <c r="E185" s="3">
        <v>279.93</v>
      </c>
      <c r="F185">
        <v>47</v>
      </c>
      <c r="G185" s="3">
        <v>1879.53</v>
      </c>
      <c r="H185">
        <v>0.14893617021276601</v>
      </c>
      <c r="I185">
        <v>6.7142857142857144</v>
      </c>
      <c r="J185">
        <v>201.42857142857139</v>
      </c>
      <c r="K185" t="s">
        <v>1762</v>
      </c>
      <c r="L185">
        <f t="shared" si="4"/>
        <v>3</v>
      </c>
      <c r="M185" s="3">
        <v>1879.53</v>
      </c>
      <c r="N185" s="3">
        <f>Tabela1[[#This Row],[Faturamento Mês R$]]/4</f>
        <v>69.982500000000002</v>
      </c>
    </row>
    <row r="186" spans="1:14" x14ac:dyDescent="0.25">
      <c r="A186">
        <v>673182</v>
      </c>
      <c r="B186" s="3">
        <v>59.99</v>
      </c>
      <c r="C186">
        <v>11</v>
      </c>
      <c r="D186">
        <v>-3</v>
      </c>
      <c r="E186" s="3">
        <v>659.89</v>
      </c>
      <c r="F186">
        <v>26</v>
      </c>
      <c r="G186" s="3">
        <v>1559.74</v>
      </c>
      <c r="H186">
        <v>0.42307692307692307</v>
      </c>
      <c r="I186">
        <v>2.3636363636363642</v>
      </c>
      <c r="J186">
        <v>70.909090909090907</v>
      </c>
      <c r="K186" t="s">
        <v>1762</v>
      </c>
      <c r="L186">
        <f t="shared" si="4"/>
        <v>3</v>
      </c>
      <c r="M186" s="3">
        <v>1559.74</v>
      </c>
      <c r="N186" s="3">
        <f>Tabela1[[#This Row],[Faturamento Mês R$]]/4</f>
        <v>164.9725</v>
      </c>
    </row>
    <row r="187" spans="1:14" x14ac:dyDescent="0.25">
      <c r="A187">
        <v>673304</v>
      </c>
      <c r="B187" s="3">
        <v>49.99</v>
      </c>
      <c r="C187">
        <v>13</v>
      </c>
      <c r="D187">
        <v>3</v>
      </c>
      <c r="E187" s="3">
        <v>649.87</v>
      </c>
      <c r="F187">
        <v>111</v>
      </c>
      <c r="G187" s="3">
        <v>5548.89</v>
      </c>
      <c r="H187">
        <v>0.1171171171171171</v>
      </c>
      <c r="I187">
        <v>8.5384615384615383</v>
      </c>
      <c r="J187">
        <v>256.15384615384608</v>
      </c>
      <c r="K187" t="s">
        <v>1762</v>
      </c>
      <c r="L187">
        <f t="shared" si="4"/>
        <v>3</v>
      </c>
      <c r="M187" s="3">
        <v>5548.89</v>
      </c>
      <c r="N187" s="3">
        <f>Tabela1[[#This Row],[Faturamento Mês R$]]/4</f>
        <v>162.4675</v>
      </c>
    </row>
    <row r="188" spans="1:14" x14ac:dyDescent="0.25">
      <c r="A188">
        <v>673749</v>
      </c>
      <c r="B188" s="3">
        <v>14.99</v>
      </c>
      <c r="C188">
        <v>7</v>
      </c>
      <c r="D188">
        <v>1</v>
      </c>
      <c r="E188" s="3">
        <v>104.93</v>
      </c>
      <c r="F188">
        <v>34</v>
      </c>
      <c r="G188" s="3">
        <v>509.66</v>
      </c>
      <c r="H188">
        <v>0.20588235294117649</v>
      </c>
      <c r="I188">
        <v>4.8571428571428568</v>
      </c>
      <c r="J188">
        <v>145.71428571428569</v>
      </c>
      <c r="K188" t="s">
        <v>1762</v>
      </c>
      <c r="L188">
        <f t="shared" si="4"/>
        <v>3</v>
      </c>
      <c r="M188" s="3">
        <v>509.66</v>
      </c>
      <c r="N188" s="3">
        <f>Tabela1[[#This Row],[Faturamento Mês R$]]/4</f>
        <v>26.232500000000002</v>
      </c>
    </row>
    <row r="189" spans="1:14" x14ac:dyDescent="0.25">
      <c r="A189">
        <v>674424</v>
      </c>
      <c r="B189" s="3">
        <v>19.989999999999998</v>
      </c>
      <c r="C189">
        <v>2</v>
      </c>
      <c r="E189" s="3">
        <v>39.979999999999997</v>
      </c>
      <c r="F189">
        <v>0</v>
      </c>
      <c r="G189" s="3">
        <v>0</v>
      </c>
      <c r="H189" t="s">
        <v>1763</v>
      </c>
      <c r="I189">
        <v>0</v>
      </c>
      <c r="J189">
        <v>0</v>
      </c>
      <c r="L189">
        <f t="shared" si="4"/>
        <v>0</v>
      </c>
      <c r="M189" s="3">
        <v>0</v>
      </c>
      <c r="N189" s="3">
        <f>Tabela1[[#This Row],[Faturamento Mês R$]]/4</f>
        <v>9.9949999999999992</v>
      </c>
    </row>
    <row r="190" spans="1:14" x14ac:dyDescent="0.25">
      <c r="A190">
        <v>674425</v>
      </c>
      <c r="B190" s="3">
        <v>29.99</v>
      </c>
      <c r="C190">
        <v>2</v>
      </c>
      <c r="E190" s="3">
        <v>59.98</v>
      </c>
      <c r="F190">
        <v>3</v>
      </c>
      <c r="G190" s="3">
        <v>89.97</v>
      </c>
      <c r="H190">
        <v>0.66666666666666663</v>
      </c>
      <c r="I190">
        <v>1.5</v>
      </c>
      <c r="J190">
        <v>45</v>
      </c>
      <c r="K190" t="s">
        <v>1761</v>
      </c>
      <c r="L190">
        <f t="shared" si="4"/>
        <v>2</v>
      </c>
      <c r="M190" s="3">
        <v>0</v>
      </c>
      <c r="N190" s="3">
        <f>Tabela1[[#This Row],[Faturamento Mês R$]]/4</f>
        <v>14.994999999999999</v>
      </c>
    </row>
    <row r="191" spans="1:14" x14ac:dyDescent="0.25">
      <c r="A191">
        <v>674429</v>
      </c>
      <c r="B191" s="3">
        <v>59.99</v>
      </c>
      <c r="C191">
        <v>40</v>
      </c>
      <c r="D191">
        <v>17</v>
      </c>
      <c r="E191" s="3">
        <v>2399.6</v>
      </c>
      <c r="F191">
        <v>159</v>
      </c>
      <c r="G191" s="3">
        <v>9538.41</v>
      </c>
      <c r="H191">
        <v>0.25157232704402521</v>
      </c>
      <c r="I191">
        <v>3.9750000000000001</v>
      </c>
      <c r="J191">
        <v>119.25</v>
      </c>
      <c r="K191" t="s">
        <v>1762</v>
      </c>
      <c r="L191">
        <f t="shared" si="4"/>
        <v>3</v>
      </c>
      <c r="M191" s="3">
        <v>9538.41</v>
      </c>
      <c r="N191" s="3">
        <f>Tabela1[[#This Row],[Faturamento Mês R$]]/4</f>
        <v>599.9</v>
      </c>
    </row>
    <row r="192" spans="1:14" x14ac:dyDescent="0.25">
      <c r="A192">
        <v>674546</v>
      </c>
      <c r="B192" s="3">
        <v>24.99</v>
      </c>
      <c r="C192">
        <v>8</v>
      </c>
      <c r="E192" s="3">
        <v>199.92</v>
      </c>
      <c r="F192">
        <v>3</v>
      </c>
      <c r="G192" s="3">
        <v>74.97</v>
      </c>
      <c r="H192">
        <v>2.666666666666667</v>
      </c>
      <c r="I192">
        <v>0.375</v>
      </c>
      <c r="J192">
        <v>11.25</v>
      </c>
      <c r="K192" t="s">
        <v>1760</v>
      </c>
      <c r="L192">
        <f t="shared" si="4"/>
        <v>1</v>
      </c>
      <c r="M192" s="3">
        <v>0</v>
      </c>
      <c r="N192" s="3">
        <f>Tabela1[[#This Row],[Faturamento Mês R$]]/4</f>
        <v>49.98</v>
      </c>
    </row>
    <row r="193" spans="1:14" x14ac:dyDescent="0.25">
      <c r="A193">
        <v>674547</v>
      </c>
      <c r="B193" s="3">
        <v>34.99</v>
      </c>
      <c r="C193">
        <v>34</v>
      </c>
      <c r="D193">
        <v>5</v>
      </c>
      <c r="E193" s="3">
        <v>1189.6600000000001</v>
      </c>
      <c r="F193">
        <v>152</v>
      </c>
      <c r="G193" s="3">
        <v>5318.48</v>
      </c>
      <c r="H193">
        <v>0.22368421052631579</v>
      </c>
      <c r="I193">
        <v>4.4705882352941178</v>
      </c>
      <c r="J193">
        <v>134.11764705882351</v>
      </c>
      <c r="K193" t="s">
        <v>1762</v>
      </c>
      <c r="L193">
        <f t="shared" si="4"/>
        <v>3</v>
      </c>
      <c r="M193" s="3">
        <v>5318.48</v>
      </c>
      <c r="N193" s="3">
        <f>Tabela1[[#This Row],[Faturamento Mês R$]]/4</f>
        <v>297.41500000000002</v>
      </c>
    </row>
    <row r="194" spans="1:14" x14ac:dyDescent="0.25">
      <c r="A194">
        <v>675154</v>
      </c>
      <c r="B194" s="3">
        <v>29.99</v>
      </c>
      <c r="C194">
        <v>3</v>
      </c>
      <c r="E194" s="3">
        <v>89.97</v>
      </c>
      <c r="F194">
        <v>1</v>
      </c>
      <c r="G194" s="3">
        <v>29.99</v>
      </c>
      <c r="H194">
        <v>3</v>
      </c>
      <c r="I194">
        <v>0.33333333333333331</v>
      </c>
      <c r="J194">
        <v>10</v>
      </c>
      <c r="K194" t="s">
        <v>1760</v>
      </c>
      <c r="L194">
        <f t="shared" ref="L194:L230" si="5">IF(K194="Baixo Giro",3,IF(K194="Giro Médio",2,IF(K194="Alto Giro",1,0)))</f>
        <v>1</v>
      </c>
      <c r="M194" s="3">
        <v>0</v>
      </c>
      <c r="N194" s="3">
        <f>Tabela1[[#This Row],[Faturamento Mês R$]]/4</f>
        <v>22.4925</v>
      </c>
    </row>
    <row r="195" spans="1:14" x14ac:dyDescent="0.25">
      <c r="A195">
        <v>675325</v>
      </c>
      <c r="B195" s="3">
        <v>49.99</v>
      </c>
      <c r="C195">
        <v>4</v>
      </c>
      <c r="E195" s="3">
        <v>199.96</v>
      </c>
      <c r="F195">
        <v>6</v>
      </c>
      <c r="G195" s="3">
        <v>299.94</v>
      </c>
      <c r="H195">
        <v>0.66666666666666663</v>
      </c>
      <c r="I195">
        <v>1.5</v>
      </c>
      <c r="J195">
        <v>45</v>
      </c>
      <c r="K195" t="s">
        <v>1761</v>
      </c>
      <c r="L195">
        <f t="shared" si="5"/>
        <v>2</v>
      </c>
      <c r="M195" s="3">
        <v>0</v>
      </c>
      <c r="N195" s="3">
        <f>Tabela1[[#This Row],[Faturamento Mês R$]]/4</f>
        <v>49.99</v>
      </c>
    </row>
    <row r="196" spans="1:14" x14ac:dyDescent="0.25">
      <c r="A196">
        <v>676344</v>
      </c>
      <c r="B196" s="3">
        <v>19.989999999999998</v>
      </c>
      <c r="C196">
        <v>2</v>
      </c>
      <c r="E196" s="3">
        <v>39.979999999999997</v>
      </c>
      <c r="F196">
        <v>2</v>
      </c>
      <c r="G196" s="3">
        <v>39.979999999999997</v>
      </c>
      <c r="H196">
        <v>1</v>
      </c>
      <c r="I196">
        <v>1</v>
      </c>
      <c r="J196">
        <v>30</v>
      </c>
      <c r="K196" t="s">
        <v>1761</v>
      </c>
      <c r="L196">
        <f t="shared" si="5"/>
        <v>2</v>
      </c>
      <c r="M196" s="3">
        <v>0</v>
      </c>
      <c r="N196" s="3">
        <f>Tabela1[[#This Row],[Faturamento Mês R$]]/4</f>
        <v>9.9949999999999992</v>
      </c>
    </row>
    <row r="197" spans="1:14" x14ac:dyDescent="0.25">
      <c r="A197">
        <v>677211</v>
      </c>
      <c r="B197" s="3">
        <v>29.99</v>
      </c>
      <c r="C197">
        <v>8</v>
      </c>
      <c r="D197">
        <v>1</v>
      </c>
      <c r="E197" s="3">
        <v>239.92</v>
      </c>
      <c r="F197">
        <v>53</v>
      </c>
      <c r="G197" s="3">
        <v>1589.47</v>
      </c>
      <c r="H197">
        <v>0.15094339622641509</v>
      </c>
      <c r="I197">
        <v>6.625</v>
      </c>
      <c r="J197">
        <v>198.75</v>
      </c>
      <c r="K197" t="s">
        <v>1762</v>
      </c>
      <c r="L197">
        <f t="shared" si="5"/>
        <v>3</v>
      </c>
      <c r="M197" s="3">
        <v>1589.47</v>
      </c>
      <c r="N197" s="3">
        <f>Tabela1[[#This Row],[Faturamento Mês R$]]/4</f>
        <v>59.98</v>
      </c>
    </row>
    <row r="198" spans="1:14" x14ac:dyDescent="0.25">
      <c r="A198">
        <v>677212</v>
      </c>
      <c r="B198" s="3">
        <v>34.99</v>
      </c>
      <c r="C198">
        <v>2</v>
      </c>
      <c r="E198" s="3">
        <v>69.98</v>
      </c>
      <c r="F198">
        <v>38</v>
      </c>
      <c r="G198" s="3">
        <v>1329.62</v>
      </c>
      <c r="H198">
        <v>5.2631578947368418E-2</v>
      </c>
      <c r="I198">
        <v>19</v>
      </c>
      <c r="J198">
        <v>570</v>
      </c>
      <c r="K198" t="s">
        <v>1762</v>
      </c>
      <c r="L198">
        <f t="shared" si="5"/>
        <v>3</v>
      </c>
      <c r="M198" s="3">
        <v>1329.62</v>
      </c>
      <c r="N198" s="3">
        <f>Tabela1[[#This Row],[Faturamento Mês R$]]/4</f>
        <v>17.495000000000001</v>
      </c>
    </row>
    <row r="199" spans="1:14" x14ac:dyDescent="0.25">
      <c r="A199">
        <v>678359</v>
      </c>
      <c r="B199" s="3">
        <v>79.989999999999995</v>
      </c>
      <c r="C199">
        <v>3</v>
      </c>
      <c r="E199" s="3">
        <v>239.97</v>
      </c>
      <c r="F199">
        <v>0</v>
      </c>
      <c r="G199" s="3">
        <v>0</v>
      </c>
      <c r="H199" t="s">
        <v>1763</v>
      </c>
      <c r="I199">
        <v>0</v>
      </c>
      <c r="J199">
        <v>0</v>
      </c>
      <c r="L199">
        <f t="shared" si="5"/>
        <v>0</v>
      </c>
      <c r="M199" s="3">
        <v>0</v>
      </c>
      <c r="N199" s="3">
        <f>Tabela1[[#This Row],[Faturamento Mês R$]]/4</f>
        <v>59.9925</v>
      </c>
    </row>
    <row r="200" spans="1:14" x14ac:dyDescent="0.25">
      <c r="A200">
        <v>679101</v>
      </c>
      <c r="B200" s="3">
        <v>49.99</v>
      </c>
      <c r="C200">
        <v>25</v>
      </c>
      <c r="D200">
        <v>5</v>
      </c>
      <c r="E200" s="3">
        <v>1249.75</v>
      </c>
      <c r="F200">
        <v>12</v>
      </c>
      <c r="G200" s="3">
        <v>599.88</v>
      </c>
      <c r="H200">
        <v>2.083333333333333</v>
      </c>
      <c r="I200">
        <v>0.48</v>
      </c>
      <c r="J200">
        <v>14.4</v>
      </c>
      <c r="K200" t="s">
        <v>1760</v>
      </c>
      <c r="L200">
        <f t="shared" si="5"/>
        <v>1</v>
      </c>
      <c r="M200" s="3">
        <v>0</v>
      </c>
      <c r="N200" s="3">
        <f>Tabela1[[#This Row],[Faturamento Mês R$]]/4</f>
        <v>312.4375</v>
      </c>
    </row>
    <row r="201" spans="1:14" x14ac:dyDescent="0.25">
      <c r="A201">
        <v>679366</v>
      </c>
      <c r="B201" s="3">
        <v>49.99</v>
      </c>
      <c r="C201">
        <v>49</v>
      </c>
      <c r="D201">
        <v>0</v>
      </c>
      <c r="E201" s="3">
        <v>2449.5100000000002</v>
      </c>
      <c r="F201">
        <v>9</v>
      </c>
      <c r="G201" s="3">
        <v>449.91</v>
      </c>
      <c r="H201">
        <v>5.4444444444444446</v>
      </c>
      <c r="I201">
        <v>0.18367346938775511</v>
      </c>
      <c r="J201">
        <v>5.5102040816326534</v>
      </c>
      <c r="K201" t="s">
        <v>1760</v>
      </c>
      <c r="L201">
        <f t="shared" si="5"/>
        <v>1</v>
      </c>
      <c r="M201" s="3">
        <v>0</v>
      </c>
      <c r="N201" s="3">
        <f>Tabela1[[#This Row],[Faturamento Mês R$]]/4</f>
        <v>612.37750000000005</v>
      </c>
    </row>
    <row r="202" spans="1:14" x14ac:dyDescent="0.25">
      <c r="A202">
        <v>680010</v>
      </c>
      <c r="B202" s="3">
        <v>49.99</v>
      </c>
      <c r="C202">
        <v>3</v>
      </c>
      <c r="D202">
        <v>1</v>
      </c>
      <c r="E202" s="3">
        <v>149.97</v>
      </c>
      <c r="F202">
        <v>0</v>
      </c>
      <c r="G202" s="3">
        <v>0</v>
      </c>
      <c r="H202" t="s">
        <v>1763</v>
      </c>
      <c r="I202">
        <v>0</v>
      </c>
      <c r="J202">
        <v>0</v>
      </c>
      <c r="L202">
        <f t="shared" si="5"/>
        <v>0</v>
      </c>
      <c r="M202" s="3">
        <v>0</v>
      </c>
      <c r="N202" s="3">
        <f>Tabela1[[#This Row],[Faturamento Mês R$]]/4</f>
        <v>37.4925</v>
      </c>
    </row>
    <row r="203" spans="1:14" x14ac:dyDescent="0.25">
      <c r="A203">
        <v>681082</v>
      </c>
      <c r="B203" s="3">
        <v>14.99</v>
      </c>
      <c r="C203">
        <v>4</v>
      </c>
      <c r="D203">
        <v>1</v>
      </c>
      <c r="E203" s="3">
        <v>59.96</v>
      </c>
      <c r="F203">
        <v>3</v>
      </c>
      <c r="G203" s="3">
        <v>44.97</v>
      </c>
      <c r="H203">
        <v>1.333333333333333</v>
      </c>
      <c r="I203">
        <v>0.75</v>
      </c>
      <c r="J203">
        <v>22.5</v>
      </c>
      <c r="K203" t="s">
        <v>1760</v>
      </c>
      <c r="L203">
        <f t="shared" si="5"/>
        <v>1</v>
      </c>
      <c r="M203" s="3">
        <v>0</v>
      </c>
      <c r="N203" s="3">
        <f>Tabela1[[#This Row],[Faturamento Mês R$]]/4</f>
        <v>14.99</v>
      </c>
    </row>
    <row r="204" spans="1:14" x14ac:dyDescent="0.25">
      <c r="A204">
        <v>681242</v>
      </c>
      <c r="B204" s="3">
        <v>29.99</v>
      </c>
      <c r="C204">
        <v>3</v>
      </c>
      <c r="D204">
        <v>3</v>
      </c>
      <c r="E204" s="3">
        <v>89.97</v>
      </c>
      <c r="F204">
        <v>27</v>
      </c>
      <c r="G204" s="3">
        <v>809.73</v>
      </c>
      <c r="H204">
        <v>0.1111111111111111</v>
      </c>
      <c r="I204">
        <v>9</v>
      </c>
      <c r="J204">
        <v>270</v>
      </c>
      <c r="K204" t="s">
        <v>1762</v>
      </c>
      <c r="L204">
        <f t="shared" si="5"/>
        <v>3</v>
      </c>
      <c r="M204" s="3">
        <v>809.73</v>
      </c>
      <c r="N204" s="3">
        <f>Tabela1[[#This Row],[Faturamento Mês R$]]/4</f>
        <v>22.4925</v>
      </c>
    </row>
    <row r="205" spans="1:14" x14ac:dyDescent="0.25">
      <c r="A205">
        <v>682511</v>
      </c>
      <c r="B205" s="3">
        <v>89.99</v>
      </c>
      <c r="C205">
        <v>6</v>
      </c>
      <c r="D205">
        <v>1</v>
      </c>
      <c r="E205" s="3">
        <v>539.93999999999994</v>
      </c>
      <c r="F205">
        <v>6</v>
      </c>
      <c r="G205" s="3">
        <v>539.94000000000005</v>
      </c>
      <c r="H205">
        <v>1</v>
      </c>
      <c r="I205">
        <v>1</v>
      </c>
      <c r="J205">
        <v>30</v>
      </c>
      <c r="K205" t="s">
        <v>1761</v>
      </c>
      <c r="L205">
        <f t="shared" si="5"/>
        <v>2</v>
      </c>
      <c r="M205" s="3">
        <v>0</v>
      </c>
      <c r="N205" s="3">
        <f>Tabela1[[#This Row],[Faturamento Mês R$]]/4</f>
        <v>134.98499999999999</v>
      </c>
    </row>
    <row r="206" spans="1:14" x14ac:dyDescent="0.25">
      <c r="A206">
        <v>682512</v>
      </c>
      <c r="B206" s="3">
        <v>89.99</v>
      </c>
      <c r="C206">
        <v>25</v>
      </c>
      <c r="D206">
        <v>3</v>
      </c>
      <c r="E206" s="3">
        <v>2249.75</v>
      </c>
      <c r="F206">
        <v>117</v>
      </c>
      <c r="G206" s="3">
        <v>10528.83</v>
      </c>
      <c r="H206">
        <v>0.21367521367521369</v>
      </c>
      <c r="I206">
        <v>4.68</v>
      </c>
      <c r="J206">
        <v>140.4</v>
      </c>
      <c r="K206" t="s">
        <v>1762</v>
      </c>
      <c r="L206">
        <f t="shared" si="5"/>
        <v>3</v>
      </c>
      <c r="M206" s="3">
        <v>10528.83</v>
      </c>
      <c r="N206" s="3">
        <f>Tabela1[[#This Row],[Faturamento Mês R$]]/4</f>
        <v>562.4375</v>
      </c>
    </row>
    <row r="207" spans="1:14" x14ac:dyDescent="0.25">
      <c r="A207">
        <v>682534</v>
      </c>
      <c r="B207" s="3">
        <v>24.99</v>
      </c>
      <c r="C207">
        <v>2</v>
      </c>
      <c r="E207" s="3">
        <v>49.98</v>
      </c>
      <c r="F207">
        <v>0</v>
      </c>
      <c r="G207" s="3">
        <v>0</v>
      </c>
      <c r="H207" t="s">
        <v>1763</v>
      </c>
      <c r="I207">
        <v>0</v>
      </c>
      <c r="J207">
        <v>0</v>
      </c>
      <c r="L207">
        <f t="shared" si="5"/>
        <v>0</v>
      </c>
      <c r="M207" s="3">
        <v>0</v>
      </c>
      <c r="N207" s="3">
        <f>Tabela1[[#This Row],[Faturamento Mês R$]]/4</f>
        <v>12.494999999999999</v>
      </c>
    </row>
    <row r="208" spans="1:14" x14ac:dyDescent="0.25">
      <c r="A208">
        <v>682644</v>
      </c>
      <c r="B208" s="3">
        <v>29.99</v>
      </c>
      <c r="C208">
        <v>4</v>
      </c>
      <c r="E208" s="3">
        <v>119.96</v>
      </c>
      <c r="F208">
        <v>37</v>
      </c>
      <c r="G208" s="3">
        <v>1109.6300000000001</v>
      </c>
      <c r="H208">
        <v>0.1081081081081081</v>
      </c>
      <c r="I208">
        <v>9.25</v>
      </c>
      <c r="J208">
        <v>277.5</v>
      </c>
      <c r="K208" t="s">
        <v>1762</v>
      </c>
      <c r="L208">
        <f t="shared" si="5"/>
        <v>3</v>
      </c>
      <c r="M208" s="3">
        <v>1109.6300000000001</v>
      </c>
      <c r="N208" s="3">
        <f>Tabela1[[#This Row],[Faturamento Mês R$]]/4</f>
        <v>29.99</v>
      </c>
    </row>
    <row r="209" spans="1:14" x14ac:dyDescent="0.25">
      <c r="A209">
        <v>682646</v>
      </c>
      <c r="B209" s="3">
        <v>29.99</v>
      </c>
      <c r="C209">
        <v>12</v>
      </c>
      <c r="D209">
        <v>4</v>
      </c>
      <c r="E209" s="3">
        <v>359.88</v>
      </c>
      <c r="F209">
        <v>40</v>
      </c>
      <c r="G209" s="3">
        <v>1199.5999999999999</v>
      </c>
      <c r="H209">
        <v>0.3</v>
      </c>
      <c r="I209">
        <v>3.333333333333333</v>
      </c>
      <c r="J209">
        <v>100</v>
      </c>
      <c r="K209" t="s">
        <v>1762</v>
      </c>
      <c r="L209">
        <f t="shared" si="5"/>
        <v>3</v>
      </c>
      <c r="M209" s="3">
        <v>1199.5999999999999</v>
      </c>
      <c r="N209" s="3">
        <f>Tabela1[[#This Row],[Faturamento Mês R$]]/4</f>
        <v>89.97</v>
      </c>
    </row>
    <row r="210" spans="1:14" x14ac:dyDescent="0.25">
      <c r="A210">
        <v>682801</v>
      </c>
      <c r="B210" s="3">
        <v>29.99</v>
      </c>
      <c r="C210">
        <v>49</v>
      </c>
      <c r="D210">
        <v>10</v>
      </c>
      <c r="E210" s="3">
        <v>1469.51</v>
      </c>
      <c r="F210">
        <v>138</v>
      </c>
      <c r="G210" s="3">
        <v>4138.62</v>
      </c>
      <c r="H210">
        <v>0.35507246376811602</v>
      </c>
      <c r="I210">
        <v>2.8163265306122449</v>
      </c>
      <c r="J210">
        <v>84.489795918367349</v>
      </c>
      <c r="K210" t="s">
        <v>1762</v>
      </c>
      <c r="L210">
        <f t="shared" si="5"/>
        <v>3</v>
      </c>
      <c r="M210" s="3">
        <v>4138.62</v>
      </c>
      <c r="N210" s="3">
        <f>Tabela1[[#This Row],[Faturamento Mês R$]]/4</f>
        <v>367.3775</v>
      </c>
    </row>
    <row r="211" spans="1:14" x14ac:dyDescent="0.25">
      <c r="A211">
        <v>682802</v>
      </c>
      <c r="B211" s="3">
        <v>39.99</v>
      </c>
      <c r="C211">
        <v>36</v>
      </c>
      <c r="D211">
        <v>5</v>
      </c>
      <c r="E211" s="3">
        <v>1439.64</v>
      </c>
      <c r="F211">
        <v>13</v>
      </c>
      <c r="G211" s="3">
        <v>519.87</v>
      </c>
      <c r="H211">
        <v>2.7692307692307692</v>
      </c>
      <c r="I211">
        <v>0.3611111111111111</v>
      </c>
      <c r="J211">
        <v>10.83333333333333</v>
      </c>
      <c r="K211" t="s">
        <v>1760</v>
      </c>
      <c r="L211">
        <f t="shared" si="5"/>
        <v>1</v>
      </c>
      <c r="M211" s="3">
        <v>0</v>
      </c>
      <c r="N211" s="3">
        <f>Tabela1[[#This Row],[Faturamento Mês R$]]/4</f>
        <v>359.91</v>
      </c>
    </row>
    <row r="212" spans="1:14" x14ac:dyDescent="0.25">
      <c r="A212">
        <v>682803</v>
      </c>
      <c r="B212" s="3">
        <v>29.99</v>
      </c>
      <c r="C212">
        <v>46</v>
      </c>
      <c r="D212">
        <v>17</v>
      </c>
      <c r="E212" s="3">
        <v>1379.54</v>
      </c>
      <c r="F212">
        <v>190</v>
      </c>
      <c r="G212" s="3">
        <v>5698.1</v>
      </c>
      <c r="H212">
        <v>0.24210526315789471</v>
      </c>
      <c r="I212">
        <v>4.1304347826086953</v>
      </c>
      <c r="J212">
        <v>123.9130434782609</v>
      </c>
      <c r="K212" t="s">
        <v>1762</v>
      </c>
      <c r="L212">
        <f t="shared" si="5"/>
        <v>3</v>
      </c>
      <c r="M212" s="3">
        <v>5698.1</v>
      </c>
      <c r="N212" s="3">
        <f>Tabela1[[#This Row],[Faturamento Mês R$]]/4</f>
        <v>344.88499999999999</v>
      </c>
    </row>
    <row r="213" spans="1:14" x14ac:dyDescent="0.25">
      <c r="A213">
        <v>683146</v>
      </c>
      <c r="B213" s="3">
        <v>69.989999999999995</v>
      </c>
      <c r="C213">
        <v>2</v>
      </c>
      <c r="E213" s="3">
        <v>139.97999999999999</v>
      </c>
      <c r="F213">
        <v>1</v>
      </c>
      <c r="G213" s="3">
        <v>69.989999999999995</v>
      </c>
      <c r="H213">
        <v>2</v>
      </c>
      <c r="I213">
        <v>0.5</v>
      </c>
      <c r="J213">
        <v>15</v>
      </c>
      <c r="K213" t="s">
        <v>1760</v>
      </c>
      <c r="L213">
        <f t="shared" si="5"/>
        <v>1</v>
      </c>
      <c r="M213" s="3">
        <v>0</v>
      </c>
      <c r="N213" s="3">
        <f>Tabela1[[#This Row],[Faturamento Mês R$]]/4</f>
        <v>34.994999999999997</v>
      </c>
    </row>
    <row r="214" spans="1:14" x14ac:dyDescent="0.25">
      <c r="A214">
        <v>683176</v>
      </c>
      <c r="B214" s="3">
        <v>39.99</v>
      </c>
      <c r="C214">
        <v>2</v>
      </c>
      <c r="D214">
        <v>2</v>
      </c>
      <c r="E214" s="3">
        <v>79.98</v>
      </c>
      <c r="F214">
        <v>1</v>
      </c>
      <c r="G214" s="3">
        <v>39.99</v>
      </c>
      <c r="H214">
        <v>2</v>
      </c>
      <c r="I214">
        <v>0.5</v>
      </c>
      <c r="J214">
        <v>15</v>
      </c>
      <c r="K214" t="s">
        <v>1760</v>
      </c>
      <c r="L214">
        <f t="shared" si="5"/>
        <v>1</v>
      </c>
      <c r="M214" s="3">
        <v>0</v>
      </c>
      <c r="N214" s="3">
        <f>Tabela1[[#This Row],[Faturamento Mês R$]]/4</f>
        <v>19.995000000000001</v>
      </c>
    </row>
    <row r="215" spans="1:14" x14ac:dyDescent="0.25">
      <c r="A215">
        <v>683221</v>
      </c>
      <c r="B215" s="3">
        <v>59.99</v>
      </c>
      <c r="C215">
        <v>3</v>
      </c>
      <c r="D215">
        <v>1</v>
      </c>
      <c r="E215" s="3">
        <v>179.97</v>
      </c>
      <c r="F215">
        <v>0</v>
      </c>
      <c r="G215" s="3">
        <v>0</v>
      </c>
      <c r="H215" t="s">
        <v>1763</v>
      </c>
      <c r="I215">
        <v>0</v>
      </c>
      <c r="J215">
        <v>0</v>
      </c>
      <c r="L215">
        <f t="shared" si="5"/>
        <v>0</v>
      </c>
      <c r="M215" s="3">
        <v>0</v>
      </c>
      <c r="N215" s="3">
        <f>Tabela1[[#This Row],[Faturamento Mês R$]]/4</f>
        <v>44.9925</v>
      </c>
    </row>
    <row r="216" spans="1:14" x14ac:dyDescent="0.25">
      <c r="A216">
        <v>683415</v>
      </c>
      <c r="B216" s="3">
        <v>69.989999999999995</v>
      </c>
      <c r="C216">
        <v>12</v>
      </c>
      <c r="D216">
        <v>4</v>
      </c>
      <c r="E216" s="3">
        <v>839.87999999999988</v>
      </c>
      <c r="F216">
        <v>18</v>
      </c>
      <c r="G216" s="3">
        <v>1259.82</v>
      </c>
      <c r="H216">
        <v>0.66666666666666663</v>
      </c>
      <c r="I216">
        <v>1.5</v>
      </c>
      <c r="J216">
        <v>45</v>
      </c>
      <c r="K216" t="s">
        <v>1761</v>
      </c>
      <c r="L216">
        <f t="shared" si="5"/>
        <v>2</v>
      </c>
      <c r="M216" s="3">
        <v>0</v>
      </c>
      <c r="N216" s="3">
        <f>Tabela1[[#This Row],[Faturamento Mês R$]]/4</f>
        <v>209.96999999999997</v>
      </c>
    </row>
    <row r="217" spans="1:14" x14ac:dyDescent="0.25">
      <c r="A217">
        <v>683445</v>
      </c>
      <c r="B217" s="3">
        <v>29.99</v>
      </c>
      <c r="C217">
        <v>15</v>
      </c>
      <c r="D217">
        <v>5</v>
      </c>
      <c r="E217" s="3">
        <v>449.85</v>
      </c>
      <c r="F217">
        <v>35</v>
      </c>
      <c r="G217" s="3">
        <v>1049.6500000000001</v>
      </c>
      <c r="H217">
        <v>0.42857142857142849</v>
      </c>
      <c r="I217">
        <v>2.333333333333333</v>
      </c>
      <c r="J217">
        <v>70</v>
      </c>
      <c r="K217" t="s">
        <v>1762</v>
      </c>
      <c r="L217">
        <f t="shared" si="5"/>
        <v>3</v>
      </c>
      <c r="M217" s="3">
        <v>1049.6500000000001</v>
      </c>
      <c r="N217" s="3">
        <f>Tabela1[[#This Row],[Faturamento Mês R$]]/4</f>
        <v>112.46250000000001</v>
      </c>
    </row>
    <row r="218" spans="1:14" x14ac:dyDescent="0.25">
      <c r="A218">
        <v>683446</v>
      </c>
      <c r="B218" s="3">
        <v>39.99</v>
      </c>
      <c r="C218">
        <v>16</v>
      </c>
      <c r="D218">
        <v>5</v>
      </c>
      <c r="E218" s="3">
        <v>639.84</v>
      </c>
      <c r="F218">
        <v>43</v>
      </c>
      <c r="G218" s="3">
        <v>1719.57</v>
      </c>
      <c r="H218">
        <v>0.37209302325581389</v>
      </c>
      <c r="I218">
        <v>2.6875</v>
      </c>
      <c r="J218">
        <v>80.625</v>
      </c>
      <c r="K218" t="s">
        <v>1762</v>
      </c>
      <c r="L218">
        <f t="shared" si="5"/>
        <v>3</v>
      </c>
      <c r="M218" s="3">
        <v>1719.57</v>
      </c>
      <c r="N218" s="3">
        <f>Tabela1[[#This Row],[Faturamento Mês R$]]/4</f>
        <v>159.96</v>
      </c>
    </row>
    <row r="219" spans="1:14" x14ac:dyDescent="0.25">
      <c r="A219">
        <v>683447</v>
      </c>
      <c r="B219" s="3">
        <v>49.99</v>
      </c>
      <c r="C219">
        <v>21</v>
      </c>
      <c r="D219">
        <v>5</v>
      </c>
      <c r="E219" s="3">
        <v>1049.79</v>
      </c>
      <c r="F219">
        <v>57</v>
      </c>
      <c r="G219" s="3">
        <v>2849.43</v>
      </c>
      <c r="H219">
        <v>0.36842105263157893</v>
      </c>
      <c r="I219">
        <v>2.714285714285714</v>
      </c>
      <c r="J219">
        <v>81.428571428571431</v>
      </c>
      <c r="K219" t="s">
        <v>1762</v>
      </c>
      <c r="L219">
        <f t="shared" si="5"/>
        <v>3</v>
      </c>
      <c r="M219" s="3">
        <v>2849.43</v>
      </c>
      <c r="N219" s="3">
        <f>Tabela1[[#This Row],[Faturamento Mês R$]]/4</f>
        <v>262.44749999999999</v>
      </c>
    </row>
    <row r="220" spans="1:14" x14ac:dyDescent="0.25">
      <c r="A220">
        <v>683448</v>
      </c>
      <c r="B220" s="3">
        <v>29.99</v>
      </c>
      <c r="C220">
        <v>8</v>
      </c>
      <c r="D220">
        <v>4</v>
      </c>
      <c r="E220" s="3">
        <v>239.92</v>
      </c>
      <c r="F220">
        <v>78</v>
      </c>
      <c r="G220" s="3">
        <v>2339.2199999999998</v>
      </c>
      <c r="H220">
        <v>0.1025641025641026</v>
      </c>
      <c r="I220">
        <v>9.75</v>
      </c>
      <c r="J220">
        <v>292.5</v>
      </c>
      <c r="K220" t="s">
        <v>1762</v>
      </c>
      <c r="L220">
        <f t="shared" si="5"/>
        <v>3</v>
      </c>
      <c r="M220" s="3">
        <v>2339.2199999999998</v>
      </c>
      <c r="N220" s="3">
        <f>Tabela1[[#This Row],[Faturamento Mês R$]]/4</f>
        <v>59.98</v>
      </c>
    </row>
    <row r="221" spans="1:14" x14ac:dyDescent="0.25">
      <c r="A221">
        <v>683449</v>
      </c>
      <c r="B221" s="3">
        <v>24.99</v>
      </c>
      <c r="C221">
        <v>3</v>
      </c>
      <c r="D221">
        <v>1</v>
      </c>
      <c r="E221" s="3">
        <v>74.97</v>
      </c>
      <c r="F221">
        <v>2</v>
      </c>
      <c r="G221" s="3">
        <v>49.98</v>
      </c>
      <c r="H221">
        <v>1.5</v>
      </c>
      <c r="I221">
        <v>0.66666666666666663</v>
      </c>
      <c r="J221">
        <v>20</v>
      </c>
      <c r="K221" t="s">
        <v>1760</v>
      </c>
      <c r="L221">
        <f t="shared" si="5"/>
        <v>1</v>
      </c>
      <c r="M221" s="3">
        <v>0</v>
      </c>
      <c r="N221" s="3">
        <f>Tabela1[[#This Row],[Faturamento Mês R$]]/4</f>
        <v>18.7425</v>
      </c>
    </row>
    <row r="222" spans="1:14" x14ac:dyDescent="0.25">
      <c r="A222">
        <v>684404</v>
      </c>
      <c r="B222" s="3">
        <v>149.99</v>
      </c>
      <c r="C222">
        <v>2</v>
      </c>
      <c r="D222">
        <v>1</v>
      </c>
      <c r="E222" s="3">
        <v>299.98</v>
      </c>
      <c r="F222">
        <v>33</v>
      </c>
      <c r="G222" s="3">
        <v>4949.67</v>
      </c>
      <c r="H222">
        <v>6.0606060606060608E-2</v>
      </c>
      <c r="I222">
        <v>16.5</v>
      </c>
      <c r="J222">
        <v>495</v>
      </c>
      <c r="K222" t="s">
        <v>1762</v>
      </c>
      <c r="L222">
        <f t="shared" si="5"/>
        <v>3</v>
      </c>
      <c r="M222" s="3">
        <v>4949.67</v>
      </c>
      <c r="N222" s="3">
        <f>Tabela1[[#This Row],[Faturamento Mês R$]]/4</f>
        <v>74.995000000000005</v>
      </c>
    </row>
    <row r="223" spans="1:14" x14ac:dyDescent="0.25">
      <c r="A223">
        <v>685555</v>
      </c>
      <c r="B223" s="3">
        <v>19.989999999999998</v>
      </c>
      <c r="C223">
        <v>10</v>
      </c>
      <c r="D223">
        <v>2</v>
      </c>
      <c r="E223" s="3">
        <v>199.9</v>
      </c>
      <c r="F223">
        <v>18</v>
      </c>
      <c r="G223" s="3">
        <v>359.82</v>
      </c>
      <c r="H223">
        <v>0.55555555555555558</v>
      </c>
      <c r="I223">
        <v>1.8</v>
      </c>
      <c r="J223">
        <v>54</v>
      </c>
      <c r="K223" t="s">
        <v>1761</v>
      </c>
      <c r="L223">
        <f t="shared" si="5"/>
        <v>2</v>
      </c>
      <c r="M223" s="3">
        <v>0</v>
      </c>
      <c r="N223" s="3">
        <f>Tabela1[[#This Row],[Faturamento Mês R$]]/4</f>
        <v>49.975000000000001</v>
      </c>
    </row>
    <row r="224" spans="1:14" x14ac:dyDescent="0.25">
      <c r="A224">
        <v>686791</v>
      </c>
      <c r="B224" s="3">
        <v>39.99</v>
      </c>
      <c r="C224">
        <v>34</v>
      </c>
      <c r="D224">
        <v>14</v>
      </c>
      <c r="E224" s="3">
        <v>1359.66</v>
      </c>
      <c r="F224">
        <v>123</v>
      </c>
      <c r="G224" s="3">
        <v>4918.7700000000004</v>
      </c>
      <c r="H224">
        <v>0.27642276422764228</v>
      </c>
      <c r="I224">
        <v>3.617647058823529</v>
      </c>
      <c r="J224">
        <v>108.5294117647059</v>
      </c>
      <c r="K224" t="s">
        <v>1762</v>
      </c>
      <c r="L224">
        <f t="shared" si="5"/>
        <v>3</v>
      </c>
      <c r="M224" s="3">
        <v>4918.7700000000004</v>
      </c>
      <c r="N224" s="3">
        <f>Tabela1[[#This Row],[Faturamento Mês R$]]/4</f>
        <v>339.91500000000002</v>
      </c>
    </row>
    <row r="225" spans="1:14" x14ac:dyDescent="0.25">
      <c r="A225">
        <v>686873</v>
      </c>
      <c r="B225" s="3">
        <v>29.99</v>
      </c>
      <c r="C225">
        <v>58</v>
      </c>
      <c r="D225">
        <v>11</v>
      </c>
      <c r="E225" s="3">
        <v>1739.42</v>
      </c>
      <c r="F225">
        <v>69</v>
      </c>
      <c r="G225" s="3">
        <v>2069.31</v>
      </c>
      <c r="H225">
        <v>0.84057971014492749</v>
      </c>
      <c r="I225">
        <v>1.1896551724137929</v>
      </c>
      <c r="J225">
        <v>35.689655172413786</v>
      </c>
      <c r="K225" t="s">
        <v>1761</v>
      </c>
      <c r="L225">
        <f t="shared" si="5"/>
        <v>2</v>
      </c>
      <c r="M225" s="3">
        <v>0</v>
      </c>
      <c r="N225" s="3">
        <f>Tabela1[[#This Row],[Faturamento Mês R$]]/4</f>
        <v>434.85500000000002</v>
      </c>
    </row>
    <row r="226" spans="1:14" x14ac:dyDescent="0.25">
      <c r="A226">
        <v>687194</v>
      </c>
      <c r="B226" s="3">
        <v>49.99</v>
      </c>
      <c r="C226">
        <v>2</v>
      </c>
      <c r="E226" s="3">
        <v>99.98</v>
      </c>
      <c r="F226">
        <v>1</v>
      </c>
      <c r="G226" s="3">
        <v>49.99</v>
      </c>
      <c r="H226">
        <v>2</v>
      </c>
      <c r="I226">
        <v>0.5</v>
      </c>
      <c r="J226">
        <v>15</v>
      </c>
      <c r="K226" t="s">
        <v>1760</v>
      </c>
      <c r="L226">
        <f t="shared" si="5"/>
        <v>1</v>
      </c>
      <c r="M226" s="3">
        <v>0</v>
      </c>
      <c r="N226" s="3">
        <f>Tabela1[[#This Row],[Faturamento Mês R$]]/4</f>
        <v>24.995000000000001</v>
      </c>
    </row>
    <row r="227" spans="1:14" x14ac:dyDescent="0.25">
      <c r="A227">
        <v>687195</v>
      </c>
      <c r="B227" s="3">
        <v>54.99</v>
      </c>
      <c r="C227">
        <v>3</v>
      </c>
      <c r="D227">
        <v>1</v>
      </c>
      <c r="E227" s="3">
        <v>164.97</v>
      </c>
      <c r="F227">
        <v>0</v>
      </c>
      <c r="G227" s="3">
        <v>0</v>
      </c>
      <c r="H227" t="s">
        <v>1763</v>
      </c>
      <c r="I227">
        <v>0</v>
      </c>
      <c r="J227">
        <v>0</v>
      </c>
      <c r="L227">
        <f t="shared" si="5"/>
        <v>0</v>
      </c>
      <c r="M227" s="3">
        <v>0</v>
      </c>
      <c r="N227" s="3">
        <f>Tabela1[[#This Row],[Faturamento Mês R$]]/4</f>
        <v>41.2425</v>
      </c>
    </row>
    <row r="228" spans="1:14" x14ac:dyDescent="0.25">
      <c r="A228">
        <v>687578</v>
      </c>
      <c r="B228" s="3">
        <v>34.99</v>
      </c>
      <c r="C228">
        <v>10</v>
      </c>
      <c r="D228">
        <v>3</v>
      </c>
      <c r="E228" s="3">
        <v>349.9</v>
      </c>
      <c r="F228">
        <v>16</v>
      </c>
      <c r="G228" s="3">
        <v>559.84</v>
      </c>
      <c r="H228">
        <v>0.625</v>
      </c>
      <c r="I228">
        <v>1.6</v>
      </c>
      <c r="J228">
        <v>48</v>
      </c>
      <c r="K228" t="s">
        <v>1761</v>
      </c>
      <c r="L228">
        <f t="shared" si="5"/>
        <v>2</v>
      </c>
      <c r="M228" s="3">
        <v>0</v>
      </c>
      <c r="N228" s="3">
        <f>Tabela1[[#This Row],[Faturamento Mês R$]]/4</f>
        <v>87.474999999999994</v>
      </c>
    </row>
    <row r="229" spans="1:14" x14ac:dyDescent="0.25">
      <c r="A229">
        <v>687579</v>
      </c>
      <c r="B229" s="3">
        <v>24.99</v>
      </c>
      <c r="C229">
        <v>9</v>
      </c>
      <c r="E229" s="3">
        <v>224.91</v>
      </c>
      <c r="F229">
        <v>23</v>
      </c>
      <c r="G229" s="3">
        <v>574.77</v>
      </c>
      <c r="H229">
        <v>0.39130434782608697</v>
      </c>
      <c r="I229">
        <v>2.5555555555555549</v>
      </c>
      <c r="J229">
        <v>76.666666666666657</v>
      </c>
      <c r="K229" t="s">
        <v>1762</v>
      </c>
      <c r="L229">
        <f t="shared" si="5"/>
        <v>3</v>
      </c>
      <c r="M229" s="3">
        <v>574.77</v>
      </c>
      <c r="N229" s="3">
        <f>Tabela1[[#This Row],[Faturamento Mês R$]]/4</f>
        <v>56.227499999999999</v>
      </c>
    </row>
    <row r="230" spans="1:14" x14ac:dyDescent="0.25">
      <c r="A230">
        <v>688490</v>
      </c>
      <c r="B230" s="3">
        <v>44.99</v>
      </c>
      <c r="C230">
        <v>26</v>
      </c>
      <c r="D230">
        <v>5</v>
      </c>
      <c r="E230" s="3">
        <v>1169.74</v>
      </c>
      <c r="F230">
        <v>138</v>
      </c>
      <c r="G230" s="3">
        <v>6208.62</v>
      </c>
      <c r="H230">
        <v>0.18840579710144931</v>
      </c>
      <c r="I230">
        <v>5.3076923076923066</v>
      </c>
      <c r="J230">
        <v>159.2307692307692</v>
      </c>
      <c r="K230" t="s">
        <v>1762</v>
      </c>
      <c r="L230">
        <f t="shared" si="5"/>
        <v>3</v>
      </c>
      <c r="M230" s="3">
        <v>6208.62</v>
      </c>
      <c r="N230" s="3">
        <f>Tabela1[[#This Row],[Faturamento Mês R$]]/4</f>
        <v>292.435</v>
      </c>
    </row>
    <row r="231" spans="1:14" x14ac:dyDescent="0.25">
      <c r="A231">
        <v>688750</v>
      </c>
      <c r="B231" s="3">
        <v>29.99</v>
      </c>
      <c r="C231">
        <v>5</v>
      </c>
      <c r="D231">
        <v>2</v>
      </c>
      <c r="E231" s="3">
        <v>149.94999999999999</v>
      </c>
      <c r="F231">
        <v>5</v>
      </c>
      <c r="G231" s="3">
        <v>149.94999999999999</v>
      </c>
      <c r="H231">
        <v>1</v>
      </c>
      <c r="I231">
        <v>1</v>
      </c>
      <c r="J231">
        <v>30</v>
      </c>
      <c r="K231" t="s">
        <v>1761</v>
      </c>
      <c r="L231">
        <f t="shared" ref="L231:L263" si="6">IF(K231="Baixo Giro",3,IF(K231="Giro Médio",2,IF(K231="Alto Giro",1,0)))</f>
        <v>2</v>
      </c>
      <c r="M231" s="3">
        <v>0</v>
      </c>
      <c r="N231" s="3">
        <f>Tabela1[[#This Row],[Faturamento Mês R$]]/4</f>
        <v>37.487499999999997</v>
      </c>
    </row>
    <row r="232" spans="1:14" x14ac:dyDescent="0.25">
      <c r="A232">
        <v>689554</v>
      </c>
      <c r="B232" s="3">
        <v>29.99</v>
      </c>
      <c r="C232">
        <v>3</v>
      </c>
      <c r="D232">
        <v>1</v>
      </c>
      <c r="E232" s="3">
        <v>89.97</v>
      </c>
      <c r="F232">
        <v>4</v>
      </c>
      <c r="G232" s="3">
        <v>119.96</v>
      </c>
      <c r="H232">
        <v>0.75</v>
      </c>
      <c r="I232">
        <v>1.333333333333333</v>
      </c>
      <c r="J232">
        <v>40</v>
      </c>
      <c r="K232" t="s">
        <v>1761</v>
      </c>
      <c r="L232">
        <f t="shared" si="6"/>
        <v>2</v>
      </c>
      <c r="M232" s="3">
        <v>0</v>
      </c>
      <c r="N232" s="3">
        <f>Tabela1[[#This Row],[Faturamento Mês R$]]/4</f>
        <v>22.4925</v>
      </c>
    </row>
    <row r="233" spans="1:14" x14ac:dyDescent="0.25">
      <c r="A233">
        <v>689703</v>
      </c>
      <c r="B233" s="3">
        <v>39.99</v>
      </c>
      <c r="C233">
        <v>2</v>
      </c>
      <c r="D233">
        <v>1</v>
      </c>
      <c r="E233" s="3">
        <v>79.98</v>
      </c>
      <c r="F233">
        <v>0</v>
      </c>
      <c r="G233" s="3">
        <v>0</v>
      </c>
      <c r="H233" t="s">
        <v>1763</v>
      </c>
      <c r="I233">
        <v>0</v>
      </c>
      <c r="J233">
        <v>0</v>
      </c>
      <c r="L233">
        <f t="shared" si="6"/>
        <v>0</v>
      </c>
      <c r="M233" s="3">
        <v>0</v>
      </c>
      <c r="N233" s="3">
        <f>Tabela1[[#This Row],[Faturamento Mês R$]]/4</f>
        <v>19.995000000000001</v>
      </c>
    </row>
    <row r="234" spans="1:14" x14ac:dyDescent="0.25">
      <c r="A234">
        <v>690090</v>
      </c>
      <c r="B234" s="3">
        <v>6.99</v>
      </c>
      <c r="C234">
        <v>2</v>
      </c>
      <c r="E234" s="3">
        <v>13.98</v>
      </c>
      <c r="F234">
        <v>0</v>
      </c>
      <c r="G234" s="3">
        <v>0</v>
      </c>
      <c r="H234" t="s">
        <v>1763</v>
      </c>
      <c r="I234">
        <v>0</v>
      </c>
      <c r="J234">
        <v>0</v>
      </c>
      <c r="L234">
        <f t="shared" si="6"/>
        <v>0</v>
      </c>
      <c r="M234" s="3">
        <v>0</v>
      </c>
      <c r="N234" s="3">
        <f>Tabela1[[#This Row],[Faturamento Mês R$]]/4</f>
        <v>3.4950000000000001</v>
      </c>
    </row>
    <row r="235" spans="1:14" x14ac:dyDescent="0.25">
      <c r="A235">
        <v>690195</v>
      </c>
      <c r="B235" s="3">
        <v>19.989999999999998</v>
      </c>
      <c r="C235">
        <v>3</v>
      </c>
      <c r="E235" s="3">
        <v>59.97</v>
      </c>
      <c r="F235">
        <v>5</v>
      </c>
      <c r="G235" s="3">
        <v>99.95</v>
      </c>
      <c r="H235">
        <v>0.6</v>
      </c>
      <c r="I235">
        <v>1.666666666666667</v>
      </c>
      <c r="J235">
        <v>50</v>
      </c>
      <c r="K235" t="s">
        <v>1761</v>
      </c>
      <c r="L235">
        <f t="shared" si="6"/>
        <v>2</v>
      </c>
      <c r="M235" s="3">
        <v>0</v>
      </c>
      <c r="N235" s="3">
        <f>Tabela1[[#This Row],[Faturamento Mês R$]]/4</f>
        <v>14.9925</v>
      </c>
    </row>
    <row r="236" spans="1:14" x14ac:dyDescent="0.25">
      <c r="A236">
        <v>691207</v>
      </c>
      <c r="B236" s="3">
        <v>19.989999999999998</v>
      </c>
      <c r="C236">
        <v>7</v>
      </c>
      <c r="D236">
        <v>0</v>
      </c>
      <c r="E236" s="3">
        <v>139.93</v>
      </c>
      <c r="F236">
        <v>2</v>
      </c>
      <c r="G236" s="3">
        <v>39.979999999999997</v>
      </c>
      <c r="H236">
        <v>3.5</v>
      </c>
      <c r="I236">
        <v>0.2857142857142857</v>
      </c>
      <c r="J236">
        <v>8.5714285714285712</v>
      </c>
      <c r="K236" t="s">
        <v>1760</v>
      </c>
      <c r="L236">
        <f t="shared" si="6"/>
        <v>1</v>
      </c>
      <c r="M236" s="3">
        <v>0</v>
      </c>
      <c r="N236" s="3">
        <f>Tabela1[[#This Row],[Faturamento Mês R$]]/4</f>
        <v>34.982500000000002</v>
      </c>
    </row>
    <row r="237" spans="1:14" x14ac:dyDescent="0.25">
      <c r="A237">
        <v>691989</v>
      </c>
      <c r="B237" s="3">
        <v>89.99</v>
      </c>
      <c r="C237">
        <v>2</v>
      </c>
      <c r="E237" s="3">
        <v>179.98</v>
      </c>
      <c r="F237">
        <v>31</v>
      </c>
      <c r="G237" s="3">
        <v>2789.69</v>
      </c>
      <c r="H237">
        <v>6.4516129032258063E-2</v>
      </c>
      <c r="I237">
        <v>15.5</v>
      </c>
      <c r="J237">
        <v>465</v>
      </c>
      <c r="K237" t="s">
        <v>1762</v>
      </c>
      <c r="L237">
        <f t="shared" si="6"/>
        <v>3</v>
      </c>
      <c r="M237" s="3">
        <v>2789.69</v>
      </c>
      <c r="N237" s="3">
        <f>Tabela1[[#This Row],[Faturamento Mês R$]]/4</f>
        <v>44.994999999999997</v>
      </c>
    </row>
    <row r="238" spans="1:14" x14ac:dyDescent="0.25">
      <c r="A238">
        <v>692219</v>
      </c>
      <c r="B238" s="3">
        <v>89.99</v>
      </c>
      <c r="C238">
        <v>3</v>
      </c>
      <c r="D238">
        <v>1</v>
      </c>
      <c r="E238" s="3">
        <v>269.97000000000003</v>
      </c>
      <c r="F238">
        <v>4</v>
      </c>
      <c r="G238" s="3">
        <v>359.96</v>
      </c>
      <c r="H238">
        <v>0.75</v>
      </c>
      <c r="I238">
        <v>1.333333333333333</v>
      </c>
      <c r="J238">
        <v>40</v>
      </c>
      <c r="K238" t="s">
        <v>1761</v>
      </c>
      <c r="L238">
        <f t="shared" si="6"/>
        <v>2</v>
      </c>
      <c r="M238" s="3">
        <v>0</v>
      </c>
      <c r="N238" s="3">
        <f>Tabela1[[#This Row],[Faturamento Mês R$]]/4</f>
        <v>67.492500000000007</v>
      </c>
    </row>
    <row r="239" spans="1:14" x14ac:dyDescent="0.25">
      <c r="A239">
        <v>692295</v>
      </c>
      <c r="B239" s="3">
        <v>99.99</v>
      </c>
      <c r="C239">
        <v>17</v>
      </c>
      <c r="D239">
        <v>3</v>
      </c>
      <c r="E239" s="3">
        <v>1699.83</v>
      </c>
      <c r="F239">
        <v>126</v>
      </c>
      <c r="G239" s="3">
        <v>12598.74</v>
      </c>
      <c r="H239">
        <v>0.13492063492063491</v>
      </c>
      <c r="I239">
        <v>7.4117647058823533</v>
      </c>
      <c r="J239">
        <v>222.35294117647061</v>
      </c>
      <c r="K239" t="s">
        <v>1762</v>
      </c>
      <c r="L239">
        <f t="shared" si="6"/>
        <v>3</v>
      </c>
      <c r="M239" s="3">
        <v>12598.74</v>
      </c>
      <c r="N239" s="3">
        <f>Tabela1[[#This Row],[Faturamento Mês R$]]/4</f>
        <v>424.95749999999998</v>
      </c>
    </row>
    <row r="240" spans="1:14" x14ac:dyDescent="0.25">
      <c r="A240">
        <v>692661</v>
      </c>
      <c r="B240" s="3">
        <v>9.99</v>
      </c>
      <c r="C240">
        <v>5</v>
      </c>
      <c r="E240" s="3">
        <v>49.95</v>
      </c>
      <c r="F240">
        <v>4</v>
      </c>
      <c r="G240" s="3">
        <v>39.96</v>
      </c>
      <c r="H240">
        <v>1.25</v>
      </c>
      <c r="I240">
        <v>0.8</v>
      </c>
      <c r="J240">
        <v>24</v>
      </c>
      <c r="K240" t="s">
        <v>1760</v>
      </c>
      <c r="L240">
        <f t="shared" si="6"/>
        <v>1</v>
      </c>
      <c r="M240" s="3">
        <v>0</v>
      </c>
      <c r="N240" s="3">
        <f>Tabela1[[#This Row],[Faturamento Mês R$]]/4</f>
        <v>12.487500000000001</v>
      </c>
    </row>
    <row r="241" spans="1:14" x14ac:dyDescent="0.25">
      <c r="A241">
        <v>692955</v>
      </c>
      <c r="B241" s="3">
        <v>9.99</v>
      </c>
      <c r="C241">
        <v>3</v>
      </c>
      <c r="D241">
        <v>2</v>
      </c>
      <c r="E241" s="3">
        <v>29.97</v>
      </c>
      <c r="F241">
        <v>4</v>
      </c>
      <c r="G241" s="3">
        <v>39.96</v>
      </c>
      <c r="H241">
        <v>0.75</v>
      </c>
      <c r="I241">
        <v>1.333333333333333</v>
      </c>
      <c r="J241">
        <v>40</v>
      </c>
      <c r="K241" t="s">
        <v>1761</v>
      </c>
      <c r="L241">
        <f t="shared" si="6"/>
        <v>2</v>
      </c>
      <c r="M241" s="3">
        <v>0</v>
      </c>
      <c r="N241" s="3">
        <f>Tabela1[[#This Row],[Faturamento Mês R$]]/4</f>
        <v>7.4924999999999997</v>
      </c>
    </row>
    <row r="242" spans="1:14" x14ac:dyDescent="0.25">
      <c r="A242">
        <v>692962</v>
      </c>
      <c r="B242" s="3">
        <v>14.99</v>
      </c>
      <c r="C242">
        <v>1</v>
      </c>
      <c r="E242" s="3">
        <v>14.99</v>
      </c>
      <c r="F242">
        <v>31</v>
      </c>
      <c r="G242" s="3">
        <v>464.69</v>
      </c>
      <c r="H242">
        <v>3.2258064516129031E-2</v>
      </c>
      <c r="I242">
        <v>31</v>
      </c>
      <c r="J242">
        <v>930</v>
      </c>
      <c r="K242" t="s">
        <v>1762</v>
      </c>
      <c r="L242">
        <f t="shared" si="6"/>
        <v>3</v>
      </c>
      <c r="M242" s="3">
        <v>464.69</v>
      </c>
      <c r="N242" s="3">
        <f>Tabela1[[#This Row],[Faturamento Mês R$]]/4</f>
        <v>3.7475000000000001</v>
      </c>
    </row>
    <row r="243" spans="1:14" x14ac:dyDescent="0.25">
      <c r="A243">
        <v>692963</v>
      </c>
      <c r="B243" s="3">
        <v>14.99</v>
      </c>
      <c r="C243">
        <v>2</v>
      </c>
      <c r="E243" s="3">
        <v>29.98</v>
      </c>
      <c r="F243">
        <v>48</v>
      </c>
      <c r="G243" s="3">
        <v>719.52</v>
      </c>
      <c r="H243">
        <v>4.1666666666666657E-2</v>
      </c>
      <c r="I243">
        <v>24</v>
      </c>
      <c r="J243">
        <v>720</v>
      </c>
      <c r="K243" t="s">
        <v>1762</v>
      </c>
      <c r="L243">
        <f t="shared" si="6"/>
        <v>3</v>
      </c>
      <c r="M243" s="3">
        <v>719.52</v>
      </c>
      <c r="N243" s="3">
        <f>Tabela1[[#This Row],[Faturamento Mês R$]]/4</f>
        <v>7.4950000000000001</v>
      </c>
    </row>
    <row r="244" spans="1:14" x14ac:dyDescent="0.25">
      <c r="A244">
        <v>693880</v>
      </c>
      <c r="B244" s="3">
        <v>29.99</v>
      </c>
      <c r="C244">
        <v>11</v>
      </c>
      <c r="D244">
        <v>5</v>
      </c>
      <c r="E244" s="3">
        <v>329.89</v>
      </c>
      <c r="F244">
        <v>3</v>
      </c>
      <c r="G244" s="3">
        <v>89.97</v>
      </c>
      <c r="H244">
        <v>3.666666666666667</v>
      </c>
      <c r="I244">
        <v>0.27272727272727271</v>
      </c>
      <c r="J244">
        <v>8.1818181818181817</v>
      </c>
      <c r="K244" t="s">
        <v>1760</v>
      </c>
      <c r="L244">
        <f t="shared" si="6"/>
        <v>1</v>
      </c>
      <c r="M244" s="3">
        <v>0</v>
      </c>
      <c r="N244" s="3">
        <f>Tabela1[[#This Row],[Faturamento Mês R$]]/4</f>
        <v>82.472499999999997</v>
      </c>
    </row>
    <row r="245" spans="1:14" x14ac:dyDescent="0.25">
      <c r="A245">
        <v>693942</v>
      </c>
      <c r="B245" s="3">
        <v>14.99</v>
      </c>
      <c r="C245">
        <v>7</v>
      </c>
      <c r="D245">
        <v>2</v>
      </c>
      <c r="E245" s="3">
        <v>104.93</v>
      </c>
      <c r="F245">
        <v>62</v>
      </c>
      <c r="G245" s="3">
        <v>929.38</v>
      </c>
      <c r="H245">
        <v>0.1129032258064516</v>
      </c>
      <c r="I245">
        <v>8.8571428571428577</v>
      </c>
      <c r="J245">
        <v>265.71428571428572</v>
      </c>
      <c r="K245" t="s">
        <v>1762</v>
      </c>
      <c r="L245">
        <f t="shared" si="6"/>
        <v>3</v>
      </c>
      <c r="M245" s="3">
        <v>929.38</v>
      </c>
      <c r="N245" s="3">
        <f>Tabela1[[#This Row],[Faturamento Mês R$]]/4</f>
        <v>26.232500000000002</v>
      </c>
    </row>
    <row r="246" spans="1:14" x14ac:dyDescent="0.25">
      <c r="A246">
        <v>695414</v>
      </c>
      <c r="B246" s="3">
        <v>49.99</v>
      </c>
      <c r="C246">
        <v>3</v>
      </c>
      <c r="D246">
        <v>3</v>
      </c>
      <c r="E246" s="3">
        <v>149.97</v>
      </c>
      <c r="F246">
        <v>71</v>
      </c>
      <c r="G246" s="3">
        <v>3549.29</v>
      </c>
      <c r="H246">
        <v>4.2253521126760563E-2</v>
      </c>
      <c r="I246">
        <v>23.666666666666671</v>
      </c>
      <c r="J246">
        <v>710</v>
      </c>
      <c r="K246" t="s">
        <v>1762</v>
      </c>
      <c r="L246">
        <f t="shared" si="6"/>
        <v>3</v>
      </c>
      <c r="M246" s="3">
        <v>3549.29</v>
      </c>
      <c r="N246" s="3">
        <f>Tabela1[[#This Row],[Faturamento Mês R$]]/4</f>
        <v>37.4925</v>
      </c>
    </row>
    <row r="247" spans="1:14" x14ac:dyDescent="0.25">
      <c r="A247">
        <v>695642</v>
      </c>
      <c r="B247" s="3">
        <v>54.99</v>
      </c>
      <c r="C247">
        <v>2</v>
      </c>
      <c r="E247" s="3">
        <v>109.98</v>
      </c>
      <c r="F247">
        <v>1</v>
      </c>
      <c r="G247" s="3">
        <v>54.99</v>
      </c>
      <c r="H247">
        <v>2</v>
      </c>
      <c r="I247">
        <v>0.5</v>
      </c>
      <c r="J247">
        <v>15</v>
      </c>
      <c r="K247" t="s">
        <v>1760</v>
      </c>
      <c r="L247">
        <f t="shared" si="6"/>
        <v>1</v>
      </c>
      <c r="M247" s="3">
        <v>0</v>
      </c>
      <c r="N247" s="3">
        <f>Tabela1[[#This Row],[Faturamento Mês R$]]/4</f>
        <v>27.495000000000001</v>
      </c>
    </row>
    <row r="248" spans="1:14" x14ac:dyDescent="0.25">
      <c r="A248">
        <v>696387</v>
      </c>
      <c r="B248" s="3">
        <v>19.989999999999998</v>
      </c>
      <c r="C248">
        <v>3</v>
      </c>
      <c r="D248">
        <v>1</v>
      </c>
      <c r="E248" s="3">
        <v>59.97</v>
      </c>
      <c r="F248">
        <v>4</v>
      </c>
      <c r="G248" s="3">
        <v>79.959999999999994</v>
      </c>
      <c r="H248">
        <v>0.75</v>
      </c>
      <c r="I248">
        <v>1.333333333333333</v>
      </c>
      <c r="J248">
        <v>40</v>
      </c>
      <c r="K248" t="s">
        <v>1761</v>
      </c>
      <c r="L248">
        <f t="shared" si="6"/>
        <v>2</v>
      </c>
      <c r="M248" s="3">
        <v>0</v>
      </c>
      <c r="N248" s="3">
        <f>Tabela1[[#This Row],[Faturamento Mês R$]]/4</f>
        <v>14.9925</v>
      </c>
    </row>
    <row r="249" spans="1:14" x14ac:dyDescent="0.25">
      <c r="A249">
        <v>696405</v>
      </c>
      <c r="B249" s="3">
        <v>19.989999999999998</v>
      </c>
      <c r="C249">
        <v>5</v>
      </c>
      <c r="D249">
        <v>1</v>
      </c>
      <c r="E249" s="3">
        <v>99.949999999999989</v>
      </c>
      <c r="F249">
        <v>0</v>
      </c>
      <c r="G249" s="3">
        <v>0</v>
      </c>
      <c r="H249" t="s">
        <v>1763</v>
      </c>
      <c r="I249">
        <v>0</v>
      </c>
      <c r="J249">
        <v>0</v>
      </c>
      <c r="L249">
        <f t="shared" si="6"/>
        <v>0</v>
      </c>
      <c r="M249" s="3">
        <v>0</v>
      </c>
      <c r="N249" s="3">
        <f>Tabela1[[#This Row],[Faturamento Mês R$]]/4</f>
        <v>24.987499999999997</v>
      </c>
    </row>
    <row r="250" spans="1:14" x14ac:dyDescent="0.25">
      <c r="A250">
        <v>696564</v>
      </c>
      <c r="B250" s="3">
        <v>69.989999999999995</v>
      </c>
      <c r="C250">
        <v>2</v>
      </c>
      <c r="E250" s="3">
        <v>139.97999999999999</v>
      </c>
      <c r="F250">
        <v>0</v>
      </c>
      <c r="G250" s="3">
        <v>0</v>
      </c>
      <c r="H250" t="s">
        <v>1763</v>
      </c>
      <c r="I250">
        <v>0</v>
      </c>
      <c r="J250">
        <v>0</v>
      </c>
      <c r="L250">
        <f t="shared" si="6"/>
        <v>0</v>
      </c>
      <c r="M250" s="3">
        <v>0</v>
      </c>
      <c r="N250" s="3">
        <f>Tabela1[[#This Row],[Faturamento Mês R$]]/4</f>
        <v>34.994999999999997</v>
      </c>
    </row>
    <row r="251" spans="1:14" x14ac:dyDescent="0.25">
      <c r="A251">
        <v>696825</v>
      </c>
      <c r="B251" s="3">
        <v>99.99</v>
      </c>
      <c r="C251">
        <v>2</v>
      </c>
      <c r="D251">
        <v>1</v>
      </c>
      <c r="E251" s="3">
        <v>199.98</v>
      </c>
      <c r="F251">
        <v>1</v>
      </c>
      <c r="G251" s="3">
        <v>99.99</v>
      </c>
      <c r="H251">
        <v>2</v>
      </c>
      <c r="I251">
        <v>0.5</v>
      </c>
      <c r="J251">
        <v>15</v>
      </c>
      <c r="K251" t="s">
        <v>1760</v>
      </c>
      <c r="L251">
        <f t="shared" si="6"/>
        <v>1</v>
      </c>
      <c r="M251" s="3">
        <v>0</v>
      </c>
      <c r="N251" s="3">
        <f>Tabela1[[#This Row],[Faturamento Mês R$]]/4</f>
        <v>49.994999999999997</v>
      </c>
    </row>
    <row r="252" spans="1:14" x14ac:dyDescent="0.25">
      <c r="A252">
        <v>697287</v>
      </c>
      <c r="B252" s="3">
        <v>49.99</v>
      </c>
      <c r="C252">
        <v>8</v>
      </c>
      <c r="D252">
        <v>4</v>
      </c>
      <c r="E252" s="3">
        <v>399.92</v>
      </c>
      <c r="F252">
        <v>11</v>
      </c>
      <c r="G252" s="3">
        <v>549.89</v>
      </c>
      <c r="H252">
        <v>0.72727272727272729</v>
      </c>
      <c r="I252">
        <v>1.375</v>
      </c>
      <c r="J252">
        <v>41.25</v>
      </c>
      <c r="K252" t="s">
        <v>1761</v>
      </c>
      <c r="L252">
        <f t="shared" si="6"/>
        <v>2</v>
      </c>
      <c r="M252" s="3">
        <v>0</v>
      </c>
      <c r="N252" s="3">
        <f>Tabela1[[#This Row],[Faturamento Mês R$]]/4</f>
        <v>99.98</v>
      </c>
    </row>
    <row r="253" spans="1:14" x14ac:dyDescent="0.25">
      <c r="A253">
        <v>697357</v>
      </c>
      <c r="B253" s="3">
        <v>49.99</v>
      </c>
      <c r="C253">
        <v>21</v>
      </c>
      <c r="D253">
        <v>2</v>
      </c>
      <c r="E253" s="3">
        <v>1049.79</v>
      </c>
      <c r="F253">
        <v>29</v>
      </c>
      <c r="G253" s="3">
        <v>1449.71</v>
      </c>
      <c r="H253">
        <v>0.72413793103448276</v>
      </c>
      <c r="I253">
        <v>1.3809523809523809</v>
      </c>
      <c r="J253">
        <v>41.428571428571431</v>
      </c>
      <c r="K253" t="s">
        <v>1761</v>
      </c>
      <c r="L253">
        <f t="shared" si="6"/>
        <v>2</v>
      </c>
      <c r="M253" s="3">
        <v>0</v>
      </c>
      <c r="N253" s="3">
        <f>Tabela1[[#This Row],[Faturamento Mês R$]]/4</f>
        <v>262.44749999999999</v>
      </c>
    </row>
    <row r="254" spans="1:14" x14ac:dyDescent="0.25">
      <c r="A254">
        <v>697990</v>
      </c>
      <c r="B254" s="3">
        <v>39.99</v>
      </c>
      <c r="C254">
        <v>2</v>
      </c>
      <c r="E254" s="3">
        <v>79.98</v>
      </c>
      <c r="F254">
        <v>0</v>
      </c>
      <c r="G254" s="3">
        <v>0</v>
      </c>
      <c r="H254" t="s">
        <v>1763</v>
      </c>
      <c r="I254">
        <v>0</v>
      </c>
      <c r="J254">
        <v>0</v>
      </c>
      <c r="L254">
        <f t="shared" si="6"/>
        <v>0</v>
      </c>
      <c r="M254" s="3">
        <v>0</v>
      </c>
      <c r="N254" s="3">
        <f>Tabela1[[#This Row],[Faturamento Mês R$]]/4</f>
        <v>19.995000000000001</v>
      </c>
    </row>
    <row r="255" spans="1:14" x14ac:dyDescent="0.25">
      <c r="A255">
        <v>698052</v>
      </c>
      <c r="B255" s="3">
        <v>29.99</v>
      </c>
      <c r="C255">
        <v>11</v>
      </c>
      <c r="D255">
        <v>1</v>
      </c>
      <c r="E255" s="3">
        <v>329.89</v>
      </c>
      <c r="F255">
        <v>68</v>
      </c>
      <c r="G255" s="3">
        <v>2039.32</v>
      </c>
      <c r="H255">
        <v>0.16176470588235289</v>
      </c>
      <c r="I255">
        <v>6.1818181818181817</v>
      </c>
      <c r="J255">
        <v>185.45454545454541</v>
      </c>
      <c r="K255" t="s">
        <v>1762</v>
      </c>
      <c r="L255">
        <f t="shared" si="6"/>
        <v>3</v>
      </c>
      <c r="M255" s="3">
        <v>2039.32</v>
      </c>
      <c r="N255" s="3">
        <f>Tabela1[[#This Row],[Faturamento Mês R$]]/4</f>
        <v>82.472499999999997</v>
      </c>
    </row>
    <row r="256" spans="1:14" x14ac:dyDescent="0.25">
      <c r="A256">
        <v>698053</v>
      </c>
      <c r="B256" s="3">
        <v>29.99</v>
      </c>
      <c r="C256">
        <v>14</v>
      </c>
      <c r="D256">
        <v>5</v>
      </c>
      <c r="E256" s="3">
        <v>419.86</v>
      </c>
      <c r="F256">
        <v>60</v>
      </c>
      <c r="G256" s="3">
        <v>1799.4</v>
      </c>
      <c r="H256">
        <v>0.23333333333333331</v>
      </c>
      <c r="I256">
        <v>4.2857142857142856</v>
      </c>
      <c r="J256">
        <v>128.57142857142861</v>
      </c>
      <c r="K256" t="s">
        <v>1762</v>
      </c>
      <c r="L256">
        <f t="shared" si="6"/>
        <v>3</v>
      </c>
      <c r="M256" s="3">
        <v>1799.4</v>
      </c>
      <c r="N256" s="3">
        <f>Tabela1[[#This Row],[Faturamento Mês R$]]/4</f>
        <v>104.965</v>
      </c>
    </row>
    <row r="257" spans="1:14" x14ac:dyDescent="0.25">
      <c r="A257">
        <v>698250</v>
      </c>
      <c r="B257" s="3">
        <v>14.99</v>
      </c>
      <c r="C257">
        <v>17</v>
      </c>
      <c r="D257">
        <v>5</v>
      </c>
      <c r="E257" s="3">
        <v>254.83</v>
      </c>
      <c r="F257">
        <v>104</v>
      </c>
      <c r="G257" s="3">
        <v>1558.96</v>
      </c>
      <c r="H257">
        <v>0.16346153846153849</v>
      </c>
      <c r="I257">
        <v>6.117647058823529</v>
      </c>
      <c r="J257">
        <v>183.52941176470591</v>
      </c>
      <c r="K257" t="s">
        <v>1762</v>
      </c>
      <c r="L257">
        <f t="shared" si="6"/>
        <v>3</v>
      </c>
      <c r="M257" s="3">
        <v>1558.96</v>
      </c>
      <c r="N257" s="3">
        <f>Tabela1[[#This Row],[Faturamento Mês R$]]/4</f>
        <v>63.707500000000003</v>
      </c>
    </row>
    <row r="258" spans="1:14" x14ac:dyDescent="0.25">
      <c r="A258">
        <v>698558</v>
      </c>
      <c r="B258" s="3">
        <v>24.99</v>
      </c>
      <c r="C258">
        <v>2</v>
      </c>
      <c r="D258">
        <v>1</v>
      </c>
      <c r="E258" s="3">
        <v>49.98</v>
      </c>
      <c r="F258">
        <v>31</v>
      </c>
      <c r="G258" s="3">
        <v>774.69</v>
      </c>
      <c r="H258">
        <v>6.4516129032258063E-2</v>
      </c>
      <c r="I258">
        <v>15.5</v>
      </c>
      <c r="J258">
        <v>465</v>
      </c>
      <c r="K258" t="s">
        <v>1762</v>
      </c>
      <c r="L258">
        <f t="shared" si="6"/>
        <v>3</v>
      </c>
      <c r="M258" s="3">
        <v>774.69</v>
      </c>
      <c r="N258" s="3">
        <f>Tabela1[[#This Row],[Faturamento Mês R$]]/4</f>
        <v>12.494999999999999</v>
      </c>
    </row>
    <row r="259" spans="1:14" x14ac:dyDescent="0.25">
      <c r="A259">
        <v>698771</v>
      </c>
      <c r="B259" s="3">
        <v>14.99</v>
      </c>
      <c r="C259">
        <v>2</v>
      </c>
      <c r="E259" s="3">
        <v>29.98</v>
      </c>
      <c r="F259">
        <v>2</v>
      </c>
      <c r="G259" s="3">
        <v>29.98</v>
      </c>
      <c r="H259">
        <v>1</v>
      </c>
      <c r="I259">
        <v>1</v>
      </c>
      <c r="J259">
        <v>30</v>
      </c>
      <c r="K259" t="s">
        <v>1761</v>
      </c>
      <c r="L259">
        <f t="shared" si="6"/>
        <v>2</v>
      </c>
      <c r="M259" s="3">
        <v>0</v>
      </c>
      <c r="N259" s="3">
        <f>Tabela1[[#This Row],[Faturamento Mês R$]]/4</f>
        <v>7.4950000000000001</v>
      </c>
    </row>
    <row r="260" spans="1:14" x14ac:dyDescent="0.25">
      <c r="A260">
        <v>698806</v>
      </c>
      <c r="B260" s="3">
        <v>29.99</v>
      </c>
      <c r="C260">
        <v>3</v>
      </c>
      <c r="E260" s="3">
        <v>89.97</v>
      </c>
      <c r="F260">
        <v>2</v>
      </c>
      <c r="G260" s="3">
        <v>59.98</v>
      </c>
      <c r="H260">
        <v>1.5</v>
      </c>
      <c r="I260">
        <v>0.66666666666666663</v>
      </c>
      <c r="J260">
        <v>20</v>
      </c>
      <c r="K260" t="s">
        <v>1760</v>
      </c>
      <c r="L260">
        <f t="shared" si="6"/>
        <v>1</v>
      </c>
      <c r="M260" s="3">
        <v>0</v>
      </c>
      <c r="N260" s="3">
        <f>Tabela1[[#This Row],[Faturamento Mês R$]]/4</f>
        <v>22.4925</v>
      </c>
    </row>
    <row r="261" spans="1:14" x14ac:dyDescent="0.25">
      <c r="A261">
        <v>698834</v>
      </c>
      <c r="B261" s="3">
        <v>39.99</v>
      </c>
      <c r="C261">
        <v>5</v>
      </c>
      <c r="E261" s="3">
        <v>199.95</v>
      </c>
      <c r="F261">
        <v>6</v>
      </c>
      <c r="G261" s="3">
        <v>239.94</v>
      </c>
      <c r="H261">
        <v>0.83333333333333337</v>
      </c>
      <c r="I261">
        <v>1.2</v>
      </c>
      <c r="J261">
        <v>36</v>
      </c>
      <c r="K261" t="s">
        <v>1761</v>
      </c>
      <c r="L261">
        <f t="shared" si="6"/>
        <v>2</v>
      </c>
      <c r="M261" s="3">
        <v>0</v>
      </c>
      <c r="N261" s="3">
        <f>Tabela1[[#This Row],[Faturamento Mês R$]]/4</f>
        <v>49.987499999999997</v>
      </c>
    </row>
    <row r="262" spans="1:14" x14ac:dyDescent="0.25">
      <c r="A262">
        <v>698835</v>
      </c>
      <c r="B262" s="3">
        <v>49.99</v>
      </c>
      <c r="C262">
        <v>5</v>
      </c>
      <c r="E262" s="3">
        <v>249.95</v>
      </c>
      <c r="F262">
        <v>4</v>
      </c>
      <c r="G262" s="3">
        <v>199.96</v>
      </c>
      <c r="H262">
        <v>1.25</v>
      </c>
      <c r="I262">
        <v>0.8</v>
      </c>
      <c r="J262">
        <v>24</v>
      </c>
      <c r="K262" t="s">
        <v>1760</v>
      </c>
      <c r="L262">
        <f t="shared" si="6"/>
        <v>1</v>
      </c>
      <c r="M262" s="3">
        <v>0</v>
      </c>
      <c r="N262" s="3">
        <f>Tabela1[[#This Row],[Faturamento Mês R$]]/4</f>
        <v>62.487499999999997</v>
      </c>
    </row>
    <row r="263" spans="1:14" x14ac:dyDescent="0.25">
      <c r="A263">
        <v>699254</v>
      </c>
      <c r="B263" s="3">
        <v>119.99</v>
      </c>
      <c r="C263">
        <v>22</v>
      </c>
      <c r="D263">
        <v>4</v>
      </c>
      <c r="E263" s="3">
        <v>2639.78</v>
      </c>
      <c r="F263">
        <v>266</v>
      </c>
      <c r="G263" s="3">
        <v>31917.34</v>
      </c>
      <c r="H263">
        <v>8.2706766917293228E-2</v>
      </c>
      <c r="I263">
        <v>12.09090909090909</v>
      </c>
      <c r="J263">
        <v>362.72727272727269</v>
      </c>
      <c r="K263" t="s">
        <v>1762</v>
      </c>
      <c r="L263">
        <f t="shared" si="6"/>
        <v>3</v>
      </c>
      <c r="M263" s="3">
        <v>31917.34</v>
      </c>
      <c r="N263" s="3">
        <f>Tabela1[[#This Row],[Faturamento Mês R$]]/4</f>
        <v>659.94500000000005</v>
      </c>
    </row>
    <row r="264" spans="1:14" x14ac:dyDescent="0.25">
      <c r="A264">
        <v>700033</v>
      </c>
      <c r="B264" s="3">
        <v>29.99</v>
      </c>
      <c r="C264">
        <v>2</v>
      </c>
      <c r="D264">
        <v>2</v>
      </c>
      <c r="E264" s="3">
        <v>59.98</v>
      </c>
      <c r="F264">
        <v>33</v>
      </c>
      <c r="G264" s="3">
        <v>989.67</v>
      </c>
      <c r="H264">
        <v>6.0606060606060608E-2</v>
      </c>
      <c r="I264">
        <v>16.5</v>
      </c>
      <c r="J264">
        <v>495</v>
      </c>
      <c r="K264" t="s">
        <v>1762</v>
      </c>
      <c r="L264">
        <f t="shared" ref="L264:L296" si="7">IF(K264="Baixo Giro",3,IF(K264="Giro Médio",2,IF(K264="Alto Giro",1,0)))</f>
        <v>3</v>
      </c>
      <c r="M264" s="3">
        <v>989.67</v>
      </c>
      <c r="N264" s="3">
        <f>Tabela1[[#This Row],[Faturamento Mês R$]]/4</f>
        <v>14.994999999999999</v>
      </c>
    </row>
    <row r="265" spans="1:14" x14ac:dyDescent="0.25">
      <c r="A265">
        <v>700190</v>
      </c>
      <c r="B265" s="3">
        <v>149.99</v>
      </c>
      <c r="C265">
        <v>3</v>
      </c>
      <c r="D265">
        <v>2</v>
      </c>
      <c r="E265" s="3">
        <v>449.97</v>
      </c>
      <c r="F265">
        <v>23</v>
      </c>
      <c r="G265" s="3">
        <v>3449.77</v>
      </c>
      <c r="H265">
        <v>0.13043478260869559</v>
      </c>
      <c r="I265">
        <v>7.666666666666667</v>
      </c>
      <c r="J265">
        <v>230</v>
      </c>
      <c r="K265" t="s">
        <v>1762</v>
      </c>
      <c r="L265">
        <f t="shared" si="7"/>
        <v>3</v>
      </c>
      <c r="M265" s="3">
        <v>3449.77</v>
      </c>
      <c r="N265" s="3">
        <f>Tabela1[[#This Row],[Faturamento Mês R$]]/4</f>
        <v>112.49250000000001</v>
      </c>
    </row>
    <row r="266" spans="1:14" x14ac:dyDescent="0.25">
      <c r="A266">
        <v>700495</v>
      </c>
      <c r="B266" s="3">
        <v>9.99</v>
      </c>
      <c r="C266">
        <v>10</v>
      </c>
      <c r="D266">
        <v>3</v>
      </c>
      <c r="E266" s="3">
        <v>99.9</v>
      </c>
      <c r="F266">
        <v>29</v>
      </c>
      <c r="G266" s="3">
        <v>289.70999999999998</v>
      </c>
      <c r="H266">
        <v>0.34482758620689657</v>
      </c>
      <c r="I266">
        <v>2.9</v>
      </c>
      <c r="J266">
        <v>87</v>
      </c>
      <c r="K266" t="s">
        <v>1762</v>
      </c>
      <c r="L266">
        <f t="shared" si="7"/>
        <v>3</v>
      </c>
      <c r="M266" s="3">
        <v>289.70999999999998</v>
      </c>
      <c r="N266" s="3">
        <f>Tabela1[[#This Row],[Faturamento Mês R$]]/4</f>
        <v>24.975000000000001</v>
      </c>
    </row>
    <row r="267" spans="1:14" x14ac:dyDescent="0.25">
      <c r="A267">
        <v>700592</v>
      </c>
      <c r="B267" s="3">
        <v>119.99</v>
      </c>
      <c r="C267">
        <v>5</v>
      </c>
      <c r="D267">
        <v>1</v>
      </c>
      <c r="E267" s="3">
        <v>599.94999999999993</v>
      </c>
      <c r="F267">
        <v>54</v>
      </c>
      <c r="G267" s="3">
        <v>6479.46</v>
      </c>
      <c r="H267">
        <v>9.2592592592592587E-2</v>
      </c>
      <c r="I267">
        <v>10.8</v>
      </c>
      <c r="J267">
        <v>324</v>
      </c>
      <c r="K267" t="s">
        <v>1762</v>
      </c>
      <c r="L267">
        <f t="shared" si="7"/>
        <v>3</v>
      </c>
      <c r="M267" s="3">
        <v>6479.46</v>
      </c>
      <c r="N267" s="3">
        <f>Tabela1[[#This Row],[Faturamento Mês R$]]/4</f>
        <v>149.98749999999998</v>
      </c>
    </row>
    <row r="268" spans="1:14" x14ac:dyDescent="0.25">
      <c r="A268">
        <v>700657</v>
      </c>
      <c r="B268" s="3">
        <v>59.99</v>
      </c>
      <c r="C268">
        <v>2</v>
      </c>
      <c r="D268">
        <v>1</v>
      </c>
      <c r="E268" s="3">
        <v>119.98</v>
      </c>
      <c r="F268">
        <v>31</v>
      </c>
      <c r="G268" s="3">
        <v>1859.69</v>
      </c>
      <c r="H268">
        <v>6.4516129032258063E-2</v>
      </c>
      <c r="I268">
        <v>15.5</v>
      </c>
      <c r="J268">
        <v>465</v>
      </c>
      <c r="K268" t="s">
        <v>1762</v>
      </c>
      <c r="L268">
        <f t="shared" si="7"/>
        <v>3</v>
      </c>
      <c r="M268" s="3">
        <v>1859.69</v>
      </c>
      <c r="N268" s="3">
        <f>Tabela1[[#This Row],[Faturamento Mês R$]]/4</f>
        <v>29.995000000000001</v>
      </c>
    </row>
    <row r="269" spans="1:14" x14ac:dyDescent="0.25">
      <c r="A269">
        <v>700690</v>
      </c>
      <c r="B269" s="3">
        <v>79.989999999999995</v>
      </c>
      <c r="C269">
        <v>27</v>
      </c>
      <c r="D269">
        <v>3</v>
      </c>
      <c r="E269" s="3">
        <v>2159.73</v>
      </c>
      <c r="F269">
        <v>50</v>
      </c>
      <c r="G269" s="3">
        <v>3999.5</v>
      </c>
      <c r="H269">
        <v>0.54</v>
      </c>
      <c r="I269">
        <v>1.8518518518518521</v>
      </c>
      <c r="J269">
        <v>55.555555555555557</v>
      </c>
      <c r="K269" t="s">
        <v>1761</v>
      </c>
      <c r="L269">
        <f t="shared" si="7"/>
        <v>2</v>
      </c>
      <c r="M269" s="3">
        <v>0</v>
      </c>
      <c r="N269" s="3">
        <f>Tabela1[[#This Row],[Faturamento Mês R$]]/4</f>
        <v>539.9325</v>
      </c>
    </row>
    <row r="270" spans="1:14" x14ac:dyDescent="0.25">
      <c r="A270">
        <v>700700</v>
      </c>
      <c r="B270" s="3">
        <v>39.99</v>
      </c>
      <c r="C270">
        <v>8</v>
      </c>
      <c r="D270">
        <v>1</v>
      </c>
      <c r="E270" s="3">
        <v>319.92</v>
      </c>
      <c r="F270">
        <v>2</v>
      </c>
      <c r="G270" s="3">
        <v>79.98</v>
      </c>
      <c r="H270">
        <v>4</v>
      </c>
      <c r="I270">
        <v>0.25</v>
      </c>
      <c r="J270">
        <v>7.5</v>
      </c>
      <c r="K270" t="s">
        <v>1760</v>
      </c>
      <c r="L270">
        <f t="shared" si="7"/>
        <v>1</v>
      </c>
      <c r="M270" s="3">
        <v>0</v>
      </c>
      <c r="N270" s="3">
        <f>Tabela1[[#This Row],[Faturamento Mês R$]]/4</f>
        <v>79.98</v>
      </c>
    </row>
    <row r="271" spans="1:14" x14ac:dyDescent="0.25">
      <c r="A271">
        <v>700918</v>
      </c>
      <c r="B271" s="3">
        <v>69.989999999999995</v>
      </c>
      <c r="C271">
        <v>6</v>
      </c>
      <c r="D271">
        <v>1</v>
      </c>
      <c r="E271" s="3">
        <v>419.93999999999988</v>
      </c>
      <c r="F271">
        <v>85</v>
      </c>
      <c r="G271" s="3">
        <v>5949.15</v>
      </c>
      <c r="H271">
        <v>7.0588235294117646E-2</v>
      </c>
      <c r="I271">
        <v>14.16666666666667</v>
      </c>
      <c r="J271">
        <v>425</v>
      </c>
      <c r="K271" t="s">
        <v>1762</v>
      </c>
      <c r="L271">
        <f t="shared" si="7"/>
        <v>3</v>
      </c>
      <c r="M271" s="3">
        <v>5949.15</v>
      </c>
      <c r="N271" s="3">
        <f>Tabela1[[#This Row],[Faturamento Mês R$]]/4</f>
        <v>104.98499999999997</v>
      </c>
    </row>
    <row r="272" spans="1:14" x14ac:dyDescent="0.25">
      <c r="A272">
        <v>701166</v>
      </c>
      <c r="B272" s="3">
        <v>49.99</v>
      </c>
      <c r="C272">
        <v>3</v>
      </c>
      <c r="E272" s="3">
        <v>149.97</v>
      </c>
      <c r="F272">
        <v>23</v>
      </c>
      <c r="G272" s="3">
        <v>1149.77</v>
      </c>
      <c r="H272">
        <v>0.13043478260869559</v>
      </c>
      <c r="I272">
        <v>7.666666666666667</v>
      </c>
      <c r="J272">
        <v>230</v>
      </c>
      <c r="K272" t="s">
        <v>1762</v>
      </c>
      <c r="L272">
        <f t="shared" si="7"/>
        <v>3</v>
      </c>
      <c r="M272" s="3">
        <v>1149.77</v>
      </c>
      <c r="N272" s="3">
        <f>Tabela1[[#This Row],[Faturamento Mês R$]]/4</f>
        <v>37.4925</v>
      </c>
    </row>
    <row r="273" spans="1:14" x14ac:dyDescent="0.25">
      <c r="A273">
        <v>701822</v>
      </c>
      <c r="B273" s="3">
        <v>89.99</v>
      </c>
      <c r="C273">
        <v>3</v>
      </c>
      <c r="D273">
        <v>1</v>
      </c>
      <c r="E273" s="3">
        <v>269.97000000000003</v>
      </c>
      <c r="F273">
        <v>29</v>
      </c>
      <c r="G273" s="3">
        <v>2609.71</v>
      </c>
      <c r="H273">
        <v>0.10344827586206901</v>
      </c>
      <c r="I273">
        <v>9.6666666666666661</v>
      </c>
      <c r="J273">
        <v>290</v>
      </c>
      <c r="K273" t="s">
        <v>1762</v>
      </c>
      <c r="L273">
        <f t="shared" si="7"/>
        <v>3</v>
      </c>
      <c r="M273" s="3">
        <v>2609.71</v>
      </c>
      <c r="N273" s="3">
        <f>Tabela1[[#This Row],[Faturamento Mês R$]]/4</f>
        <v>67.492500000000007</v>
      </c>
    </row>
    <row r="274" spans="1:14" x14ac:dyDescent="0.25">
      <c r="A274">
        <v>701951</v>
      </c>
      <c r="B274" s="3">
        <v>99.99</v>
      </c>
      <c r="C274">
        <v>47</v>
      </c>
      <c r="D274">
        <v>6</v>
      </c>
      <c r="E274" s="3">
        <v>4699.53</v>
      </c>
      <c r="F274">
        <v>273</v>
      </c>
      <c r="G274" s="3">
        <v>27297.27</v>
      </c>
      <c r="H274">
        <v>0.17216117216117219</v>
      </c>
      <c r="I274">
        <v>5.8085106382978724</v>
      </c>
      <c r="J274">
        <v>174.2553191489362</v>
      </c>
      <c r="K274" t="s">
        <v>1762</v>
      </c>
      <c r="L274">
        <f t="shared" si="7"/>
        <v>3</v>
      </c>
      <c r="M274" s="3">
        <v>27297.27</v>
      </c>
      <c r="N274" s="3">
        <f>Tabela1[[#This Row],[Faturamento Mês R$]]/4</f>
        <v>1174.8824999999999</v>
      </c>
    </row>
    <row r="275" spans="1:14" x14ac:dyDescent="0.25">
      <c r="A275">
        <v>702035</v>
      </c>
      <c r="B275" s="3">
        <v>49.99</v>
      </c>
      <c r="C275">
        <v>28</v>
      </c>
      <c r="D275">
        <v>9</v>
      </c>
      <c r="E275" s="3">
        <v>1399.72</v>
      </c>
      <c r="F275">
        <v>22</v>
      </c>
      <c r="G275" s="3">
        <v>1099.78</v>
      </c>
      <c r="H275">
        <v>1.2727272727272729</v>
      </c>
      <c r="I275">
        <v>0.7857142857142857</v>
      </c>
      <c r="J275">
        <v>23.571428571428569</v>
      </c>
      <c r="K275" t="s">
        <v>1760</v>
      </c>
      <c r="L275">
        <f t="shared" si="7"/>
        <v>1</v>
      </c>
      <c r="M275" s="3">
        <v>0</v>
      </c>
      <c r="N275" s="3">
        <f>Tabela1[[#This Row],[Faturamento Mês R$]]/4</f>
        <v>349.93</v>
      </c>
    </row>
    <row r="276" spans="1:14" x14ac:dyDescent="0.25">
      <c r="A276">
        <v>702238</v>
      </c>
      <c r="B276" s="3">
        <v>9.99</v>
      </c>
      <c r="C276">
        <v>9</v>
      </c>
      <c r="D276">
        <v>1</v>
      </c>
      <c r="E276" s="3">
        <v>89.91</v>
      </c>
      <c r="F276">
        <v>3</v>
      </c>
      <c r="G276" s="3">
        <v>29.97</v>
      </c>
      <c r="H276">
        <v>3</v>
      </c>
      <c r="I276">
        <v>0.33333333333333331</v>
      </c>
      <c r="J276">
        <v>10</v>
      </c>
      <c r="K276" t="s">
        <v>1760</v>
      </c>
      <c r="L276">
        <f t="shared" si="7"/>
        <v>1</v>
      </c>
      <c r="M276" s="3">
        <v>0</v>
      </c>
      <c r="N276" s="3">
        <f>Tabela1[[#This Row],[Faturamento Mês R$]]/4</f>
        <v>22.477499999999999</v>
      </c>
    </row>
    <row r="277" spans="1:14" x14ac:dyDescent="0.25">
      <c r="A277">
        <v>702251</v>
      </c>
      <c r="B277" s="3">
        <v>9.99</v>
      </c>
      <c r="C277">
        <v>30</v>
      </c>
      <c r="D277">
        <v>5</v>
      </c>
      <c r="E277" s="3">
        <v>299.7</v>
      </c>
      <c r="F277">
        <v>86</v>
      </c>
      <c r="G277" s="3">
        <v>859.14</v>
      </c>
      <c r="H277">
        <v>0.34883720930232559</v>
      </c>
      <c r="I277">
        <v>2.8666666666666671</v>
      </c>
      <c r="J277">
        <v>86</v>
      </c>
      <c r="K277" t="s">
        <v>1762</v>
      </c>
      <c r="L277">
        <f t="shared" si="7"/>
        <v>3</v>
      </c>
      <c r="M277" s="3">
        <v>859.14</v>
      </c>
      <c r="N277" s="3">
        <f>Tabela1[[#This Row],[Faturamento Mês R$]]/4</f>
        <v>74.924999999999997</v>
      </c>
    </row>
    <row r="278" spans="1:14" x14ac:dyDescent="0.25">
      <c r="A278">
        <v>702252</v>
      </c>
      <c r="B278" s="3">
        <v>9.99</v>
      </c>
      <c r="C278">
        <v>6</v>
      </c>
      <c r="D278">
        <v>1</v>
      </c>
      <c r="E278" s="3">
        <v>59.94</v>
      </c>
      <c r="F278">
        <v>1</v>
      </c>
      <c r="G278" s="3">
        <v>9.99</v>
      </c>
      <c r="H278">
        <v>6</v>
      </c>
      <c r="I278">
        <v>0.16666666666666671</v>
      </c>
      <c r="J278">
        <v>5</v>
      </c>
      <c r="K278" t="s">
        <v>1760</v>
      </c>
      <c r="L278">
        <f t="shared" si="7"/>
        <v>1</v>
      </c>
      <c r="M278" s="3">
        <v>0</v>
      </c>
      <c r="N278" s="3">
        <f>Tabela1[[#This Row],[Faturamento Mês R$]]/4</f>
        <v>14.984999999999999</v>
      </c>
    </row>
    <row r="279" spans="1:14" x14ac:dyDescent="0.25">
      <c r="A279">
        <v>702273</v>
      </c>
      <c r="B279" s="3">
        <v>9.99</v>
      </c>
      <c r="C279">
        <v>13</v>
      </c>
      <c r="D279">
        <v>4</v>
      </c>
      <c r="E279" s="3">
        <v>129.87</v>
      </c>
      <c r="F279">
        <v>52</v>
      </c>
      <c r="G279" s="3">
        <v>519.48</v>
      </c>
      <c r="H279">
        <v>0.25</v>
      </c>
      <c r="I279">
        <v>4</v>
      </c>
      <c r="J279">
        <v>120</v>
      </c>
      <c r="K279" t="s">
        <v>1762</v>
      </c>
      <c r="L279">
        <f t="shared" si="7"/>
        <v>3</v>
      </c>
      <c r="M279" s="3">
        <v>519.48</v>
      </c>
      <c r="N279" s="3">
        <f>Tabela1[[#This Row],[Faturamento Mês R$]]/4</f>
        <v>32.467500000000001</v>
      </c>
    </row>
    <row r="280" spans="1:14" x14ac:dyDescent="0.25">
      <c r="A280">
        <v>702290</v>
      </c>
      <c r="B280" s="3">
        <v>79.989999999999995</v>
      </c>
      <c r="C280">
        <v>41</v>
      </c>
      <c r="D280">
        <v>6</v>
      </c>
      <c r="E280" s="3">
        <v>3279.59</v>
      </c>
      <c r="F280">
        <v>37</v>
      </c>
      <c r="G280" s="3">
        <v>2959.63</v>
      </c>
      <c r="H280">
        <v>1.1081081081081079</v>
      </c>
      <c r="I280">
        <v>0.90243902439024393</v>
      </c>
      <c r="J280">
        <v>27.073170731707322</v>
      </c>
      <c r="K280" t="s">
        <v>1760</v>
      </c>
      <c r="L280">
        <f t="shared" si="7"/>
        <v>1</v>
      </c>
      <c r="M280" s="3">
        <v>0</v>
      </c>
      <c r="N280" s="3">
        <f>Tabela1[[#This Row],[Faturamento Mês R$]]/4</f>
        <v>819.89750000000004</v>
      </c>
    </row>
    <row r="281" spans="1:14" x14ac:dyDescent="0.25">
      <c r="A281">
        <v>702458</v>
      </c>
      <c r="B281" s="3">
        <v>79.989999999999995</v>
      </c>
      <c r="C281">
        <v>4</v>
      </c>
      <c r="D281">
        <v>1</v>
      </c>
      <c r="E281" s="3">
        <v>319.95999999999998</v>
      </c>
      <c r="F281">
        <v>23</v>
      </c>
      <c r="G281" s="3">
        <v>1839.77</v>
      </c>
      <c r="H281">
        <v>0.17391304347826089</v>
      </c>
      <c r="I281">
        <v>5.75</v>
      </c>
      <c r="J281">
        <v>172.5</v>
      </c>
      <c r="K281" t="s">
        <v>1762</v>
      </c>
      <c r="L281">
        <f t="shared" si="7"/>
        <v>3</v>
      </c>
      <c r="M281" s="3">
        <v>1839.77</v>
      </c>
      <c r="N281" s="3">
        <f>Tabela1[[#This Row],[Faturamento Mês R$]]/4</f>
        <v>79.989999999999995</v>
      </c>
    </row>
    <row r="282" spans="1:14" x14ac:dyDescent="0.25">
      <c r="A282">
        <v>702535</v>
      </c>
      <c r="B282" s="3">
        <v>34.99</v>
      </c>
      <c r="C282">
        <v>2</v>
      </c>
      <c r="E282" s="3">
        <v>69.98</v>
      </c>
      <c r="F282">
        <v>0</v>
      </c>
      <c r="G282" s="3">
        <v>0</v>
      </c>
      <c r="H282" t="s">
        <v>1763</v>
      </c>
      <c r="I282">
        <v>0</v>
      </c>
      <c r="J282">
        <v>0</v>
      </c>
      <c r="L282">
        <f t="shared" si="7"/>
        <v>0</v>
      </c>
      <c r="M282" s="3">
        <v>0</v>
      </c>
      <c r="N282" s="3">
        <f>Tabela1[[#This Row],[Faturamento Mês R$]]/4</f>
        <v>17.495000000000001</v>
      </c>
    </row>
    <row r="283" spans="1:14" x14ac:dyDescent="0.25">
      <c r="A283">
        <v>702691</v>
      </c>
      <c r="B283" s="3">
        <v>29.99</v>
      </c>
      <c r="C283">
        <v>3</v>
      </c>
      <c r="D283">
        <v>1</v>
      </c>
      <c r="E283" s="3">
        <v>89.97</v>
      </c>
      <c r="F283">
        <v>5</v>
      </c>
      <c r="G283" s="3">
        <v>149.94999999999999</v>
      </c>
      <c r="H283">
        <v>0.6</v>
      </c>
      <c r="I283">
        <v>1.666666666666667</v>
      </c>
      <c r="J283">
        <v>50</v>
      </c>
      <c r="K283" t="s">
        <v>1761</v>
      </c>
      <c r="L283">
        <f t="shared" si="7"/>
        <v>2</v>
      </c>
      <c r="M283" s="3">
        <v>0</v>
      </c>
      <c r="N283" s="3">
        <f>Tabela1[[#This Row],[Faturamento Mês R$]]/4</f>
        <v>22.4925</v>
      </c>
    </row>
    <row r="284" spans="1:14" x14ac:dyDescent="0.25">
      <c r="A284">
        <v>702836</v>
      </c>
      <c r="B284" s="3">
        <v>99.99</v>
      </c>
      <c r="C284">
        <v>38</v>
      </c>
      <c r="D284">
        <v>8</v>
      </c>
      <c r="E284" s="3">
        <v>3799.62</v>
      </c>
      <c r="F284">
        <v>128</v>
      </c>
      <c r="G284" s="3">
        <v>12798.72</v>
      </c>
      <c r="H284">
        <v>0.296875</v>
      </c>
      <c r="I284">
        <v>3.3684210526315792</v>
      </c>
      <c r="J284">
        <v>101.0526315789474</v>
      </c>
      <c r="K284" t="s">
        <v>1762</v>
      </c>
      <c r="L284">
        <f t="shared" si="7"/>
        <v>3</v>
      </c>
      <c r="M284" s="3">
        <v>12798.72</v>
      </c>
      <c r="N284" s="3">
        <f>Tabela1[[#This Row],[Faturamento Mês R$]]/4</f>
        <v>949.90499999999997</v>
      </c>
    </row>
    <row r="285" spans="1:14" x14ac:dyDescent="0.25">
      <c r="A285">
        <v>702837</v>
      </c>
      <c r="B285" s="3">
        <v>99.99</v>
      </c>
      <c r="C285">
        <v>5</v>
      </c>
      <c r="D285">
        <v>1</v>
      </c>
      <c r="E285" s="3">
        <v>499.95</v>
      </c>
      <c r="F285">
        <v>2</v>
      </c>
      <c r="G285" s="3">
        <v>199.98</v>
      </c>
      <c r="H285">
        <v>2.5</v>
      </c>
      <c r="I285">
        <v>0.4</v>
      </c>
      <c r="J285">
        <v>12</v>
      </c>
      <c r="K285" t="s">
        <v>1760</v>
      </c>
      <c r="L285">
        <f t="shared" si="7"/>
        <v>1</v>
      </c>
      <c r="M285" s="3">
        <v>0</v>
      </c>
      <c r="N285" s="3">
        <f>Tabela1[[#This Row],[Faturamento Mês R$]]/4</f>
        <v>124.9875</v>
      </c>
    </row>
    <row r="286" spans="1:14" x14ac:dyDescent="0.25">
      <c r="A286">
        <v>702839</v>
      </c>
      <c r="B286" s="3">
        <v>69.989999999999995</v>
      </c>
      <c r="C286">
        <v>4</v>
      </c>
      <c r="D286">
        <v>1</v>
      </c>
      <c r="E286" s="3">
        <v>279.95999999999998</v>
      </c>
      <c r="F286">
        <v>1</v>
      </c>
      <c r="G286" s="3">
        <v>69.989999999999995</v>
      </c>
      <c r="H286">
        <v>4</v>
      </c>
      <c r="I286">
        <v>0.25</v>
      </c>
      <c r="J286">
        <v>7.5</v>
      </c>
      <c r="K286" t="s">
        <v>1760</v>
      </c>
      <c r="L286">
        <f t="shared" si="7"/>
        <v>1</v>
      </c>
      <c r="M286" s="3">
        <v>0</v>
      </c>
      <c r="N286" s="3">
        <f>Tabela1[[#This Row],[Faturamento Mês R$]]/4</f>
        <v>69.989999999999995</v>
      </c>
    </row>
    <row r="287" spans="1:14" x14ac:dyDescent="0.25">
      <c r="A287">
        <v>702911</v>
      </c>
      <c r="B287" s="3">
        <v>49.99</v>
      </c>
      <c r="C287">
        <v>2</v>
      </c>
      <c r="E287" s="3">
        <v>99.98</v>
      </c>
      <c r="F287">
        <v>2</v>
      </c>
      <c r="G287" s="3">
        <v>99.98</v>
      </c>
      <c r="H287">
        <v>1</v>
      </c>
      <c r="I287">
        <v>1</v>
      </c>
      <c r="J287">
        <v>30</v>
      </c>
      <c r="K287" t="s">
        <v>1761</v>
      </c>
      <c r="L287">
        <f t="shared" si="7"/>
        <v>2</v>
      </c>
      <c r="M287" s="3">
        <v>0</v>
      </c>
      <c r="N287" s="3">
        <f>Tabela1[[#This Row],[Faturamento Mês R$]]/4</f>
        <v>24.995000000000001</v>
      </c>
    </row>
    <row r="288" spans="1:14" x14ac:dyDescent="0.25">
      <c r="A288">
        <v>703007</v>
      </c>
      <c r="B288" s="3">
        <v>79.989999999999995</v>
      </c>
      <c r="C288">
        <v>5</v>
      </c>
      <c r="E288" s="3">
        <v>399.95</v>
      </c>
      <c r="F288">
        <v>8</v>
      </c>
      <c r="G288" s="3">
        <v>639.91999999999996</v>
      </c>
      <c r="H288">
        <v>0.625</v>
      </c>
      <c r="I288">
        <v>1.6</v>
      </c>
      <c r="J288">
        <v>48</v>
      </c>
      <c r="K288" t="s">
        <v>1761</v>
      </c>
      <c r="L288">
        <f t="shared" si="7"/>
        <v>2</v>
      </c>
      <c r="M288" s="3">
        <v>0</v>
      </c>
      <c r="N288" s="3">
        <f>Tabela1[[#This Row],[Faturamento Mês R$]]/4</f>
        <v>99.987499999999997</v>
      </c>
    </row>
    <row r="289" spans="1:14" x14ac:dyDescent="0.25">
      <c r="A289">
        <v>703031</v>
      </c>
      <c r="B289" s="3">
        <v>29.99</v>
      </c>
      <c r="C289">
        <v>2</v>
      </c>
      <c r="D289">
        <v>2</v>
      </c>
      <c r="E289" s="3">
        <v>59.98</v>
      </c>
      <c r="F289">
        <v>0</v>
      </c>
      <c r="G289" s="3">
        <v>0</v>
      </c>
      <c r="H289" t="s">
        <v>1763</v>
      </c>
      <c r="I289">
        <v>0</v>
      </c>
      <c r="J289">
        <v>0</v>
      </c>
      <c r="L289">
        <f t="shared" si="7"/>
        <v>0</v>
      </c>
      <c r="M289" s="3">
        <v>0</v>
      </c>
      <c r="N289" s="3">
        <f>Tabela1[[#This Row],[Faturamento Mês R$]]/4</f>
        <v>14.994999999999999</v>
      </c>
    </row>
    <row r="290" spans="1:14" x14ac:dyDescent="0.25">
      <c r="A290">
        <v>703114</v>
      </c>
      <c r="B290" s="3">
        <v>59.99</v>
      </c>
      <c r="C290">
        <v>2</v>
      </c>
      <c r="E290" s="3">
        <v>119.98</v>
      </c>
      <c r="F290">
        <v>3</v>
      </c>
      <c r="G290" s="3">
        <v>179.97</v>
      </c>
      <c r="H290">
        <v>0.66666666666666663</v>
      </c>
      <c r="I290">
        <v>1.5</v>
      </c>
      <c r="J290">
        <v>45</v>
      </c>
      <c r="K290" t="s">
        <v>1761</v>
      </c>
      <c r="L290">
        <f t="shared" si="7"/>
        <v>2</v>
      </c>
      <c r="M290" s="3">
        <v>0</v>
      </c>
      <c r="N290" s="3">
        <f>Tabela1[[#This Row],[Faturamento Mês R$]]/4</f>
        <v>29.995000000000001</v>
      </c>
    </row>
    <row r="291" spans="1:14" x14ac:dyDescent="0.25">
      <c r="A291">
        <v>703115</v>
      </c>
      <c r="B291" s="3">
        <v>119.99</v>
      </c>
      <c r="C291">
        <v>21</v>
      </c>
      <c r="D291">
        <v>0</v>
      </c>
      <c r="E291" s="3">
        <v>2519.79</v>
      </c>
      <c r="F291">
        <v>422</v>
      </c>
      <c r="G291" s="3">
        <v>50635.78</v>
      </c>
      <c r="H291">
        <v>4.9763033175355451E-2</v>
      </c>
      <c r="I291">
        <v>20.095238095238091</v>
      </c>
      <c r="J291">
        <v>602.85714285714289</v>
      </c>
      <c r="K291" t="s">
        <v>1762</v>
      </c>
      <c r="L291">
        <f t="shared" si="7"/>
        <v>3</v>
      </c>
      <c r="M291" s="3">
        <v>50635.78</v>
      </c>
      <c r="N291" s="3">
        <f>Tabela1[[#This Row],[Faturamento Mês R$]]/4</f>
        <v>629.94749999999999</v>
      </c>
    </row>
    <row r="292" spans="1:14" x14ac:dyDescent="0.25">
      <c r="A292">
        <v>703233</v>
      </c>
      <c r="B292" s="3">
        <v>159.99</v>
      </c>
      <c r="C292">
        <v>8</v>
      </c>
      <c r="D292">
        <v>5</v>
      </c>
      <c r="E292" s="3">
        <v>1279.92</v>
      </c>
      <c r="F292">
        <v>71</v>
      </c>
      <c r="G292" s="3">
        <v>11359.29</v>
      </c>
      <c r="H292">
        <v>0.1126760563380282</v>
      </c>
      <c r="I292">
        <v>8.875</v>
      </c>
      <c r="J292">
        <v>266.25</v>
      </c>
      <c r="K292" t="s">
        <v>1762</v>
      </c>
      <c r="L292">
        <f t="shared" si="7"/>
        <v>3</v>
      </c>
      <c r="M292" s="3">
        <v>11359.29</v>
      </c>
      <c r="N292" s="3">
        <f>Tabela1[[#This Row],[Faturamento Mês R$]]/4</f>
        <v>319.98</v>
      </c>
    </row>
    <row r="293" spans="1:14" x14ac:dyDescent="0.25">
      <c r="A293">
        <v>703455</v>
      </c>
      <c r="B293" s="3">
        <v>29.99</v>
      </c>
      <c r="C293">
        <v>1</v>
      </c>
      <c r="E293" s="3">
        <v>29.99</v>
      </c>
      <c r="F293">
        <v>31</v>
      </c>
      <c r="G293" s="3">
        <v>929.69</v>
      </c>
      <c r="H293">
        <v>3.2258064516129031E-2</v>
      </c>
      <c r="I293">
        <v>31</v>
      </c>
      <c r="J293">
        <v>930</v>
      </c>
      <c r="K293" t="s">
        <v>1762</v>
      </c>
      <c r="L293">
        <f t="shared" si="7"/>
        <v>3</v>
      </c>
      <c r="M293" s="3">
        <v>929.69</v>
      </c>
      <c r="N293" s="3">
        <f>Tabela1[[#This Row],[Faturamento Mês R$]]/4</f>
        <v>7.4974999999999996</v>
      </c>
    </row>
    <row r="294" spans="1:14" x14ac:dyDescent="0.25">
      <c r="A294">
        <v>703508</v>
      </c>
      <c r="B294" s="3">
        <v>39.99</v>
      </c>
      <c r="C294">
        <v>16</v>
      </c>
      <c r="D294">
        <v>2</v>
      </c>
      <c r="E294" s="3">
        <v>639.84</v>
      </c>
      <c r="F294">
        <v>56</v>
      </c>
      <c r="G294" s="3">
        <v>2239.44</v>
      </c>
      <c r="H294">
        <v>0.2857142857142857</v>
      </c>
      <c r="I294">
        <v>3.5</v>
      </c>
      <c r="J294">
        <v>105</v>
      </c>
      <c r="K294" t="s">
        <v>1762</v>
      </c>
      <c r="L294">
        <f t="shared" si="7"/>
        <v>3</v>
      </c>
      <c r="M294" s="3">
        <v>2239.44</v>
      </c>
      <c r="N294" s="3">
        <f>Tabela1[[#This Row],[Faturamento Mês R$]]/4</f>
        <v>159.96</v>
      </c>
    </row>
    <row r="295" spans="1:14" x14ac:dyDescent="0.25">
      <c r="A295">
        <v>703520</v>
      </c>
      <c r="B295" s="3">
        <v>29.99</v>
      </c>
      <c r="C295">
        <v>20</v>
      </c>
      <c r="D295">
        <v>5</v>
      </c>
      <c r="E295" s="3">
        <v>599.79999999999995</v>
      </c>
      <c r="F295">
        <v>76</v>
      </c>
      <c r="G295" s="3">
        <v>2279.2399999999998</v>
      </c>
      <c r="H295">
        <v>0.26315789473684209</v>
      </c>
      <c r="I295">
        <v>3.8</v>
      </c>
      <c r="J295">
        <v>114</v>
      </c>
      <c r="K295" t="s">
        <v>1762</v>
      </c>
      <c r="L295">
        <f t="shared" si="7"/>
        <v>3</v>
      </c>
      <c r="M295" s="3">
        <v>2279.2399999999998</v>
      </c>
      <c r="N295" s="3">
        <f>Tabela1[[#This Row],[Faturamento Mês R$]]/4</f>
        <v>149.94999999999999</v>
      </c>
    </row>
    <row r="296" spans="1:14" x14ac:dyDescent="0.25">
      <c r="A296">
        <v>703521</v>
      </c>
      <c r="B296" s="3">
        <v>49.99</v>
      </c>
      <c r="C296">
        <v>15</v>
      </c>
      <c r="D296">
        <v>1</v>
      </c>
      <c r="E296" s="3">
        <v>749.85</v>
      </c>
      <c r="F296">
        <v>12</v>
      </c>
      <c r="G296" s="3">
        <v>599.88</v>
      </c>
      <c r="H296">
        <v>1.25</v>
      </c>
      <c r="I296">
        <v>0.8</v>
      </c>
      <c r="J296">
        <v>24</v>
      </c>
      <c r="K296" t="s">
        <v>1760</v>
      </c>
      <c r="L296">
        <f t="shared" si="7"/>
        <v>1</v>
      </c>
      <c r="M296" s="3">
        <v>0</v>
      </c>
      <c r="N296" s="3">
        <f>Tabela1[[#This Row],[Faturamento Mês R$]]/4</f>
        <v>187.46250000000001</v>
      </c>
    </row>
    <row r="297" spans="1:14" x14ac:dyDescent="0.25">
      <c r="A297">
        <v>703525</v>
      </c>
      <c r="B297" s="3">
        <v>14.99</v>
      </c>
      <c r="C297">
        <v>3</v>
      </c>
      <c r="D297">
        <v>1</v>
      </c>
      <c r="E297" s="3">
        <v>44.97</v>
      </c>
      <c r="F297">
        <v>5</v>
      </c>
      <c r="G297" s="3">
        <v>74.95</v>
      </c>
      <c r="H297">
        <v>0.6</v>
      </c>
      <c r="I297">
        <v>1.666666666666667</v>
      </c>
      <c r="J297">
        <v>50</v>
      </c>
      <c r="K297" t="s">
        <v>1761</v>
      </c>
      <c r="L297">
        <f t="shared" ref="L297:L334" si="8">IF(K297="Baixo Giro",3,IF(K297="Giro Médio",2,IF(K297="Alto Giro",1,0)))</f>
        <v>2</v>
      </c>
      <c r="M297" s="3">
        <v>0</v>
      </c>
      <c r="N297" s="3">
        <f>Tabela1[[#This Row],[Faturamento Mês R$]]/4</f>
        <v>11.2425</v>
      </c>
    </row>
    <row r="298" spans="1:14" x14ac:dyDescent="0.25">
      <c r="A298">
        <v>703567</v>
      </c>
      <c r="B298" s="3">
        <v>39.99</v>
      </c>
      <c r="C298">
        <v>3</v>
      </c>
      <c r="D298">
        <v>2</v>
      </c>
      <c r="E298" s="3">
        <v>119.97</v>
      </c>
      <c r="F298">
        <v>39</v>
      </c>
      <c r="G298" s="3">
        <v>1559.61</v>
      </c>
      <c r="H298">
        <v>7.6923076923076927E-2</v>
      </c>
      <c r="I298">
        <v>13</v>
      </c>
      <c r="J298">
        <v>390</v>
      </c>
      <c r="K298" t="s">
        <v>1762</v>
      </c>
      <c r="L298">
        <f t="shared" si="8"/>
        <v>3</v>
      </c>
      <c r="M298" s="3">
        <v>1559.61</v>
      </c>
      <c r="N298" s="3">
        <f>Tabela1[[#This Row],[Faturamento Mês R$]]/4</f>
        <v>29.9925</v>
      </c>
    </row>
    <row r="299" spans="1:14" x14ac:dyDescent="0.25">
      <c r="A299">
        <v>703594</v>
      </c>
      <c r="B299" s="3">
        <v>79.989999999999995</v>
      </c>
      <c r="C299">
        <v>3</v>
      </c>
      <c r="D299">
        <v>1</v>
      </c>
      <c r="E299" s="3">
        <v>239.97</v>
      </c>
      <c r="F299">
        <v>34</v>
      </c>
      <c r="G299" s="3">
        <v>2719.66</v>
      </c>
      <c r="H299">
        <v>8.8235294117647065E-2</v>
      </c>
      <c r="I299">
        <v>11.33333333333333</v>
      </c>
      <c r="J299">
        <v>340</v>
      </c>
      <c r="K299" t="s">
        <v>1762</v>
      </c>
      <c r="L299">
        <f t="shared" si="8"/>
        <v>3</v>
      </c>
      <c r="M299" s="3">
        <v>2719.66</v>
      </c>
      <c r="N299" s="3">
        <f>Tabela1[[#This Row],[Faturamento Mês R$]]/4</f>
        <v>59.9925</v>
      </c>
    </row>
    <row r="300" spans="1:14" x14ac:dyDescent="0.25">
      <c r="A300">
        <v>703601</v>
      </c>
      <c r="B300" s="3">
        <v>34.99</v>
      </c>
      <c r="C300">
        <v>1</v>
      </c>
      <c r="D300">
        <v>1</v>
      </c>
      <c r="E300" s="3">
        <v>34.99</v>
      </c>
      <c r="F300">
        <v>42</v>
      </c>
      <c r="G300" s="3">
        <v>1469.58</v>
      </c>
      <c r="H300">
        <v>2.3809523809523812E-2</v>
      </c>
      <c r="I300">
        <v>42</v>
      </c>
      <c r="J300">
        <v>1260</v>
      </c>
      <c r="K300" t="s">
        <v>1762</v>
      </c>
      <c r="L300">
        <f t="shared" si="8"/>
        <v>3</v>
      </c>
      <c r="M300" s="3">
        <v>1469.58</v>
      </c>
      <c r="N300" s="3">
        <f>Tabela1[[#This Row],[Faturamento Mês R$]]/4</f>
        <v>8.7475000000000005</v>
      </c>
    </row>
    <row r="301" spans="1:14" x14ac:dyDescent="0.25">
      <c r="A301">
        <v>703616</v>
      </c>
      <c r="B301" s="3">
        <v>39.99</v>
      </c>
      <c r="C301">
        <v>2</v>
      </c>
      <c r="D301">
        <v>1</v>
      </c>
      <c r="E301" s="3">
        <v>79.98</v>
      </c>
      <c r="F301">
        <v>26</v>
      </c>
      <c r="G301" s="3">
        <v>1039.74</v>
      </c>
      <c r="H301">
        <v>7.6923076923076927E-2</v>
      </c>
      <c r="I301">
        <v>13</v>
      </c>
      <c r="J301">
        <v>390</v>
      </c>
      <c r="K301" t="s">
        <v>1762</v>
      </c>
      <c r="L301">
        <f t="shared" si="8"/>
        <v>3</v>
      </c>
      <c r="M301" s="3">
        <v>1039.74</v>
      </c>
      <c r="N301" s="3">
        <f>Tabela1[[#This Row],[Faturamento Mês R$]]/4</f>
        <v>19.995000000000001</v>
      </c>
    </row>
    <row r="302" spans="1:14" x14ac:dyDescent="0.25">
      <c r="A302">
        <v>704028</v>
      </c>
      <c r="B302" s="3">
        <v>99.99</v>
      </c>
      <c r="C302">
        <v>9</v>
      </c>
      <c r="D302">
        <v>1</v>
      </c>
      <c r="E302" s="3">
        <v>899.91</v>
      </c>
      <c r="F302">
        <v>42</v>
      </c>
      <c r="G302" s="3">
        <v>4199.58</v>
      </c>
      <c r="H302">
        <v>0.2142857142857143</v>
      </c>
      <c r="I302">
        <v>4.666666666666667</v>
      </c>
      <c r="J302">
        <v>140</v>
      </c>
      <c r="K302" t="s">
        <v>1762</v>
      </c>
      <c r="L302">
        <f t="shared" si="8"/>
        <v>3</v>
      </c>
      <c r="M302" s="3">
        <v>4199.58</v>
      </c>
      <c r="N302" s="3">
        <f>Tabela1[[#This Row],[Faturamento Mês R$]]/4</f>
        <v>224.97749999999999</v>
      </c>
    </row>
    <row r="303" spans="1:14" x14ac:dyDescent="0.25">
      <c r="A303">
        <v>704093</v>
      </c>
      <c r="B303" s="3">
        <v>89.99</v>
      </c>
      <c r="C303">
        <v>16</v>
      </c>
      <c r="D303">
        <v>4</v>
      </c>
      <c r="E303" s="3">
        <v>1439.84</v>
      </c>
      <c r="F303">
        <v>31</v>
      </c>
      <c r="G303" s="3">
        <v>2789.69</v>
      </c>
      <c r="H303">
        <v>0.5161290322580645</v>
      </c>
      <c r="I303">
        <v>1.9375</v>
      </c>
      <c r="J303">
        <v>58.125</v>
      </c>
      <c r="K303" t="s">
        <v>1761</v>
      </c>
      <c r="L303">
        <f t="shared" si="8"/>
        <v>2</v>
      </c>
      <c r="M303" s="3">
        <v>0</v>
      </c>
      <c r="N303" s="3">
        <f>Tabela1[[#This Row],[Faturamento Mês R$]]/4</f>
        <v>359.96</v>
      </c>
    </row>
    <row r="304" spans="1:14" x14ac:dyDescent="0.25">
      <c r="A304">
        <v>704094</v>
      </c>
      <c r="B304" s="3">
        <v>39.99</v>
      </c>
      <c r="C304">
        <v>7</v>
      </c>
      <c r="D304">
        <v>5</v>
      </c>
      <c r="E304" s="3">
        <v>279.93</v>
      </c>
      <c r="F304">
        <v>54</v>
      </c>
      <c r="G304" s="3">
        <v>2159.46</v>
      </c>
      <c r="H304">
        <v>0.12962962962962959</v>
      </c>
      <c r="I304">
        <v>7.7142857142857144</v>
      </c>
      <c r="J304">
        <v>231.42857142857139</v>
      </c>
      <c r="K304" t="s">
        <v>1762</v>
      </c>
      <c r="L304">
        <f t="shared" si="8"/>
        <v>3</v>
      </c>
      <c r="M304" s="3">
        <v>2159.46</v>
      </c>
      <c r="N304" s="3">
        <f>Tabela1[[#This Row],[Faturamento Mês R$]]/4</f>
        <v>69.982500000000002</v>
      </c>
    </row>
    <row r="305" spans="1:14" x14ac:dyDescent="0.25">
      <c r="A305">
        <v>704356</v>
      </c>
      <c r="B305" s="3">
        <v>49.99</v>
      </c>
      <c r="C305">
        <v>7</v>
      </c>
      <c r="D305">
        <v>2</v>
      </c>
      <c r="E305" s="3">
        <v>349.93</v>
      </c>
      <c r="F305">
        <v>26</v>
      </c>
      <c r="G305" s="3">
        <v>1299.74</v>
      </c>
      <c r="H305">
        <v>0.26923076923076922</v>
      </c>
      <c r="I305">
        <v>3.714285714285714</v>
      </c>
      <c r="J305">
        <v>111.4285714285714</v>
      </c>
      <c r="K305" t="s">
        <v>1762</v>
      </c>
      <c r="L305">
        <f t="shared" si="8"/>
        <v>3</v>
      </c>
      <c r="M305" s="3">
        <v>1299.74</v>
      </c>
      <c r="N305" s="3">
        <f>Tabela1[[#This Row],[Faturamento Mês R$]]/4</f>
        <v>87.482500000000002</v>
      </c>
    </row>
    <row r="306" spans="1:14" x14ac:dyDescent="0.25">
      <c r="A306">
        <v>704590</v>
      </c>
      <c r="B306" s="3">
        <v>39.99</v>
      </c>
      <c r="C306">
        <v>5</v>
      </c>
      <c r="D306">
        <v>2</v>
      </c>
      <c r="E306" s="3">
        <v>199.95</v>
      </c>
      <c r="F306">
        <v>7</v>
      </c>
      <c r="G306" s="3">
        <v>279.93</v>
      </c>
      <c r="H306">
        <v>0.7142857142857143</v>
      </c>
      <c r="I306">
        <v>1.4</v>
      </c>
      <c r="J306">
        <v>42</v>
      </c>
      <c r="K306" t="s">
        <v>1761</v>
      </c>
      <c r="L306">
        <f t="shared" si="8"/>
        <v>2</v>
      </c>
      <c r="M306" s="3">
        <v>0</v>
      </c>
      <c r="N306" s="3">
        <f>Tabela1[[#This Row],[Faturamento Mês R$]]/4</f>
        <v>49.987499999999997</v>
      </c>
    </row>
    <row r="307" spans="1:14" x14ac:dyDescent="0.25">
      <c r="A307">
        <v>704599</v>
      </c>
      <c r="B307" s="3">
        <v>39.99</v>
      </c>
      <c r="C307">
        <v>3</v>
      </c>
      <c r="E307" s="3">
        <v>119.97</v>
      </c>
      <c r="F307">
        <v>5</v>
      </c>
      <c r="G307" s="3">
        <v>199.95</v>
      </c>
      <c r="H307">
        <v>0.6</v>
      </c>
      <c r="I307">
        <v>1.666666666666667</v>
      </c>
      <c r="J307">
        <v>50</v>
      </c>
      <c r="K307" t="s">
        <v>1761</v>
      </c>
      <c r="L307">
        <f t="shared" si="8"/>
        <v>2</v>
      </c>
      <c r="M307" s="3">
        <v>0</v>
      </c>
      <c r="N307" s="3">
        <f>Tabela1[[#This Row],[Faturamento Mês R$]]/4</f>
        <v>29.9925</v>
      </c>
    </row>
    <row r="308" spans="1:14" x14ac:dyDescent="0.25">
      <c r="A308">
        <v>704601</v>
      </c>
      <c r="B308" s="3">
        <v>14.99</v>
      </c>
      <c r="C308">
        <v>4</v>
      </c>
      <c r="D308">
        <v>1</v>
      </c>
      <c r="E308" s="3">
        <v>59.96</v>
      </c>
      <c r="F308">
        <v>3</v>
      </c>
      <c r="G308" s="3">
        <v>44.97</v>
      </c>
      <c r="H308">
        <v>1.333333333333333</v>
      </c>
      <c r="I308">
        <v>0.75</v>
      </c>
      <c r="J308">
        <v>22.5</v>
      </c>
      <c r="K308" t="s">
        <v>1760</v>
      </c>
      <c r="L308">
        <f t="shared" si="8"/>
        <v>1</v>
      </c>
      <c r="M308" s="3">
        <v>0</v>
      </c>
      <c r="N308" s="3">
        <f>Tabela1[[#This Row],[Faturamento Mês R$]]/4</f>
        <v>14.99</v>
      </c>
    </row>
    <row r="309" spans="1:14" x14ac:dyDescent="0.25">
      <c r="A309">
        <v>704610</v>
      </c>
      <c r="B309" s="3">
        <v>14.99</v>
      </c>
      <c r="C309">
        <v>4</v>
      </c>
      <c r="E309" s="3">
        <v>59.96</v>
      </c>
      <c r="F309">
        <v>0</v>
      </c>
      <c r="G309" s="3">
        <v>0</v>
      </c>
      <c r="H309" t="s">
        <v>1763</v>
      </c>
      <c r="I309">
        <v>0</v>
      </c>
      <c r="J309">
        <v>0</v>
      </c>
      <c r="L309">
        <f t="shared" si="8"/>
        <v>0</v>
      </c>
      <c r="M309" s="3">
        <v>0</v>
      </c>
      <c r="N309" s="3">
        <f>Tabela1[[#This Row],[Faturamento Mês R$]]/4</f>
        <v>14.99</v>
      </c>
    </row>
    <row r="310" spans="1:14" x14ac:dyDescent="0.25">
      <c r="A310">
        <v>704631</v>
      </c>
      <c r="B310" s="3">
        <v>24.99</v>
      </c>
      <c r="C310">
        <v>10</v>
      </c>
      <c r="E310" s="3">
        <v>249.9</v>
      </c>
      <c r="F310">
        <v>12</v>
      </c>
      <c r="G310" s="3">
        <v>299.88</v>
      </c>
      <c r="H310">
        <v>0.83333333333333337</v>
      </c>
      <c r="I310">
        <v>1.2</v>
      </c>
      <c r="J310">
        <v>36</v>
      </c>
      <c r="K310" t="s">
        <v>1761</v>
      </c>
      <c r="L310">
        <f t="shared" si="8"/>
        <v>2</v>
      </c>
      <c r="M310" s="3">
        <v>0</v>
      </c>
      <c r="N310" s="3">
        <f>Tabela1[[#This Row],[Faturamento Mês R$]]/4</f>
        <v>62.475000000000001</v>
      </c>
    </row>
    <row r="311" spans="1:14" x14ac:dyDescent="0.25">
      <c r="A311">
        <v>705142</v>
      </c>
      <c r="B311" s="3">
        <v>39.99</v>
      </c>
      <c r="C311">
        <v>3</v>
      </c>
      <c r="D311">
        <v>1</v>
      </c>
      <c r="E311" s="3">
        <v>119.97</v>
      </c>
      <c r="F311">
        <v>52</v>
      </c>
      <c r="G311" s="3">
        <v>2079.48</v>
      </c>
      <c r="H311">
        <v>5.7692307692307702E-2</v>
      </c>
      <c r="I311">
        <v>17.333333333333329</v>
      </c>
      <c r="J311">
        <v>520</v>
      </c>
      <c r="K311" t="s">
        <v>1762</v>
      </c>
      <c r="L311">
        <f t="shared" si="8"/>
        <v>3</v>
      </c>
      <c r="M311" s="3">
        <v>2079.48</v>
      </c>
      <c r="N311" s="3">
        <f>Tabela1[[#This Row],[Faturamento Mês R$]]/4</f>
        <v>29.9925</v>
      </c>
    </row>
    <row r="312" spans="1:14" x14ac:dyDescent="0.25">
      <c r="A312">
        <v>705144</v>
      </c>
      <c r="B312" s="3">
        <v>19.989999999999998</v>
      </c>
      <c r="C312">
        <v>3</v>
      </c>
      <c r="D312">
        <v>3</v>
      </c>
      <c r="E312" s="3">
        <v>59.97</v>
      </c>
      <c r="F312">
        <v>43</v>
      </c>
      <c r="G312" s="3">
        <v>859.57</v>
      </c>
      <c r="H312">
        <v>6.9767441860465115E-2</v>
      </c>
      <c r="I312">
        <v>14.33333333333333</v>
      </c>
      <c r="J312">
        <v>430</v>
      </c>
      <c r="K312" t="s">
        <v>1762</v>
      </c>
      <c r="L312">
        <f t="shared" si="8"/>
        <v>3</v>
      </c>
      <c r="M312" s="3">
        <v>859.57</v>
      </c>
      <c r="N312" s="3">
        <f>Tabela1[[#This Row],[Faturamento Mês R$]]/4</f>
        <v>14.9925</v>
      </c>
    </row>
    <row r="313" spans="1:14" x14ac:dyDescent="0.25">
      <c r="A313">
        <v>705369</v>
      </c>
      <c r="B313" s="3">
        <v>14.99</v>
      </c>
      <c r="C313">
        <v>1</v>
      </c>
      <c r="D313">
        <v>1</v>
      </c>
      <c r="E313" s="3">
        <v>14.99</v>
      </c>
      <c r="F313">
        <v>30</v>
      </c>
      <c r="G313" s="3">
        <v>449.7</v>
      </c>
      <c r="H313">
        <v>3.3333333333333333E-2</v>
      </c>
      <c r="I313">
        <v>30</v>
      </c>
      <c r="J313">
        <v>900</v>
      </c>
      <c r="K313" t="s">
        <v>1762</v>
      </c>
      <c r="L313">
        <f t="shared" si="8"/>
        <v>3</v>
      </c>
      <c r="M313" s="3">
        <v>449.7</v>
      </c>
      <c r="N313" s="3">
        <f>Tabela1[[#This Row],[Faturamento Mês R$]]/4</f>
        <v>3.7475000000000001</v>
      </c>
    </row>
    <row r="314" spans="1:14" x14ac:dyDescent="0.25">
      <c r="A314">
        <v>705535</v>
      </c>
      <c r="B314" s="3">
        <v>119.99</v>
      </c>
      <c r="C314">
        <v>6</v>
      </c>
      <c r="E314" s="3">
        <v>719.93999999999994</v>
      </c>
      <c r="F314">
        <v>5</v>
      </c>
      <c r="G314" s="3">
        <v>599.95000000000005</v>
      </c>
      <c r="H314">
        <v>1.2</v>
      </c>
      <c r="I314">
        <v>0.83333333333333337</v>
      </c>
      <c r="J314">
        <v>25</v>
      </c>
      <c r="K314" t="s">
        <v>1760</v>
      </c>
      <c r="L314">
        <f t="shared" si="8"/>
        <v>1</v>
      </c>
      <c r="M314" s="3">
        <v>0</v>
      </c>
      <c r="N314" s="3">
        <f>Tabela1[[#This Row],[Faturamento Mês R$]]/4</f>
        <v>179.98499999999999</v>
      </c>
    </row>
    <row r="315" spans="1:14" x14ac:dyDescent="0.25">
      <c r="A315">
        <v>705540</v>
      </c>
      <c r="B315" s="3">
        <v>119.99</v>
      </c>
      <c r="C315">
        <v>51</v>
      </c>
      <c r="D315">
        <v>14</v>
      </c>
      <c r="E315" s="3">
        <v>6119.49</v>
      </c>
      <c r="F315">
        <v>233</v>
      </c>
      <c r="G315" s="3">
        <v>27957.67</v>
      </c>
      <c r="H315">
        <v>0.2188841201716738</v>
      </c>
      <c r="I315">
        <v>4.5686274509803919</v>
      </c>
      <c r="J315">
        <v>137.0588235294118</v>
      </c>
      <c r="K315" t="s">
        <v>1762</v>
      </c>
      <c r="L315">
        <f t="shared" si="8"/>
        <v>3</v>
      </c>
      <c r="M315" s="3">
        <v>27957.67</v>
      </c>
      <c r="N315" s="3">
        <f>Tabela1[[#This Row],[Faturamento Mês R$]]/4</f>
        <v>1529.8724999999999</v>
      </c>
    </row>
    <row r="316" spans="1:14" x14ac:dyDescent="0.25">
      <c r="A316">
        <v>705726</v>
      </c>
      <c r="B316" s="3">
        <v>39.99</v>
      </c>
      <c r="C316">
        <v>4</v>
      </c>
      <c r="D316">
        <v>3</v>
      </c>
      <c r="E316" s="3">
        <v>159.96</v>
      </c>
      <c r="F316">
        <v>40</v>
      </c>
      <c r="G316" s="3">
        <v>1599.6</v>
      </c>
      <c r="H316">
        <v>0.1</v>
      </c>
      <c r="I316">
        <v>10</v>
      </c>
      <c r="J316">
        <v>300</v>
      </c>
      <c r="K316" t="s">
        <v>1762</v>
      </c>
      <c r="L316">
        <f t="shared" si="8"/>
        <v>3</v>
      </c>
      <c r="M316" s="3">
        <v>1599.6</v>
      </c>
      <c r="N316" s="3">
        <f>Tabela1[[#This Row],[Faturamento Mês R$]]/4</f>
        <v>39.99</v>
      </c>
    </row>
    <row r="317" spans="1:14" x14ac:dyDescent="0.25">
      <c r="A317">
        <v>706049</v>
      </c>
      <c r="B317" s="3">
        <v>79.989999999999995</v>
      </c>
      <c r="C317">
        <v>1</v>
      </c>
      <c r="E317" s="3">
        <v>79.989999999999995</v>
      </c>
      <c r="F317">
        <v>26</v>
      </c>
      <c r="G317" s="3">
        <v>2079.7399999999998</v>
      </c>
      <c r="H317">
        <v>3.8461538461538457E-2</v>
      </c>
      <c r="I317">
        <v>26</v>
      </c>
      <c r="J317">
        <v>780</v>
      </c>
      <c r="K317" t="s">
        <v>1762</v>
      </c>
      <c r="L317">
        <f t="shared" si="8"/>
        <v>3</v>
      </c>
      <c r="M317" s="3">
        <v>2079.7399999999998</v>
      </c>
      <c r="N317" s="3">
        <f>Tabela1[[#This Row],[Faturamento Mês R$]]/4</f>
        <v>19.997499999999999</v>
      </c>
    </row>
    <row r="318" spans="1:14" x14ac:dyDescent="0.25">
      <c r="A318">
        <v>706079</v>
      </c>
      <c r="B318" s="3">
        <v>99.99</v>
      </c>
      <c r="C318">
        <v>5</v>
      </c>
      <c r="E318" s="3">
        <v>499.95</v>
      </c>
      <c r="F318">
        <v>5</v>
      </c>
      <c r="G318" s="3">
        <v>499.95</v>
      </c>
      <c r="H318">
        <v>1</v>
      </c>
      <c r="I318">
        <v>1</v>
      </c>
      <c r="J318">
        <v>30</v>
      </c>
      <c r="K318" t="s">
        <v>1761</v>
      </c>
      <c r="L318">
        <f t="shared" si="8"/>
        <v>2</v>
      </c>
      <c r="M318" s="3">
        <v>0</v>
      </c>
      <c r="N318" s="3">
        <f>Tabela1[[#This Row],[Faturamento Mês R$]]/4</f>
        <v>124.9875</v>
      </c>
    </row>
    <row r="319" spans="1:14" x14ac:dyDescent="0.25">
      <c r="A319">
        <v>706251</v>
      </c>
      <c r="B319" s="3">
        <v>59.99</v>
      </c>
      <c r="C319">
        <v>7</v>
      </c>
      <c r="D319">
        <v>1</v>
      </c>
      <c r="E319" s="3">
        <v>419.93</v>
      </c>
      <c r="F319">
        <v>8</v>
      </c>
      <c r="G319" s="3">
        <v>479.92</v>
      </c>
      <c r="H319">
        <v>0.875</v>
      </c>
      <c r="I319">
        <v>1.142857142857143</v>
      </c>
      <c r="J319">
        <v>34.285714285714278</v>
      </c>
      <c r="K319" t="s">
        <v>1761</v>
      </c>
      <c r="L319">
        <f t="shared" si="8"/>
        <v>2</v>
      </c>
      <c r="M319" s="3">
        <v>0</v>
      </c>
      <c r="N319" s="3">
        <f>Tabela1[[#This Row],[Faturamento Mês R$]]/4</f>
        <v>104.9825</v>
      </c>
    </row>
    <row r="320" spans="1:14" x14ac:dyDescent="0.25">
      <c r="A320">
        <v>706352</v>
      </c>
      <c r="B320" s="3">
        <v>49.99</v>
      </c>
      <c r="C320">
        <v>7</v>
      </c>
      <c r="E320" s="3">
        <v>349.93</v>
      </c>
      <c r="F320">
        <v>80</v>
      </c>
      <c r="G320" s="3">
        <v>3999.2</v>
      </c>
      <c r="H320">
        <v>8.7499999999999994E-2</v>
      </c>
      <c r="I320">
        <v>11.428571428571431</v>
      </c>
      <c r="J320">
        <v>342.85714285714289</v>
      </c>
      <c r="K320" t="s">
        <v>1762</v>
      </c>
      <c r="L320">
        <f t="shared" si="8"/>
        <v>3</v>
      </c>
      <c r="M320" s="3">
        <v>3999.2</v>
      </c>
      <c r="N320" s="3">
        <f>Tabela1[[#This Row],[Faturamento Mês R$]]/4</f>
        <v>87.482500000000002</v>
      </c>
    </row>
    <row r="321" spans="1:14" x14ac:dyDescent="0.25">
      <c r="A321">
        <v>706354</v>
      </c>
      <c r="B321" s="3">
        <v>49.99</v>
      </c>
      <c r="C321">
        <v>20</v>
      </c>
      <c r="D321">
        <v>2</v>
      </c>
      <c r="E321" s="3">
        <v>999.80000000000007</v>
      </c>
      <c r="F321">
        <v>50</v>
      </c>
      <c r="G321" s="3">
        <v>2499.5</v>
      </c>
      <c r="H321">
        <v>0.4</v>
      </c>
      <c r="I321">
        <v>2.5</v>
      </c>
      <c r="J321">
        <v>75</v>
      </c>
      <c r="K321" t="s">
        <v>1762</v>
      </c>
      <c r="L321">
        <f t="shared" si="8"/>
        <v>3</v>
      </c>
      <c r="M321" s="3">
        <v>2499.5</v>
      </c>
      <c r="N321" s="3">
        <f>Tabela1[[#This Row],[Faturamento Mês R$]]/4</f>
        <v>249.95000000000002</v>
      </c>
    </row>
    <row r="322" spans="1:14" x14ac:dyDescent="0.25">
      <c r="A322">
        <v>706541</v>
      </c>
      <c r="B322" s="3">
        <v>109.99</v>
      </c>
      <c r="C322">
        <v>2</v>
      </c>
      <c r="D322">
        <v>1</v>
      </c>
      <c r="E322" s="3">
        <v>219.98</v>
      </c>
      <c r="F322">
        <v>3</v>
      </c>
      <c r="G322" s="3">
        <v>329.97</v>
      </c>
      <c r="H322">
        <v>0.66666666666666663</v>
      </c>
      <c r="I322">
        <v>1.5</v>
      </c>
      <c r="J322">
        <v>45</v>
      </c>
      <c r="K322" t="s">
        <v>1761</v>
      </c>
      <c r="L322">
        <f t="shared" si="8"/>
        <v>2</v>
      </c>
      <c r="M322" s="3">
        <v>0</v>
      </c>
      <c r="N322" s="3">
        <f>Tabela1[[#This Row],[Faturamento Mês R$]]/4</f>
        <v>54.994999999999997</v>
      </c>
    </row>
    <row r="323" spans="1:14" x14ac:dyDescent="0.25">
      <c r="A323">
        <v>706916</v>
      </c>
      <c r="B323" s="3">
        <v>19.989999999999998</v>
      </c>
      <c r="C323">
        <v>11</v>
      </c>
      <c r="D323">
        <v>1</v>
      </c>
      <c r="E323" s="3">
        <v>219.89</v>
      </c>
      <c r="F323">
        <v>35</v>
      </c>
      <c r="G323" s="3">
        <v>699.65</v>
      </c>
      <c r="H323">
        <v>0.31428571428571428</v>
      </c>
      <c r="I323">
        <v>3.1818181818181821</v>
      </c>
      <c r="J323">
        <v>95.454545454545453</v>
      </c>
      <c r="K323" t="s">
        <v>1762</v>
      </c>
      <c r="L323">
        <f t="shared" si="8"/>
        <v>3</v>
      </c>
      <c r="M323" s="3">
        <v>699.65</v>
      </c>
      <c r="N323" s="3">
        <f>Tabela1[[#This Row],[Faturamento Mês R$]]/4</f>
        <v>54.972499999999997</v>
      </c>
    </row>
    <row r="324" spans="1:14" x14ac:dyDescent="0.25">
      <c r="A324">
        <v>706980</v>
      </c>
      <c r="B324" s="3">
        <v>59.99</v>
      </c>
      <c r="C324">
        <v>-1</v>
      </c>
      <c r="E324" s="3">
        <v>-59.99</v>
      </c>
      <c r="F324">
        <v>39</v>
      </c>
      <c r="G324" s="3">
        <v>2339.61</v>
      </c>
      <c r="H324">
        <v>-2.564102564102564E-2</v>
      </c>
      <c r="I324">
        <v>-39</v>
      </c>
      <c r="J324">
        <v>-1170</v>
      </c>
      <c r="K324" t="s">
        <v>1762</v>
      </c>
      <c r="L324">
        <f t="shared" si="8"/>
        <v>3</v>
      </c>
      <c r="M324" s="3">
        <v>2339.61</v>
      </c>
      <c r="N324" s="3">
        <f>Tabela1[[#This Row],[Faturamento Mês R$]]/4</f>
        <v>-14.9975</v>
      </c>
    </row>
    <row r="325" spans="1:14" x14ac:dyDescent="0.25">
      <c r="A325">
        <v>707007</v>
      </c>
      <c r="B325" s="3">
        <v>14.99</v>
      </c>
      <c r="C325">
        <v>7</v>
      </c>
      <c r="D325">
        <v>1</v>
      </c>
      <c r="E325" s="3">
        <v>104.93</v>
      </c>
      <c r="F325">
        <v>23</v>
      </c>
      <c r="G325" s="3">
        <v>344.77</v>
      </c>
      <c r="H325">
        <v>0.30434782608695649</v>
      </c>
      <c r="I325">
        <v>3.285714285714286</v>
      </c>
      <c r="J325">
        <v>98.571428571428569</v>
      </c>
      <c r="K325" t="s">
        <v>1762</v>
      </c>
      <c r="L325">
        <f t="shared" si="8"/>
        <v>3</v>
      </c>
      <c r="M325" s="3">
        <v>344.77</v>
      </c>
      <c r="N325" s="3">
        <f>Tabela1[[#This Row],[Faturamento Mês R$]]/4</f>
        <v>26.232500000000002</v>
      </c>
    </row>
    <row r="326" spans="1:14" x14ac:dyDescent="0.25">
      <c r="A326">
        <v>707018</v>
      </c>
      <c r="B326" s="3">
        <v>39.99</v>
      </c>
      <c r="C326">
        <v>6</v>
      </c>
      <c r="D326">
        <v>1</v>
      </c>
      <c r="E326" s="3">
        <v>239.94</v>
      </c>
      <c r="F326">
        <v>9</v>
      </c>
      <c r="G326" s="3">
        <v>359.91</v>
      </c>
      <c r="H326">
        <v>0.66666666666666663</v>
      </c>
      <c r="I326">
        <v>1.5</v>
      </c>
      <c r="J326">
        <v>45</v>
      </c>
      <c r="K326" t="s">
        <v>1761</v>
      </c>
      <c r="L326">
        <f t="shared" si="8"/>
        <v>2</v>
      </c>
      <c r="M326" s="3">
        <v>0</v>
      </c>
      <c r="N326" s="3">
        <f>Tabela1[[#This Row],[Faturamento Mês R$]]/4</f>
        <v>59.984999999999999</v>
      </c>
    </row>
    <row r="327" spans="1:14" x14ac:dyDescent="0.25">
      <c r="A327">
        <v>707040</v>
      </c>
      <c r="B327" s="3">
        <v>14.99</v>
      </c>
      <c r="C327">
        <v>34</v>
      </c>
      <c r="D327">
        <v>12</v>
      </c>
      <c r="E327" s="3">
        <v>509.66</v>
      </c>
      <c r="F327">
        <v>272</v>
      </c>
      <c r="G327" s="3">
        <v>4077.28</v>
      </c>
      <c r="H327">
        <v>0.125</v>
      </c>
      <c r="I327">
        <v>8</v>
      </c>
      <c r="J327">
        <v>240</v>
      </c>
      <c r="K327" t="s">
        <v>1762</v>
      </c>
      <c r="L327">
        <f t="shared" si="8"/>
        <v>3</v>
      </c>
      <c r="M327" s="3">
        <v>4077.28</v>
      </c>
      <c r="N327" s="3">
        <f>Tabela1[[#This Row],[Faturamento Mês R$]]/4</f>
        <v>127.41500000000001</v>
      </c>
    </row>
    <row r="328" spans="1:14" x14ac:dyDescent="0.25">
      <c r="A328">
        <v>707252</v>
      </c>
      <c r="B328" s="3">
        <v>12.99</v>
      </c>
      <c r="C328">
        <v>2</v>
      </c>
      <c r="D328">
        <v>1</v>
      </c>
      <c r="E328" s="3">
        <v>25.98</v>
      </c>
      <c r="F328">
        <v>1</v>
      </c>
      <c r="G328" s="3">
        <v>12.99</v>
      </c>
      <c r="H328">
        <v>2</v>
      </c>
      <c r="I328">
        <v>0.5</v>
      </c>
      <c r="J328">
        <v>15</v>
      </c>
      <c r="K328" t="s">
        <v>1760</v>
      </c>
      <c r="L328">
        <f t="shared" si="8"/>
        <v>1</v>
      </c>
      <c r="M328" s="3">
        <v>0</v>
      </c>
      <c r="N328" s="3">
        <f>Tabela1[[#This Row],[Faturamento Mês R$]]/4</f>
        <v>6.4950000000000001</v>
      </c>
    </row>
    <row r="329" spans="1:14" x14ac:dyDescent="0.25">
      <c r="A329">
        <v>707391</v>
      </c>
      <c r="B329" s="3">
        <v>129.99</v>
      </c>
      <c r="C329">
        <v>5</v>
      </c>
      <c r="D329">
        <v>2</v>
      </c>
      <c r="E329" s="3">
        <v>649.95000000000005</v>
      </c>
      <c r="F329">
        <v>6</v>
      </c>
      <c r="G329" s="3">
        <v>779.94</v>
      </c>
      <c r="H329">
        <v>0.83333333333333337</v>
      </c>
      <c r="I329">
        <v>1.2</v>
      </c>
      <c r="J329">
        <v>36</v>
      </c>
      <c r="K329" t="s">
        <v>1761</v>
      </c>
      <c r="L329">
        <f t="shared" si="8"/>
        <v>2</v>
      </c>
      <c r="M329" s="3">
        <v>0</v>
      </c>
      <c r="N329" s="3">
        <f>Tabela1[[#This Row],[Faturamento Mês R$]]/4</f>
        <v>162.48750000000001</v>
      </c>
    </row>
    <row r="330" spans="1:14" x14ac:dyDescent="0.25">
      <c r="A330">
        <v>707437</v>
      </c>
      <c r="B330" s="3">
        <v>8.99</v>
      </c>
      <c r="C330">
        <v>18</v>
      </c>
      <c r="D330">
        <v>5</v>
      </c>
      <c r="E330" s="3">
        <v>161.82</v>
      </c>
      <c r="F330">
        <v>39</v>
      </c>
      <c r="G330" s="3">
        <v>350.61</v>
      </c>
      <c r="H330">
        <v>0.46153846153846162</v>
      </c>
      <c r="I330">
        <v>2.166666666666667</v>
      </c>
      <c r="J330">
        <v>65</v>
      </c>
      <c r="K330" t="s">
        <v>1762</v>
      </c>
      <c r="L330">
        <f t="shared" si="8"/>
        <v>3</v>
      </c>
      <c r="M330" s="3">
        <v>350.61</v>
      </c>
      <c r="N330" s="3">
        <f>Tabela1[[#This Row],[Faturamento Mês R$]]/4</f>
        <v>40.454999999999998</v>
      </c>
    </row>
    <row r="331" spans="1:14" x14ac:dyDescent="0.25">
      <c r="A331">
        <v>707460</v>
      </c>
      <c r="B331" s="3">
        <v>8.99</v>
      </c>
      <c r="C331">
        <v>3</v>
      </c>
      <c r="E331" s="3">
        <v>26.97</v>
      </c>
      <c r="F331">
        <v>5</v>
      </c>
      <c r="G331" s="3">
        <v>44.95</v>
      </c>
      <c r="H331">
        <v>0.6</v>
      </c>
      <c r="I331">
        <v>1.666666666666667</v>
      </c>
      <c r="J331">
        <v>50</v>
      </c>
      <c r="K331" t="s">
        <v>1761</v>
      </c>
      <c r="L331">
        <f t="shared" si="8"/>
        <v>2</v>
      </c>
      <c r="M331" s="3">
        <v>0</v>
      </c>
      <c r="N331" s="3">
        <f>Tabela1[[#This Row],[Faturamento Mês R$]]/4</f>
        <v>6.7424999999999997</v>
      </c>
    </row>
    <row r="332" spans="1:14" x14ac:dyDescent="0.25">
      <c r="A332">
        <v>707478</v>
      </c>
      <c r="B332" s="3">
        <v>8.99</v>
      </c>
      <c r="C332">
        <v>22</v>
      </c>
      <c r="D332">
        <v>3</v>
      </c>
      <c r="E332" s="3">
        <v>197.78</v>
      </c>
      <c r="F332">
        <v>57</v>
      </c>
      <c r="G332" s="3">
        <v>512.42999999999995</v>
      </c>
      <c r="H332">
        <v>0.38596491228070168</v>
      </c>
      <c r="I332">
        <v>2.5909090909090908</v>
      </c>
      <c r="J332">
        <v>77.72727272727272</v>
      </c>
      <c r="K332" t="s">
        <v>1762</v>
      </c>
      <c r="L332">
        <f t="shared" si="8"/>
        <v>3</v>
      </c>
      <c r="M332" s="3">
        <v>512.42999999999995</v>
      </c>
      <c r="N332" s="3">
        <f>Tabela1[[#This Row],[Faturamento Mês R$]]/4</f>
        <v>49.445</v>
      </c>
    </row>
    <row r="333" spans="1:14" x14ac:dyDescent="0.25">
      <c r="A333">
        <v>707479</v>
      </c>
      <c r="B333" s="3">
        <v>8.99</v>
      </c>
      <c r="C333">
        <v>30</v>
      </c>
      <c r="D333">
        <v>7</v>
      </c>
      <c r="E333" s="3">
        <v>269.7</v>
      </c>
      <c r="F333">
        <v>38</v>
      </c>
      <c r="G333" s="3">
        <v>341.62</v>
      </c>
      <c r="H333">
        <v>0.78947368421052633</v>
      </c>
      <c r="I333">
        <v>1.2666666666666671</v>
      </c>
      <c r="J333">
        <v>38</v>
      </c>
      <c r="K333" t="s">
        <v>1761</v>
      </c>
      <c r="L333">
        <f t="shared" si="8"/>
        <v>2</v>
      </c>
      <c r="M333" s="3">
        <v>0</v>
      </c>
      <c r="N333" s="3">
        <f>Tabela1[[#This Row],[Faturamento Mês R$]]/4</f>
        <v>67.424999999999997</v>
      </c>
    </row>
    <row r="334" spans="1:14" x14ac:dyDescent="0.25">
      <c r="A334">
        <v>707481</v>
      </c>
      <c r="B334" s="3">
        <v>8.99</v>
      </c>
      <c r="C334">
        <v>5</v>
      </c>
      <c r="D334">
        <v>1</v>
      </c>
      <c r="E334" s="3">
        <v>44.95</v>
      </c>
      <c r="F334">
        <v>6</v>
      </c>
      <c r="G334" s="3">
        <v>53.94</v>
      </c>
      <c r="H334">
        <v>0.83333333333333337</v>
      </c>
      <c r="I334">
        <v>1.2</v>
      </c>
      <c r="J334">
        <v>36</v>
      </c>
      <c r="K334" t="s">
        <v>1761</v>
      </c>
      <c r="L334">
        <f t="shared" si="8"/>
        <v>2</v>
      </c>
      <c r="M334" s="3">
        <v>0</v>
      </c>
      <c r="N334" s="3">
        <f>Tabela1[[#This Row],[Faturamento Mês R$]]/4</f>
        <v>11.237500000000001</v>
      </c>
    </row>
    <row r="335" spans="1:14" x14ac:dyDescent="0.25">
      <c r="A335">
        <v>707558</v>
      </c>
      <c r="B335" s="3">
        <v>8.99</v>
      </c>
      <c r="C335">
        <v>10</v>
      </c>
      <c r="D335">
        <v>3</v>
      </c>
      <c r="E335" s="3">
        <v>89.9</v>
      </c>
      <c r="F335">
        <v>23</v>
      </c>
      <c r="G335" s="3">
        <v>206.77</v>
      </c>
      <c r="H335">
        <v>0.43478260869565222</v>
      </c>
      <c r="I335">
        <v>2.2999999999999998</v>
      </c>
      <c r="J335">
        <v>69</v>
      </c>
      <c r="K335" t="s">
        <v>1762</v>
      </c>
      <c r="L335">
        <f t="shared" ref="L335:L369" si="9">IF(K335="Baixo Giro",3,IF(K335="Giro Médio",2,IF(K335="Alto Giro",1,0)))</f>
        <v>3</v>
      </c>
      <c r="M335" s="3">
        <v>206.77</v>
      </c>
      <c r="N335" s="3">
        <f>Tabela1[[#This Row],[Faturamento Mês R$]]/4</f>
        <v>22.475000000000001</v>
      </c>
    </row>
    <row r="336" spans="1:14" x14ac:dyDescent="0.25">
      <c r="A336">
        <v>707559</v>
      </c>
      <c r="B336" s="3">
        <v>8.99</v>
      </c>
      <c r="C336">
        <v>15</v>
      </c>
      <c r="D336">
        <v>3</v>
      </c>
      <c r="E336" s="3">
        <v>134.85</v>
      </c>
      <c r="F336">
        <v>40</v>
      </c>
      <c r="G336" s="3">
        <v>359.6</v>
      </c>
      <c r="H336">
        <v>0.375</v>
      </c>
      <c r="I336">
        <v>2.666666666666667</v>
      </c>
      <c r="J336">
        <v>80</v>
      </c>
      <c r="K336" t="s">
        <v>1762</v>
      </c>
      <c r="L336">
        <f t="shared" si="9"/>
        <v>3</v>
      </c>
      <c r="M336" s="3">
        <v>359.6</v>
      </c>
      <c r="N336" s="3">
        <f>Tabela1[[#This Row],[Faturamento Mês R$]]/4</f>
        <v>33.712499999999999</v>
      </c>
    </row>
    <row r="337" spans="1:14" x14ac:dyDescent="0.25">
      <c r="A337">
        <v>707566</v>
      </c>
      <c r="B337" s="3">
        <v>8.99</v>
      </c>
      <c r="C337">
        <v>5</v>
      </c>
      <c r="D337">
        <v>1</v>
      </c>
      <c r="E337" s="3">
        <v>44.95</v>
      </c>
      <c r="F337">
        <v>9</v>
      </c>
      <c r="G337" s="3">
        <v>80.91</v>
      </c>
      <c r="H337">
        <v>0.55555555555555558</v>
      </c>
      <c r="I337">
        <v>1.8</v>
      </c>
      <c r="J337">
        <v>54</v>
      </c>
      <c r="K337" t="s">
        <v>1761</v>
      </c>
      <c r="L337">
        <f t="shared" si="9"/>
        <v>2</v>
      </c>
      <c r="M337" s="3">
        <v>0</v>
      </c>
      <c r="N337" s="3">
        <f>Tabela1[[#This Row],[Faturamento Mês R$]]/4</f>
        <v>11.237500000000001</v>
      </c>
    </row>
    <row r="338" spans="1:14" x14ac:dyDescent="0.25">
      <c r="A338">
        <v>707567</v>
      </c>
      <c r="B338" s="3">
        <v>8.99</v>
      </c>
      <c r="C338">
        <v>29</v>
      </c>
      <c r="D338">
        <v>9</v>
      </c>
      <c r="E338" s="3">
        <v>260.70999999999998</v>
      </c>
      <c r="F338">
        <v>32</v>
      </c>
      <c r="G338" s="3">
        <v>287.68</v>
      </c>
      <c r="H338">
        <v>0.90625</v>
      </c>
      <c r="I338">
        <v>1.103448275862069</v>
      </c>
      <c r="J338">
        <v>33.103448275862071</v>
      </c>
      <c r="K338" t="s">
        <v>1761</v>
      </c>
      <c r="L338">
        <f t="shared" si="9"/>
        <v>2</v>
      </c>
      <c r="M338" s="3">
        <v>0</v>
      </c>
      <c r="N338" s="3">
        <f>Tabela1[[#This Row],[Faturamento Mês R$]]/4</f>
        <v>65.177499999999995</v>
      </c>
    </row>
    <row r="339" spans="1:14" x14ac:dyDescent="0.25">
      <c r="A339">
        <v>707570</v>
      </c>
      <c r="B339" s="3">
        <v>8.99</v>
      </c>
      <c r="C339">
        <v>22</v>
      </c>
      <c r="D339">
        <v>3</v>
      </c>
      <c r="E339" s="3">
        <v>197.78</v>
      </c>
      <c r="F339">
        <v>25</v>
      </c>
      <c r="G339" s="3">
        <v>224.75</v>
      </c>
      <c r="H339">
        <v>0.88</v>
      </c>
      <c r="I339">
        <v>1.136363636363636</v>
      </c>
      <c r="J339">
        <v>34.090909090909093</v>
      </c>
      <c r="K339" t="s">
        <v>1761</v>
      </c>
      <c r="L339">
        <f t="shared" si="9"/>
        <v>2</v>
      </c>
      <c r="M339" s="3">
        <v>0</v>
      </c>
      <c r="N339" s="3">
        <f>Tabela1[[#This Row],[Faturamento Mês R$]]/4</f>
        <v>49.445</v>
      </c>
    </row>
    <row r="340" spans="1:14" x14ac:dyDescent="0.25">
      <c r="A340">
        <v>707850</v>
      </c>
      <c r="B340" s="3">
        <v>39.99</v>
      </c>
      <c r="C340">
        <v>4</v>
      </c>
      <c r="D340">
        <v>3</v>
      </c>
      <c r="E340" s="3">
        <v>159.96</v>
      </c>
      <c r="F340">
        <v>4</v>
      </c>
      <c r="G340" s="3">
        <v>159.96</v>
      </c>
      <c r="H340">
        <v>1</v>
      </c>
      <c r="I340">
        <v>1</v>
      </c>
      <c r="J340">
        <v>30</v>
      </c>
      <c r="K340" t="s">
        <v>1761</v>
      </c>
      <c r="L340">
        <f t="shared" si="9"/>
        <v>2</v>
      </c>
      <c r="M340" s="3">
        <v>0</v>
      </c>
      <c r="N340" s="3">
        <f>Tabela1[[#This Row],[Faturamento Mês R$]]/4</f>
        <v>39.99</v>
      </c>
    </row>
    <row r="341" spans="1:14" x14ac:dyDescent="0.25">
      <c r="A341">
        <v>707863</v>
      </c>
      <c r="B341" s="3">
        <v>39.99</v>
      </c>
      <c r="C341">
        <v>2</v>
      </c>
      <c r="E341" s="3">
        <v>79.98</v>
      </c>
      <c r="F341">
        <v>0</v>
      </c>
      <c r="G341" s="3">
        <v>0</v>
      </c>
      <c r="H341" t="s">
        <v>1763</v>
      </c>
      <c r="I341">
        <v>0</v>
      </c>
      <c r="J341">
        <v>0</v>
      </c>
      <c r="L341">
        <f t="shared" si="9"/>
        <v>0</v>
      </c>
      <c r="M341" s="3">
        <v>0</v>
      </c>
      <c r="N341" s="3">
        <f>Tabela1[[#This Row],[Faturamento Mês R$]]/4</f>
        <v>19.995000000000001</v>
      </c>
    </row>
    <row r="342" spans="1:14" x14ac:dyDescent="0.25">
      <c r="A342">
        <v>707953</v>
      </c>
      <c r="B342" s="3">
        <v>19.989999999999998</v>
      </c>
      <c r="C342">
        <v>7</v>
      </c>
      <c r="D342">
        <v>3</v>
      </c>
      <c r="E342" s="3">
        <v>139.93</v>
      </c>
      <c r="F342">
        <v>24</v>
      </c>
      <c r="G342" s="3">
        <v>479.76</v>
      </c>
      <c r="H342">
        <v>0.29166666666666669</v>
      </c>
      <c r="I342">
        <v>3.4285714285714279</v>
      </c>
      <c r="J342">
        <v>102.8571428571428</v>
      </c>
      <c r="K342" t="s">
        <v>1762</v>
      </c>
      <c r="L342">
        <f t="shared" si="9"/>
        <v>3</v>
      </c>
      <c r="M342" s="3">
        <v>479.76</v>
      </c>
      <c r="N342" s="3">
        <f>Tabela1[[#This Row],[Faturamento Mês R$]]/4</f>
        <v>34.982500000000002</v>
      </c>
    </row>
    <row r="343" spans="1:14" x14ac:dyDescent="0.25">
      <c r="A343">
        <v>707954</v>
      </c>
      <c r="B343" s="3">
        <v>19.989999999999998</v>
      </c>
      <c r="C343">
        <v>10</v>
      </c>
      <c r="D343">
        <v>1</v>
      </c>
      <c r="E343" s="3">
        <v>199.9</v>
      </c>
      <c r="F343">
        <v>16</v>
      </c>
      <c r="G343" s="3">
        <v>319.83999999999997</v>
      </c>
      <c r="H343">
        <v>0.625</v>
      </c>
      <c r="I343">
        <v>1.6</v>
      </c>
      <c r="J343">
        <v>48</v>
      </c>
      <c r="K343" t="s">
        <v>1761</v>
      </c>
      <c r="L343">
        <f t="shared" si="9"/>
        <v>2</v>
      </c>
      <c r="M343" s="3">
        <v>0</v>
      </c>
      <c r="N343" s="3">
        <f>Tabela1[[#This Row],[Faturamento Mês R$]]/4</f>
        <v>49.975000000000001</v>
      </c>
    </row>
    <row r="344" spans="1:14" x14ac:dyDescent="0.25">
      <c r="A344">
        <v>708307</v>
      </c>
      <c r="B344" s="3">
        <v>39.99</v>
      </c>
      <c r="C344">
        <v>49</v>
      </c>
      <c r="D344">
        <v>5</v>
      </c>
      <c r="E344" s="3">
        <v>1959.51</v>
      </c>
      <c r="F344">
        <v>121</v>
      </c>
      <c r="G344" s="3">
        <v>4838.79</v>
      </c>
      <c r="H344">
        <v>0.4049586776859504</v>
      </c>
      <c r="I344">
        <v>2.4693877551020411</v>
      </c>
      <c r="J344">
        <v>74.08163265306122</v>
      </c>
      <c r="K344" t="s">
        <v>1762</v>
      </c>
      <c r="L344">
        <f t="shared" si="9"/>
        <v>3</v>
      </c>
      <c r="M344" s="3">
        <v>4838.79</v>
      </c>
      <c r="N344" s="3">
        <f>Tabela1[[#This Row],[Faturamento Mês R$]]/4</f>
        <v>489.8775</v>
      </c>
    </row>
    <row r="345" spans="1:14" x14ac:dyDescent="0.25">
      <c r="A345">
        <v>708316</v>
      </c>
      <c r="B345" s="3">
        <v>9.99</v>
      </c>
      <c r="C345">
        <v>3</v>
      </c>
      <c r="D345">
        <v>1</v>
      </c>
      <c r="E345" s="3">
        <v>29.97</v>
      </c>
      <c r="F345">
        <v>41</v>
      </c>
      <c r="G345" s="3">
        <v>409.59</v>
      </c>
      <c r="H345">
        <v>7.3170731707317069E-2</v>
      </c>
      <c r="I345">
        <v>13.66666666666667</v>
      </c>
      <c r="J345">
        <v>410</v>
      </c>
      <c r="K345" t="s">
        <v>1762</v>
      </c>
      <c r="L345">
        <f t="shared" si="9"/>
        <v>3</v>
      </c>
      <c r="M345" s="3">
        <v>409.59</v>
      </c>
      <c r="N345" s="3">
        <f>Tabela1[[#This Row],[Faturamento Mês R$]]/4</f>
        <v>7.4924999999999997</v>
      </c>
    </row>
    <row r="346" spans="1:14" x14ac:dyDescent="0.25">
      <c r="A346">
        <v>708352</v>
      </c>
      <c r="B346" s="3">
        <v>19.989999999999998</v>
      </c>
      <c r="C346">
        <v>3</v>
      </c>
      <c r="E346" s="3">
        <v>59.97</v>
      </c>
      <c r="F346">
        <v>3</v>
      </c>
      <c r="G346" s="3">
        <v>59.97</v>
      </c>
      <c r="H346">
        <v>1</v>
      </c>
      <c r="I346">
        <v>1</v>
      </c>
      <c r="J346">
        <v>30</v>
      </c>
      <c r="K346" t="s">
        <v>1761</v>
      </c>
      <c r="L346">
        <f t="shared" si="9"/>
        <v>2</v>
      </c>
      <c r="M346" s="3">
        <v>0</v>
      </c>
      <c r="N346" s="3">
        <f>Tabela1[[#This Row],[Faturamento Mês R$]]/4</f>
        <v>14.9925</v>
      </c>
    </row>
    <row r="347" spans="1:14" x14ac:dyDescent="0.25">
      <c r="A347">
        <v>708493</v>
      </c>
      <c r="B347" s="3">
        <v>49.99</v>
      </c>
      <c r="C347">
        <v>31</v>
      </c>
      <c r="D347">
        <v>6</v>
      </c>
      <c r="E347" s="3">
        <v>1549.69</v>
      </c>
      <c r="F347">
        <v>378</v>
      </c>
      <c r="G347" s="3">
        <v>18896.22</v>
      </c>
      <c r="H347">
        <v>8.2010582010582006E-2</v>
      </c>
      <c r="I347">
        <v>12.19354838709677</v>
      </c>
      <c r="J347">
        <v>365.80645161290317</v>
      </c>
      <c r="K347" t="s">
        <v>1762</v>
      </c>
      <c r="L347">
        <f t="shared" si="9"/>
        <v>3</v>
      </c>
      <c r="M347" s="3">
        <v>18896.22</v>
      </c>
      <c r="N347" s="3">
        <f>Tabela1[[#This Row],[Faturamento Mês R$]]/4</f>
        <v>387.42250000000001</v>
      </c>
    </row>
    <row r="348" spans="1:14" x14ac:dyDescent="0.25">
      <c r="A348">
        <v>708794</v>
      </c>
      <c r="B348" s="3">
        <v>24.99</v>
      </c>
      <c r="C348">
        <v>2</v>
      </c>
      <c r="E348" s="3">
        <v>49.98</v>
      </c>
      <c r="F348">
        <v>0</v>
      </c>
      <c r="G348" s="3">
        <v>0</v>
      </c>
      <c r="H348" t="s">
        <v>1763</v>
      </c>
      <c r="I348">
        <v>0</v>
      </c>
      <c r="J348">
        <v>0</v>
      </c>
      <c r="L348">
        <f t="shared" si="9"/>
        <v>0</v>
      </c>
      <c r="M348" s="3">
        <v>0</v>
      </c>
      <c r="N348" s="3">
        <f>Tabela1[[#This Row],[Faturamento Mês R$]]/4</f>
        <v>12.494999999999999</v>
      </c>
    </row>
    <row r="349" spans="1:14" x14ac:dyDescent="0.25">
      <c r="A349">
        <v>708798</v>
      </c>
      <c r="B349" s="3">
        <v>39.99</v>
      </c>
      <c r="C349">
        <v>2</v>
      </c>
      <c r="E349" s="3">
        <v>79.98</v>
      </c>
      <c r="F349">
        <v>1</v>
      </c>
      <c r="G349" s="3">
        <v>39.99</v>
      </c>
      <c r="H349">
        <v>2</v>
      </c>
      <c r="I349">
        <v>0.5</v>
      </c>
      <c r="J349">
        <v>15</v>
      </c>
      <c r="K349" t="s">
        <v>1760</v>
      </c>
      <c r="L349">
        <f t="shared" si="9"/>
        <v>1</v>
      </c>
      <c r="M349" s="3">
        <v>0</v>
      </c>
      <c r="N349" s="3">
        <f>Tabela1[[#This Row],[Faturamento Mês R$]]/4</f>
        <v>19.995000000000001</v>
      </c>
    </row>
    <row r="350" spans="1:14" x14ac:dyDescent="0.25">
      <c r="A350">
        <v>709042</v>
      </c>
      <c r="B350" s="3">
        <v>39.99</v>
      </c>
      <c r="C350">
        <v>2</v>
      </c>
      <c r="E350" s="3">
        <v>79.98</v>
      </c>
      <c r="F350">
        <v>0</v>
      </c>
      <c r="G350" s="3">
        <v>0</v>
      </c>
      <c r="H350" t="s">
        <v>1763</v>
      </c>
      <c r="I350">
        <v>0</v>
      </c>
      <c r="J350">
        <v>0</v>
      </c>
      <c r="L350">
        <f t="shared" si="9"/>
        <v>0</v>
      </c>
      <c r="M350" s="3">
        <v>0</v>
      </c>
      <c r="N350" s="3">
        <f>Tabela1[[#This Row],[Faturamento Mês R$]]/4</f>
        <v>19.995000000000001</v>
      </c>
    </row>
    <row r="351" spans="1:14" x14ac:dyDescent="0.25">
      <c r="A351">
        <v>709072</v>
      </c>
      <c r="B351" s="3">
        <v>29.99</v>
      </c>
      <c r="C351">
        <v>14</v>
      </c>
      <c r="D351">
        <v>14</v>
      </c>
      <c r="E351" s="3">
        <v>419.86</v>
      </c>
      <c r="F351">
        <v>24</v>
      </c>
      <c r="G351" s="3">
        <v>719.76</v>
      </c>
      <c r="H351">
        <v>0.58333333333333337</v>
      </c>
      <c r="I351">
        <v>1.714285714285714</v>
      </c>
      <c r="J351">
        <v>51.428571428571423</v>
      </c>
      <c r="K351" t="s">
        <v>1761</v>
      </c>
      <c r="L351">
        <f t="shared" si="9"/>
        <v>2</v>
      </c>
      <c r="M351" s="3">
        <v>0</v>
      </c>
      <c r="N351" s="3">
        <f>Tabela1[[#This Row],[Faturamento Mês R$]]/4</f>
        <v>104.965</v>
      </c>
    </row>
    <row r="352" spans="1:14" x14ac:dyDescent="0.25">
      <c r="A352">
        <v>709078</v>
      </c>
      <c r="B352" s="3">
        <v>44.99</v>
      </c>
      <c r="C352">
        <v>8</v>
      </c>
      <c r="E352" s="3">
        <v>359.92</v>
      </c>
      <c r="F352">
        <v>25</v>
      </c>
      <c r="G352" s="3">
        <v>1124.75</v>
      </c>
      <c r="H352">
        <v>0.32</v>
      </c>
      <c r="I352">
        <v>3.125</v>
      </c>
      <c r="J352">
        <v>93.75</v>
      </c>
      <c r="K352" t="s">
        <v>1762</v>
      </c>
      <c r="L352">
        <f t="shared" si="9"/>
        <v>3</v>
      </c>
      <c r="M352" s="3">
        <v>1124.75</v>
      </c>
      <c r="N352" s="3">
        <f>Tabela1[[#This Row],[Faturamento Mês R$]]/4</f>
        <v>89.98</v>
      </c>
    </row>
    <row r="353" spans="1:14" x14ac:dyDescent="0.25">
      <c r="A353">
        <v>709171</v>
      </c>
      <c r="B353" s="3">
        <v>119.99</v>
      </c>
      <c r="C353">
        <v>3</v>
      </c>
      <c r="E353" s="3">
        <v>359.97</v>
      </c>
      <c r="F353">
        <v>29</v>
      </c>
      <c r="G353" s="3">
        <v>3479.71</v>
      </c>
      <c r="H353">
        <v>0.10344827586206901</v>
      </c>
      <c r="I353">
        <v>9.6666666666666661</v>
      </c>
      <c r="J353">
        <v>290</v>
      </c>
      <c r="K353" t="s">
        <v>1762</v>
      </c>
      <c r="L353">
        <f t="shared" si="9"/>
        <v>3</v>
      </c>
      <c r="M353" s="3">
        <v>3479.71</v>
      </c>
      <c r="N353" s="3">
        <f>Tabela1[[#This Row],[Faturamento Mês R$]]/4</f>
        <v>89.992500000000007</v>
      </c>
    </row>
    <row r="354" spans="1:14" x14ac:dyDescent="0.25">
      <c r="A354">
        <v>709172</v>
      </c>
      <c r="B354" s="3">
        <v>119.99</v>
      </c>
      <c r="C354">
        <v>4</v>
      </c>
      <c r="D354">
        <v>2</v>
      </c>
      <c r="E354" s="3">
        <v>479.96</v>
      </c>
      <c r="F354">
        <v>5</v>
      </c>
      <c r="G354" s="3">
        <v>599.95000000000005</v>
      </c>
      <c r="H354">
        <v>0.8</v>
      </c>
      <c r="I354">
        <v>1.25</v>
      </c>
      <c r="J354">
        <v>37.5</v>
      </c>
      <c r="K354" t="s">
        <v>1761</v>
      </c>
      <c r="L354">
        <f t="shared" si="9"/>
        <v>2</v>
      </c>
      <c r="M354" s="3">
        <v>0</v>
      </c>
      <c r="N354" s="3">
        <f>Tabela1[[#This Row],[Faturamento Mês R$]]/4</f>
        <v>119.99</v>
      </c>
    </row>
    <row r="355" spans="1:14" x14ac:dyDescent="0.25">
      <c r="A355">
        <v>709330</v>
      </c>
      <c r="B355" s="3">
        <v>119.99</v>
      </c>
      <c r="C355">
        <v>24</v>
      </c>
      <c r="D355">
        <v>10</v>
      </c>
      <c r="E355" s="3">
        <v>2879.76</v>
      </c>
      <c r="F355">
        <v>224</v>
      </c>
      <c r="G355" s="3">
        <v>26877.759999999998</v>
      </c>
      <c r="H355">
        <v>0.1071428571428571</v>
      </c>
      <c r="I355">
        <v>9.3333333333333339</v>
      </c>
      <c r="J355">
        <v>280</v>
      </c>
      <c r="K355" t="s">
        <v>1762</v>
      </c>
      <c r="L355">
        <f t="shared" si="9"/>
        <v>3</v>
      </c>
      <c r="M355" s="3">
        <v>26877.759999999998</v>
      </c>
      <c r="N355" s="3">
        <f>Tabela1[[#This Row],[Faturamento Mês R$]]/4</f>
        <v>719.94</v>
      </c>
    </row>
    <row r="356" spans="1:14" x14ac:dyDescent="0.25">
      <c r="A356">
        <v>709440</v>
      </c>
      <c r="B356" s="3">
        <v>49.99</v>
      </c>
      <c r="C356">
        <v>15</v>
      </c>
      <c r="E356" s="3">
        <v>749.85</v>
      </c>
      <c r="F356">
        <v>172</v>
      </c>
      <c r="G356" s="3">
        <v>8598.2800000000007</v>
      </c>
      <c r="H356">
        <v>8.7209302325581398E-2</v>
      </c>
      <c r="I356">
        <v>11.46666666666667</v>
      </c>
      <c r="J356">
        <v>344</v>
      </c>
      <c r="K356" t="s">
        <v>1762</v>
      </c>
      <c r="L356">
        <f t="shared" si="9"/>
        <v>3</v>
      </c>
      <c r="M356" s="3">
        <v>8598.2800000000007</v>
      </c>
      <c r="N356" s="3">
        <f>Tabela1[[#This Row],[Faturamento Mês R$]]/4</f>
        <v>187.46250000000001</v>
      </c>
    </row>
    <row r="357" spans="1:14" x14ac:dyDescent="0.25">
      <c r="A357">
        <v>709453</v>
      </c>
      <c r="B357" s="3">
        <v>49.99</v>
      </c>
      <c r="C357">
        <v>16</v>
      </c>
      <c r="D357">
        <v>4</v>
      </c>
      <c r="E357" s="3">
        <v>799.84</v>
      </c>
      <c r="F357">
        <v>28</v>
      </c>
      <c r="G357" s="3">
        <v>1399.72</v>
      </c>
      <c r="H357">
        <v>0.5714285714285714</v>
      </c>
      <c r="I357">
        <v>1.75</v>
      </c>
      <c r="J357">
        <v>52.5</v>
      </c>
      <c r="K357" t="s">
        <v>1761</v>
      </c>
      <c r="L357">
        <f t="shared" si="9"/>
        <v>2</v>
      </c>
      <c r="M357" s="3">
        <v>0</v>
      </c>
      <c r="N357" s="3">
        <f>Tabela1[[#This Row],[Faturamento Mês R$]]/4</f>
        <v>199.96</v>
      </c>
    </row>
    <row r="358" spans="1:14" x14ac:dyDescent="0.25">
      <c r="A358">
        <v>709546</v>
      </c>
      <c r="B358" s="3">
        <v>59.99</v>
      </c>
      <c r="C358">
        <v>5</v>
      </c>
      <c r="D358">
        <v>1</v>
      </c>
      <c r="E358" s="3">
        <v>299.95</v>
      </c>
      <c r="F358">
        <v>58</v>
      </c>
      <c r="G358" s="3">
        <v>3479.42</v>
      </c>
      <c r="H358">
        <v>8.6206896551724144E-2</v>
      </c>
      <c r="I358">
        <v>11.6</v>
      </c>
      <c r="J358">
        <v>348</v>
      </c>
      <c r="K358" t="s">
        <v>1762</v>
      </c>
      <c r="L358">
        <f t="shared" si="9"/>
        <v>3</v>
      </c>
      <c r="M358" s="3">
        <v>3479.42</v>
      </c>
      <c r="N358" s="3">
        <f>Tabela1[[#This Row],[Faturamento Mês R$]]/4</f>
        <v>74.987499999999997</v>
      </c>
    </row>
    <row r="359" spans="1:14" x14ac:dyDescent="0.25">
      <c r="A359">
        <v>709547</v>
      </c>
      <c r="B359" s="3">
        <v>59.99</v>
      </c>
      <c r="C359">
        <v>10</v>
      </c>
      <c r="D359">
        <v>4</v>
      </c>
      <c r="E359" s="3">
        <v>599.9</v>
      </c>
      <c r="F359">
        <v>59</v>
      </c>
      <c r="G359" s="3">
        <v>3539.41</v>
      </c>
      <c r="H359">
        <v>0.16949152542372881</v>
      </c>
      <c r="I359">
        <v>5.9</v>
      </c>
      <c r="J359">
        <v>177</v>
      </c>
      <c r="K359" t="s">
        <v>1762</v>
      </c>
      <c r="L359">
        <f t="shared" si="9"/>
        <v>3</v>
      </c>
      <c r="M359" s="3">
        <v>3539.41</v>
      </c>
      <c r="N359" s="3">
        <f>Tabela1[[#This Row],[Faturamento Mês R$]]/4</f>
        <v>149.97499999999999</v>
      </c>
    </row>
    <row r="360" spans="1:14" x14ac:dyDescent="0.25">
      <c r="A360">
        <v>709747</v>
      </c>
      <c r="B360" s="3">
        <v>29.99</v>
      </c>
      <c r="C360">
        <v>2</v>
      </c>
      <c r="E360" s="3">
        <v>59.98</v>
      </c>
      <c r="F360">
        <v>0</v>
      </c>
      <c r="G360" s="3">
        <v>0</v>
      </c>
      <c r="H360" t="s">
        <v>1763</v>
      </c>
      <c r="I360">
        <v>0</v>
      </c>
      <c r="J360">
        <v>0</v>
      </c>
      <c r="L360">
        <f t="shared" si="9"/>
        <v>0</v>
      </c>
      <c r="M360" s="3">
        <v>0</v>
      </c>
      <c r="N360" s="3">
        <f>Tabela1[[#This Row],[Faturamento Mês R$]]/4</f>
        <v>14.994999999999999</v>
      </c>
    </row>
    <row r="361" spans="1:14" x14ac:dyDescent="0.25">
      <c r="A361">
        <v>709922</v>
      </c>
      <c r="B361" s="3">
        <v>19.989999999999998</v>
      </c>
      <c r="C361">
        <v>3</v>
      </c>
      <c r="E361" s="3">
        <v>59.97</v>
      </c>
      <c r="F361">
        <v>4</v>
      </c>
      <c r="G361" s="3">
        <v>79.959999999999994</v>
      </c>
      <c r="H361">
        <v>0.75</v>
      </c>
      <c r="I361">
        <v>1.333333333333333</v>
      </c>
      <c r="J361">
        <v>40</v>
      </c>
      <c r="K361" t="s">
        <v>1761</v>
      </c>
      <c r="L361">
        <f t="shared" si="9"/>
        <v>2</v>
      </c>
      <c r="M361" s="3">
        <v>0</v>
      </c>
      <c r="N361" s="3">
        <f>Tabela1[[#This Row],[Faturamento Mês R$]]/4</f>
        <v>14.9925</v>
      </c>
    </row>
    <row r="362" spans="1:14" x14ac:dyDescent="0.25">
      <c r="A362">
        <v>710016</v>
      </c>
      <c r="B362" s="3">
        <v>89.99</v>
      </c>
      <c r="C362">
        <v>2</v>
      </c>
      <c r="E362" s="3">
        <v>179.98</v>
      </c>
      <c r="F362">
        <v>41</v>
      </c>
      <c r="G362" s="3">
        <v>3689.59</v>
      </c>
      <c r="H362">
        <v>4.878048780487805E-2</v>
      </c>
      <c r="I362">
        <v>20.5</v>
      </c>
      <c r="J362">
        <v>615</v>
      </c>
      <c r="K362" t="s">
        <v>1762</v>
      </c>
      <c r="L362">
        <f t="shared" si="9"/>
        <v>3</v>
      </c>
      <c r="M362" s="3">
        <v>3689.59</v>
      </c>
      <c r="N362" s="3">
        <f>Tabela1[[#This Row],[Faturamento Mês R$]]/4</f>
        <v>44.994999999999997</v>
      </c>
    </row>
    <row r="363" spans="1:14" x14ac:dyDescent="0.25">
      <c r="A363">
        <v>710049</v>
      </c>
      <c r="B363" s="3">
        <v>79.989999999999995</v>
      </c>
      <c r="C363">
        <v>10</v>
      </c>
      <c r="D363">
        <v>2</v>
      </c>
      <c r="E363" s="3">
        <v>799.9</v>
      </c>
      <c r="F363">
        <v>19</v>
      </c>
      <c r="G363" s="3">
        <v>1519.81</v>
      </c>
      <c r="H363">
        <v>0.52631578947368418</v>
      </c>
      <c r="I363">
        <v>1.9</v>
      </c>
      <c r="J363">
        <v>57</v>
      </c>
      <c r="K363" t="s">
        <v>1761</v>
      </c>
      <c r="L363">
        <f t="shared" si="9"/>
        <v>2</v>
      </c>
      <c r="M363" s="3">
        <v>0</v>
      </c>
      <c r="N363" s="3">
        <f>Tabela1[[#This Row],[Faturamento Mês R$]]/4</f>
        <v>199.97499999999999</v>
      </c>
    </row>
    <row r="364" spans="1:14" x14ac:dyDescent="0.25">
      <c r="A364">
        <v>710081</v>
      </c>
      <c r="B364" s="3">
        <v>99.99</v>
      </c>
      <c r="C364">
        <v>4</v>
      </c>
      <c r="D364">
        <v>1</v>
      </c>
      <c r="E364" s="3">
        <v>399.96</v>
      </c>
      <c r="F364">
        <v>2</v>
      </c>
      <c r="G364" s="3">
        <v>199.98</v>
      </c>
      <c r="H364">
        <v>2</v>
      </c>
      <c r="I364">
        <v>0.5</v>
      </c>
      <c r="J364">
        <v>15</v>
      </c>
      <c r="K364" t="s">
        <v>1760</v>
      </c>
      <c r="L364">
        <f t="shared" si="9"/>
        <v>1</v>
      </c>
      <c r="M364" s="3">
        <v>0</v>
      </c>
      <c r="N364" s="3">
        <f>Tabela1[[#This Row],[Faturamento Mês R$]]/4</f>
        <v>99.99</v>
      </c>
    </row>
    <row r="365" spans="1:14" x14ac:dyDescent="0.25">
      <c r="A365">
        <v>710248</v>
      </c>
      <c r="B365" s="3">
        <v>29.99</v>
      </c>
      <c r="C365">
        <v>4</v>
      </c>
      <c r="E365" s="3">
        <v>119.96</v>
      </c>
      <c r="F365">
        <v>7</v>
      </c>
      <c r="G365" s="3">
        <v>209.93</v>
      </c>
      <c r="H365">
        <v>0.5714285714285714</v>
      </c>
      <c r="I365">
        <v>1.75</v>
      </c>
      <c r="J365">
        <v>52.5</v>
      </c>
      <c r="K365" t="s">
        <v>1761</v>
      </c>
      <c r="L365">
        <f t="shared" si="9"/>
        <v>2</v>
      </c>
      <c r="M365" s="3">
        <v>0</v>
      </c>
      <c r="N365" s="3">
        <f>Tabela1[[#This Row],[Faturamento Mês R$]]/4</f>
        <v>29.99</v>
      </c>
    </row>
    <row r="366" spans="1:14" x14ac:dyDescent="0.25">
      <c r="A366">
        <v>710469</v>
      </c>
      <c r="B366" s="3">
        <v>19.989999999999998</v>
      </c>
      <c r="C366">
        <v>2</v>
      </c>
      <c r="D366">
        <v>1</v>
      </c>
      <c r="E366" s="3">
        <v>39.979999999999997</v>
      </c>
      <c r="F366">
        <v>1</v>
      </c>
      <c r="G366" s="3">
        <v>19.989999999999998</v>
      </c>
      <c r="H366">
        <v>2</v>
      </c>
      <c r="I366">
        <v>0.5</v>
      </c>
      <c r="J366">
        <v>15</v>
      </c>
      <c r="K366" t="s">
        <v>1760</v>
      </c>
      <c r="L366">
        <f t="shared" si="9"/>
        <v>1</v>
      </c>
      <c r="M366" s="3">
        <v>0</v>
      </c>
      <c r="N366" s="3">
        <f>Tabela1[[#This Row],[Faturamento Mês R$]]/4</f>
        <v>9.9949999999999992</v>
      </c>
    </row>
    <row r="367" spans="1:14" x14ac:dyDescent="0.25">
      <c r="A367">
        <v>710480</v>
      </c>
      <c r="B367" s="3">
        <v>19.989999999999998</v>
      </c>
      <c r="C367">
        <v>3</v>
      </c>
      <c r="D367">
        <v>1</v>
      </c>
      <c r="E367" s="3">
        <v>59.97</v>
      </c>
      <c r="F367">
        <v>0</v>
      </c>
      <c r="G367" s="3">
        <v>0</v>
      </c>
      <c r="H367" t="s">
        <v>1763</v>
      </c>
      <c r="I367">
        <v>0</v>
      </c>
      <c r="J367">
        <v>0</v>
      </c>
      <c r="L367">
        <f t="shared" si="9"/>
        <v>0</v>
      </c>
      <c r="M367" s="3">
        <v>0</v>
      </c>
      <c r="N367" s="3">
        <f>Tabela1[[#This Row],[Faturamento Mês R$]]/4</f>
        <v>14.9925</v>
      </c>
    </row>
    <row r="368" spans="1:14" x14ac:dyDescent="0.25">
      <c r="A368">
        <v>710592</v>
      </c>
      <c r="B368" s="3">
        <v>119.99</v>
      </c>
      <c r="C368">
        <v>4</v>
      </c>
      <c r="E368" s="3">
        <v>479.96</v>
      </c>
      <c r="F368">
        <v>1</v>
      </c>
      <c r="G368" s="3">
        <v>119.99</v>
      </c>
      <c r="H368">
        <v>4</v>
      </c>
      <c r="I368">
        <v>0.25</v>
      </c>
      <c r="J368">
        <v>7.5</v>
      </c>
      <c r="K368" t="s">
        <v>1760</v>
      </c>
      <c r="L368">
        <f t="shared" si="9"/>
        <v>1</v>
      </c>
      <c r="M368" s="3">
        <v>0</v>
      </c>
      <c r="N368" s="3">
        <f>Tabela1[[#This Row],[Faturamento Mês R$]]/4</f>
        <v>119.99</v>
      </c>
    </row>
    <row r="369" spans="1:14" x14ac:dyDescent="0.25">
      <c r="A369">
        <v>710866</v>
      </c>
      <c r="B369" s="3">
        <v>99.99</v>
      </c>
      <c r="C369">
        <v>3</v>
      </c>
      <c r="D369">
        <v>1</v>
      </c>
      <c r="E369" s="3">
        <v>299.97000000000003</v>
      </c>
      <c r="F369">
        <v>3</v>
      </c>
      <c r="G369" s="3">
        <v>299.97000000000003</v>
      </c>
      <c r="H369">
        <v>1</v>
      </c>
      <c r="I369">
        <v>1</v>
      </c>
      <c r="J369">
        <v>30</v>
      </c>
      <c r="K369" t="s">
        <v>1761</v>
      </c>
      <c r="L369">
        <f t="shared" si="9"/>
        <v>2</v>
      </c>
      <c r="M369" s="3">
        <v>0</v>
      </c>
      <c r="N369" s="3">
        <f>Tabela1[[#This Row],[Faturamento Mês R$]]/4</f>
        <v>74.992500000000007</v>
      </c>
    </row>
    <row r="370" spans="1:14" x14ac:dyDescent="0.25">
      <c r="A370">
        <v>711132</v>
      </c>
      <c r="B370" s="3">
        <v>99.99</v>
      </c>
      <c r="C370">
        <v>13</v>
      </c>
      <c r="D370">
        <v>2</v>
      </c>
      <c r="E370" s="3">
        <v>1299.8699999999999</v>
      </c>
      <c r="F370">
        <v>43</v>
      </c>
      <c r="G370" s="3">
        <v>4299.57</v>
      </c>
      <c r="H370">
        <v>0.30232558139534882</v>
      </c>
      <c r="I370">
        <v>3.307692307692307</v>
      </c>
      <c r="J370">
        <v>99.230769230769226</v>
      </c>
      <c r="K370" t="s">
        <v>1762</v>
      </c>
      <c r="L370">
        <f t="shared" ref="L370:L407" si="10">IF(K370="Baixo Giro",3,IF(K370="Giro Médio",2,IF(K370="Alto Giro",1,0)))</f>
        <v>3</v>
      </c>
      <c r="M370" s="3">
        <v>4299.57</v>
      </c>
      <c r="N370" s="3">
        <f>Tabela1[[#This Row],[Faturamento Mês R$]]/4</f>
        <v>324.96749999999997</v>
      </c>
    </row>
    <row r="371" spans="1:14" x14ac:dyDescent="0.25">
      <c r="A371">
        <v>711253</v>
      </c>
      <c r="B371" s="3">
        <v>49.99</v>
      </c>
      <c r="C371">
        <v>2</v>
      </c>
      <c r="E371" s="3">
        <v>99.98</v>
      </c>
      <c r="F371">
        <v>1</v>
      </c>
      <c r="G371" s="3">
        <v>49.99</v>
      </c>
      <c r="H371">
        <v>2</v>
      </c>
      <c r="I371">
        <v>0.5</v>
      </c>
      <c r="J371">
        <v>15</v>
      </c>
      <c r="K371" t="s">
        <v>1760</v>
      </c>
      <c r="L371">
        <f t="shared" si="10"/>
        <v>1</v>
      </c>
      <c r="M371" s="3">
        <v>0</v>
      </c>
      <c r="N371" s="3">
        <f>Tabela1[[#This Row],[Faturamento Mês R$]]/4</f>
        <v>24.995000000000001</v>
      </c>
    </row>
    <row r="372" spans="1:14" x14ac:dyDescent="0.25">
      <c r="A372">
        <v>711333</v>
      </c>
      <c r="B372" s="3">
        <v>14.99</v>
      </c>
      <c r="C372">
        <v>5</v>
      </c>
      <c r="D372">
        <v>1</v>
      </c>
      <c r="E372" s="3">
        <v>74.95</v>
      </c>
      <c r="F372">
        <v>2</v>
      </c>
      <c r="G372" s="3">
        <v>29.98</v>
      </c>
      <c r="H372">
        <v>2.5</v>
      </c>
      <c r="I372">
        <v>0.4</v>
      </c>
      <c r="J372">
        <v>12</v>
      </c>
      <c r="K372" t="s">
        <v>1760</v>
      </c>
      <c r="L372">
        <f t="shared" si="10"/>
        <v>1</v>
      </c>
      <c r="M372" s="3">
        <v>0</v>
      </c>
      <c r="N372" s="3">
        <f>Tabela1[[#This Row],[Faturamento Mês R$]]/4</f>
        <v>18.737500000000001</v>
      </c>
    </row>
    <row r="373" spans="1:14" x14ac:dyDescent="0.25">
      <c r="A373">
        <v>711348</v>
      </c>
      <c r="B373" s="3">
        <v>49.99</v>
      </c>
      <c r="C373">
        <v>2</v>
      </c>
      <c r="E373" s="3">
        <v>99.98</v>
      </c>
      <c r="F373">
        <v>2</v>
      </c>
      <c r="G373" s="3">
        <v>99.98</v>
      </c>
      <c r="H373">
        <v>1</v>
      </c>
      <c r="I373">
        <v>1</v>
      </c>
      <c r="J373">
        <v>30</v>
      </c>
      <c r="K373" t="s">
        <v>1761</v>
      </c>
      <c r="L373">
        <f t="shared" si="10"/>
        <v>2</v>
      </c>
      <c r="M373" s="3">
        <v>0</v>
      </c>
      <c r="N373" s="3">
        <f>Tabela1[[#This Row],[Faturamento Mês R$]]/4</f>
        <v>24.995000000000001</v>
      </c>
    </row>
    <row r="374" spans="1:14" x14ac:dyDescent="0.25">
      <c r="A374">
        <v>711395</v>
      </c>
      <c r="B374" s="3">
        <v>49.99</v>
      </c>
      <c r="C374">
        <v>3</v>
      </c>
      <c r="E374" s="3">
        <v>149.97</v>
      </c>
      <c r="F374">
        <v>3</v>
      </c>
      <c r="G374" s="3">
        <v>149.97</v>
      </c>
      <c r="H374">
        <v>1</v>
      </c>
      <c r="I374">
        <v>1</v>
      </c>
      <c r="J374">
        <v>30</v>
      </c>
      <c r="K374" t="s">
        <v>1761</v>
      </c>
      <c r="L374">
        <f t="shared" si="10"/>
        <v>2</v>
      </c>
      <c r="M374" s="3">
        <v>0</v>
      </c>
      <c r="N374" s="3">
        <f>Tabela1[[#This Row],[Faturamento Mês R$]]/4</f>
        <v>37.4925</v>
      </c>
    </row>
    <row r="375" spans="1:14" x14ac:dyDescent="0.25">
      <c r="A375">
        <v>711404</v>
      </c>
      <c r="B375" s="3">
        <v>19.989999999999998</v>
      </c>
      <c r="C375">
        <v>7</v>
      </c>
      <c r="D375">
        <v>3</v>
      </c>
      <c r="E375" s="3">
        <v>139.93</v>
      </c>
      <c r="F375">
        <v>32</v>
      </c>
      <c r="G375" s="3">
        <v>639.67999999999995</v>
      </c>
      <c r="H375">
        <v>0.21875</v>
      </c>
      <c r="I375">
        <v>4.5714285714285712</v>
      </c>
      <c r="J375">
        <v>137.14285714285711</v>
      </c>
      <c r="K375" t="s">
        <v>1762</v>
      </c>
      <c r="L375">
        <f t="shared" si="10"/>
        <v>3</v>
      </c>
      <c r="M375" s="3">
        <v>639.67999999999995</v>
      </c>
      <c r="N375" s="3">
        <f>Tabela1[[#This Row],[Faturamento Mês R$]]/4</f>
        <v>34.982500000000002</v>
      </c>
    </row>
    <row r="376" spans="1:14" x14ac:dyDescent="0.25">
      <c r="A376">
        <v>711723</v>
      </c>
      <c r="B376" s="3">
        <v>99.99</v>
      </c>
      <c r="C376">
        <v>4</v>
      </c>
      <c r="E376" s="3">
        <v>399.96</v>
      </c>
      <c r="F376">
        <v>33</v>
      </c>
      <c r="G376" s="3">
        <v>3299.67</v>
      </c>
      <c r="H376">
        <v>0.1212121212121212</v>
      </c>
      <c r="I376">
        <v>8.25</v>
      </c>
      <c r="J376">
        <v>247.5</v>
      </c>
      <c r="K376" t="s">
        <v>1762</v>
      </c>
      <c r="L376">
        <f t="shared" si="10"/>
        <v>3</v>
      </c>
      <c r="M376" s="3">
        <v>3299.67</v>
      </c>
      <c r="N376" s="3">
        <f>Tabela1[[#This Row],[Faturamento Mês R$]]/4</f>
        <v>99.99</v>
      </c>
    </row>
    <row r="377" spans="1:14" x14ac:dyDescent="0.25">
      <c r="A377">
        <v>711740</v>
      </c>
      <c r="B377" s="3">
        <v>89.99</v>
      </c>
      <c r="C377">
        <v>59</v>
      </c>
      <c r="D377">
        <v>12</v>
      </c>
      <c r="E377" s="3">
        <v>5309.41</v>
      </c>
      <c r="F377">
        <v>112</v>
      </c>
      <c r="G377" s="3">
        <v>10078.879999999999</v>
      </c>
      <c r="H377">
        <v>0.5267857142857143</v>
      </c>
      <c r="I377">
        <v>1.898305084745763</v>
      </c>
      <c r="J377">
        <v>56.949152542372893</v>
      </c>
      <c r="K377" t="s">
        <v>1761</v>
      </c>
      <c r="L377">
        <f t="shared" si="10"/>
        <v>2</v>
      </c>
      <c r="M377" s="3">
        <v>0</v>
      </c>
      <c r="N377" s="3">
        <f>Tabela1[[#This Row],[Faturamento Mês R$]]/4</f>
        <v>1327.3525</v>
      </c>
    </row>
    <row r="378" spans="1:14" x14ac:dyDescent="0.25">
      <c r="A378">
        <v>712140</v>
      </c>
      <c r="B378" s="3">
        <v>49.99</v>
      </c>
      <c r="C378">
        <v>2</v>
      </c>
      <c r="E378" s="3">
        <v>99.98</v>
      </c>
      <c r="F378">
        <v>1</v>
      </c>
      <c r="G378" s="3">
        <v>49.99</v>
      </c>
      <c r="H378">
        <v>2</v>
      </c>
      <c r="I378">
        <v>0.5</v>
      </c>
      <c r="J378">
        <v>15</v>
      </c>
      <c r="K378" t="s">
        <v>1760</v>
      </c>
      <c r="L378">
        <f t="shared" si="10"/>
        <v>1</v>
      </c>
      <c r="M378" s="3">
        <v>0</v>
      </c>
      <c r="N378" s="3">
        <f>Tabela1[[#This Row],[Faturamento Mês R$]]/4</f>
        <v>24.995000000000001</v>
      </c>
    </row>
    <row r="379" spans="1:14" x14ac:dyDescent="0.25">
      <c r="A379">
        <v>712203</v>
      </c>
      <c r="B379" s="3">
        <v>49.99</v>
      </c>
      <c r="C379">
        <v>9</v>
      </c>
      <c r="D379">
        <v>3</v>
      </c>
      <c r="E379" s="3">
        <v>449.91</v>
      </c>
      <c r="F379">
        <v>49</v>
      </c>
      <c r="G379" s="3">
        <v>2449.5100000000002</v>
      </c>
      <c r="H379">
        <v>0.18367346938775511</v>
      </c>
      <c r="I379">
        <v>5.4444444444444446</v>
      </c>
      <c r="J379">
        <v>163.33333333333329</v>
      </c>
      <c r="K379" t="s">
        <v>1762</v>
      </c>
      <c r="L379">
        <f t="shared" si="10"/>
        <v>3</v>
      </c>
      <c r="M379" s="3">
        <v>2449.5100000000002</v>
      </c>
      <c r="N379" s="3">
        <f>Tabela1[[#This Row],[Faturamento Mês R$]]/4</f>
        <v>112.47750000000001</v>
      </c>
    </row>
    <row r="380" spans="1:14" x14ac:dyDescent="0.25">
      <c r="A380">
        <v>712351</v>
      </c>
      <c r="B380" s="3">
        <v>39.99</v>
      </c>
      <c r="C380">
        <v>3</v>
      </c>
      <c r="D380">
        <v>1</v>
      </c>
      <c r="E380" s="3">
        <v>119.97</v>
      </c>
      <c r="F380">
        <v>5</v>
      </c>
      <c r="G380" s="3">
        <v>199.95</v>
      </c>
      <c r="H380">
        <v>0.6</v>
      </c>
      <c r="I380">
        <v>1.666666666666667</v>
      </c>
      <c r="J380">
        <v>50</v>
      </c>
      <c r="K380" t="s">
        <v>1761</v>
      </c>
      <c r="L380">
        <f t="shared" si="10"/>
        <v>2</v>
      </c>
      <c r="M380" s="3">
        <v>0</v>
      </c>
      <c r="N380" s="3">
        <f>Tabela1[[#This Row],[Faturamento Mês R$]]/4</f>
        <v>29.9925</v>
      </c>
    </row>
    <row r="381" spans="1:14" x14ac:dyDescent="0.25">
      <c r="A381">
        <v>712352</v>
      </c>
      <c r="B381" s="3">
        <v>69.989999999999995</v>
      </c>
      <c r="C381">
        <v>2</v>
      </c>
      <c r="E381" s="3">
        <v>139.97999999999999</v>
      </c>
      <c r="F381">
        <v>3</v>
      </c>
      <c r="G381" s="3">
        <v>209.97</v>
      </c>
      <c r="H381">
        <v>0.66666666666666663</v>
      </c>
      <c r="I381">
        <v>1.5</v>
      </c>
      <c r="J381">
        <v>45</v>
      </c>
      <c r="K381" t="s">
        <v>1761</v>
      </c>
      <c r="L381">
        <f t="shared" si="10"/>
        <v>2</v>
      </c>
      <c r="M381" s="3">
        <v>0</v>
      </c>
      <c r="N381" s="3">
        <f>Tabela1[[#This Row],[Faturamento Mês R$]]/4</f>
        <v>34.994999999999997</v>
      </c>
    </row>
    <row r="382" spans="1:14" x14ac:dyDescent="0.25">
      <c r="A382">
        <v>712353</v>
      </c>
      <c r="B382" s="3">
        <v>59.99</v>
      </c>
      <c r="C382">
        <v>4</v>
      </c>
      <c r="E382" s="3">
        <v>239.96</v>
      </c>
      <c r="F382">
        <v>4</v>
      </c>
      <c r="G382" s="3">
        <v>239.96</v>
      </c>
      <c r="H382">
        <v>1</v>
      </c>
      <c r="I382">
        <v>1</v>
      </c>
      <c r="J382">
        <v>30</v>
      </c>
      <c r="K382" t="s">
        <v>1761</v>
      </c>
      <c r="L382">
        <f t="shared" si="10"/>
        <v>2</v>
      </c>
      <c r="M382" s="3">
        <v>0</v>
      </c>
      <c r="N382" s="3">
        <f>Tabela1[[#This Row],[Faturamento Mês R$]]/4</f>
        <v>59.99</v>
      </c>
    </row>
    <row r="383" spans="1:14" x14ac:dyDescent="0.25">
      <c r="A383">
        <v>712457</v>
      </c>
      <c r="B383" s="3">
        <v>39.99</v>
      </c>
      <c r="C383">
        <v>7</v>
      </c>
      <c r="E383" s="3">
        <v>279.93</v>
      </c>
      <c r="F383">
        <v>59</v>
      </c>
      <c r="G383" s="3">
        <v>2359.41</v>
      </c>
      <c r="H383">
        <v>0.1186440677966102</v>
      </c>
      <c r="I383">
        <v>8.4285714285714288</v>
      </c>
      <c r="J383">
        <v>252.85714285714289</v>
      </c>
      <c r="K383" t="s">
        <v>1762</v>
      </c>
      <c r="L383">
        <f t="shared" si="10"/>
        <v>3</v>
      </c>
      <c r="M383" s="3">
        <v>2359.41</v>
      </c>
      <c r="N383" s="3">
        <f>Tabela1[[#This Row],[Faturamento Mês R$]]/4</f>
        <v>69.982500000000002</v>
      </c>
    </row>
    <row r="384" spans="1:14" x14ac:dyDescent="0.25">
      <c r="A384">
        <v>712543</v>
      </c>
      <c r="B384" s="3">
        <v>39.99</v>
      </c>
      <c r="C384">
        <v>44</v>
      </c>
      <c r="D384">
        <v>5</v>
      </c>
      <c r="E384" s="3">
        <v>1759.56</v>
      </c>
      <c r="F384">
        <v>240</v>
      </c>
      <c r="G384" s="3">
        <v>9597.6</v>
      </c>
      <c r="H384">
        <v>0.18333333333333329</v>
      </c>
      <c r="I384">
        <v>5.4545454545454541</v>
      </c>
      <c r="J384">
        <v>163.6363636363636</v>
      </c>
      <c r="K384" t="s">
        <v>1762</v>
      </c>
      <c r="L384">
        <f t="shared" si="10"/>
        <v>3</v>
      </c>
      <c r="M384" s="3">
        <v>9597.6</v>
      </c>
      <c r="N384" s="3">
        <f>Tabela1[[#This Row],[Faturamento Mês R$]]/4</f>
        <v>439.89</v>
      </c>
    </row>
    <row r="385" spans="1:14" x14ac:dyDescent="0.25">
      <c r="A385">
        <v>712937</v>
      </c>
      <c r="B385" s="3">
        <v>44.99</v>
      </c>
      <c r="C385">
        <v>9</v>
      </c>
      <c r="D385">
        <v>1</v>
      </c>
      <c r="E385" s="3">
        <v>404.91</v>
      </c>
      <c r="F385">
        <v>17</v>
      </c>
      <c r="G385" s="3">
        <v>764.83</v>
      </c>
      <c r="H385">
        <v>0.52941176470588236</v>
      </c>
      <c r="I385">
        <v>1.8888888888888891</v>
      </c>
      <c r="J385">
        <v>56.666666666666657</v>
      </c>
      <c r="K385" t="s">
        <v>1761</v>
      </c>
      <c r="L385">
        <f t="shared" si="10"/>
        <v>2</v>
      </c>
      <c r="M385" s="3">
        <v>0</v>
      </c>
      <c r="N385" s="3">
        <f>Tabela1[[#This Row],[Faturamento Mês R$]]/4</f>
        <v>101.22750000000001</v>
      </c>
    </row>
    <row r="386" spans="1:14" x14ac:dyDescent="0.25">
      <c r="A386">
        <v>713195</v>
      </c>
      <c r="B386" s="3">
        <v>29.99</v>
      </c>
      <c r="C386">
        <v>180</v>
      </c>
      <c r="D386">
        <v>57</v>
      </c>
      <c r="E386" s="3">
        <v>5398.2</v>
      </c>
      <c r="F386">
        <v>111</v>
      </c>
      <c r="G386" s="3">
        <v>3328.89</v>
      </c>
      <c r="H386">
        <v>1.6216216216216219</v>
      </c>
      <c r="I386">
        <v>0.6166666666666667</v>
      </c>
      <c r="J386">
        <v>18.5</v>
      </c>
      <c r="K386" t="s">
        <v>1760</v>
      </c>
      <c r="L386">
        <f t="shared" si="10"/>
        <v>1</v>
      </c>
      <c r="M386" s="3">
        <v>0</v>
      </c>
      <c r="N386" s="3">
        <f>Tabela1[[#This Row],[Faturamento Mês R$]]/4</f>
        <v>1349.55</v>
      </c>
    </row>
    <row r="387" spans="1:14" x14ac:dyDescent="0.25">
      <c r="A387">
        <v>713335</v>
      </c>
      <c r="B387" s="3">
        <v>19.989999999999998</v>
      </c>
      <c r="C387">
        <v>39</v>
      </c>
      <c r="D387">
        <v>10</v>
      </c>
      <c r="E387" s="3">
        <v>779.6099999999999</v>
      </c>
      <c r="F387">
        <v>92</v>
      </c>
      <c r="G387" s="3">
        <v>1839.08</v>
      </c>
      <c r="H387">
        <v>0.42391304347826092</v>
      </c>
      <c r="I387">
        <v>2.358974358974359</v>
      </c>
      <c r="J387">
        <v>70.769230769230774</v>
      </c>
      <c r="K387" t="s">
        <v>1762</v>
      </c>
      <c r="L387">
        <f t="shared" si="10"/>
        <v>3</v>
      </c>
      <c r="M387" s="3">
        <v>1839.08</v>
      </c>
      <c r="N387" s="3">
        <f>Tabela1[[#This Row],[Faturamento Mês R$]]/4</f>
        <v>194.90249999999997</v>
      </c>
    </row>
    <row r="388" spans="1:14" x14ac:dyDescent="0.25">
      <c r="A388">
        <v>713336</v>
      </c>
      <c r="B388" s="3">
        <v>29.99</v>
      </c>
      <c r="C388">
        <v>59</v>
      </c>
      <c r="D388">
        <v>12</v>
      </c>
      <c r="E388" s="3">
        <v>1769.41</v>
      </c>
      <c r="F388">
        <v>108</v>
      </c>
      <c r="G388" s="3">
        <v>3238.92</v>
      </c>
      <c r="H388">
        <v>0.54629629629629628</v>
      </c>
      <c r="I388">
        <v>1.830508474576271</v>
      </c>
      <c r="J388">
        <v>54.915254237288138</v>
      </c>
      <c r="K388" t="s">
        <v>1761</v>
      </c>
      <c r="L388">
        <f t="shared" si="10"/>
        <v>2</v>
      </c>
      <c r="M388" s="3">
        <v>0</v>
      </c>
      <c r="N388" s="3">
        <f>Tabela1[[#This Row],[Faturamento Mês R$]]/4</f>
        <v>442.35250000000002</v>
      </c>
    </row>
    <row r="389" spans="1:14" x14ac:dyDescent="0.25">
      <c r="A389">
        <v>713389</v>
      </c>
      <c r="B389" s="3">
        <v>14.99</v>
      </c>
      <c r="C389">
        <v>3</v>
      </c>
      <c r="D389">
        <v>1</v>
      </c>
      <c r="E389" s="3">
        <v>44.97</v>
      </c>
      <c r="F389">
        <v>45</v>
      </c>
      <c r="G389" s="3">
        <v>674.55</v>
      </c>
      <c r="H389">
        <v>6.6666666666666666E-2</v>
      </c>
      <c r="I389">
        <v>15</v>
      </c>
      <c r="J389">
        <v>450</v>
      </c>
      <c r="K389" t="s">
        <v>1762</v>
      </c>
      <c r="L389">
        <f t="shared" si="10"/>
        <v>3</v>
      </c>
      <c r="M389" s="3">
        <v>674.55</v>
      </c>
      <c r="N389" s="3">
        <f>Tabela1[[#This Row],[Faturamento Mês R$]]/4</f>
        <v>11.2425</v>
      </c>
    </row>
    <row r="390" spans="1:14" x14ac:dyDescent="0.25">
      <c r="A390">
        <v>713391</v>
      </c>
      <c r="B390" s="3">
        <v>24.99</v>
      </c>
      <c r="C390">
        <v>21</v>
      </c>
      <c r="D390">
        <v>5</v>
      </c>
      <c r="E390" s="3">
        <v>524.79</v>
      </c>
      <c r="F390">
        <v>70</v>
      </c>
      <c r="G390" s="3">
        <v>1749.3</v>
      </c>
      <c r="H390">
        <v>0.3</v>
      </c>
      <c r="I390">
        <v>3.333333333333333</v>
      </c>
      <c r="J390">
        <v>100</v>
      </c>
      <c r="K390" t="s">
        <v>1762</v>
      </c>
      <c r="L390">
        <f t="shared" si="10"/>
        <v>3</v>
      </c>
      <c r="M390" s="3">
        <v>1749.3</v>
      </c>
      <c r="N390" s="3">
        <f>Tabela1[[#This Row],[Faturamento Mês R$]]/4</f>
        <v>131.19749999999999</v>
      </c>
    </row>
    <row r="391" spans="1:14" x14ac:dyDescent="0.25">
      <c r="A391">
        <v>713651</v>
      </c>
      <c r="B391" s="3">
        <v>39.99</v>
      </c>
      <c r="C391">
        <v>2</v>
      </c>
      <c r="E391" s="3">
        <v>79.98</v>
      </c>
      <c r="F391">
        <v>3</v>
      </c>
      <c r="G391" s="3">
        <v>119.97</v>
      </c>
      <c r="H391">
        <v>0.66666666666666663</v>
      </c>
      <c r="I391">
        <v>1.5</v>
      </c>
      <c r="J391">
        <v>45</v>
      </c>
      <c r="K391" t="s">
        <v>1761</v>
      </c>
      <c r="L391">
        <f t="shared" si="10"/>
        <v>2</v>
      </c>
      <c r="M391" s="3">
        <v>0</v>
      </c>
      <c r="N391" s="3">
        <f>Tabela1[[#This Row],[Faturamento Mês R$]]/4</f>
        <v>19.995000000000001</v>
      </c>
    </row>
    <row r="392" spans="1:14" x14ac:dyDescent="0.25">
      <c r="A392">
        <v>713653</v>
      </c>
      <c r="B392" s="3">
        <v>69.989999999999995</v>
      </c>
      <c r="C392">
        <v>2</v>
      </c>
      <c r="D392">
        <v>2</v>
      </c>
      <c r="E392" s="3">
        <v>139.97999999999999</v>
      </c>
      <c r="F392">
        <v>0</v>
      </c>
      <c r="G392" s="3">
        <v>0</v>
      </c>
      <c r="H392" t="s">
        <v>1763</v>
      </c>
      <c r="I392">
        <v>0</v>
      </c>
      <c r="J392">
        <v>0</v>
      </c>
      <c r="L392">
        <f t="shared" si="10"/>
        <v>0</v>
      </c>
      <c r="M392" s="3">
        <v>0</v>
      </c>
      <c r="N392" s="3">
        <f>Tabela1[[#This Row],[Faturamento Mês R$]]/4</f>
        <v>34.994999999999997</v>
      </c>
    </row>
    <row r="393" spans="1:14" x14ac:dyDescent="0.25">
      <c r="A393">
        <v>713692</v>
      </c>
      <c r="B393" s="3">
        <v>69.989999999999995</v>
      </c>
      <c r="C393">
        <v>10</v>
      </c>
      <c r="D393">
        <v>3</v>
      </c>
      <c r="E393" s="3">
        <v>699.9</v>
      </c>
      <c r="F393">
        <v>5</v>
      </c>
      <c r="G393" s="3">
        <v>349.95</v>
      </c>
      <c r="H393">
        <v>2</v>
      </c>
      <c r="I393">
        <v>0.5</v>
      </c>
      <c r="J393">
        <v>15</v>
      </c>
      <c r="K393" t="s">
        <v>1760</v>
      </c>
      <c r="L393">
        <f t="shared" si="10"/>
        <v>1</v>
      </c>
      <c r="M393" s="3">
        <v>0</v>
      </c>
      <c r="N393" s="3">
        <f>Tabela1[[#This Row],[Faturamento Mês R$]]/4</f>
        <v>174.97499999999999</v>
      </c>
    </row>
    <row r="394" spans="1:14" x14ac:dyDescent="0.25">
      <c r="A394">
        <v>713704</v>
      </c>
      <c r="B394" s="3">
        <v>119.99</v>
      </c>
      <c r="C394">
        <v>5</v>
      </c>
      <c r="E394" s="3">
        <v>599.94999999999993</v>
      </c>
      <c r="F394">
        <v>76</v>
      </c>
      <c r="G394" s="3">
        <v>9119.24</v>
      </c>
      <c r="H394">
        <v>6.5789473684210523E-2</v>
      </c>
      <c r="I394">
        <v>15.2</v>
      </c>
      <c r="J394">
        <v>456</v>
      </c>
      <c r="K394" t="s">
        <v>1762</v>
      </c>
      <c r="L394">
        <f t="shared" si="10"/>
        <v>3</v>
      </c>
      <c r="M394" s="3">
        <v>9119.24</v>
      </c>
      <c r="N394" s="3">
        <f>Tabela1[[#This Row],[Faturamento Mês R$]]/4</f>
        <v>149.98749999999998</v>
      </c>
    </row>
    <row r="395" spans="1:14" x14ac:dyDescent="0.25">
      <c r="A395">
        <v>713824</v>
      </c>
      <c r="B395" s="3">
        <v>39.99</v>
      </c>
      <c r="C395">
        <v>3</v>
      </c>
      <c r="E395" s="3">
        <v>119.97</v>
      </c>
      <c r="F395">
        <v>4</v>
      </c>
      <c r="G395" s="3">
        <v>159.96</v>
      </c>
      <c r="H395">
        <v>0.75</v>
      </c>
      <c r="I395">
        <v>1.333333333333333</v>
      </c>
      <c r="J395">
        <v>40</v>
      </c>
      <c r="K395" t="s">
        <v>1761</v>
      </c>
      <c r="L395">
        <f t="shared" si="10"/>
        <v>2</v>
      </c>
      <c r="M395" s="3">
        <v>0</v>
      </c>
      <c r="N395" s="3">
        <f>Tabela1[[#This Row],[Faturamento Mês R$]]/4</f>
        <v>29.9925</v>
      </c>
    </row>
    <row r="396" spans="1:14" x14ac:dyDescent="0.25">
      <c r="A396">
        <v>713847</v>
      </c>
      <c r="B396" s="3">
        <v>24.99</v>
      </c>
      <c r="C396">
        <v>2</v>
      </c>
      <c r="E396" s="3">
        <v>49.98</v>
      </c>
      <c r="F396">
        <v>1</v>
      </c>
      <c r="G396" s="3">
        <v>24.99</v>
      </c>
      <c r="H396">
        <v>2</v>
      </c>
      <c r="I396">
        <v>0.5</v>
      </c>
      <c r="J396">
        <v>15</v>
      </c>
      <c r="K396" t="s">
        <v>1760</v>
      </c>
      <c r="L396">
        <f t="shared" si="10"/>
        <v>1</v>
      </c>
      <c r="M396" s="3">
        <v>0</v>
      </c>
      <c r="N396" s="3">
        <f>Tabela1[[#This Row],[Faturamento Mês R$]]/4</f>
        <v>12.494999999999999</v>
      </c>
    </row>
    <row r="397" spans="1:14" x14ac:dyDescent="0.25">
      <c r="A397">
        <v>713853</v>
      </c>
      <c r="B397" s="3">
        <v>29.99</v>
      </c>
      <c r="C397">
        <v>12</v>
      </c>
      <c r="D397">
        <v>6</v>
      </c>
      <c r="E397" s="3">
        <v>359.88</v>
      </c>
      <c r="F397">
        <v>86</v>
      </c>
      <c r="G397" s="3">
        <v>2579.14</v>
      </c>
      <c r="H397">
        <v>0.1395348837209302</v>
      </c>
      <c r="I397">
        <v>7.166666666666667</v>
      </c>
      <c r="J397">
        <v>215</v>
      </c>
      <c r="K397" t="s">
        <v>1762</v>
      </c>
      <c r="L397">
        <f t="shared" si="10"/>
        <v>3</v>
      </c>
      <c r="M397" s="3">
        <v>2579.14</v>
      </c>
      <c r="N397" s="3">
        <f>Tabela1[[#This Row],[Faturamento Mês R$]]/4</f>
        <v>89.97</v>
      </c>
    </row>
    <row r="398" spans="1:14" x14ac:dyDescent="0.25">
      <c r="A398">
        <v>713857</v>
      </c>
      <c r="B398" s="3">
        <v>39.99</v>
      </c>
      <c r="C398">
        <v>25</v>
      </c>
      <c r="D398">
        <v>7</v>
      </c>
      <c r="E398" s="3">
        <v>999.75</v>
      </c>
      <c r="F398">
        <v>97</v>
      </c>
      <c r="G398" s="3">
        <v>3879.03</v>
      </c>
      <c r="H398">
        <v>0.25773195876288663</v>
      </c>
      <c r="I398">
        <v>3.88</v>
      </c>
      <c r="J398">
        <v>116.4</v>
      </c>
      <c r="K398" t="s">
        <v>1762</v>
      </c>
      <c r="L398">
        <f t="shared" si="10"/>
        <v>3</v>
      </c>
      <c r="M398" s="3">
        <v>3879.03</v>
      </c>
      <c r="N398" s="3">
        <f>Tabela1[[#This Row],[Faturamento Mês R$]]/4</f>
        <v>249.9375</v>
      </c>
    </row>
    <row r="399" spans="1:14" x14ac:dyDescent="0.25">
      <c r="A399">
        <v>713862</v>
      </c>
      <c r="B399" s="3">
        <v>29.99</v>
      </c>
      <c r="C399">
        <v>2</v>
      </c>
      <c r="E399" s="3">
        <v>59.98</v>
      </c>
      <c r="F399">
        <v>0</v>
      </c>
      <c r="G399" s="3">
        <v>0</v>
      </c>
      <c r="H399" t="s">
        <v>1763</v>
      </c>
      <c r="I399">
        <v>0</v>
      </c>
      <c r="J399">
        <v>0</v>
      </c>
      <c r="L399">
        <f t="shared" si="10"/>
        <v>0</v>
      </c>
      <c r="M399" s="3">
        <v>0</v>
      </c>
      <c r="N399" s="3">
        <f>Tabela1[[#This Row],[Faturamento Mês R$]]/4</f>
        <v>14.994999999999999</v>
      </c>
    </row>
    <row r="400" spans="1:14" x14ac:dyDescent="0.25">
      <c r="A400">
        <v>713945</v>
      </c>
      <c r="B400" s="3">
        <v>49.99</v>
      </c>
      <c r="C400">
        <v>7</v>
      </c>
      <c r="D400">
        <v>2</v>
      </c>
      <c r="E400" s="3">
        <v>349.93</v>
      </c>
      <c r="F400">
        <v>6</v>
      </c>
      <c r="G400" s="3">
        <v>299.94</v>
      </c>
      <c r="H400">
        <v>1.166666666666667</v>
      </c>
      <c r="I400">
        <v>0.8571428571428571</v>
      </c>
      <c r="J400">
        <v>25.714285714285712</v>
      </c>
      <c r="K400" t="s">
        <v>1760</v>
      </c>
      <c r="L400">
        <f t="shared" si="10"/>
        <v>1</v>
      </c>
      <c r="M400" s="3">
        <v>0</v>
      </c>
      <c r="N400" s="3">
        <f>Tabela1[[#This Row],[Faturamento Mês R$]]/4</f>
        <v>87.482500000000002</v>
      </c>
    </row>
    <row r="401" spans="1:14" x14ac:dyDescent="0.25">
      <c r="A401">
        <v>713950</v>
      </c>
      <c r="B401" s="3">
        <v>49.99</v>
      </c>
      <c r="C401">
        <v>11</v>
      </c>
      <c r="D401">
        <v>3</v>
      </c>
      <c r="E401" s="3">
        <v>549.89</v>
      </c>
      <c r="F401">
        <v>35</v>
      </c>
      <c r="G401" s="3">
        <v>1749.65</v>
      </c>
      <c r="H401">
        <v>0.31428571428571428</v>
      </c>
      <c r="I401">
        <v>3.1818181818181821</v>
      </c>
      <c r="J401">
        <v>95.454545454545453</v>
      </c>
      <c r="K401" t="s">
        <v>1762</v>
      </c>
      <c r="L401">
        <f t="shared" si="10"/>
        <v>3</v>
      </c>
      <c r="M401" s="3">
        <v>1749.65</v>
      </c>
      <c r="N401" s="3">
        <f>Tabela1[[#This Row],[Faturamento Mês R$]]/4</f>
        <v>137.4725</v>
      </c>
    </row>
    <row r="402" spans="1:14" x14ac:dyDescent="0.25">
      <c r="A402">
        <v>714032</v>
      </c>
      <c r="B402" s="3">
        <v>39.99</v>
      </c>
      <c r="C402">
        <v>3</v>
      </c>
      <c r="E402" s="3">
        <v>119.97</v>
      </c>
      <c r="F402">
        <v>4</v>
      </c>
      <c r="G402" s="3">
        <v>159.96</v>
      </c>
      <c r="H402">
        <v>0.75</v>
      </c>
      <c r="I402">
        <v>1.333333333333333</v>
      </c>
      <c r="J402">
        <v>40</v>
      </c>
      <c r="K402" t="s">
        <v>1761</v>
      </c>
      <c r="L402">
        <f t="shared" si="10"/>
        <v>2</v>
      </c>
      <c r="M402" s="3">
        <v>0</v>
      </c>
      <c r="N402" s="3">
        <f>Tabela1[[#This Row],[Faturamento Mês R$]]/4</f>
        <v>29.9925</v>
      </c>
    </row>
    <row r="403" spans="1:14" x14ac:dyDescent="0.25">
      <c r="A403">
        <v>714033</v>
      </c>
      <c r="B403" s="3">
        <v>39.99</v>
      </c>
      <c r="C403">
        <v>4</v>
      </c>
      <c r="D403">
        <v>1</v>
      </c>
      <c r="E403" s="3">
        <v>159.96</v>
      </c>
      <c r="F403">
        <v>5</v>
      </c>
      <c r="G403" s="3">
        <v>199.95</v>
      </c>
      <c r="H403">
        <v>0.8</v>
      </c>
      <c r="I403">
        <v>1.25</v>
      </c>
      <c r="J403">
        <v>37.5</v>
      </c>
      <c r="K403" t="s">
        <v>1761</v>
      </c>
      <c r="L403">
        <f t="shared" si="10"/>
        <v>2</v>
      </c>
      <c r="M403" s="3">
        <v>0</v>
      </c>
      <c r="N403" s="3">
        <f>Tabela1[[#This Row],[Faturamento Mês R$]]/4</f>
        <v>39.99</v>
      </c>
    </row>
    <row r="404" spans="1:14" x14ac:dyDescent="0.25">
      <c r="A404">
        <v>714037</v>
      </c>
      <c r="B404" s="3">
        <v>19.989999999999998</v>
      </c>
      <c r="C404">
        <v>2</v>
      </c>
      <c r="D404">
        <v>2</v>
      </c>
      <c r="E404" s="3">
        <v>39.979999999999997</v>
      </c>
      <c r="F404">
        <v>1</v>
      </c>
      <c r="G404" s="3">
        <v>19.989999999999998</v>
      </c>
      <c r="H404">
        <v>2</v>
      </c>
      <c r="I404">
        <v>0.5</v>
      </c>
      <c r="J404">
        <v>15</v>
      </c>
      <c r="K404" t="s">
        <v>1760</v>
      </c>
      <c r="L404">
        <f t="shared" si="10"/>
        <v>1</v>
      </c>
      <c r="M404" s="3">
        <v>0</v>
      </c>
      <c r="N404" s="3">
        <f>Tabela1[[#This Row],[Faturamento Mês R$]]/4</f>
        <v>9.9949999999999992</v>
      </c>
    </row>
    <row r="405" spans="1:14" x14ac:dyDescent="0.25">
      <c r="A405">
        <v>714051</v>
      </c>
      <c r="B405" s="3">
        <v>29.99</v>
      </c>
      <c r="C405">
        <v>7</v>
      </c>
      <c r="D405">
        <v>3</v>
      </c>
      <c r="E405" s="3">
        <v>209.93</v>
      </c>
      <c r="F405">
        <v>10</v>
      </c>
      <c r="G405" s="3">
        <v>299.89999999999998</v>
      </c>
      <c r="H405">
        <v>0.7</v>
      </c>
      <c r="I405">
        <v>1.428571428571429</v>
      </c>
      <c r="J405">
        <v>42.857142857142861</v>
      </c>
      <c r="K405" t="s">
        <v>1761</v>
      </c>
      <c r="L405">
        <f t="shared" si="10"/>
        <v>2</v>
      </c>
      <c r="M405" s="3">
        <v>0</v>
      </c>
      <c r="N405" s="3">
        <f>Tabela1[[#This Row],[Faturamento Mês R$]]/4</f>
        <v>52.482500000000002</v>
      </c>
    </row>
    <row r="406" spans="1:14" x14ac:dyDescent="0.25">
      <c r="A406">
        <v>714215</v>
      </c>
      <c r="B406" s="3">
        <v>49.99</v>
      </c>
      <c r="C406">
        <v>9</v>
      </c>
      <c r="E406" s="3">
        <v>449.91</v>
      </c>
      <c r="F406">
        <v>9</v>
      </c>
      <c r="G406" s="3">
        <v>449.91</v>
      </c>
      <c r="H406">
        <v>1</v>
      </c>
      <c r="I406">
        <v>1</v>
      </c>
      <c r="J406">
        <v>30</v>
      </c>
      <c r="K406" t="s">
        <v>1761</v>
      </c>
      <c r="L406">
        <f t="shared" si="10"/>
        <v>2</v>
      </c>
      <c r="M406" s="3">
        <v>0</v>
      </c>
      <c r="N406" s="3">
        <f>Tabela1[[#This Row],[Faturamento Mês R$]]/4</f>
        <v>112.47750000000001</v>
      </c>
    </row>
    <row r="407" spans="1:14" x14ac:dyDescent="0.25">
      <c r="A407">
        <v>714406</v>
      </c>
      <c r="B407" s="3">
        <v>49.99</v>
      </c>
      <c r="C407">
        <v>4</v>
      </c>
      <c r="D407">
        <v>2</v>
      </c>
      <c r="E407" s="3">
        <v>199.96</v>
      </c>
      <c r="F407">
        <v>0</v>
      </c>
      <c r="G407" s="3">
        <v>0</v>
      </c>
      <c r="H407" t="s">
        <v>1763</v>
      </c>
      <c r="I407">
        <v>0</v>
      </c>
      <c r="J407">
        <v>0</v>
      </c>
      <c r="L407">
        <f t="shared" si="10"/>
        <v>0</v>
      </c>
      <c r="M407" s="3">
        <v>0</v>
      </c>
      <c r="N407" s="3">
        <f>Tabela1[[#This Row],[Faturamento Mês R$]]/4</f>
        <v>49.99</v>
      </c>
    </row>
    <row r="408" spans="1:14" x14ac:dyDescent="0.25">
      <c r="A408">
        <v>715000</v>
      </c>
      <c r="B408" s="3">
        <v>19.989999999999998</v>
      </c>
      <c r="C408">
        <v>10</v>
      </c>
      <c r="D408">
        <v>2</v>
      </c>
      <c r="E408" s="3">
        <v>199.9</v>
      </c>
      <c r="F408">
        <v>13</v>
      </c>
      <c r="G408" s="3">
        <v>259.87</v>
      </c>
      <c r="H408">
        <v>0.76923076923076927</v>
      </c>
      <c r="I408">
        <v>1.3</v>
      </c>
      <c r="J408">
        <v>39</v>
      </c>
      <c r="K408" t="s">
        <v>1761</v>
      </c>
      <c r="L408">
        <f t="shared" ref="L408:L436" si="11">IF(K408="Baixo Giro",3,IF(K408="Giro Médio",2,IF(K408="Alto Giro",1,0)))</f>
        <v>2</v>
      </c>
      <c r="M408" s="3">
        <v>0</v>
      </c>
      <c r="N408" s="3">
        <f>Tabela1[[#This Row],[Faturamento Mês R$]]/4</f>
        <v>49.975000000000001</v>
      </c>
    </row>
    <row r="409" spans="1:14" x14ac:dyDescent="0.25">
      <c r="A409">
        <v>715001</v>
      </c>
      <c r="B409" s="3">
        <v>19.989999999999998</v>
      </c>
      <c r="C409">
        <v>8</v>
      </c>
      <c r="D409">
        <v>1</v>
      </c>
      <c r="E409" s="3">
        <v>159.91999999999999</v>
      </c>
      <c r="F409">
        <v>7</v>
      </c>
      <c r="G409" s="3">
        <v>139.93</v>
      </c>
      <c r="H409">
        <v>1.142857142857143</v>
      </c>
      <c r="I409">
        <v>0.875</v>
      </c>
      <c r="J409">
        <v>26.25</v>
      </c>
      <c r="K409" t="s">
        <v>1760</v>
      </c>
      <c r="L409">
        <f t="shared" si="11"/>
        <v>1</v>
      </c>
      <c r="M409" s="3">
        <v>0</v>
      </c>
      <c r="N409" s="3">
        <f>Tabela1[[#This Row],[Faturamento Mês R$]]/4</f>
        <v>39.979999999999997</v>
      </c>
    </row>
    <row r="410" spans="1:14" x14ac:dyDescent="0.25">
      <c r="A410">
        <v>715127</v>
      </c>
      <c r="B410" s="3">
        <v>34.99</v>
      </c>
      <c r="C410">
        <v>4</v>
      </c>
      <c r="D410">
        <v>1</v>
      </c>
      <c r="E410" s="3">
        <v>139.96</v>
      </c>
      <c r="F410">
        <v>7</v>
      </c>
      <c r="G410" s="3">
        <v>244.93</v>
      </c>
      <c r="H410">
        <v>0.5714285714285714</v>
      </c>
      <c r="I410">
        <v>1.75</v>
      </c>
      <c r="J410">
        <v>52.5</v>
      </c>
      <c r="K410" t="s">
        <v>1761</v>
      </c>
      <c r="L410">
        <f t="shared" si="11"/>
        <v>2</v>
      </c>
      <c r="M410" s="3">
        <v>0</v>
      </c>
      <c r="N410" s="3">
        <f>Tabela1[[#This Row],[Faturamento Mês R$]]/4</f>
        <v>34.99</v>
      </c>
    </row>
    <row r="411" spans="1:14" x14ac:dyDescent="0.25">
      <c r="A411">
        <v>715275</v>
      </c>
      <c r="B411" s="3">
        <v>39.99</v>
      </c>
      <c r="C411">
        <v>3</v>
      </c>
      <c r="D411">
        <v>1</v>
      </c>
      <c r="E411" s="3">
        <v>119.97</v>
      </c>
      <c r="F411">
        <v>4</v>
      </c>
      <c r="G411" s="3">
        <v>159.96</v>
      </c>
      <c r="H411">
        <v>0.75</v>
      </c>
      <c r="I411">
        <v>1.333333333333333</v>
      </c>
      <c r="J411">
        <v>40</v>
      </c>
      <c r="K411" t="s">
        <v>1761</v>
      </c>
      <c r="L411">
        <f t="shared" si="11"/>
        <v>2</v>
      </c>
      <c r="M411" s="3">
        <v>0</v>
      </c>
      <c r="N411" s="3">
        <f>Tabela1[[#This Row],[Faturamento Mês R$]]/4</f>
        <v>29.9925</v>
      </c>
    </row>
    <row r="412" spans="1:14" x14ac:dyDescent="0.25">
      <c r="A412">
        <v>715320</v>
      </c>
      <c r="B412" s="3">
        <v>19.989999999999998</v>
      </c>
      <c r="C412">
        <v>2</v>
      </c>
      <c r="E412" s="3">
        <v>39.979999999999997</v>
      </c>
      <c r="F412">
        <v>2</v>
      </c>
      <c r="G412" s="3">
        <v>39.979999999999997</v>
      </c>
      <c r="H412">
        <v>1</v>
      </c>
      <c r="I412">
        <v>1</v>
      </c>
      <c r="J412">
        <v>30</v>
      </c>
      <c r="K412" t="s">
        <v>1761</v>
      </c>
      <c r="L412">
        <f t="shared" si="11"/>
        <v>2</v>
      </c>
      <c r="M412" s="3">
        <v>0</v>
      </c>
      <c r="N412" s="3">
        <f>Tabela1[[#This Row],[Faturamento Mês R$]]/4</f>
        <v>9.9949999999999992</v>
      </c>
    </row>
    <row r="413" spans="1:14" x14ac:dyDescent="0.25">
      <c r="A413">
        <v>715500</v>
      </c>
      <c r="B413" s="3">
        <v>34.99</v>
      </c>
      <c r="C413">
        <v>3</v>
      </c>
      <c r="E413" s="3">
        <v>104.97</v>
      </c>
      <c r="F413">
        <v>1</v>
      </c>
      <c r="G413" s="3">
        <v>34.99</v>
      </c>
      <c r="H413">
        <v>3</v>
      </c>
      <c r="I413">
        <v>0.33333333333333331</v>
      </c>
      <c r="J413">
        <v>10</v>
      </c>
      <c r="K413" t="s">
        <v>1760</v>
      </c>
      <c r="L413">
        <f t="shared" si="11"/>
        <v>1</v>
      </c>
      <c r="M413" s="3">
        <v>0</v>
      </c>
      <c r="N413" s="3">
        <f>Tabela1[[#This Row],[Faturamento Mês R$]]/4</f>
        <v>26.2425</v>
      </c>
    </row>
    <row r="414" spans="1:14" x14ac:dyDescent="0.25">
      <c r="A414">
        <v>715699</v>
      </c>
      <c r="B414" s="3">
        <v>69.989999999999995</v>
      </c>
      <c r="C414">
        <v>5</v>
      </c>
      <c r="E414" s="3">
        <v>349.95</v>
      </c>
      <c r="F414">
        <v>5</v>
      </c>
      <c r="G414" s="3">
        <v>349.95</v>
      </c>
      <c r="H414">
        <v>1</v>
      </c>
      <c r="I414">
        <v>1</v>
      </c>
      <c r="J414">
        <v>30</v>
      </c>
      <c r="K414" t="s">
        <v>1761</v>
      </c>
      <c r="L414">
        <f t="shared" si="11"/>
        <v>2</v>
      </c>
      <c r="M414" s="3">
        <v>0</v>
      </c>
      <c r="N414" s="3">
        <f>Tabela1[[#This Row],[Faturamento Mês R$]]/4</f>
        <v>87.487499999999997</v>
      </c>
    </row>
    <row r="415" spans="1:14" x14ac:dyDescent="0.25">
      <c r="A415">
        <v>716006</v>
      </c>
      <c r="B415" s="3">
        <v>57.99</v>
      </c>
      <c r="C415">
        <v>7</v>
      </c>
      <c r="D415">
        <v>1</v>
      </c>
      <c r="E415" s="3">
        <v>405.93</v>
      </c>
      <c r="F415">
        <v>76</v>
      </c>
      <c r="G415" s="3">
        <v>4407.24</v>
      </c>
      <c r="H415">
        <v>9.2105263157894732E-2</v>
      </c>
      <c r="I415">
        <v>10.857142857142859</v>
      </c>
      <c r="J415">
        <v>325.71428571428572</v>
      </c>
      <c r="K415" t="s">
        <v>1762</v>
      </c>
      <c r="L415">
        <f t="shared" si="11"/>
        <v>3</v>
      </c>
      <c r="M415" s="3">
        <v>4407.24</v>
      </c>
      <c r="N415" s="3">
        <f>Tabela1[[#This Row],[Faturamento Mês R$]]/4</f>
        <v>101.4825</v>
      </c>
    </row>
    <row r="416" spans="1:14" x14ac:dyDescent="0.25">
      <c r="A416">
        <v>716087</v>
      </c>
      <c r="B416" s="3">
        <v>79.989999999999995</v>
      </c>
      <c r="C416">
        <v>4</v>
      </c>
      <c r="D416">
        <v>1</v>
      </c>
      <c r="E416" s="3">
        <v>319.95999999999998</v>
      </c>
      <c r="F416">
        <v>3</v>
      </c>
      <c r="G416" s="3">
        <v>239.97</v>
      </c>
      <c r="H416">
        <v>1.333333333333333</v>
      </c>
      <c r="I416">
        <v>0.75</v>
      </c>
      <c r="J416">
        <v>22.5</v>
      </c>
      <c r="K416" t="s">
        <v>1760</v>
      </c>
      <c r="L416">
        <f t="shared" si="11"/>
        <v>1</v>
      </c>
      <c r="M416" s="3">
        <v>0</v>
      </c>
      <c r="N416" s="3">
        <f>Tabela1[[#This Row],[Faturamento Mês R$]]/4</f>
        <v>79.989999999999995</v>
      </c>
    </row>
    <row r="417" spans="1:14" x14ac:dyDescent="0.25">
      <c r="A417">
        <v>716131</v>
      </c>
      <c r="B417" s="3">
        <v>79.989999999999995</v>
      </c>
      <c r="C417">
        <v>2</v>
      </c>
      <c r="E417" s="3">
        <v>159.97999999999999</v>
      </c>
      <c r="F417">
        <v>0</v>
      </c>
      <c r="G417" s="3">
        <v>0</v>
      </c>
      <c r="H417" t="s">
        <v>1763</v>
      </c>
      <c r="I417">
        <v>0</v>
      </c>
      <c r="J417">
        <v>0</v>
      </c>
      <c r="L417">
        <f t="shared" si="11"/>
        <v>0</v>
      </c>
      <c r="M417" s="3">
        <v>0</v>
      </c>
      <c r="N417" s="3">
        <f>Tabela1[[#This Row],[Faturamento Mês R$]]/4</f>
        <v>39.994999999999997</v>
      </c>
    </row>
    <row r="418" spans="1:14" x14ac:dyDescent="0.25">
      <c r="A418">
        <v>716132</v>
      </c>
      <c r="B418" s="3">
        <v>29.99</v>
      </c>
      <c r="C418">
        <v>2</v>
      </c>
      <c r="D418">
        <v>2</v>
      </c>
      <c r="E418" s="3">
        <v>59.98</v>
      </c>
      <c r="F418">
        <v>3</v>
      </c>
      <c r="G418" s="3">
        <v>89.97</v>
      </c>
      <c r="H418">
        <v>0.66666666666666663</v>
      </c>
      <c r="I418">
        <v>1.5</v>
      </c>
      <c r="J418">
        <v>45</v>
      </c>
      <c r="K418" t="s">
        <v>1761</v>
      </c>
      <c r="L418">
        <f t="shared" si="11"/>
        <v>2</v>
      </c>
      <c r="M418" s="3">
        <v>0</v>
      </c>
      <c r="N418" s="3">
        <f>Tabela1[[#This Row],[Faturamento Mês R$]]/4</f>
        <v>14.994999999999999</v>
      </c>
    </row>
    <row r="419" spans="1:14" x14ac:dyDescent="0.25">
      <c r="A419">
        <v>716133</v>
      </c>
      <c r="B419" s="3">
        <v>39.99</v>
      </c>
      <c r="C419">
        <v>4</v>
      </c>
      <c r="D419">
        <v>2</v>
      </c>
      <c r="E419" s="3">
        <v>159.96</v>
      </c>
      <c r="F419">
        <v>3</v>
      </c>
      <c r="G419" s="3">
        <v>119.97</v>
      </c>
      <c r="H419">
        <v>1.333333333333333</v>
      </c>
      <c r="I419">
        <v>0.75</v>
      </c>
      <c r="J419">
        <v>22.5</v>
      </c>
      <c r="K419" t="s">
        <v>1760</v>
      </c>
      <c r="L419">
        <f t="shared" si="11"/>
        <v>1</v>
      </c>
      <c r="M419" s="3">
        <v>0</v>
      </c>
      <c r="N419" s="3">
        <f>Tabela1[[#This Row],[Faturamento Mês R$]]/4</f>
        <v>39.99</v>
      </c>
    </row>
    <row r="420" spans="1:14" x14ac:dyDescent="0.25">
      <c r="A420">
        <v>716134</v>
      </c>
      <c r="B420" s="3">
        <v>39.99</v>
      </c>
      <c r="C420">
        <v>22</v>
      </c>
      <c r="D420">
        <v>11</v>
      </c>
      <c r="E420" s="3">
        <v>879.78000000000009</v>
      </c>
      <c r="F420">
        <v>15</v>
      </c>
      <c r="G420" s="3">
        <v>599.85</v>
      </c>
      <c r="H420">
        <v>1.466666666666667</v>
      </c>
      <c r="I420">
        <v>0.68181818181818177</v>
      </c>
      <c r="J420">
        <v>20.45454545454545</v>
      </c>
      <c r="K420" t="s">
        <v>1760</v>
      </c>
      <c r="L420">
        <f t="shared" si="11"/>
        <v>1</v>
      </c>
      <c r="M420" s="3">
        <v>0</v>
      </c>
      <c r="N420" s="3">
        <f>Tabela1[[#This Row],[Faturamento Mês R$]]/4</f>
        <v>219.94500000000002</v>
      </c>
    </row>
    <row r="421" spans="1:14" x14ac:dyDescent="0.25">
      <c r="A421">
        <v>716135</v>
      </c>
      <c r="B421" s="3">
        <v>39.99</v>
      </c>
      <c r="C421">
        <v>14</v>
      </c>
      <c r="D421">
        <v>10</v>
      </c>
      <c r="E421" s="3">
        <v>559.86</v>
      </c>
      <c r="F421">
        <v>23</v>
      </c>
      <c r="G421" s="3">
        <v>919.77</v>
      </c>
      <c r="H421">
        <v>0.60869565217391308</v>
      </c>
      <c r="I421">
        <v>1.642857142857143</v>
      </c>
      <c r="J421">
        <v>49.285714285714278</v>
      </c>
      <c r="K421" t="s">
        <v>1761</v>
      </c>
      <c r="L421">
        <f t="shared" si="11"/>
        <v>2</v>
      </c>
      <c r="M421" s="3">
        <v>0</v>
      </c>
      <c r="N421" s="3">
        <f>Tabela1[[#This Row],[Faturamento Mês R$]]/4</f>
        <v>139.965</v>
      </c>
    </row>
    <row r="422" spans="1:14" x14ac:dyDescent="0.25">
      <c r="A422">
        <v>716382</v>
      </c>
      <c r="B422" s="3">
        <v>39.99</v>
      </c>
      <c r="C422">
        <v>4</v>
      </c>
      <c r="D422">
        <v>1</v>
      </c>
      <c r="E422" s="3">
        <v>159.96</v>
      </c>
      <c r="F422">
        <v>23</v>
      </c>
      <c r="G422" s="3">
        <v>919.77</v>
      </c>
      <c r="H422">
        <v>0.17391304347826089</v>
      </c>
      <c r="I422">
        <v>5.75</v>
      </c>
      <c r="J422">
        <v>172.5</v>
      </c>
      <c r="K422" t="s">
        <v>1762</v>
      </c>
      <c r="L422">
        <f t="shared" si="11"/>
        <v>3</v>
      </c>
      <c r="M422" s="3">
        <v>919.77</v>
      </c>
      <c r="N422" s="3">
        <f>Tabela1[[#This Row],[Faturamento Mês R$]]/4</f>
        <v>39.99</v>
      </c>
    </row>
    <row r="423" spans="1:14" x14ac:dyDescent="0.25">
      <c r="A423">
        <v>716399</v>
      </c>
      <c r="B423" s="3">
        <v>99.99</v>
      </c>
      <c r="C423">
        <v>5</v>
      </c>
      <c r="D423">
        <v>4</v>
      </c>
      <c r="E423" s="3">
        <v>499.95</v>
      </c>
      <c r="F423">
        <v>2</v>
      </c>
      <c r="G423" s="3">
        <v>199.98</v>
      </c>
      <c r="H423">
        <v>2.5</v>
      </c>
      <c r="I423">
        <v>0.4</v>
      </c>
      <c r="J423">
        <v>12</v>
      </c>
      <c r="K423" t="s">
        <v>1760</v>
      </c>
      <c r="L423">
        <f t="shared" si="11"/>
        <v>1</v>
      </c>
      <c r="M423" s="3">
        <v>0</v>
      </c>
      <c r="N423" s="3">
        <f>Tabela1[[#This Row],[Faturamento Mês R$]]/4</f>
        <v>124.9875</v>
      </c>
    </row>
    <row r="424" spans="1:14" x14ac:dyDescent="0.25">
      <c r="A424">
        <v>716730</v>
      </c>
      <c r="B424" s="3">
        <v>89.99</v>
      </c>
      <c r="C424">
        <v>2</v>
      </c>
      <c r="E424" s="3">
        <v>179.98</v>
      </c>
      <c r="F424">
        <v>25</v>
      </c>
      <c r="G424" s="3">
        <v>2249.75</v>
      </c>
      <c r="H424">
        <v>0.08</v>
      </c>
      <c r="I424">
        <v>12.5</v>
      </c>
      <c r="J424">
        <v>375</v>
      </c>
      <c r="K424" t="s">
        <v>1762</v>
      </c>
      <c r="L424">
        <f t="shared" si="11"/>
        <v>3</v>
      </c>
      <c r="M424" s="3">
        <v>2249.75</v>
      </c>
      <c r="N424" s="3">
        <f>Tabela1[[#This Row],[Faturamento Mês R$]]/4</f>
        <v>44.994999999999997</v>
      </c>
    </row>
    <row r="425" spans="1:14" x14ac:dyDescent="0.25">
      <c r="A425">
        <v>716862</v>
      </c>
      <c r="B425" s="3">
        <v>39.99</v>
      </c>
      <c r="C425">
        <v>19</v>
      </c>
      <c r="E425" s="3">
        <v>759.81000000000006</v>
      </c>
      <c r="F425">
        <v>21</v>
      </c>
      <c r="G425" s="3">
        <v>839.79</v>
      </c>
      <c r="H425">
        <v>0.90476190476190477</v>
      </c>
      <c r="I425">
        <v>1.1052631578947369</v>
      </c>
      <c r="J425">
        <v>33.15789473684211</v>
      </c>
      <c r="K425" t="s">
        <v>1761</v>
      </c>
      <c r="L425">
        <f t="shared" si="11"/>
        <v>2</v>
      </c>
      <c r="M425" s="3">
        <v>0</v>
      </c>
      <c r="N425" s="3">
        <f>Tabela1[[#This Row],[Faturamento Mês R$]]/4</f>
        <v>189.95250000000001</v>
      </c>
    </row>
    <row r="426" spans="1:14" x14ac:dyDescent="0.25">
      <c r="A426">
        <v>716929</v>
      </c>
      <c r="B426" s="3">
        <v>99.99</v>
      </c>
      <c r="C426">
        <v>8</v>
      </c>
      <c r="D426">
        <v>4</v>
      </c>
      <c r="E426" s="3">
        <v>799.92</v>
      </c>
      <c r="F426">
        <v>0</v>
      </c>
      <c r="G426" s="3">
        <v>0</v>
      </c>
      <c r="H426" t="s">
        <v>1763</v>
      </c>
      <c r="I426">
        <v>0</v>
      </c>
      <c r="J426">
        <v>0</v>
      </c>
      <c r="L426">
        <f t="shared" si="11"/>
        <v>0</v>
      </c>
      <c r="M426" s="3">
        <v>0</v>
      </c>
      <c r="N426" s="3">
        <f>Tabela1[[#This Row],[Faturamento Mês R$]]/4</f>
        <v>199.98</v>
      </c>
    </row>
    <row r="427" spans="1:14" x14ac:dyDescent="0.25">
      <c r="A427">
        <v>717044</v>
      </c>
      <c r="B427" s="3">
        <v>19.989999999999998</v>
      </c>
      <c r="C427">
        <v>7</v>
      </c>
      <c r="E427" s="3">
        <v>139.93</v>
      </c>
      <c r="F427">
        <v>5</v>
      </c>
      <c r="G427" s="3">
        <v>99.95</v>
      </c>
      <c r="H427">
        <v>1.4</v>
      </c>
      <c r="I427">
        <v>0.7142857142857143</v>
      </c>
      <c r="J427">
        <v>21.428571428571431</v>
      </c>
      <c r="K427" t="s">
        <v>1760</v>
      </c>
      <c r="L427">
        <f t="shared" si="11"/>
        <v>1</v>
      </c>
      <c r="M427" s="3">
        <v>0</v>
      </c>
      <c r="N427" s="3">
        <f>Tabela1[[#This Row],[Faturamento Mês R$]]/4</f>
        <v>34.982500000000002</v>
      </c>
    </row>
    <row r="428" spans="1:14" x14ac:dyDescent="0.25">
      <c r="A428">
        <v>717112</v>
      </c>
      <c r="B428" s="3">
        <v>99.99</v>
      </c>
      <c r="C428">
        <v>4</v>
      </c>
      <c r="E428" s="3">
        <v>399.96</v>
      </c>
      <c r="F428">
        <v>6</v>
      </c>
      <c r="G428" s="3">
        <v>599.94000000000005</v>
      </c>
      <c r="H428">
        <v>0.66666666666666663</v>
      </c>
      <c r="I428">
        <v>1.5</v>
      </c>
      <c r="J428">
        <v>45</v>
      </c>
      <c r="K428" t="s">
        <v>1761</v>
      </c>
      <c r="L428">
        <f t="shared" si="11"/>
        <v>2</v>
      </c>
      <c r="M428" s="3">
        <v>0</v>
      </c>
      <c r="N428" s="3">
        <f>Tabela1[[#This Row],[Faturamento Mês R$]]/4</f>
        <v>99.99</v>
      </c>
    </row>
    <row r="429" spans="1:14" x14ac:dyDescent="0.25">
      <c r="A429">
        <v>717113</v>
      </c>
      <c r="B429" s="3">
        <v>99.99</v>
      </c>
      <c r="C429">
        <v>9</v>
      </c>
      <c r="E429" s="3">
        <v>899.91</v>
      </c>
      <c r="F429">
        <v>6</v>
      </c>
      <c r="G429" s="3">
        <v>599.94000000000005</v>
      </c>
      <c r="H429">
        <v>1.5</v>
      </c>
      <c r="I429">
        <v>0.66666666666666663</v>
      </c>
      <c r="J429">
        <v>20</v>
      </c>
      <c r="K429" t="s">
        <v>1760</v>
      </c>
      <c r="L429">
        <f t="shared" si="11"/>
        <v>1</v>
      </c>
      <c r="M429" s="3">
        <v>0</v>
      </c>
      <c r="N429" s="3">
        <f>Tabela1[[#This Row],[Faturamento Mês R$]]/4</f>
        <v>224.97749999999999</v>
      </c>
    </row>
    <row r="430" spans="1:14" x14ac:dyDescent="0.25">
      <c r="A430">
        <v>717123</v>
      </c>
      <c r="B430" s="3">
        <v>19.989999999999998</v>
      </c>
      <c r="C430">
        <v>2</v>
      </c>
      <c r="E430" s="3">
        <v>39.979999999999997</v>
      </c>
      <c r="F430">
        <v>0</v>
      </c>
      <c r="G430" s="3">
        <v>0</v>
      </c>
      <c r="H430" t="s">
        <v>1763</v>
      </c>
      <c r="I430">
        <v>0</v>
      </c>
      <c r="J430">
        <v>0</v>
      </c>
      <c r="L430">
        <f t="shared" si="11"/>
        <v>0</v>
      </c>
      <c r="M430" s="3">
        <v>0</v>
      </c>
      <c r="N430" s="3">
        <f>Tabela1[[#This Row],[Faturamento Mês R$]]/4</f>
        <v>9.9949999999999992</v>
      </c>
    </row>
    <row r="431" spans="1:14" x14ac:dyDescent="0.25">
      <c r="A431">
        <v>717129</v>
      </c>
      <c r="B431" s="3">
        <v>19.989999999999998</v>
      </c>
      <c r="C431">
        <v>12</v>
      </c>
      <c r="D431">
        <v>3</v>
      </c>
      <c r="E431" s="3">
        <v>239.88</v>
      </c>
      <c r="F431">
        <v>61</v>
      </c>
      <c r="G431" s="3">
        <v>1219.3900000000001</v>
      </c>
      <c r="H431">
        <v>0.1967213114754098</v>
      </c>
      <c r="I431">
        <v>5.083333333333333</v>
      </c>
      <c r="J431">
        <v>152.5</v>
      </c>
      <c r="K431" t="s">
        <v>1762</v>
      </c>
      <c r="L431">
        <f t="shared" si="11"/>
        <v>3</v>
      </c>
      <c r="M431" s="3">
        <v>1219.3900000000001</v>
      </c>
      <c r="N431" s="3">
        <f>Tabela1[[#This Row],[Faturamento Mês R$]]/4</f>
        <v>59.97</v>
      </c>
    </row>
    <row r="432" spans="1:14" x14ac:dyDescent="0.25">
      <c r="A432">
        <v>717163</v>
      </c>
      <c r="B432" s="3">
        <v>39.99</v>
      </c>
      <c r="C432">
        <v>13</v>
      </c>
      <c r="D432">
        <v>5</v>
      </c>
      <c r="E432" s="3">
        <v>519.87</v>
      </c>
      <c r="F432">
        <v>48</v>
      </c>
      <c r="G432" s="3">
        <v>1919.52</v>
      </c>
      <c r="H432">
        <v>0.27083333333333331</v>
      </c>
      <c r="I432">
        <v>3.692307692307693</v>
      </c>
      <c r="J432">
        <v>110.7692307692308</v>
      </c>
      <c r="K432" t="s">
        <v>1762</v>
      </c>
      <c r="L432">
        <f t="shared" si="11"/>
        <v>3</v>
      </c>
      <c r="M432" s="3">
        <v>1919.52</v>
      </c>
      <c r="N432" s="3">
        <f>Tabela1[[#This Row],[Faturamento Mês R$]]/4</f>
        <v>129.9675</v>
      </c>
    </row>
    <row r="433" spans="1:14" x14ac:dyDescent="0.25">
      <c r="A433">
        <v>717165</v>
      </c>
      <c r="B433" s="3">
        <v>39.99</v>
      </c>
      <c r="C433">
        <v>41</v>
      </c>
      <c r="D433">
        <v>8</v>
      </c>
      <c r="E433" s="3">
        <v>1639.59</v>
      </c>
      <c r="F433">
        <v>116</v>
      </c>
      <c r="G433" s="3">
        <v>4638.84</v>
      </c>
      <c r="H433">
        <v>0.35344827586206901</v>
      </c>
      <c r="I433">
        <v>2.8292682926829271</v>
      </c>
      <c r="J433">
        <v>84.878048780487802</v>
      </c>
      <c r="K433" t="s">
        <v>1762</v>
      </c>
      <c r="L433">
        <f t="shared" si="11"/>
        <v>3</v>
      </c>
      <c r="M433" s="3">
        <v>4638.84</v>
      </c>
      <c r="N433" s="3">
        <f>Tabela1[[#This Row],[Faturamento Mês R$]]/4</f>
        <v>409.89749999999998</v>
      </c>
    </row>
    <row r="434" spans="1:14" x14ac:dyDescent="0.25">
      <c r="A434">
        <v>717224</v>
      </c>
      <c r="B434" s="3">
        <v>249.99</v>
      </c>
      <c r="C434">
        <v>2</v>
      </c>
      <c r="D434">
        <v>1</v>
      </c>
      <c r="E434" s="3">
        <v>499.98</v>
      </c>
      <c r="F434">
        <v>53</v>
      </c>
      <c r="G434" s="3">
        <v>13249.47</v>
      </c>
      <c r="H434">
        <v>3.7735849056603772E-2</v>
      </c>
      <c r="I434">
        <v>26.5</v>
      </c>
      <c r="J434">
        <v>795</v>
      </c>
      <c r="K434" t="s">
        <v>1762</v>
      </c>
      <c r="L434">
        <f t="shared" si="11"/>
        <v>3</v>
      </c>
      <c r="M434" s="3">
        <v>13249.47</v>
      </c>
      <c r="N434" s="3">
        <f>Tabela1[[#This Row],[Faturamento Mês R$]]/4</f>
        <v>124.995</v>
      </c>
    </row>
    <row r="435" spans="1:14" x14ac:dyDescent="0.25">
      <c r="A435">
        <v>717278</v>
      </c>
      <c r="B435" s="3">
        <v>29.99</v>
      </c>
      <c r="C435">
        <v>5</v>
      </c>
      <c r="D435">
        <v>1</v>
      </c>
      <c r="E435" s="3">
        <v>149.94999999999999</v>
      </c>
      <c r="F435">
        <v>9</v>
      </c>
      <c r="G435" s="3">
        <v>269.91000000000003</v>
      </c>
      <c r="H435">
        <v>0.55555555555555558</v>
      </c>
      <c r="I435">
        <v>1.8</v>
      </c>
      <c r="J435">
        <v>54</v>
      </c>
      <c r="K435" t="s">
        <v>1761</v>
      </c>
      <c r="L435">
        <f t="shared" si="11"/>
        <v>2</v>
      </c>
      <c r="M435" s="3">
        <v>0</v>
      </c>
      <c r="N435" s="3">
        <f>Tabela1[[#This Row],[Faturamento Mês R$]]/4</f>
        <v>37.487499999999997</v>
      </c>
    </row>
    <row r="436" spans="1:14" x14ac:dyDescent="0.25">
      <c r="A436">
        <v>717279</v>
      </c>
      <c r="B436" s="3">
        <v>69.989999999999995</v>
      </c>
      <c r="C436">
        <v>12</v>
      </c>
      <c r="D436">
        <v>4</v>
      </c>
      <c r="E436" s="3">
        <v>839.87999999999988</v>
      </c>
      <c r="F436">
        <v>44</v>
      </c>
      <c r="G436" s="3">
        <v>3079.56</v>
      </c>
      <c r="H436">
        <v>0.27272727272727271</v>
      </c>
      <c r="I436">
        <v>3.666666666666667</v>
      </c>
      <c r="J436">
        <v>110</v>
      </c>
      <c r="K436" t="s">
        <v>1762</v>
      </c>
      <c r="L436">
        <f t="shared" si="11"/>
        <v>3</v>
      </c>
      <c r="M436" s="3">
        <v>3079.56</v>
      </c>
      <c r="N436" s="3">
        <f>Tabela1[[#This Row],[Faturamento Mês R$]]/4</f>
        <v>209.96999999999997</v>
      </c>
    </row>
    <row r="437" spans="1:14" x14ac:dyDescent="0.25">
      <c r="A437">
        <v>717319</v>
      </c>
      <c r="B437" s="3">
        <v>39.99</v>
      </c>
      <c r="C437">
        <v>30</v>
      </c>
      <c r="D437">
        <v>8</v>
      </c>
      <c r="E437" s="3">
        <v>1199.7</v>
      </c>
      <c r="F437">
        <v>97</v>
      </c>
      <c r="G437" s="3">
        <v>3879.03</v>
      </c>
      <c r="H437">
        <v>0.30927835051546387</v>
      </c>
      <c r="I437">
        <v>3.2333333333333329</v>
      </c>
      <c r="J437">
        <v>97</v>
      </c>
      <c r="K437" t="s">
        <v>1762</v>
      </c>
      <c r="L437">
        <f t="shared" ref="L437:L469" si="12">IF(K437="Baixo Giro",3,IF(K437="Giro Médio",2,IF(K437="Alto Giro",1,0)))</f>
        <v>3</v>
      </c>
      <c r="M437" s="3">
        <v>3879.03</v>
      </c>
      <c r="N437" s="3">
        <f>Tabela1[[#This Row],[Faturamento Mês R$]]/4</f>
        <v>299.92500000000001</v>
      </c>
    </row>
    <row r="438" spans="1:14" x14ac:dyDescent="0.25">
      <c r="A438">
        <v>717385</v>
      </c>
      <c r="B438" s="3">
        <v>99.99</v>
      </c>
      <c r="C438">
        <v>0</v>
      </c>
      <c r="E438" s="3">
        <v>0</v>
      </c>
      <c r="F438">
        <v>36</v>
      </c>
      <c r="G438" s="3">
        <v>3599.64</v>
      </c>
      <c r="H438">
        <v>0</v>
      </c>
      <c r="I438">
        <v>0</v>
      </c>
      <c r="J438">
        <v>0</v>
      </c>
      <c r="K438" t="s">
        <v>1762</v>
      </c>
      <c r="L438">
        <f t="shared" si="12"/>
        <v>3</v>
      </c>
      <c r="M438" s="3">
        <v>3599.64</v>
      </c>
      <c r="N438" s="3">
        <f>Tabela1[[#This Row],[Faturamento Mês R$]]/4</f>
        <v>0</v>
      </c>
    </row>
    <row r="439" spans="1:14" x14ac:dyDescent="0.25">
      <c r="A439">
        <v>717390</v>
      </c>
      <c r="B439" s="3">
        <v>119.99</v>
      </c>
      <c r="C439">
        <v>14</v>
      </c>
      <c r="D439">
        <v>4</v>
      </c>
      <c r="E439" s="3">
        <v>1679.86</v>
      </c>
      <c r="F439">
        <v>94</v>
      </c>
      <c r="G439" s="3">
        <v>11279.06</v>
      </c>
      <c r="H439">
        <v>0.14893617021276601</v>
      </c>
      <c r="I439">
        <v>6.7142857142857144</v>
      </c>
      <c r="J439">
        <v>201.42857142857139</v>
      </c>
      <c r="K439" t="s">
        <v>1762</v>
      </c>
      <c r="L439">
        <f t="shared" si="12"/>
        <v>3</v>
      </c>
      <c r="M439" s="3">
        <v>11279.06</v>
      </c>
      <c r="N439" s="3">
        <f>Tabela1[[#This Row],[Faturamento Mês R$]]/4</f>
        <v>419.96499999999997</v>
      </c>
    </row>
    <row r="440" spans="1:14" x14ac:dyDescent="0.25">
      <c r="A440">
        <v>717425</v>
      </c>
      <c r="B440" s="3">
        <v>37.99</v>
      </c>
      <c r="C440">
        <v>6</v>
      </c>
      <c r="D440">
        <v>1</v>
      </c>
      <c r="E440" s="3">
        <v>227.94</v>
      </c>
      <c r="F440">
        <v>32</v>
      </c>
      <c r="G440" s="3">
        <v>1215.68</v>
      </c>
      <c r="H440">
        <v>0.1875</v>
      </c>
      <c r="I440">
        <v>5.333333333333333</v>
      </c>
      <c r="J440">
        <v>160</v>
      </c>
      <c r="K440" t="s">
        <v>1762</v>
      </c>
      <c r="L440">
        <f t="shared" si="12"/>
        <v>3</v>
      </c>
      <c r="M440" s="3">
        <v>1215.68</v>
      </c>
      <c r="N440" s="3">
        <f>Tabela1[[#This Row],[Faturamento Mês R$]]/4</f>
        <v>56.984999999999999</v>
      </c>
    </row>
    <row r="441" spans="1:14" x14ac:dyDescent="0.25">
      <c r="A441">
        <v>717899</v>
      </c>
      <c r="B441" s="3">
        <v>69.989999999999995</v>
      </c>
      <c r="C441">
        <v>7</v>
      </c>
      <c r="D441">
        <v>1</v>
      </c>
      <c r="E441" s="3">
        <v>489.92999999999989</v>
      </c>
      <c r="F441">
        <v>9</v>
      </c>
      <c r="G441" s="3">
        <v>629.91</v>
      </c>
      <c r="H441">
        <v>0.77777777777777779</v>
      </c>
      <c r="I441">
        <v>1.285714285714286</v>
      </c>
      <c r="J441">
        <v>38.571428571428577</v>
      </c>
      <c r="K441" t="s">
        <v>1761</v>
      </c>
      <c r="L441">
        <f t="shared" si="12"/>
        <v>2</v>
      </c>
      <c r="M441" s="3">
        <v>0</v>
      </c>
      <c r="N441" s="3">
        <f>Tabela1[[#This Row],[Faturamento Mês R$]]/4</f>
        <v>122.48249999999997</v>
      </c>
    </row>
    <row r="442" spans="1:14" x14ac:dyDescent="0.25">
      <c r="A442">
        <v>717900</v>
      </c>
      <c r="B442" s="3">
        <v>59.99</v>
      </c>
      <c r="C442">
        <v>2</v>
      </c>
      <c r="D442">
        <v>1</v>
      </c>
      <c r="E442" s="3">
        <v>119.98</v>
      </c>
      <c r="F442">
        <v>39</v>
      </c>
      <c r="G442" s="3">
        <v>2339.61</v>
      </c>
      <c r="H442">
        <v>5.128205128205128E-2</v>
      </c>
      <c r="I442">
        <v>19.5</v>
      </c>
      <c r="J442">
        <v>585</v>
      </c>
      <c r="K442" t="s">
        <v>1762</v>
      </c>
      <c r="L442">
        <f t="shared" si="12"/>
        <v>3</v>
      </c>
      <c r="M442" s="3">
        <v>2339.61</v>
      </c>
      <c r="N442" s="3">
        <f>Tabela1[[#This Row],[Faturamento Mês R$]]/4</f>
        <v>29.995000000000001</v>
      </c>
    </row>
    <row r="443" spans="1:14" x14ac:dyDescent="0.25">
      <c r="A443">
        <v>718099</v>
      </c>
      <c r="B443" s="3">
        <v>49.99</v>
      </c>
      <c r="C443">
        <v>2</v>
      </c>
      <c r="E443" s="3">
        <v>99.98</v>
      </c>
      <c r="F443">
        <v>0</v>
      </c>
      <c r="G443" s="3">
        <v>0</v>
      </c>
      <c r="H443" t="s">
        <v>1763</v>
      </c>
      <c r="I443">
        <v>0</v>
      </c>
      <c r="J443">
        <v>0</v>
      </c>
      <c r="L443">
        <f t="shared" si="12"/>
        <v>0</v>
      </c>
      <c r="M443" s="3">
        <v>0</v>
      </c>
      <c r="N443" s="3">
        <f>Tabela1[[#This Row],[Faturamento Mês R$]]/4</f>
        <v>24.995000000000001</v>
      </c>
    </row>
    <row r="444" spans="1:14" x14ac:dyDescent="0.25">
      <c r="A444">
        <v>718149</v>
      </c>
      <c r="B444" s="3">
        <v>79.989999999999995</v>
      </c>
      <c r="C444">
        <v>4</v>
      </c>
      <c r="D444">
        <v>0</v>
      </c>
      <c r="E444" s="3">
        <v>319.95999999999998</v>
      </c>
      <c r="F444">
        <v>3</v>
      </c>
      <c r="G444" s="3">
        <v>239.97</v>
      </c>
      <c r="H444">
        <v>1.333333333333333</v>
      </c>
      <c r="I444">
        <v>0.75</v>
      </c>
      <c r="J444">
        <v>22.5</v>
      </c>
      <c r="K444" t="s">
        <v>1760</v>
      </c>
      <c r="L444">
        <f t="shared" si="12"/>
        <v>1</v>
      </c>
      <c r="M444" s="3">
        <v>0</v>
      </c>
      <c r="N444" s="3">
        <f>Tabela1[[#This Row],[Faturamento Mês R$]]/4</f>
        <v>79.989999999999995</v>
      </c>
    </row>
    <row r="445" spans="1:14" x14ac:dyDescent="0.25">
      <c r="A445">
        <v>718350</v>
      </c>
      <c r="B445" s="3">
        <v>39.99</v>
      </c>
      <c r="C445">
        <v>3</v>
      </c>
      <c r="D445">
        <v>1</v>
      </c>
      <c r="E445" s="3">
        <v>119.97</v>
      </c>
      <c r="F445">
        <v>2</v>
      </c>
      <c r="G445" s="3">
        <v>79.98</v>
      </c>
      <c r="H445">
        <v>1.5</v>
      </c>
      <c r="I445">
        <v>0.66666666666666663</v>
      </c>
      <c r="J445">
        <v>20</v>
      </c>
      <c r="K445" t="s">
        <v>1760</v>
      </c>
      <c r="L445">
        <f t="shared" si="12"/>
        <v>1</v>
      </c>
      <c r="M445" s="3">
        <v>0</v>
      </c>
      <c r="N445" s="3">
        <f>Tabela1[[#This Row],[Faturamento Mês R$]]/4</f>
        <v>29.9925</v>
      </c>
    </row>
    <row r="446" spans="1:14" x14ac:dyDescent="0.25">
      <c r="A446">
        <v>718360</v>
      </c>
      <c r="B446" s="3">
        <v>59.99</v>
      </c>
      <c r="C446">
        <v>5</v>
      </c>
      <c r="D446">
        <v>1</v>
      </c>
      <c r="E446" s="3">
        <v>299.95</v>
      </c>
      <c r="F446">
        <v>43</v>
      </c>
      <c r="G446" s="3">
        <v>2579.5700000000002</v>
      </c>
      <c r="H446">
        <v>0.1162790697674419</v>
      </c>
      <c r="I446">
        <v>8.6</v>
      </c>
      <c r="J446">
        <v>258</v>
      </c>
      <c r="K446" t="s">
        <v>1762</v>
      </c>
      <c r="L446">
        <f t="shared" si="12"/>
        <v>3</v>
      </c>
      <c r="M446" s="3">
        <v>2579.5700000000002</v>
      </c>
      <c r="N446" s="3">
        <f>Tabela1[[#This Row],[Faturamento Mês R$]]/4</f>
        <v>74.987499999999997</v>
      </c>
    </row>
    <row r="447" spans="1:14" x14ac:dyDescent="0.25">
      <c r="A447">
        <v>718444</v>
      </c>
      <c r="B447" s="3">
        <v>39.99</v>
      </c>
      <c r="C447">
        <v>3</v>
      </c>
      <c r="D447">
        <v>1</v>
      </c>
      <c r="E447" s="3">
        <v>119.97</v>
      </c>
      <c r="F447">
        <v>1</v>
      </c>
      <c r="G447" s="3">
        <v>39.99</v>
      </c>
      <c r="H447">
        <v>3</v>
      </c>
      <c r="I447">
        <v>0.33333333333333331</v>
      </c>
      <c r="J447">
        <v>10</v>
      </c>
      <c r="K447" t="s">
        <v>1760</v>
      </c>
      <c r="L447">
        <f t="shared" si="12"/>
        <v>1</v>
      </c>
      <c r="M447" s="3">
        <v>0</v>
      </c>
      <c r="N447" s="3">
        <f>Tabela1[[#This Row],[Faturamento Mês R$]]/4</f>
        <v>29.9925</v>
      </c>
    </row>
    <row r="448" spans="1:14" x14ac:dyDescent="0.25">
      <c r="A448">
        <v>718642</v>
      </c>
      <c r="B448" s="3">
        <v>29.99</v>
      </c>
      <c r="C448">
        <v>15</v>
      </c>
      <c r="D448">
        <v>9</v>
      </c>
      <c r="E448" s="3">
        <v>449.85</v>
      </c>
      <c r="F448">
        <v>48</v>
      </c>
      <c r="G448" s="3">
        <v>1439.52</v>
      </c>
      <c r="H448">
        <v>0.3125</v>
      </c>
      <c r="I448">
        <v>3.2</v>
      </c>
      <c r="J448">
        <v>96</v>
      </c>
      <c r="K448" t="s">
        <v>1762</v>
      </c>
      <c r="L448">
        <f t="shared" si="12"/>
        <v>3</v>
      </c>
      <c r="M448" s="3">
        <v>1439.52</v>
      </c>
      <c r="N448" s="3">
        <f>Tabela1[[#This Row],[Faturamento Mês R$]]/4</f>
        <v>112.46250000000001</v>
      </c>
    </row>
    <row r="449" spans="1:14" x14ac:dyDescent="0.25">
      <c r="A449">
        <v>718656</v>
      </c>
      <c r="B449" s="3">
        <v>119.99</v>
      </c>
      <c r="C449">
        <v>2</v>
      </c>
      <c r="E449" s="3">
        <v>239.98</v>
      </c>
      <c r="F449">
        <v>0</v>
      </c>
      <c r="G449" s="3">
        <v>0</v>
      </c>
      <c r="H449" t="s">
        <v>1763</v>
      </c>
      <c r="I449">
        <v>0</v>
      </c>
      <c r="J449">
        <v>0</v>
      </c>
      <c r="L449">
        <f t="shared" si="12"/>
        <v>0</v>
      </c>
      <c r="M449" s="3">
        <v>0</v>
      </c>
      <c r="N449" s="3">
        <f>Tabela1[[#This Row],[Faturamento Mês R$]]/4</f>
        <v>59.994999999999997</v>
      </c>
    </row>
    <row r="450" spans="1:14" x14ac:dyDescent="0.25">
      <c r="A450">
        <v>718749</v>
      </c>
      <c r="B450" s="3">
        <v>39.99</v>
      </c>
      <c r="C450">
        <v>2</v>
      </c>
      <c r="E450" s="3">
        <v>79.98</v>
      </c>
      <c r="F450">
        <v>1</v>
      </c>
      <c r="G450" s="3">
        <v>39.99</v>
      </c>
      <c r="H450">
        <v>2</v>
      </c>
      <c r="I450">
        <v>0.5</v>
      </c>
      <c r="J450">
        <v>15</v>
      </c>
      <c r="K450" t="s">
        <v>1760</v>
      </c>
      <c r="L450">
        <f t="shared" si="12"/>
        <v>1</v>
      </c>
      <c r="M450" s="3">
        <v>0</v>
      </c>
      <c r="N450" s="3">
        <f>Tabela1[[#This Row],[Faturamento Mês R$]]/4</f>
        <v>19.995000000000001</v>
      </c>
    </row>
    <row r="451" spans="1:14" x14ac:dyDescent="0.25">
      <c r="A451">
        <v>718833</v>
      </c>
      <c r="B451" s="3">
        <v>12.99</v>
      </c>
      <c r="C451">
        <v>2</v>
      </c>
      <c r="D451">
        <v>1</v>
      </c>
      <c r="E451" s="3">
        <v>25.98</v>
      </c>
      <c r="F451">
        <v>38</v>
      </c>
      <c r="G451" s="3">
        <v>493.62</v>
      </c>
      <c r="H451">
        <v>5.2631578947368418E-2</v>
      </c>
      <c r="I451">
        <v>19</v>
      </c>
      <c r="J451">
        <v>570</v>
      </c>
      <c r="K451" t="s">
        <v>1762</v>
      </c>
      <c r="L451">
        <f t="shared" si="12"/>
        <v>3</v>
      </c>
      <c r="M451" s="3">
        <v>493.62</v>
      </c>
      <c r="N451" s="3">
        <f>Tabela1[[#This Row],[Faturamento Mês R$]]/4</f>
        <v>6.4950000000000001</v>
      </c>
    </row>
    <row r="452" spans="1:14" x14ac:dyDescent="0.25">
      <c r="A452">
        <v>719049</v>
      </c>
      <c r="B452" s="3">
        <v>89.99</v>
      </c>
      <c r="C452">
        <v>4</v>
      </c>
      <c r="D452">
        <v>1</v>
      </c>
      <c r="E452" s="3">
        <v>359.96</v>
      </c>
      <c r="F452">
        <v>27</v>
      </c>
      <c r="G452" s="3">
        <v>2429.73</v>
      </c>
      <c r="H452">
        <v>0.14814814814814811</v>
      </c>
      <c r="I452">
        <v>6.75</v>
      </c>
      <c r="J452">
        <v>202.5</v>
      </c>
      <c r="K452" t="s">
        <v>1762</v>
      </c>
      <c r="L452">
        <f t="shared" si="12"/>
        <v>3</v>
      </c>
      <c r="M452" s="3">
        <v>2429.73</v>
      </c>
      <c r="N452" s="3">
        <f>Tabela1[[#This Row],[Faturamento Mês R$]]/4</f>
        <v>89.99</v>
      </c>
    </row>
    <row r="453" spans="1:14" x14ac:dyDescent="0.25">
      <c r="A453">
        <v>719076</v>
      </c>
      <c r="B453" s="3">
        <v>39.99</v>
      </c>
      <c r="C453">
        <v>3</v>
      </c>
      <c r="E453" s="3">
        <v>119.97</v>
      </c>
      <c r="F453">
        <v>3</v>
      </c>
      <c r="G453" s="3">
        <v>119.97</v>
      </c>
      <c r="H453">
        <v>1</v>
      </c>
      <c r="I453">
        <v>1</v>
      </c>
      <c r="J453">
        <v>30</v>
      </c>
      <c r="K453" t="s">
        <v>1761</v>
      </c>
      <c r="L453">
        <f t="shared" si="12"/>
        <v>2</v>
      </c>
      <c r="M453" s="3">
        <v>0</v>
      </c>
      <c r="N453" s="3">
        <f>Tabela1[[#This Row],[Faturamento Mês R$]]/4</f>
        <v>29.9925</v>
      </c>
    </row>
    <row r="454" spans="1:14" x14ac:dyDescent="0.25">
      <c r="A454">
        <v>719145</v>
      </c>
      <c r="B454" s="3">
        <v>29.99</v>
      </c>
      <c r="C454">
        <v>3</v>
      </c>
      <c r="D454">
        <v>1</v>
      </c>
      <c r="E454" s="3">
        <v>89.97</v>
      </c>
      <c r="F454">
        <v>5</v>
      </c>
      <c r="G454" s="3">
        <v>149.94999999999999</v>
      </c>
      <c r="H454">
        <v>0.6</v>
      </c>
      <c r="I454">
        <v>1.666666666666667</v>
      </c>
      <c r="J454">
        <v>50</v>
      </c>
      <c r="K454" t="s">
        <v>1761</v>
      </c>
      <c r="L454">
        <f t="shared" si="12"/>
        <v>2</v>
      </c>
      <c r="M454" s="3">
        <v>0</v>
      </c>
      <c r="N454" s="3">
        <f>Tabela1[[#This Row],[Faturamento Mês R$]]/4</f>
        <v>22.4925</v>
      </c>
    </row>
    <row r="455" spans="1:14" x14ac:dyDescent="0.25">
      <c r="A455">
        <v>719172</v>
      </c>
      <c r="B455" s="3">
        <v>99.99</v>
      </c>
      <c r="C455">
        <v>5</v>
      </c>
      <c r="E455" s="3">
        <v>499.95</v>
      </c>
      <c r="F455">
        <v>6</v>
      </c>
      <c r="G455" s="3">
        <v>599.94000000000005</v>
      </c>
      <c r="H455">
        <v>0.83333333333333337</v>
      </c>
      <c r="I455">
        <v>1.2</v>
      </c>
      <c r="J455">
        <v>36</v>
      </c>
      <c r="K455" t="s">
        <v>1761</v>
      </c>
      <c r="L455">
        <f t="shared" si="12"/>
        <v>2</v>
      </c>
      <c r="M455" s="3">
        <v>0</v>
      </c>
      <c r="N455" s="3">
        <f>Tabela1[[#This Row],[Faturamento Mês R$]]/4</f>
        <v>124.9875</v>
      </c>
    </row>
    <row r="456" spans="1:14" x14ac:dyDescent="0.25">
      <c r="A456">
        <v>719206</v>
      </c>
      <c r="B456" s="3">
        <v>99.99</v>
      </c>
      <c r="C456">
        <v>4</v>
      </c>
      <c r="D456">
        <v>1</v>
      </c>
      <c r="E456" s="3">
        <v>399.96</v>
      </c>
      <c r="F456">
        <v>2</v>
      </c>
      <c r="G456" s="3">
        <v>199.98</v>
      </c>
      <c r="H456">
        <v>2</v>
      </c>
      <c r="I456">
        <v>0.5</v>
      </c>
      <c r="J456">
        <v>15</v>
      </c>
      <c r="K456" t="s">
        <v>1760</v>
      </c>
      <c r="L456">
        <f t="shared" si="12"/>
        <v>1</v>
      </c>
      <c r="M456" s="3">
        <v>0</v>
      </c>
      <c r="N456" s="3">
        <f>Tabela1[[#This Row],[Faturamento Mês R$]]/4</f>
        <v>99.99</v>
      </c>
    </row>
    <row r="457" spans="1:14" x14ac:dyDescent="0.25">
      <c r="A457">
        <v>719208</v>
      </c>
      <c r="B457" s="3">
        <v>99.99</v>
      </c>
      <c r="C457">
        <v>5</v>
      </c>
      <c r="D457">
        <v>2</v>
      </c>
      <c r="E457" s="3">
        <v>499.95</v>
      </c>
      <c r="F457">
        <v>4</v>
      </c>
      <c r="G457" s="3">
        <v>399.96</v>
      </c>
      <c r="H457">
        <v>1.25</v>
      </c>
      <c r="I457">
        <v>0.8</v>
      </c>
      <c r="J457">
        <v>24</v>
      </c>
      <c r="K457" t="s">
        <v>1760</v>
      </c>
      <c r="L457">
        <f t="shared" si="12"/>
        <v>1</v>
      </c>
      <c r="M457" s="3">
        <v>0</v>
      </c>
      <c r="N457" s="3">
        <f>Tabela1[[#This Row],[Faturamento Mês R$]]/4</f>
        <v>124.9875</v>
      </c>
    </row>
    <row r="458" spans="1:14" x14ac:dyDescent="0.25">
      <c r="A458">
        <v>719329</v>
      </c>
      <c r="B458" s="3">
        <v>29.99</v>
      </c>
      <c r="C458">
        <v>2</v>
      </c>
      <c r="E458" s="3">
        <v>59.98</v>
      </c>
      <c r="F458">
        <v>1</v>
      </c>
      <c r="G458" s="3">
        <v>29.99</v>
      </c>
      <c r="H458">
        <v>2</v>
      </c>
      <c r="I458">
        <v>0.5</v>
      </c>
      <c r="J458">
        <v>15</v>
      </c>
      <c r="K458" t="s">
        <v>1760</v>
      </c>
      <c r="L458">
        <f t="shared" si="12"/>
        <v>1</v>
      </c>
      <c r="M458" s="3">
        <v>0</v>
      </c>
      <c r="N458" s="3">
        <f>Tabela1[[#This Row],[Faturamento Mês R$]]/4</f>
        <v>14.994999999999999</v>
      </c>
    </row>
    <row r="459" spans="1:14" x14ac:dyDescent="0.25">
      <c r="A459">
        <v>719447</v>
      </c>
      <c r="B459" s="3">
        <v>29.99</v>
      </c>
      <c r="C459">
        <v>8</v>
      </c>
      <c r="E459" s="3">
        <v>239.92</v>
      </c>
      <c r="F459">
        <v>1</v>
      </c>
      <c r="G459" s="3">
        <v>29.99</v>
      </c>
      <c r="H459">
        <v>8</v>
      </c>
      <c r="I459">
        <v>0.125</v>
      </c>
      <c r="J459">
        <v>3.75</v>
      </c>
      <c r="K459" t="s">
        <v>1760</v>
      </c>
      <c r="L459">
        <f t="shared" si="12"/>
        <v>1</v>
      </c>
      <c r="M459" s="3">
        <v>0</v>
      </c>
      <c r="N459" s="3">
        <f>Tabela1[[#This Row],[Faturamento Mês R$]]/4</f>
        <v>59.98</v>
      </c>
    </row>
    <row r="460" spans="1:14" x14ac:dyDescent="0.25">
      <c r="A460">
        <v>719562</v>
      </c>
      <c r="B460" s="3">
        <v>19.989999999999998</v>
      </c>
      <c r="C460">
        <v>9</v>
      </c>
      <c r="D460">
        <v>2</v>
      </c>
      <c r="E460" s="3">
        <v>179.91</v>
      </c>
      <c r="F460">
        <v>43</v>
      </c>
      <c r="G460" s="3">
        <v>859.57</v>
      </c>
      <c r="H460">
        <v>0.20930232558139539</v>
      </c>
      <c r="I460">
        <v>4.7777777777777777</v>
      </c>
      <c r="J460">
        <v>143.33333333333329</v>
      </c>
      <c r="K460" t="s">
        <v>1762</v>
      </c>
      <c r="L460">
        <f t="shared" si="12"/>
        <v>3</v>
      </c>
      <c r="M460" s="3">
        <v>859.57</v>
      </c>
      <c r="N460" s="3">
        <f>Tabela1[[#This Row],[Faturamento Mês R$]]/4</f>
        <v>44.977499999999999</v>
      </c>
    </row>
    <row r="461" spans="1:14" x14ac:dyDescent="0.25">
      <c r="A461">
        <v>719564</v>
      </c>
      <c r="B461" s="3">
        <v>19.989999999999998</v>
      </c>
      <c r="C461">
        <v>11</v>
      </c>
      <c r="D461">
        <v>-1</v>
      </c>
      <c r="E461" s="3">
        <v>219.89</v>
      </c>
      <c r="F461">
        <v>15</v>
      </c>
      <c r="G461" s="3">
        <v>299.85000000000002</v>
      </c>
      <c r="H461">
        <v>0.73333333333333328</v>
      </c>
      <c r="I461">
        <v>1.363636363636364</v>
      </c>
      <c r="J461">
        <v>40.909090909090907</v>
      </c>
      <c r="K461" t="s">
        <v>1761</v>
      </c>
      <c r="L461">
        <f t="shared" si="12"/>
        <v>2</v>
      </c>
      <c r="M461" s="3">
        <v>0</v>
      </c>
      <c r="N461" s="3">
        <f>Tabela1[[#This Row],[Faturamento Mês R$]]/4</f>
        <v>54.972499999999997</v>
      </c>
    </row>
    <row r="462" spans="1:14" x14ac:dyDescent="0.25">
      <c r="A462">
        <v>719771</v>
      </c>
      <c r="B462" s="3">
        <v>39.99</v>
      </c>
      <c r="C462">
        <v>22</v>
      </c>
      <c r="D462">
        <v>2</v>
      </c>
      <c r="E462" s="3">
        <v>879.78000000000009</v>
      </c>
      <c r="F462">
        <v>53</v>
      </c>
      <c r="G462" s="3">
        <v>2119.4699999999998</v>
      </c>
      <c r="H462">
        <v>0.41509433962264147</v>
      </c>
      <c r="I462">
        <v>2.4090909090909092</v>
      </c>
      <c r="J462">
        <v>72.27272727272728</v>
      </c>
      <c r="K462" t="s">
        <v>1762</v>
      </c>
      <c r="L462">
        <f t="shared" si="12"/>
        <v>3</v>
      </c>
      <c r="M462" s="3">
        <v>2119.4699999999998</v>
      </c>
      <c r="N462" s="3">
        <f>Tabela1[[#This Row],[Faturamento Mês R$]]/4</f>
        <v>219.94500000000002</v>
      </c>
    </row>
    <row r="463" spans="1:14" x14ac:dyDescent="0.25">
      <c r="A463">
        <v>719951</v>
      </c>
      <c r="B463" s="3">
        <v>19.989999999999998</v>
      </c>
      <c r="C463">
        <v>16</v>
      </c>
      <c r="E463" s="3">
        <v>319.83999999999997</v>
      </c>
      <c r="F463">
        <v>15</v>
      </c>
      <c r="G463" s="3">
        <v>299.85000000000002</v>
      </c>
      <c r="H463">
        <v>1.0666666666666671</v>
      </c>
      <c r="I463">
        <v>0.9375</v>
      </c>
      <c r="J463">
        <v>28.125</v>
      </c>
      <c r="K463" t="s">
        <v>1760</v>
      </c>
      <c r="L463">
        <f t="shared" si="12"/>
        <v>1</v>
      </c>
      <c r="M463" s="3">
        <v>0</v>
      </c>
      <c r="N463" s="3">
        <f>Tabela1[[#This Row],[Faturamento Mês R$]]/4</f>
        <v>79.959999999999994</v>
      </c>
    </row>
    <row r="464" spans="1:14" x14ac:dyDescent="0.25">
      <c r="A464">
        <v>719961</v>
      </c>
      <c r="B464" s="3">
        <v>19.989999999999998</v>
      </c>
      <c r="C464">
        <v>6</v>
      </c>
      <c r="E464" s="3">
        <v>119.94</v>
      </c>
      <c r="F464">
        <v>10</v>
      </c>
      <c r="G464" s="3">
        <v>199.9</v>
      </c>
      <c r="H464">
        <v>0.6</v>
      </c>
      <c r="I464">
        <v>1.666666666666667</v>
      </c>
      <c r="J464">
        <v>50</v>
      </c>
      <c r="K464" t="s">
        <v>1761</v>
      </c>
      <c r="L464">
        <f t="shared" si="12"/>
        <v>2</v>
      </c>
      <c r="M464" s="3">
        <v>0</v>
      </c>
      <c r="N464" s="3">
        <f>Tabela1[[#This Row],[Faturamento Mês R$]]/4</f>
        <v>29.984999999999999</v>
      </c>
    </row>
    <row r="465" spans="1:14" x14ac:dyDescent="0.25">
      <c r="A465">
        <v>719980</v>
      </c>
      <c r="B465" s="3">
        <v>39.99</v>
      </c>
      <c r="C465">
        <v>25</v>
      </c>
      <c r="D465">
        <v>6</v>
      </c>
      <c r="E465" s="3">
        <v>999.75</v>
      </c>
      <c r="F465">
        <v>43</v>
      </c>
      <c r="G465" s="3">
        <v>1719.57</v>
      </c>
      <c r="H465">
        <v>0.58139534883720934</v>
      </c>
      <c r="I465">
        <v>1.72</v>
      </c>
      <c r="J465">
        <v>51.6</v>
      </c>
      <c r="K465" t="s">
        <v>1761</v>
      </c>
      <c r="L465">
        <f t="shared" si="12"/>
        <v>2</v>
      </c>
      <c r="M465" s="3">
        <v>0</v>
      </c>
      <c r="N465" s="3">
        <f>Tabela1[[#This Row],[Faturamento Mês R$]]/4</f>
        <v>249.9375</v>
      </c>
    </row>
    <row r="466" spans="1:14" x14ac:dyDescent="0.25">
      <c r="A466">
        <v>719981</v>
      </c>
      <c r="B466" s="3">
        <v>39.99</v>
      </c>
      <c r="C466">
        <v>19</v>
      </c>
      <c r="D466">
        <v>3</v>
      </c>
      <c r="E466" s="3">
        <v>759.81000000000006</v>
      </c>
      <c r="F466">
        <v>81</v>
      </c>
      <c r="G466" s="3">
        <v>3239.19</v>
      </c>
      <c r="H466">
        <v>0.23456790123456789</v>
      </c>
      <c r="I466">
        <v>4.2631578947368416</v>
      </c>
      <c r="J466">
        <v>127.8947368421053</v>
      </c>
      <c r="K466" t="s">
        <v>1762</v>
      </c>
      <c r="L466">
        <f t="shared" si="12"/>
        <v>3</v>
      </c>
      <c r="M466" s="3">
        <v>3239.19</v>
      </c>
      <c r="N466" s="3">
        <f>Tabela1[[#This Row],[Faturamento Mês R$]]/4</f>
        <v>189.95250000000001</v>
      </c>
    </row>
    <row r="467" spans="1:14" x14ac:dyDescent="0.25">
      <c r="A467">
        <v>719982</v>
      </c>
      <c r="B467" s="3">
        <v>49.99</v>
      </c>
      <c r="C467">
        <v>14</v>
      </c>
      <c r="D467">
        <v>5</v>
      </c>
      <c r="E467" s="3">
        <v>699.86</v>
      </c>
      <c r="F467">
        <v>62</v>
      </c>
      <c r="G467" s="3">
        <v>3099.38</v>
      </c>
      <c r="H467">
        <v>0.22580645161290319</v>
      </c>
      <c r="I467">
        <v>4.4285714285714288</v>
      </c>
      <c r="J467">
        <v>132.85714285714289</v>
      </c>
      <c r="K467" t="s">
        <v>1762</v>
      </c>
      <c r="L467">
        <f t="shared" si="12"/>
        <v>3</v>
      </c>
      <c r="M467" s="3">
        <v>3099.38</v>
      </c>
      <c r="N467" s="3">
        <f>Tabela1[[#This Row],[Faturamento Mês R$]]/4</f>
        <v>174.965</v>
      </c>
    </row>
    <row r="468" spans="1:14" x14ac:dyDescent="0.25">
      <c r="A468">
        <v>720060</v>
      </c>
      <c r="B468" s="3">
        <v>29.99</v>
      </c>
      <c r="C468">
        <v>2</v>
      </c>
      <c r="D468">
        <v>1</v>
      </c>
      <c r="E468" s="3">
        <v>59.98</v>
      </c>
      <c r="F468">
        <v>1</v>
      </c>
      <c r="G468" s="3">
        <v>29.99</v>
      </c>
      <c r="H468">
        <v>2</v>
      </c>
      <c r="I468">
        <v>0.5</v>
      </c>
      <c r="J468">
        <v>15</v>
      </c>
      <c r="K468" t="s">
        <v>1760</v>
      </c>
      <c r="L468">
        <f t="shared" si="12"/>
        <v>1</v>
      </c>
      <c r="M468" s="3">
        <v>0</v>
      </c>
      <c r="N468" s="3">
        <f>Tabela1[[#This Row],[Faturamento Mês R$]]/4</f>
        <v>14.994999999999999</v>
      </c>
    </row>
    <row r="469" spans="1:14" x14ac:dyDescent="0.25">
      <c r="A469">
        <v>720207</v>
      </c>
      <c r="B469" s="3">
        <v>19.989999999999998</v>
      </c>
      <c r="C469">
        <v>3</v>
      </c>
      <c r="E469" s="3">
        <v>59.97</v>
      </c>
      <c r="F469">
        <v>4</v>
      </c>
      <c r="G469" s="3">
        <v>79.959999999999994</v>
      </c>
      <c r="H469">
        <v>0.75</v>
      </c>
      <c r="I469">
        <v>1.333333333333333</v>
      </c>
      <c r="J469">
        <v>40</v>
      </c>
      <c r="K469" t="s">
        <v>1761</v>
      </c>
      <c r="L469">
        <f t="shared" si="12"/>
        <v>2</v>
      </c>
      <c r="M469" s="3">
        <v>0</v>
      </c>
      <c r="N469" s="3">
        <f>Tabela1[[#This Row],[Faturamento Mês R$]]/4</f>
        <v>14.9925</v>
      </c>
    </row>
    <row r="470" spans="1:14" x14ac:dyDescent="0.25">
      <c r="A470">
        <v>720220</v>
      </c>
      <c r="B470" s="3">
        <v>9.99</v>
      </c>
      <c r="C470">
        <v>2</v>
      </c>
      <c r="D470">
        <v>2</v>
      </c>
      <c r="E470" s="3">
        <v>19.98</v>
      </c>
      <c r="F470">
        <v>1</v>
      </c>
      <c r="G470" s="3">
        <v>9.99</v>
      </c>
      <c r="H470">
        <v>2</v>
      </c>
      <c r="I470">
        <v>0.5</v>
      </c>
      <c r="J470">
        <v>15</v>
      </c>
      <c r="K470" t="s">
        <v>1760</v>
      </c>
      <c r="L470">
        <f t="shared" ref="L470:L496" si="13">IF(K470="Baixo Giro",3,IF(K470="Giro Médio",2,IF(K470="Alto Giro",1,0)))</f>
        <v>1</v>
      </c>
      <c r="M470" s="3">
        <v>0</v>
      </c>
      <c r="N470" s="3">
        <f>Tabela1[[#This Row],[Faturamento Mês R$]]/4</f>
        <v>4.9950000000000001</v>
      </c>
    </row>
    <row r="471" spans="1:14" x14ac:dyDescent="0.25">
      <c r="A471">
        <v>720222</v>
      </c>
      <c r="B471" s="3">
        <v>19.989999999999998</v>
      </c>
      <c r="C471">
        <v>3</v>
      </c>
      <c r="E471" s="3">
        <v>59.97</v>
      </c>
      <c r="F471">
        <v>5</v>
      </c>
      <c r="G471" s="3">
        <v>99.95</v>
      </c>
      <c r="H471">
        <v>0.6</v>
      </c>
      <c r="I471">
        <v>1.666666666666667</v>
      </c>
      <c r="J471">
        <v>50</v>
      </c>
      <c r="K471" t="s">
        <v>1761</v>
      </c>
      <c r="L471">
        <f t="shared" si="13"/>
        <v>2</v>
      </c>
      <c r="M471" s="3">
        <v>0</v>
      </c>
      <c r="N471" s="3">
        <f>Tabela1[[#This Row],[Faturamento Mês R$]]/4</f>
        <v>14.9925</v>
      </c>
    </row>
    <row r="472" spans="1:14" x14ac:dyDescent="0.25">
      <c r="A472">
        <v>720263</v>
      </c>
      <c r="B472" s="3">
        <v>69.989999999999995</v>
      </c>
      <c r="C472">
        <v>2</v>
      </c>
      <c r="E472" s="3">
        <v>139.97999999999999</v>
      </c>
      <c r="F472">
        <v>2</v>
      </c>
      <c r="G472" s="3">
        <v>139.97999999999999</v>
      </c>
      <c r="H472">
        <v>1</v>
      </c>
      <c r="I472">
        <v>1</v>
      </c>
      <c r="J472">
        <v>30</v>
      </c>
      <c r="K472" t="s">
        <v>1761</v>
      </c>
      <c r="L472">
        <f t="shared" si="13"/>
        <v>2</v>
      </c>
      <c r="M472" s="3">
        <v>0</v>
      </c>
      <c r="N472" s="3">
        <f>Tabela1[[#This Row],[Faturamento Mês R$]]/4</f>
        <v>34.994999999999997</v>
      </c>
    </row>
    <row r="473" spans="1:14" x14ac:dyDescent="0.25">
      <c r="A473">
        <v>720301</v>
      </c>
      <c r="B473" s="3">
        <v>7.99</v>
      </c>
      <c r="C473">
        <v>3</v>
      </c>
      <c r="D473">
        <v>1</v>
      </c>
      <c r="E473" s="3">
        <v>23.97</v>
      </c>
      <c r="F473">
        <v>29</v>
      </c>
      <c r="G473" s="3">
        <v>231.71</v>
      </c>
      <c r="H473">
        <v>0.10344827586206901</v>
      </c>
      <c r="I473">
        <v>9.6666666666666661</v>
      </c>
      <c r="J473">
        <v>290</v>
      </c>
      <c r="K473" t="s">
        <v>1762</v>
      </c>
      <c r="L473">
        <f t="shared" si="13"/>
        <v>3</v>
      </c>
      <c r="M473" s="3">
        <v>231.71</v>
      </c>
      <c r="N473" s="3">
        <f>Tabela1[[#This Row],[Faturamento Mês R$]]/4</f>
        <v>5.9924999999999997</v>
      </c>
    </row>
    <row r="474" spans="1:14" x14ac:dyDescent="0.25">
      <c r="A474">
        <v>720476</v>
      </c>
      <c r="B474" s="3">
        <v>59.99</v>
      </c>
      <c r="C474">
        <v>6</v>
      </c>
      <c r="E474" s="3">
        <v>359.94</v>
      </c>
      <c r="F474">
        <v>7</v>
      </c>
      <c r="G474" s="3">
        <v>419.93</v>
      </c>
      <c r="H474">
        <v>0.8571428571428571</v>
      </c>
      <c r="I474">
        <v>1.166666666666667</v>
      </c>
      <c r="J474">
        <v>35</v>
      </c>
      <c r="K474" t="s">
        <v>1761</v>
      </c>
      <c r="L474">
        <f t="shared" si="13"/>
        <v>2</v>
      </c>
      <c r="M474" s="3">
        <v>0</v>
      </c>
      <c r="N474" s="3">
        <f>Tabela1[[#This Row],[Faturamento Mês R$]]/4</f>
        <v>89.984999999999999</v>
      </c>
    </row>
    <row r="475" spans="1:14" x14ac:dyDescent="0.25">
      <c r="A475">
        <v>720523</v>
      </c>
      <c r="B475" s="3">
        <v>29.99</v>
      </c>
      <c r="C475">
        <v>2</v>
      </c>
      <c r="D475">
        <v>1</v>
      </c>
      <c r="E475" s="3">
        <v>59.98</v>
      </c>
      <c r="F475">
        <v>1</v>
      </c>
      <c r="G475" s="3">
        <v>29.99</v>
      </c>
      <c r="H475">
        <v>2</v>
      </c>
      <c r="I475">
        <v>0.5</v>
      </c>
      <c r="J475">
        <v>15</v>
      </c>
      <c r="K475" t="s">
        <v>1760</v>
      </c>
      <c r="L475">
        <f t="shared" si="13"/>
        <v>1</v>
      </c>
      <c r="M475" s="3">
        <v>0</v>
      </c>
      <c r="N475" s="3">
        <f>Tabela1[[#This Row],[Faturamento Mês R$]]/4</f>
        <v>14.994999999999999</v>
      </c>
    </row>
    <row r="476" spans="1:14" x14ac:dyDescent="0.25">
      <c r="A476">
        <v>720562</v>
      </c>
      <c r="B476" s="3">
        <v>49.99</v>
      </c>
      <c r="C476">
        <v>2</v>
      </c>
      <c r="E476" s="3">
        <v>99.98</v>
      </c>
      <c r="F476">
        <v>3</v>
      </c>
      <c r="G476" s="3">
        <v>149.97</v>
      </c>
      <c r="H476">
        <v>0.66666666666666663</v>
      </c>
      <c r="I476">
        <v>1.5</v>
      </c>
      <c r="J476">
        <v>45</v>
      </c>
      <c r="K476" t="s">
        <v>1761</v>
      </c>
      <c r="L476">
        <f t="shared" si="13"/>
        <v>2</v>
      </c>
      <c r="M476" s="3">
        <v>0</v>
      </c>
      <c r="N476" s="3">
        <f>Tabela1[[#This Row],[Faturamento Mês R$]]/4</f>
        <v>24.995000000000001</v>
      </c>
    </row>
    <row r="477" spans="1:14" x14ac:dyDescent="0.25">
      <c r="A477">
        <v>720668</v>
      </c>
      <c r="B477" s="3">
        <v>29.99</v>
      </c>
      <c r="C477">
        <v>2</v>
      </c>
      <c r="E477" s="3">
        <v>59.98</v>
      </c>
      <c r="F477">
        <v>2</v>
      </c>
      <c r="G477" s="3">
        <v>59.98</v>
      </c>
      <c r="H477">
        <v>1</v>
      </c>
      <c r="I477">
        <v>1</v>
      </c>
      <c r="J477">
        <v>30</v>
      </c>
      <c r="K477" t="s">
        <v>1761</v>
      </c>
      <c r="L477">
        <f t="shared" si="13"/>
        <v>2</v>
      </c>
      <c r="M477" s="3">
        <v>0</v>
      </c>
      <c r="N477" s="3">
        <f>Tabela1[[#This Row],[Faturamento Mês R$]]/4</f>
        <v>14.994999999999999</v>
      </c>
    </row>
    <row r="478" spans="1:14" x14ac:dyDescent="0.25">
      <c r="A478">
        <v>720695</v>
      </c>
      <c r="B478" s="3">
        <v>29.99</v>
      </c>
      <c r="C478">
        <v>5</v>
      </c>
      <c r="D478">
        <v>1</v>
      </c>
      <c r="E478" s="3">
        <v>149.94999999999999</v>
      </c>
      <c r="F478">
        <v>6</v>
      </c>
      <c r="G478" s="3">
        <v>179.94</v>
      </c>
      <c r="H478">
        <v>0.83333333333333337</v>
      </c>
      <c r="I478">
        <v>1.2</v>
      </c>
      <c r="J478">
        <v>36</v>
      </c>
      <c r="K478" t="s">
        <v>1761</v>
      </c>
      <c r="L478">
        <f t="shared" si="13"/>
        <v>2</v>
      </c>
      <c r="M478" s="3">
        <v>0</v>
      </c>
      <c r="N478" s="3">
        <f>Tabela1[[#This Row],[Faturamento Mês R$]]/4</f>
        <v>37.487499999999997</v>
      </c>
    </row>
    <row r="479" spans="1:14" x14ac:dyDescent="0.25">
      <c r="A479">
        <v>720954</v>
      </c>
      <c r="B479" s="3">
        <v>8.99</v>
      </c>
      <c r="C479">
        <v>5</v>
      </c>
      <c r="D479">
        <v>1</v>
      </c>
      <c r="E479" s="3">
        <v>44.95</v>
      </c>
      <c r="F479">
        <v>5</v>
      </c>
      <c r="G479" s="3">
        <v>44.95</v>
      </c>
      <c r="H479">
        <v>1</v>
      </c>
      <c r="I479">
        <v>1</v>
      </c>
      <c r="J479">
        <v>30</v>
      </c>
      <c r="K479" t="s">
        <v>1761</v>
      </c>
      <c r="L479">
        <f t="shared" si="13"/>
        <v>2</v>
      </c>
      <c r="M479" s="3">
        <v>0</v>
      </c>
      <c r="N479" s="3">
        <f>Tabela1[[#This Row],[Faturamento Mês R$]]/4</f>
        <v>11.237500000000001</v>
      </c>
    </row>
    <row r="480" spans="1:14" x14ac:dyDescent="0.25">
      <c r="A480">
        <v>720957</v>
      </c>
      <c r="B480" s="3">
        <v>39.99</v>
      </c>
      <c r="C480">
        <v>2</v>
      </c>
      <c r="E480" s="3">
        <v>79.98</v>
      </c>
      <c r="F480">
        <v>0</v>
      </c>
      <c r="G480" s="3">
        <v>0</v>
      </c>
      <c r="H480" t="s">
        <v>1763</v>
      </c>
      <c r="I480">
        <v>0</v>
      </c>
      <c r="J480">
        <v>0</v>
      </c>
      <c r="L480">
        <f t="shared" si="13"/>
        <v>0</v>
      </c>
      <c r="M480" s="3">
        <v>0</v>
      </c>
      <c r="N480" s="3">
        <f>Tabela1[[#This Row],[Faturamento Mês R$]]/4</f>
        <v>19.995000000000001</v>
      </c>
    </row>
    <row r="481" spans="1:14" x14ac:dyDescent="0.25">
      <c r="A481">
        <v>720960</v>
      </c>
      <c r="B481" s="3">
        <v>99.99</v>
      </c>
      <c r="C481">
        <v>2</v>
      </c>
      <c r="E481" s="3">
        <v>199.98</v>
      </c>
      <c r="F481">
        <v>2</v>
      </c>
      <c r="G481" s="3">
        <v>199.98</v>
      </c>
      <c r="H481">
        <v>1</v>
      </c>
      <c r="I481">
        <v>1</v>
      </c>
      <c r="J481">
        <v>30</v>
      </c>
      <c r="K481" t="s">
        <v>1761</v>
      </c>
      <c r="L481">
        <f t="shared" si="13"/>
        <v>2</v>
      </c>
      <c r="M481" s="3">
        <v>0</v>
      </c>
      <c r="N481" s="3">
        <f>Tabela1[[#This Row],[Faturamento Mês R$]]/4</f>
        <v>49.994999999999997</v>
      </c>
    </row>
    <row r="482" spans="1:14" x14ac:dyDescent="0.25">
      <c r="A482">
        <v>721101</v>
      </c>
      <c r="B482" s="3">
        <v>39.99</v>
      </c>
      <c r="C482">
        <v>5</v>
      </c>
      <c r="E482" s="3">
        <v>199.95</v>
      </c>
      <c r="F482">
        <v>2</v>
      </c>
      <c r="G482" s="3">
        <v>79.98</v>
      </c>
      <c r="H482">
        <v>2.5</v>
      </c>
      <c r="I482">
        <v>0.4</v>
      </c>
      <c r="J482">
        <v>12</v>
      </c>
      <c r="K482" t="s">
        <v>1760</v>
      </c>
      <c r="L482">
        <f t="shared" si="13"/>
        <v>1</v>
      </c>
      <c r="M482" s="3">
        <v>0</v>
      </c>
      <c r="N482" s="3">
        <f>Tabela1[[#This Row],[Faturamento Mês R$]]/4</f>
        <v>49.987499999999997</v>
      </c>
    </row>
    <row r="483" spans="1:14" x14ac:dyDescent="0.25">
      <c r="A483">
        <v>721165</v>
      </c>
      <c r="B483" s="3">
        <v>49.99</v>
      </c>
      <c r="C483">
        <v>26</v>
      </c>
      <c r="D483">
        <v>2</v>
      </c>
      <c r="E483" s="3">
        <v>1299.74</v>
      </c>
      <c r="F483">
        <v>5</v>
      </c>
      <c r="G483" s="3">
        <v>249.95</v>
      </c>
      <c r="H483">
        <v>5.2</v>
      </c>
      <c r="I483">
        <v>0.19230769230769229</v>
      </c>
      <c r="J483">
        <v>5.7692307692307692</v>
      </c>
      <c r="K483" t="s">
        <v>1760</v>
      </c>
      <c r="L483">
        <f t="shared" si="13"/>
        <v>1</v>
      </c>
      <c r="M483" s="3">
        <v>0</v>
      </c>
      <c r="N483" s="3">
        <f>Tabela1[[#This Row],[Faturamento Mês R$]]/4</f>
        <v>324.935</v>
      </c>
    </row>
    <row r="484" spans="1:14" x14ac:dyDescent="0.25">
      <c r="A484">
        <v>721594</v>
      </c>
      <c r="B484" s="3">
        <v>29.99</v>
      </c>
      <c r="C484">
        <v>6</v>
      </c>
      <c r="E484" s="3">
        <v>179.94</v>
      </c>
      <c r="F484">
        <v>5</v>
      </c>
      <c r="G484" s="3">
        <v>149.94999999999999</v>
      </c>
      <c r="H484">
        <v>1.2</v>
      </c>
      <c r="I484">
        <v>0.83333333333333337</v>
      </c>
      <c r="J484">
        <v>25</v>
      </c>
      <c r="K484" t="s">
        <v>1760</v>
      </c>
      <c r="L484">
        <f t="shared" si="13"/>
        <v>1</v>
      </c>
      <c r="M484" s="3">
        <v>0</v>
      </c>
      <c r="N484" s="3">
        <f>Tabela1[[#This Row],[Faturamento Mês R$]]/4</f>
        <v>44.984999999999999</v>
      </c>
    </row>
    <row r="485" spans="1:14" x14ac:dyDescent="0.25">
      <c r="A485">
        <v>721688</v>
      </c>
      <c r="B485" s="3">
        <v>159.99</v>
      </c>
      <c r="C485">
        <v>2</v>
      </c>
      <c r="D485">
        <v>-1</v>
      </c>
      <c r="E485" s="3">
        <v>319.98</v>
      </c>
      <c r="F485">
        <v>38</v>
      </c>
      <c r="G485" s="3">
        <v>6079.62</v>
      </c>
      <c r="H485">
        <v>5.2631578947368418E-2</v>
      </c>
      <c r="I485">
        <v>19</v>
      </c>
      <c r="J485">
        <v>570</v>
      </c>
      <c r="K485" t="s">
        <v>1762</v>
      </c>
      <c r="L485">
        <f t="shared" si="13"/>
        <v>3</v>
      </c>
      <c r="M485" s="3">
        <v>6079.62</v>
      </c>
      <c r="N485" s="3">
        <f>Tabela1[[#This Row],[Faturamento Mês R$]]/4</f>
        <v>79.995000000000005</v>
      </c>
    </row>
    <row r="486" spans="1:14" x14ac:dyDescent="0.25">
      <c r="A486">
        <v>721734</v>
      </c>
      <c r="B486" s="3">
        <v>19.989999999999998</v>
      </c>
      <c r="C486">
        <v>1</v>
      </c>
      <c r="D486">
        <v>1</v>
      </c>
      <c r="E486" s="3">
        <v>19.989999999999998</v>
      </c>
      <c r="F486">
        <v>34</v>
      </c>
      <c r="G486" s="3">
        <v>679.66</v>
      </c>
      <c r="H486">
        <v>2.9411764705882349E-2</v>
      </c>
      <c r="I486">
        <v>34</v>
      </c>
      <c r="J486">
        <v>1020</v>
      </c>
      <c r="K486" t="s">
        <v>1762</v>
      </c>
      <c r="L486">
        <f t="shared" si="13"/>
        <v>3</v>
      </c>
      <c r="M486" s="3">
        <v>679.66</v>
      </c>
      <c r="N486" s="3">
        <f>Tabela1[[#This Row],[Faturamento Mês R$]]/4</f>
        <v>4.9974999999999996</v>
      </c>
    </row>
    <row r="487" spans="1:14" x14ac:dyDescent="0.25">
      <c r="A487">
        <v>721757</v>
      </c>
      <c r="B487" s="3">
        <v>69.989999999999995</v>
      </c>
      <c r="C487">
        <v>8</v>
      </c>
      <c r="D487">
        <v>1</v>
      </c>
      <c r="E487" s="3">
        <v>559.91999999999996</v>
      </c>
      <c r="F487">
        <v>10</v>
      </c>
      <c r="G487" s="3">
        <v>699.9</v>
      </c>
      <c r="H487">
        <v>0.8</v>
      </c>
      <c r="I487">
        <v>1.25</v>
      </c>
      <c r="J487">
        <v>37.5</v>
      </c>
      <c r="K487" t="s">
        <v>1761</v>
      </c>
      <c r="L487">
        <f t="shared" si="13"/>
        <v>2</v>
      </c>
      <c r="M487" s="3">
        <v>0</v>
      </c>
      <c r="N487" s="3">
        <f>Tabela1[[#This Row],[Faturamento Mês R$]]/4</f>
        <v>139.97999999999999</v>
      </c>
    </row>
    <row r="488" spans="1:14" x14ac:dyDescent="0.25">
      <c r="A488">
        <v>721759</v>
      </c>
      <c r="B488" s="3">
        <v>29.99</v>
      </c>
      <c r="C488">
        <v>10</v>
      </c>
      <c r="D488">
        <v>1</v>
      </c>
      <c r="E488" s="3">
        <v>299.89999999999998</v>
      </c>
      <c r="F488">
        <v>11</v>
      </c>
      <c r="G488" s="3">
        <v>329.89</v>
      </c>
      <c r="H488">
        <v>0.90909090909090906</v>
      </c>
      <c r="I488">
        <v>1.1000000000000001</v>
      </c>
      <c r="J488">
        <v>33</v>
      </c>
      <c r="K488" t="s">
        <v>1761</v>
      </c>
      <c r="L488">
        <f t="shared" si="13"/>
        <v>2</v>
      </c>
      <c r="M488" s="3">
        <v>0</v>
      </c>
      <c r="N488" s="3">
        <f>Tabela1[[#This Row],[Faturamento Mês R$]]/4</f>
        <v>74.974999999999994</v>
      </c>
    </row>
    <row r="489" spans="1:14" x14ac:dyDescent="0.25">
      <c r="A489">
        <v>721760</v>
      </c>
      <c r="B489" s="3">
        <v>49.99</v>
      </c>
      <c r="C489">
        <v>13</v>
      </c>
      <c r="D489">
        <v>1</v>
      </c>
      <c r="E489" s="3">
        <v>649.87</v>
      </c>
      <c r="F489">
        <v>9</v>
      </c>
      <c r="G489" s="3">
        <v>449.91</v>
      </c>
      <c r="H489">
        <v>1.444444444444444</v>
      </c>
      <c r="I489">
        <v>0.69230769230769229</v>
      </c>
      <c r="J489">
        <v>20.76923076923077</v>
      </c>
      <c r="K489" t="s">
        <v>1760</v>
      </c>
      <c r="L489">
        <f t="shared" si="13"/>
        <v>1</v>
      </c>
      <c r="M489" s="3">
        <v>0</v>
      </c>
      <c r="N489" s="3">
        <f>Tabela1[[#This Row],[Faturamento Mês R$]]/4</f>
        <v>162.4675</v>
      </c>
    </row>
    <row r="490" spans="1:14" x14ac:dyDescent="0.25">
      <c r="A490">
        <v>721762</v>
      </c>
      <c r="B490" s="3">
        <v>89.99</v>
      </c>
      <c r="C490">
        <v>23</v>
      </c>
      <c r="D490">
        <v>2</v>
      </c>
      <c r="E490" s="3">
        <v>2069.77</v>
      </c>
      <c r="F490">
        <v>188</v>
      </c>
      <c r="G490" s="3">
        <v>16918.12</v>
      </c>
      <c r="H490">
        <v>0.1223404255319149</v>
      </c>
      <c r="I490">
        <v>8.1739130434782616</v>
      </c>
      <c r="J490">
        <v>245.21739130434781</v>
      </c>
      <c r="K490" t="s">
        <v>1762</v>
      </c>
      <c r="L490">
        <f t="shared" si="13"/>
        <v>3</v>
      </c>
      <c r="M490" s="3">
        <v>16918.12</v>
      </c>
      <c r="N490" s="3">
        <f>Tabela1[[#This Row],[Faturamento Mês R$]]/4</f>
        <v>517.4425</v>
      </c>
    </row>
    <row r="491" spans="1:14" x14ac:dyDescent="0.25">
      <c r="A491">
        <v>721764</v>
      </c>
      <c r="B491" s="3">
        <v>99.99</v>
      </c>
      <c r="C491">
        <v>5</v>
      </c>
      <c r="D491">
        <v>1</v>
      </c>
      <c r="E491" s="3">
        <v>499.95</v>
      </c>
      <c r="F491">
        <v>34</v>
      </c>
      <c r="G491" s="3">
        <v>3399.66</v>
      </c>
      <c r="H491">
        <v>0.1470588235294118</v>
      </c>
      <c r="I491">
        <v>6.8</v>
      </c>
      <c r="J491">
        <v>204</v>
      </c>
      <c r="K491" t="s">
        <v>1762</v>
      </c>
      <c r="L491">
        <f t="shared" si="13"/>
        <v>3</v>
      </c>
      <c r="M491" s="3">
        <v>3399.66</v>
      </c>
      <c r="N491" s="3">
        <f>Tabela1[[#This Row],[Faturamento Mês R$]]/4</f>
        <v>124.9875</v>
      </c>
    </row>
    <row r="492" spans="1:14" x14ac:dyDescent="0.25">
      <c r="A492">
        <v>721796</v>
      </c>
      <c r="B492" s="3">
        <v>99.99</v>
      </c>
      <c r="C492">
        <v>6</v>
      </c>
      <c r="E492" s="3">
        <v>599.93999999999994</v>
      </c>
      <c r="F492">
        <v>102</v>
      </c>
      <c r="G492" s="3">
        <v>10198.98</v>
      </c>
      <c r="H492">
        <v>5.8823529411764712E-2</v>
      </c>
      <c r="I492">
        <v>17</v>
      </c>
      <c r="J492">
        <v>510</v>
      </c>
      <c r="K492" t="s">
        <v>1762</v>
      </c>
      <c r="L492">
        <f t="shared" si="13"/>
        <v>3</v>
      </c>
      <c r="M492" s="3">
        <v>10198.98</v>
      </c>
      <c r="N492" s="3">
        <f>Tabela1[[#This Row],[Faturamento Mês R$]]/4</f>
        <v>149.98499999999999</v>
      </c>
    </row>
    <row r="493" spans="1:14" x14ac:dyDescent="0.25">
      <c r="A493">
        <v>721934</v>
      </c>
      <c r="B493" s="3">
        <v>24.99</v>
      </c>
      <c r="C493">
        <v>2</v>
      </c>
      <c r="D493">
        <v>1</v>
      </c>
      <c r="E493" s="3">
        <v>49.98</v>
      </c>
      <c r="F493">
        <v>2</v>
      </c>
      <c r="G493" s="3">
        <v>49.98</v>
      </c>
      <c r="H493">
        <v>1</v>
      </c>
      <c r="I493">
        <v>1</v>
      </c>
      <c r="J493">
        <v>30</v>
      </c>
      <c r="K493" t="s">
        <v>1761</v>
      </c>
      <c r="L493">
        <f t="shared" si="13"/>
        <v>2</v>
      </c>
      <c r="M493" s="3">
        <v>0</v>
      </c>
      <c r="N493" s="3">
        <f>Tabela1[[#This Row],[Faturamento Mês R$]]/4</f>
        <v>12.494999999999999</v>
      </c>
    </row>
    <row r="494" spans="1:14" x14ac:dyDescent="0.25">
      <c r="A494">
        <v>721936</v>
      </c>
      <c r="B494" s="3">
        <v>19.989999999999998</v>
      </c>
      <c r="C494">
        <v>5</v>
      </c>
      <c r="D494">
        <v>1</v>
      </c>
      <c r="E494" s="3">
        <v>99.949999999999989</v>
      </c>
      <c r="F494">
        <v>2</v>
      </c>
      <c r="G494" s="3">
        <v>39.979999999999997</v>
      </c>
      <c r="H494">
        <v>2.5</v>
      </c>
      <c r="I494">
        <v>0.4</v>
      </c>
      <c r="J494">
        <v>12</v>
      </c>
      <c r="K494" t="s">
        <v>1760</v>
      </c>
      <c r="L494">
        <f t="shared" si="13"/>
        <v>1</v>
      </c>
      <c r="M494" s="3">
        <v>0</v>
      </c>
      <c r="N494" s="3">
        <f>Tabela1[[#This Row],[Faturamento Mês R$]]/4</f>
        <v>24.987499999999997</v>
      </c>
    </row>
    <row r="495" spans="1:14" x14ac:dyDescent="0.25">
      <c r="A495">
        <v>722050</v>
      </c>
      <c r="B495" s="3">
        <v>89.99</v>
      </c>
      <c r="C495">
        <v>4</v>
      </c>
      <c r="D495">
        <v>1</v>
      </c>
      <c r="E495" s="3">
        <v>359.96</v>
      </c>
      <c r="F495">
        <v>6</v>
      </c>
      <c r="G495" s="3">
        <v>539.94000000000005</v>
      </c>
      <c r="H495">
        <v>0.66666666666666663</v>
      </c>
      <c r="I495">
        <v>1.5</v>
      </c>
      <c r="J495">
        <v>45</v>
      </c>
      <c r="K495" t="s">
        <v>1761</v>
      </c>
      <c r="L495">
        <f t="shared" si="13"/>
        <v>2</v>
      </c>
      <c r="M495" s="3">
        <v>0</v>
      </c>
      <c r="N495" s="3">
        <f>Tabela1[[#This Row],[Faturamento Mês R$]]/4</f>
        <v>89.99</v>
      </c>
    </row>
    <row r="496" spans="1:14" x14ac:dyDescent="0.25">
      <c r="A496">
        <v>722287</v>
      </c>
      <c r="B496" s="3">
        <v>119.99</v>
      </c>
      <c r="C496">
        <v>6</v>
      </c>
      <c r="D496">
        <v>2</v>
      </c>
      <c r="E496" s="3">
        <v>719.93999999999994</v>
      </c>
      <c r="F496">
        <v>28</v>
      </c>
      <c r="G496" s="3">
        <v>3359.72</v>
      </c>
      <c r="H496">
        <v>0.2142857142857143</v>
      </c>
      <c r="I496">
        <v>4.666666666666667</v>
      </c>
      <c r="J496">
        <v>140</v>
      </c>
      <c r="K496" t="s">
        <v>1762</v>
      </c>
      <c r="L496">
        <f t="shared" si="13"/>
        <v>3</v>
      </c>
      <c r="M496" s="3">
        <v>3359.72</v>
      </c>
      <c r="N496" s="3">
        <f>Tabela1[[#This Row],[Faturamento Mês R$]]/4</f>
        <v>179.98499999999999</v>
      </c>
    </row>
    <row r="497" spans="1:14" x14ac:dyDescent="0.25">
      <c r="A497">
        <v>722378</v>
      </c>
      <c r="B497" s="3">
        <v>14.99</v>
      </c>
      <c r="C497">
        <v>4</v>
      </c>
      <c r="E497" s="3">
        <v>59.96</v>
      </c>
      <c r="F497">
        <v>7</v>
      </c>
      <c r="G497" s="3">
        <v>104.93</v>
      </c>
      <c r="H497">
        <v>0.5714285714285714</v>
      </c>
      <c r="I497">
        <v>1.75</v>
      </c>
      <c r="J497">
        <v>52.5</v>
      </c>
      <c r="K497" t="s">
        <v>1761</v>
      </c>
      <c r="L497">
        <f t="shared" ref="L497:L526" si="14">IF(K497="Baixo Giro",3,IF(K497="Giro Médio",2,IF(K497="Alto Giro",1,0)))</f>
        <v>2</v>
      </c>
      <c r="M497" s="3">
        <v>0</v>
      </c>
      <c r="N497" s="3">
        <f>Tabela1[[#This Row],[Faturamento Mês R$]]/4</f>
        <v>14.99</v>
      </c>
    </row>
    <row r="498" spans="1:14" x14ac:dyDescent="0.25">
      <c r="A498">
        <v>722385</v>
      </c>
      <c r="B498" s="3">
        <v>14.99</v>
      </c>
      <c r="C498">
        <v>2</v>
      </c>
      <c r="E498" s="3">
        <v>29.98</v>
      </c>
      <c r="F498">
        <v>2</v>
      </c>
      <c r="G498" s="3">
        <v>29.98</v>
      </c>
      <c r="H498">
        <v>1</v>
      </c>
      <c r="I498">
        <v>1</v>
      </c>
      <c r="J498">
        <v>30</v>
      </c>
      <c r="K498" t="s">
        <v>1761</v>
      </c>
      <c r="L498">
        <f t="shared" si="14"/>
        <v>2</v>
      </c>
      <c r="M498" s="3">
        <v>0</v>
      </c>
      <c r="N498" s="3">
        <f>Tabela1[[#This Row],[Faturamento Mês R$]]/4</f>
        <v>7.4950000000000001</v>
      </c>
    </row>
    <row r="499" spans="1:14" x14ac:dyDescent="0.25">
      <c r="A499">
        <v>722388</v>
      </c>
      <c r="B499" s="3">
        <v>29.99</v>
      </c>
      <c r="C499">
        <v>5</v>
      </c>
      <c r="D499">
        <v>1</v>
      </c>
      <c r="E499" s="3">
        <v>149.94999999999999</v>
      </c>
      <c r="F499">
        <v>33</v>
      </c>
      <c r="G499" s="3">
        <v>989.67</v>
      </c>
      <c r="H499">
        <v>0.15151515151515149</v>
      </c>
      <c r="I499">
        <v>6.6</v>
      </c>
      <c r="J499">
        <v>198</v>
      </c>
      <c r="K499" t="s">
        <v>1762</v>
      </c>
      <c r="L499">
        <f t="shared" si="14"/>
        <v>3</v>
      </c>
      <c r="M499" s="3">
        <v>989.67</v>
      </c>
      <c r="N499" s="3">
        <f>Tabela1[[#This Row],[Faturamento Mês R$]]/4</f>
        <v>37.487499999999997</v>
      </c>
    </row>
    <row r="500" spans="1:14" x14ac:dyDescent="0.25">
      <c r="A500">
        <v>722613</v>
      </c>
      <c r="B500" s="3">
        <v>19.989999999999998</v>
      </c>
      <c r="C500">
        <v>2</v>
      </c>
      <c r="E500" s="3">
        <v>39.979999999999997</v>
      </c>
      <c r="F500">
        <v>1</v>
      </c>
      <c r="G500" s="3">
        <v>19.989999999999998</v>
      </c>
      <c r="H500">
        <v>2</v>
      </c>
      <c r="I500">
        <v>0.5</v>
      </c>
      <c r="J500">
        <v>15</v>
      </c>
      <c r="K500" t="s">
        <v>1760</v>
      </c>
      <c r="L500">
        <f t="shared" si="14"/>
        <v>1</v>
      </c>
      <c r="M500" s="3">
        <v>0</v>
      </c>
      <c r="N500" s="3">
        <f>Tabela1[[#This Row],[Faturamento Mês R$]]/4</f>
        <v>9.9949999999999992</v>
      </c>
    </row>
    <row r="501" spans="1:14" x14ac:dyDescent="0.25">
      <c r="A501">
        <v>722631</v>
      </c>
      <c r="B501" s="3">
        <v>39.99</v>
      </c>
      <c r="C501">
        <v>3</v>
      </c>
      <c r="D501">
        <v>2</v>
      </c>
      <c r="E501" s="3">
        <v>119.97</v>
      </c>
      <c r="F501">
        <v>3</v>
      </c>
      <c r="G501" s="3">
        <v>119.97</v>
      </c>
      <c r="H501">
        <v>1</v>
      </c>
      <c r="I501">
        <v>1</v>
      </c>
      <c r="J501">
        <v>30</v>
      </c>
      <c r="K501" t="s">
        <v>1761</v>
      </c>
      <c r="L501">
        <f t="shared" si="14"/>
        <v>2</v>
      </c>
      <c r="M501" s="3">
        <v>0</v>
      </c>
      <c r="N501" s="3">
        <f>Tabela1[[#This Row],[Faturamento Mês R$]]/4</f>
        <v>29.9925</v>
      </c>
    </row>
    <row r="502" spans="1:14" x14ac:dyDescent="0.25">
      <c r="A502">
        <v>722641</v>
      </c>
      <c r="B502" s="3">
        <v>45.99</v>
      </c>
      <c r="C502">
        <v>3</v>
      </c>
      <c r="E502" s="3">
        <v>137.97</v>
      </c>
      <c r="F502">
        <v>4</v>
      </c>
      <c r="G502" s="3">
        <v>183.96</v>
      </c>
      <c r="H502">
        <v>0.75</v>
      </c>
      <c r="I502">
        <v>1.333333333333333</v>
      </c>
      <c r="J502">
        <v>40</v>
      </c>
      <c r="K502" t="s">
        <v>1761</v>
      </c>
      <c r="L502">
        <f t="shared" si="14"/>
        <v>2</v>
      </c>
      <c r="M502" s="3">
        <v>0</v>
      </c>
      <c r="N502" s="3">
        <f>Tabela1[[#This Row],[Faturamento Mês R$]]/4</f>
        <v>34.4925</v>
      </c>
    </row>
    <row r="503" spans="1:14" x14ac:dyDescent="0.25">
      <c r="A503">
        <v>722643</v>
      </c>
      <c r="B503" s="3">
        <v>45.99</v>
      </c>
      <c r="C503">
        <v>7</v>
      </c>
      <c r="D503">
        <v>2</v>
      </c>
      <c r="E503" s="3">
        <v>321.93</v>
      </c>
      <c r="F503">
        <v>10</v>
      </c>
      <c r="G503" s="3">
        <v>459.9</v>
      </c>
      <c r="H503">
        <v>0.7</v>
      </c>
      <c r="I503">
        <v>1.428571428571429</v>
      </c>
      <c r="J503">
        <v>42.857142857142861</v>
      </c>
      <c r="K503" t="s">
        <v>1761</v>
      </c>
      <c r="L503">
        <f t="shared" si="14"/>
        <v>2</v>
      </c>
      <c r="M503" s="3">
        <v>0</v>
      </c>
      <c r="N503" s="3">
        <f>Tabela1[[#This Row],[Faturamento Mês R$]]/4</f>
        <v>80.482500000000002</v>
      </c>
    </row>
    <row r="504" spans="1:14" x14ac:dyDescent="0.25">
      <c r="A504">
        <v>722644</v>
      </c>
      <c r="B504" s="3">
        <v>159.99</v>
      </c>
      <c r="C504">
        <v>2</v>
      </c>
      <c r="E504" s="3">
        <v>319.98</v>
      </c>
      <c r="F504">
        <v>3</v>
      </c>
      <c r="G504" s="3">
        <v>479.97</v>
      </c>
      <c r="H504">
        <v>0.66666666666666663</v>
      </c>
      <c r="I504">
        <v>1.5</v>
      </c>
      <c r="J504">
        <v>45</v>
      </c>
      <c r="K504" t="s">
        <v>1761</v>
      </c>
      <c r="L504">
        <f t="shared" si="14"/>
        <v>2</v>
      </c>
      <c r="M504" s="3">
        <v>0</v>
      </c>
      <c r="N504" s="3">
        <f>Tabela1[[#This Row],[Faturamento Mês R$]]/4</f>
        <v>79.995000000000005</v>
      </c>
    </row>
    <row r="505" spans="1:14" x14ac:dyDescent="0.25">
      <c r="A505">
        <v>722665</v>
      </c>
      <c r="B505" s="3">
        <v>6.99</v>
      </c>
      <c r="C505">
        <v>4</v>
      </c>
      <c r="D505">
        <v>1</v>
      </c>
      <c r="E505" s="3">
        <v>27.96</v>
      </c>
      <c r="F505">
        <v>48</v>
      </c>
      <c r="G505" s="3">
        <v>335.52</v>
      </c>
      <c r="H505">
        <v>8.3333333333333329E-2</v>
      </c>
      <c r="I505">
        <v>12</v>
      </c>
      <c r="J505">
        <v>360</v>
      </c>
      <c r="K505" t="s">
        <v>1762</v>
      </c>
      <c r="L505">
        <f t="shared" si="14"/>
        <v>3</v>
      </c>
      <c r="M505" s="3">
        <v>335.52</v>
      </c>
      <c r="N505" s="3">
        <f>Tabela1[[#This Row],[Faturamento Mês R$]]/4</f>
        <v>6.99</v>
      </c>
    </row>
    <row r="506" spans="1:14" x14ac:dyDescent="0.25">
      <c r="A506">
        <v>722668</v>
      </c>
      <c r="B506" s="3">
        <v>6.99</v>
      </c>
      <c r="C506">
        <v>5</v>
      </c>
      <c r="E506" s="3">
        <v>34.950000000000003</v>
      </c>
      <c r="F506">
        <v>39</v>
      </c>
      <c r="G506" s="3">
        <v>272.61</v>
      </c>
      <c r="H506">
        <v>0.12820512820512819</v>
      </c>
      <c r="I506">
        <v>7.8</v>
      </c>
      <c r="J506">
        <v>234</v>
      </c>
      <c r="K506" t="s">
        <v>1762</v>
      </c>
      <c r="L506">
        <f t="shared" si="14"/>
        <v>3</v>
      </c>
      <c r="M506" s="3">
        <v>272.61</v>
      </c>
      <c r="N506" s="3">
        <f>Tabela1[[#This Row],[Faturamento Mês R$]]/4</f>
        <v>8.7375000000000007</v>
      </c>
    </row>
    <row r="507" spans="1:14" x14ac:dyDescent="0.25">
      <c r="A507">
        <v>722670</v>
      </c>
      <c r="B507" s="3">
        <v>5.99</v>
      </c>
      <c r="C507">
        <v>29</v>
      </c>
      <c r="D507">
        <v>9</v>
      </c>
      <c r="E507" s="3">
        <v>173.71</v>
      </c>
      <c r="F507">
        <v>12</v>
      </c>
      <c r="G507" s="3">
        <v>71.88</v>
      </c>
      <c r="H507">
        <v>2.416666666666667</v>
      </c>
      <c r="I507">
        <v>0.41379310344827591</v>
      </c>
      <c r="J507">
        <v>12.413793103448279</v>
      </c>
      <c r="K507" t="s">
        <v>1760</v>
      </c>
      <c r="L507">
        <f t="shared" si="14"/>
        <v>1</v>
      </c>
      <c r="M507" s="3">
        <v>0</v>
      </c>
      <c r="N507" s="3">
        <f>Tabela1[[#This Row],[Faturamento Mês R$]]/4</f>
        <v>43.427500000000002</v>
      </c>
    </row>
    <row r="508" spans="1:14" x14ac:dyDescent="0.25">
      <c r="A508">
        <v>722674</v>
      </c>
      <c r="B508" s="3">
        <v>6.99</v>
      </c>
      <c r="C508">
        <v>13</v>
      </c>
      <c r="D508">
        <v>2</v>
      </c>
      <c r="E508" s="3">
        <v>90.87</v>
      </c>
      <c r="F508">
        <v>28</v>
      </c>
      <c r="G508" s="3">
        <v>195.72</v>
      </c>
      <c r="H508">
        <v>0.4642857142857143</v>
      </c>
      <c r="I508">
        <v>2.1538461538461542</v>
      </c>
      <c r="J508">
        <v>64.615384615384613</v>
      </c>
      <c r="K508" t="s">
        <v>1762</v>
      </c>
      <c r="L508">
        <f t="shared" si="14"/>
        <v>3</v>
      </c>
      <c r="M508" s="3">
        <v>195.72</v>
      </c>
      <c r="N508" s="3">
        <f>Tabela1[[#This Row],[Faturamento Mês R$]]/4</f>
        <v>22.717500000000001</v>
      </c>
    </row>
    <row r="509" spans="1:14" x14ac:dyDescent="0.25">
      <c r="A509">
        <v>722681</v>
      </c>
      <c r="B509" s="3">
        <v>5.99</v>
      </c>
      <c r="C509">
        <v>11</v>
      </c>
      <c r="D509">
        <v>5</v>
      </c>
      <c r="E509" s="3">
        <v>65.89</v>
      </c>
      <c r="F509">
        <v>21</v>
      </c>
      <c r="G509" s="3">
        <v>125.79</v>
      </c>
      <c r="H509">
        <v>0.52380952380952384</v>
      </c>
      <c r="I509">
        <v>1.9090909090909089</v>
      </c>
      <c r="J509">
        <v>57.272727272727273</v>
      </c>
      <c r="K509" t="s">
        <v>1761</v>
      </c>
      <c r="L509">
        <f t="shared" si="14"/>
        <v>2</v>
      </c>
      <c r="M509" s="3">
        <v>0</v>
      </c>
      <c r="N509" s="3">
        <f>Tabela1[[#This Row],[Faturamento Mês R$]]/4</f>
        <v>16.4725</v>
      </c>
    </row>
    <row r="510" spans="1:14" x14ac:dyDescent="0.25">
      <c r="A510">
        <v>722754</v>
      </c>
      <c r="B510" s="3">
        <v>39.99</v>
      </c>
      <c r="C510">
        <v>2</v>
      </c>
      <c r="E510" s="3">
        <v>79.98</v>
      </c>
      <c r="F510">
        <v>1</v>
      </c>
      <c r="G510" s="3">
        <v>39.99</v>
      </c>
      <c r="H510">
        <v>2</v>
      </c>
      <c r="I510">
        <v>0.5</v>
      </c>
      <c r="J510">
        <v>15</v>
      </c>
      <c r="K510" t="s">
        <v>1760</v>
      </c>
      <c r="L510">
        <f t="shared" si="14"/>
        <v>1</v>
      </c>
      <c r="M510" s="3">
        <v>0</v>
      </c>
      <c r="N510" s="3">
        <f>Tabela1[[#This Row],[Faturamento Mês R$]]/4</f>
        <v>19.995000000000001</v>
      </c>
    </row>
    <row r="511" spans="1:14" x14ac:dyDescent="0.25">
      <c r="A511">
        <v>722907</v>
      </c>
      <c r="B511" s="3">
        <v>59.99</v>
      </c>
      <c r="C511">
        <v>11</v>
      </c>
      <c r="D511">
        <v>1</v>
      </c>
      <c r="E511" s="3">
        <v>659.89</v>
      </c>
      <c r="F511">
        <v>8</v>
      </c>
      <c r="G511" s="3">
        <v>479.92</v>
      </c>
      <c r="H511">
        <v>1.375</v>
      </c>
      <c r="I511">
        <v>0.72727272727272729</v>
      </c>
      <c r="J511">
        <v>21.81818181818182</v>
      </c>
      <c r="K511" t="s">
        <v>1760</v>
      </c>
      <c r="L511">
        <f t="shared" si="14"/>
        <v>1</v>
      </c>
      <c r="M511" s="3">
        <v>0</v>
      </c>
      <c r="N511" s="3">
        <f>Tabela1[[#This Row],[Faturamento Mês R$]]/4</f>
        <v>164.9725</v>
      </c>
    </row>
    <row r="512" spans="1:14" x14ac:dyDescent="0.25">
      <c r="A512">
        <v>722981</v>
      </c>
      <c r="B512" s="3">
        <v>139.99</v>
      </c>
      <c r="C512">
        <v>7</v>
      </c>
      <c r="D512">
        <v>3</v>
      </c>
      <c r="E512" s="3">
        <v>979.93000000000006</v>
      </c>
      <c r="F512">
        <v>26</v>
      </c>
      <c r="G512" s="3">
        <v>3639.74</v>
      </c>
      <c r="H512">
        <v>0.26923076923076922</v>
      </c>
      <c r="I512">
        <v>3.714285714285714</v>
      </c>
      <c r="J512">
        <v>111.4285714285714</v>
      </c>
      <c r="K512" t="s">
        <v>1762</v>
      </c>
      <c r="L512">
        <f t="shared" si="14"/>
        <v>3</v>
      </c>
      <c r="M512" s="3">
        <v>3639.74</v>
      </c>
      <c r="N512" s="3">
        <f>Tabela1[[#This Row],[Faturamento Mês R$]]/4</f>
        <v>244.98250000000002</v>
      </c>
    </row>
    <row r="513" spans="1:14" x14ac:dyDescent="0.25">
      <c r="A513">
        <v>723013</v>
      </c>
      <c r="B513" s="3">
        <v>79.989999999999995</v>
      </c>
      <c r="C513">
        <v>10</v>
      </c>
      <c r="D513">
        <v>5</v>
      </c>
      <c r="E513" s="3">
        <v>799.9</v>
      </c>
      <c r="F513">
        <v>26</v>
      </c>
      <c r="G513" s="3">
        <v>2079.7399999999998</v>
      </c>
      <c r="H513">
        <v>0.38461538461538458</v>
      </c>
      <c r="I513">
        <v>2.6</v>
      </c>
      <c r="J513">
        <v>78</v>
      </c>
      <c r="K513" t="s">
        <v>1762</v>
      </c>
      <c r="L513">
        <f t="shared" si="14"/>
        <v>3</v>
      </c>
      <c r="M513" s="3">
        <v>2079.7399999999998</v>
      </c>
      <c r="N513" s="3">
        <f>Tabela1[[#This Row],[Faturamento Mês R$]]/4</f>
        <v>199.97499999999999</v>
      </c>
    </row>
    <row r="514" spans="1:14" x14ac:dyDescent="0.25">
      <c r="A514">
        <v>723047</v>
      </c>
      <c r="B514" s="3">
        <v>99.99</v>
      </c>
      <c r="C514">
        <v>1</v>
      </c>
      <c r="E514" s="3">
        <v>99.99</v>
      </c>
      <c r="F514">
        <v>34</v>
      </c>
      <c r="G514" s="3">
        <v>3399.66</v>
      </c>
      <c r="H514">
        <v>2.9411764705882349E-2</v>
      </c>
      <c r="I514">
        <v>34</v>
      </c>
      <c r="J514">
        <v>1020</v>
      </c>
      <c r="K514" t="s">
        <v>1762</v>
      </c>
      <c r="L514">
        <f t="shared" si="14"/>
        <v>3</v>
      </c>
      <c r="M514" s="3">
        <v>3399.66</v>
      </c>
      <c r="N514" s="3">
        <f>Tabela1[[#This Row],[Faturamento Mês R$]]/4</f>
        <v>24.997499999999999</v>
      </c>
    </row>
    <row r="515" spans="1:14" x14ac:dyDescent="0.25">
      <c r="A515">
        <v>723208</v>
      </c>
      <c r="B515" s="3">
        <v>29.99</v>
      </c>
      <c r="C515">
        <v>3</v>
      </c>
      <c r="E515" s="3">
        <v>89.97</v>
      </c>
      <c r="F515">
        <v>1</v>
      </c>
      <c r="G515" s="3">
        <v>29.99</v>
      </c>
      <c r="H515">
        <v>3</v>
      </c>
      <c r="I515">
        <v>0.33333333333333331</v>
      </c>
      <c r="J515">
        <v>10</v>
      </c>
      <c r="K515" t="s">
        <v>1760</v>
      </c>
      <c r="L515">
        <f t="shared" si="14"/>
        <v>1</v>
      </c>
      <c r="M515" s="3">
        <v>0</v>
      </c>
      <c r="N515" s="3">
        <f>Tabela1[[#This Row],[Faturamento Mês R$]]/4</f>
        <v>22.4925</v>
      </c>
    </row>
    <row r="516" spans="1:14" x14ac:dyDescent="0.25">
      <c r="A516">
        <v>723291</v>
      </c>
      <c r="B516" s="3">
        <v>19.989999999999998</v>
      </c>
      <c r="C516">
        <v>2</v>
      </c>
      <c r="E516" s="3">
        <v>39.979999999999997</v>
      </c>
      <c r="F516">
        <v>1</v>
      </c>
      <c r="G516" s="3">
        <v>19.989999999999998</v>
      </c>
      <c r="H516">
        <v>2</v>
      </c>
      <c r="I516">
        <v>0.5</v>
      </c>
      <c r="J516">
        <v>15</v>
      </c>
      <c r="K516" t="s">
        <v>1760</v>
      </c>
      <c r="L516">
        <f t="shared" si="14"/>
        <v>1</v>
      </c>
      <c r="M516" s="3">
        <v>0</v>
      </c>
      <c r="N516" s="3">
        <f>Tabela1[[#This Row],[Faturamento Mês R$]]/4</f>
        <v>9.9949999999999992</v>
      </c>
    </row>
    <row r="517" spans="1:14" x14ac:dyDescent="0.25">
      <c r="A517">
        <v>723456</v>
      </c>
      <c r="B517" s="3">
        <v>69.989999999999995</v>
      </c>
      <c r="C517">
        <v>1</v>
      </c>
      <c r="D517">
        <v>-1</v>
      </c>
      <c r="E517" s="3">
        <v>69.989999999999995</v>
      </c>
      <c r="F517">
        <v>47</v>
      </c>
      <c r="G517" s="3">
        <v>3289.53</v>
      </c>
      <c r="H517">
        <v>2.1276595744680851E-2</v>
      </c>
      <c r="I517">
        <v>47</v>
      </c>
      <c r="J517">
        <v>1410</v>
      </c>
      <c r="K517" t="s">
        <v>1762</v>
      </c>
      <c r="L517">
        <f t="shared" si="14"/>
        <v>3</v>
      </c>
      <c r="M517" s="3">
        <v>3289.53</v>
      </c>
      <c r="N517" s="3">
        <f>Tabela1[[#This Row],[Faturamento Mês R$]]/4</f>
        <v>17.497499999999999</v>
      </c>
    </row>
    <row r="518" spans="1:14" x14ac:dyDescent="0.25">
      <c r="A518">
        <v>723523</v>
      </c>
      <c r="B518" s="3">
        <v>19.989999999999998</v>
      </c>
      <c r="C518">
        <v>8</v>
      </c>
      <c r="D518">
        <v>3</v>
      </c>
      <c r="E518" s="3">
        <v>159.91999999999999</v>
      </c>
      <c r="F518">
        <v>15</v>
      </c>
      <c r="G518" s="3">
        <v>299.85000000000002</v>
      </c>
      <c r="H518">
        <v>0.53333333333333333</v>
      </c>
      <c r="I518">
        <v>1.875</v>
      </c>
      <c r="J518">
        <v>56.25</v>
      </c>
      <c r="K518" t="s">
        <v>1761</v>
      </c>
      <c r="L518">
        <f t="shared" si="14"/>
        <v>2</v>
      </c>
      <c r="M518" s="3">
        <v>0</v>
      </c>
      <c r="N518" s="3">
        <f>Tabela1[[#This Row],[Faturamento Mês R$]]/4</f>
        <v>39.979999999999997</v>
      </c>
    </row>
    <row r="519" spans="1:14" x14ac:dyDescent="0.25">
      <c r="A519">
        <v>723525</v>
      </c>
      <c r="B519" s="3">
        <v>19.989999999999998</v>
      </c>
      <c r="C519">
        <v>3</v>
      </c>
      <c r="D519">
        <v>2</v>
      </c>
      <c r="E519" s="3">
        <v>59.97</v>
      </c>
      <c r="F519">
        <v>30</v>
      </c>
      <c r="G519" s="3">
        <v>599.70000000000005</v>
      </c>
      <c r="H519">
        <v>0.1</v>
      </c>
      <c r="I519">
        <v>10</v>
      </c>
      <c r="J519">
        <v>300</v>
      </c>
      <c r="K519" t="s">
        <v>1762</v>
      </c>
      <c r="L519">
        <f t="shared" si="14"/>
        <v>3</v>
      </c>
      <c r="M519" s="3">
        <v>599.70000000000005</v>
      </c>
      <c r="N519" s="3">
        <f>Tabela1[[#This Row],[Faturamento Mês R$]]/4</f>
        <v>14.9925</v>
      </c>
    </row>
    <row r="520" spans="1:14" x14ac:dyDescent="0.25">
      <c r="A520">
        <v>723544</v>
      </c>
      <c r="B520" s="3">
        <v>19.989999999999998</v>
      </c>
      <c r="C520">
        <v>3</v>
      </c>
      <c r="E520" s="3">
        <v>59.97</v>
      </c>
      <c r="F520">
        <v>5</v>
      </c>
      <c r="G520" s="3">
        <v>99.95</v>
      </c>
      <c r="H520">
        <v>0.6</v>
      </c>
      <c r="I520">
        <v>1.666666666666667</v>
      </c>
      <c r="J520">
        <v>50</v>
      </c>
      <c r="K520" t="s">
        <v>1761</v>
      </c>
      <c r="L520">
        <f t="shared" si="14"/>
        <v>2</v>
      </c>
      <c r="M520" s="3">
        <v>0</v>
      </c>
      <c r="N520" s="3">
        <f>Tabela1[[#This Row],[Faturamento Mês R$]]/4</f>
        <v>14.9925</v>
      </c>
    </row>
    <row r="521" spans="1:14" x14ac:dyDescent="0.25">
      <c r="A521">
        <v>723545</v>
      </c>
      <c r="B521" s="3">
        <v>19.989999999999998</v>
      </c>
      <c r="C521">
        <v>6</v>
      </c>
      <c r="E521" s="3">
        <v>119.94</v>
      </c>
      <c r="F521">
        <v>29</v>
      </c>
      <c r="G521" s="3">
        <v>579.71</v>
      </c>
      <c r="H521">
        <v>0.2068965517241379</v>
      </c>
      <c r="I521">
        <v>4.833333333333333</v>
      </c>
      <c r="J521">
        <v>145</v>
      </c>
      <c r="K521" t="s">
        <v>1762</v>
      </c>
      <c r="L521">
        <f t="shared" si="14"/>
        <v>3</v>
      </c>
      <c r="M521" s="3">
        <v>579.71</v>
      </c>
      <c r="N521" s="3">
        <f>Tabela1[[#This Row],[Faturamento Mês R$]]/4</f>
        <v>29.984999999999999</v>
      </c>
    </row>
    <row r="522" spans="1:14" x14ac:dyDescent="0.25">
      <c r="A522">
        <v>723547</v>
      </c>
      <c r="B522" s="3">
        <v>19.989999999999998</v>
      </c>
      <c r="C522">
        <v>3</v>
      </c>
      <c r="D522">
        <v>1</v>
      </c>
      <c r="E522" s="3">
        <v>59.97</v>
      </c>
      <c r="F522">
        <v>3</v>
      </c>
      <c r="G522" s="3">
        <v>59.97</v>
      </c>
      <c r="H522">
        <v>1</v>
      </c>
      <c r="I522">
        <v>1</v>
      </c>
      <c r="J522">
        <v>30</v>
      </c>
      <c r="K522" t="s">
        <v>1761</v>
      </c>
      <c r="L522">
        <f t="shared" si="14"/>
        <v>2</v>
      </c>
      <c r="M522" s="3">
        <v>0</v>
      </c>
      <c r="N522" s="3">
        <f>Tabela1[[#This Row],[Faturamento Mês R$]]/4</f>
        <v>14.9925</v>
      </c>
    </row>
    <row r="523" spans="1:14" x14ac:dyDescent="0.25">
      <c r="A523">
        <v>723548</v>
      </c>
      <c r="B523" s="3">
        <v>24.99</v>
      </c>
      <c r="C523">
        <v>5</v>
      </c>
      <c r="E523" s="3">
        <v>124.95</v>
      </c>
      <c r="F523">
        <v>6</v>
      </c>
      <c r="G523" s="3">
        <v>149.94</v>
      </c>
      <c r="H523">
        <v>0.83333333333333337</v>
      </c>
      <c r="I523">
        <v>1.2</v>
      </c>
      <c r="J523">
        <v>36</v>
      </c>
      <c r="K523" t="s">
        <v>1761</v>
      </c>
      <c r="L523">
        <f t="shared" si="14"/>
        <v>2</v>
      </c>
      <c r="M523" s="3">
        <v>0</v>
      </c>
      <c r="N523" s="3">
        <f>Tabela1[[#This Row],[Faturamento Mês R$]]/4</f>
        <v>31.237500000000001</v>
      </c>
    </row>
    <row r="524" spans="1:14" x14ac:dyDescent="0.25">
      <c r="A524">
        <v>723686</v>
      </c>
      <c r="B524" s="3">
        <v>39.99</v>
      </c>
      <c r="C524">
        <v>2</v>
      </c>
      <c r="E524" s="3">
        <v>79.98</v>
      </c>
      <c r="F524">
        <v>2</v>
      </c>
      <c r="G524" s="3">
        <v>79.98</v>
      </c>
      <c r="H524">
        <v>1</v>
      </c>
      <c r="I524">
        <v>1</v>
      </c>
      <c r="J524">
        <v>30</v>
      </c>
      <c r="K524" t="s">
        <v>1761</v>
      </c>
      <c r="L524">
        <f t="shared" si="14"/>
        <v>2</v>
      </c>
      <c r="M524" s="3">
        <v>0</v>
      </c>
      <c r="N524" s="3">
        <f>Tabela1[[#This Row],[Faturamento Mês R$]]/4</f>
        <v>19.995000000000001</v>
      </c>
    </row>
    <row r="525" spans="1:14" x14ac:dyDescent="0.25">
      <c r="A525">
        <v>723735</v>
      </c>
      <c r="B525" s="3">
        <v>14.99</v>
      </c>
      <c r="C525">
        <v>2</v>
      </c>
      <c r="D525">
        <v>1</v>
      </c>
      <c r="E525" s="3">
        <v>29.98</v>
      </c>
      <c r="F525">
        <v>1</v>
      </c>
      <c r="G525" s="3">
        <v>14.99</v>
      </c>
      <c r="H525">
        <v>2</v>
      </c>
      <c r="I525">
        <v>0.5</v>
      </c>
      <c r="J525">
        <v>15</v>
      </c>
      <c r="K525" t="s">
        <v>1760</v>
      </c>
      <c r="L525">
        <f t="shared" si="14"/>
        <v>1</v>
      </c>
      <c r="M525" s="3">
        <v>0</v>
      </c>
      <c r="N525" s="3">
        <f>Tabela1[[#This Row],[Faturamento Mês R$]]/4</f>
        <v>7.4950000000000001</v>
      </c>
    </row>
    <row r="526" spans="1:14" x14ac:dyDescent="0.25">
      <c r="A526">
        <v>723837</v>
      </c>
      <c r="B526" s="3">
        <v>39.99</v>
      </c>
      <c r="C526">
        <v>2</v>
      </c>
      <c r="E526" s="3">
        <v>79.98</v>
      </c>
      <c r="F526">
        <v>1</v>
      </c>
      <c r="G526" s="3">
        <v>39.99</v>
      </c>
      <c r="H526">
        <v>2</v>
      </c>
      <c r="I526">
        <v>0.5</v>
      </c>
      <c r="J526">
        <v>15</v>
      </c>
      <c r="K526" t="s">
        <v>1760</v>
      </c>
      <c r="L526">
        <f t="shared" si="14"/>
        <v>1</v>
      </c>
      <c r="M526" s="3">
        <v>0</v>
      </c>
      <c r="N526" s="3">
        <f>Tabela1[[#This Row],[Faturamento Mês R$]]/4</f>
        <v>19.995000000000001</v>
      </c>
    </row>
    <row r="527" spans="1:14" x14ac:dyDescent="0.25">
      <c r="A527">
        <v>724077</v>
      </c>
      <c r="B527" s="3">
        <v>19.989999999999998</v>
      </c>
      <c r="C527">
        <v>2</v>
      </c>
      <c r="E527" s="3">
        <v>39.979999999999997</v>
      </c>
      <c r="F527">
        <v>0</v>
      </c>
      <c r="G527" s="3">
        <v>0</v>
      </c>
      <c r="H527" t="s">
        <v>1763</v>
      </c>
      <c r="I527">
        <v>0</v>
      </c>
      <c r="J527">
        <v>0</v>
      </c>
      <c r="L527">
        <f t="shared" ref="L527:L555" si="15">IF(K527="Baixo Giro",3,IF(K527="Giro Médio",2,IF(K527="Alto Giro",1,0)))</f>
        <v>0</v>
      </c>
      <c r="M527" s="3">
        <v>0</v>
      </c>
      <c r="N527" s="3">
        <f>Tabela1[[#This Row],[Faturamento Mês R$]]/4</f>
        <v>9.9949999999999992</v>
      </c>
    </row>
    <row r="528" spans="1:14" x14ac:dyDescent="0.25">
      <c r="A528">
        <v>724191</v>
      </c>
      <c r="B528" s="3">
        <v>19.989999999999998</v>
      </c>
      <c r="C528">
        <v>4</v>
      </c>
      <c r="D528">
        <v>4</v>
      </c>
      <c r="E528" s="3">
        <v>79.959999999999994</v>
      </c>
      <c r="F528">
        <v>4</v>
      </c>
      <c r="G528" s="3">
        <v>79.959999999999994</v>
      </c>
      <c r="H528">
        <v>1</v>
      </c>
      <c r="I528">
        <v>1</v>
      </c>
      <c r="J528">
        <v>30</v>
      </c>
      <c r="K528" t="s">
        <v>1761</v>
      </c>
      <c r="L528">
        <f t="shared" si="15"/>
        <v>2</v>
      </c>
      <c r="M528" s="3">
        <v>0</v>
      </c>
      <c r="N528" s="3">
        <f>Tabela1[[#This Row],[Faturamento Mês R$]]/4</f>
        <v>19.989999999999998</v>
      </c>
    </row>
    <row r="529" spans="1:14" x14ac:dyDescent="0.25">
      <c r="A529">
        <v>724313</v>
      </c>
      <c r="B529" s="3">
        <v>59.99</v>
      </c>
      <c r="C529">
        <v>5</v>
      </c>
      <c r="D529">
        <v>1</v>
      </c>
      <c r="E529" s="3">
        <v>299.95</v>
      </c>
      <c r="F529">
        <v>5</v>
      </c>
      <c r="G529" s="3">
        <v>299.95</v>
      </c>
      <c r="H529">
        <v>1</v>
      </c>
      <c r="I529">
        <v>1</v>
      </c>
      <c r="J529">
        <v>30</v>
      </c>
      <c r="K529" t="s">
        <v>1761</v>
      </c>
      <c r="L529">
        <f t="shared" si="15"/>
        <v>2</v>
      </c>
      <c r="M529" s="3">
        <v>0</v>
      </c>
      <c r="N529" s="3">
        <f>Tabela1[[#This Row],[Faturamento Mês R$]]/4</f>
        <v>74.987499999999997</v>
      </c>
    </row>
    <row r="530" spans="1:14" x14ac:dyDescent="0.25">
      <c r="A530">
        <v>724314</v>
      </c>
      <c r="B530" s="3">
        <v>69.989999999999995</v>
      </c>
      <c r="C530">
        <v>10</v>
      </c>
      <c r="D530">
        <v>1</v>
      </c>
      <c r="E530" s="3">
        <v>699.9</v>
      </c>
      <c r="F530">
        <v>6</v>
      </c>
      <c r="G530" s="3">
        <v>419.94</v>
      </c>
      <c r="H530">
        <v>1.666666666666667</v>
      </c>
      <c r="I530">
        <v>0.6</v>
      </c>
      <c r="J530">
        <v>18</v>
      </c>
      <c r="K530" t="s">
        <v>1760</v>
      </c>
      <c r="L530">
        <f t="shared" si="15"/>
        <v>1</v>
      </c>
      <c r="M530" s="3">
        <v>0</v>
      </c>
      <c r="N530" s="3">
        <f>Tabela1[[#This Row],[Faturamento Mês R$]]/4</f>
        <v>174.97499999999999</v>
      </c>
    </row>
    <row r="531" spans="1:14" x14ac:dyDescent="0.25">
      <c r="A531">
        <v>724330</v>
      </c>
      <c r="B531" s="3">
        <v>69.989999999999995</v>
      </c>
      <c r="C531">
        <v>11</v>
      </c>
      <c r="D531">
        <v>2</v>
      </c>
      <c r="E531" s="3">
        <v>769.89</v>
      </c>
      <c r="F531">
        <v>45</v>
      </c>
      <c r="G531" s="3">
        <v>3149.55</v>
      </c>
      <c r="H531">
        <v>0.24444444444444441</v>
      </c>
      <c r="I531">
        <v>4.0909090909090908</v>
      </c>
      <c r="J531">
        <v>122.72727272727271</v>
      </c>
      <c r="K531" t="s">
        <v>1762</v>
      </c>
      <c r="L531">
        <f t="shared" si="15"/>
        <v>3</v>
      </c>
      <c r="M531" s="3">
        <v>3149.55</v>
      </c>
      <c r="N531" s="3">
        <f>Tabela1[[#This Row],[Faturamento Mês R$]]/4</f>
        <v>192.4725</v>
      </c>
    </row>
    <row r="532" spans="1:14" x14ac:dyDescent="0.25">
      <c r="A532">
        <v>724334</v>
      </c>
      <c r="B532" s="3">
        <v>39.99</v>
      </c>
      <c r="C532">
        <v>6</v>
      </c>
      <c r="E532" s="3">
        <v>239.94</v>
      </c>
      <c r="F532">
        <v>24</v>
      </c>
      <c r="G532" s="3">
        <v>959.76</v>
      </c>
      <c r="H532">
        <v>0.25</v>
      </c>
      <c r="I532">
        <v>4</v>
      </c>
      <c r="J532">
        <v>120</v>
      </c>
      <c r="K532" t="s">
        <v>1762</v>
      </c>
      <c r="L532">
        <f t="shared" si="15"/>
        <v>3</v>
      </c>
      <c r="M532" s="3">
        <v>959.76</v>
      </c>
      <c r="N532" s="3">
        <f>Tabela1[[#This Row],[Faturamento Mês R$]]/4</f>
        <v>59.984999999999999</v>
      </c>
    </row>
    <row r="533" spans="1:14" x14ac:dyDescent="0.25">
      <c r="A533">
        <v>724652</v>
      </c>
      <c r="B533" s="3">
        <v>69.989999999999995</v>
      </c>
      <c r="C533">
        <v>6</v>
      </c>
      <c r="E533" s="3">
        <v>419.93999999999988</v>
      </c>
      <c r="F533">
        <v>5</v>
      </c>
      <c r="G533" s="3">
        <v>349.95</v>
      </c>
      <c r="H533">
        <v>1.2</v>
      </c>
      <c r="I533">
        <v>0.83333333333333337</v>
      </c>
      <c r="J533">
        <v>25</v>
      </c>
      <c r="K533" t="s">
        <v>1760</v>
      </c>
      <c r="L533">
        <f t="shared" si="15"/>
        <v>1</v>
      </c>
      <c r="M533" s="3">
        <v>0</v>
      </c>
      <c r="N533" s="3">
        <f>Tabela1[[#This Row],[Faturamento Mês R$]]/4</f>
        <v>104.98499999999997</v>
      </c>
    </row>
    <row r="534" spans="1:14" x14ac:dyDescent="0.25">
      <c r="A534">
        <v>724653</v>
      </c>
      <c r="B534" s="3">
        <v>89.99</v>
      </c>
      <c r="C534">
        <v>4</v>
      </c>
      <c r="D534">
        <v>2</v>
      </c>
      <c r="E534" s="3">
        <v>359.96</v>
      </c>
      <c r="F534">
        <v>6</v>
      </c>
      <c r="G534" s="3">
        <v>539.94000000000005</v>
      </c>
      <c r="H534">
        <v>0.66666666666666663</v>
      </c>
      <c r="I534">
        <v>1.5</v>
      </c>
      <c r="J534">
        <v>45</v>
      </c>
      <c r="K534" t="s">
        <v>1761</v>
      </c>
      <c r="L534">
        <f t="shared" si="15"/>
        <v>2</v>
      </c>
      <c r="M534" s="3">
        <v>0</v>
      </c>
      <c r="N534" s="3">
        <f>Tabela1[[#This Row],[Faturamento Mês R$]]/4</f>
        <v>89.99</v>
      </c>
    </row>
    <row r="535" spans="1:14" x14ac:dyDescent="0.25">
      <c r="A535">
        <v>724706</v>
      </c>
      <c r="B535" s="3">
        <v>169.99</v>
      </c>
      <c r="C535">
        <v>6</v>
      </c>
      <c r="D535">
        <v>2</v>
      </c>
      <c r="E535" s="3">
        <v>1019.94</v>
      </c>
      <c r="F535">
        <v>5</v>
      </c>
      <c r="G535" s="3">
        <v>849.95</v>
      </c>
      <c r="H535">
        <v>1.2</v>
      </c>
      <c r="I535">
        <v>0.83333333333333337</v>
      </c>
      <c r="J535">
        <v>25</v>
      </c>
      <c r="K535" t="s">
        <v>1760</v>
      </c>
      <c r="L535">
        <f t="shared" si="15"/>
        <v>1</v>
      </c>
      <c r="M535" s="3">
        <v>0</v>
      </c>
      <c r="N535" s="3">
        <f>Tabela1[[#This Row],[Faturamento Mês R$]]/4</f>
        <v>254.98500000000001</v>
      </c>
    </row>
    <row r="536" spans="1:14" x14ac:dyDescent="0.25">
      <c r="A536">
        <v>724826</v>
      </c>
      <c r="B536" s="3">
        <v>29.99</v>
      </c>
      <c r="C536">
        <v>12</v>
      </c>
      <c r="D536">
        <v>8</v>
      </c>
      <c r="E536" s="3">
        <v>359.88</v>
      </c>
      <c r="F536">
        <v>131</v>
      </c>
      <c r="G536" s="3">
        <v>3928.69</v>
      </c>
      <c r="H536">
        <v>9.1603053435114504E-2</v>
      </c>
      <c r="I536">
        <v>10.91666666666667</v>
      </c>
      <c r="J536">
        <v>327.5</v>
      </c>
      <c r="K536" t="s">
        <v>1762</v>
      </c>
      <c r="L536">
        <f t="shared" si="15"/>
        <v>3</v>
      </c>
      <c r="M536" s="3">
        <v>3928.69</v>
      </c>
      <c r="N536" s="3">
        <f>Tabela1[[#This Row],[Faturamento Mês R$]]/4</f>
        <v>89.97</v>
      </c>
    </row>
    <row r="537" spans="1:14" x14ac:dyDescent="0.25">
      <c r="A537">
        <v>725355</v>
      </c>
      <c r="B537" s="3">
        <v>19.989999999999998</v>
      </c>
      <c r="C537">
        <v>4</v>
      </c>
      <c r="D537">
        <v>2</v>
      </c>
      <c r="E537" s="3">
        <v>79.959999999999994</v>
      </c>
      <c r="F537">
        <v>3</v>
      </c>
      <c r="G537" s="3">
        <v>59.97</v>
      </c>
      <c r="H537">
        <v>1.333333333333333</v>
      </c>
      <c r="I537">
        <v>0.75</v>
      </c>
      <c r="J537">
        <v>22.5</v>
      </c>
      <c r="K537" t="s">
        <v>1760</v>
      </c>
      <c r="L537">
        <f t="shared" si="15"/>
        <v>1</v>
      </c>
      <c r="M537" s="3">
        <v>0</v>
      </c>
      <c r="N537" s="3">
        <f>Tabela1[[#This Row],[Faturamento Mês R$]]/4</f>
        <v>19.989999999999998</v>
      </c>
    </row>
    <row r="538" spans="1:14" x14ac:dyDescent="0.25">
      <c r="A538">
        <v>725356</v>
      </c>
      <c r="B538" s="3">
        <v>19.989999999999998</v>
      </c>
      <c r="C538">
        <v>2</v>
      </c>
      <c r="D538">
        <v>1</v>
      </c>
      <c r="E538" s="3">
        <v>39.979999999999997</v>
      </c>
      <c r="F538">
        <v>2</v>
      </c>
      <c r="G538" s="3">
        <v>39.979999999999997</v>
      </c>
      <c r="H538">
        <v>1</v>
      </c>
      <c r="I538">
        <v>1</v>
      </c>
      <c r="J538">
        <v>30</v>
      </c>
      <c r="K538" t="s">
        <v>1761</v>
      </c>
      <c r="L538">
        <f t="shared" si="15"/>
        <v>2</v>
      </c>
      <c r="M538" s="3">
        <v>0</v>
      </c>
      <c r="N538" s="3">
        <f>Tabela1[[#This Row],[Faturamento Mês R$]]/4</f>
        <v>9.9949999999999992</v>
      </c>
    </row>
    <row r="539" spans="1:14" x14ac:dyDescent="0.25">
      <c r="A539">
        <v>725359</v>
      </c>
      <c r="B539" s="3">
        <v>29.99</v>
      </c>
      <c r="C539">
        <v>4</v>
      </c>
      <c r="D539">
        <v>2</v>
      </c>
      <c r="E539" s="3">
        <v>119.96</v>
      </c>
      <c r="F539">
        <v>14</v>
      </c>
      <c r="G539" s="3">
        <v>419.86</v>
      </c>
      <c r="H539">
        <v>0.2857142857142857</v>
      </c>
      <c r="I539">
        <v>3.5</v>
      </c>
      <c r="J539">
        <v>105</v>
      </c>
      <c r="K539" t="s">
        <v>1762</v>
      </c>
      <c r="L539">
        <f t="shared" si="15"/>
        <v>3</v>
      </c>
      <c r="M539" s="3">
        <v>419.86</v>
      </c>
      <c r="N539" s="3">
        <f>Tabela1[[#This Row],[Faturamento Mês R$]]/4</f>
        <v>29.99</v>
      </c>
    </row>
    <row r="540" spans="1:14" x14ac:dyDescent="0.25">
      <c r="A540">
        <v>725433</v>
      </c>
      <c r="B540" s="3">
        <v>99.99</v>
      </c>
      <c r="C540">
        <v>-1</v>
      </c>
      <c r="D540">
        <v>1</v>
      </c>
      <c r="E540" s="3">
        <v>-99.99</v>
      </c>
      <c r="F540">
        <v>29</v>
      </c>
      <c r="G540" s="3">
        <v>2899.71</v>
      </c>
      <c r="H540">
        <v>-3.4482758620689648E-2</v>
      </c>
      <c r="I540">
        <v>-29</v>
      </c>
      <c r="J540">
        <v>-870</v>
      </c>
      <c r="K540" t="s">
        <v>1762</v>
      </c>
      <c r="L540">
        <f t="shared" si="15"/>
        <v>3</v>
      </c>
      <c r="M540" s="3">
        <v>2899.71</v>
      </c>
      <c r="N540" s="3">
        <f>Tabela1[[#This Row],[Faturamento Mês R$]]/4</f>
        <v>-24.997499999999999</v>
      </c>
    </row>
    <row r="541" spans="1:14" x14ac:dyDescent="0.25">
      <c r="A541">
        <v>725587</v>
      </c>
      <c r="B541" s="3">
        <v>29.99</v>
      </c>
      <c r="C541">
        <v>8</v>
      </c>
      <c r="E541" s="3">
        <v>239.92</v>
      </c>
      <c r="F541">
        <v>25</v>
      </c>
      <c r="G541" s="3">
        <v>749.75</v>
      </c>
      <c r="H541">
        <v>0.32</v>
      </c>
      <c r="I541">
        <v>3.125</v>
      </c>
      <c r="J541">
        <v>93.75</v>
      </c>
      <c r="K541" t="s">
        <v>1762</v>
      </c>
      <c r="L541">
        <f t="shared" si="15"/>
        <v>3</v>
      </c>
      <c r="M541" s="3">
        <v>749.75</v>
      </c>
      <c r="N541" s="3">
        <f>Tabela1[[#This Row],[Faturamento Mês R$]]/4</f>
        <v>59.98</v>
      </c>
    </row>
    <row r="542" spans="1:14" x14ac:dyDescent="0.25">
      <c r="A542">
        <v>725588</v>
      </c>
      <c r="B542" s="3">
        <v>49.99</v>
      </c>
      <c r="C542">
        <v>11</v>
      </c>
      <c r="D542">
        <v>1</v>
      </c>
      <c r="E542" s="3">
        <v>549.89</v>
      </c>
      <c r="F542">
        <v>11</v>
      </c>
      <c r="G542" s="3">
        <v>549.89</v>
      </c>
      <c r="H542">
        <v>1</v>
      </c>
      <c r="I542">
        <v>1</v>
      </c>
      <c r="J542">
        <v>30</v>
      </c>
      <c r="K542" t="s">
        <v>1761</v>
      </c>
      <c r="L542">
        <f t="shared" si="15"/>
        <v>2</v>
      </c>
      <c r="M542" s="3">
        <v>0</v>
      </c>
      <c r="N542" s="3">
        <f>Tabela1[[#This Row],[Faturamento Mês R$]]/4</f>
        <v>137.4725</v>
      </c>
    </row>
    <row r="543" spans="1:14" x14ac:dyDescent="0.25">
      <c r="A543">
        <v>725747</v>
      </c>
      <c r="B543" s="3">
        <v>19.989999999999998</v>
      </c>
      <c r="C543">
        <v>2</v>
      </c>
      <c r="E543" s="3">
        <v>39.979999999999997</v>
      </c>
      <c r="F543">
        <v>2</v>
      </c>
      <c r="G543" s="3">
        <v>39.979999999999997</v>
      </c>
      <c r="H543">
        <v>1</v>
      </c>
      <c r="I543">
        <v>1</v>
      </c>
      <c r="J543">
        <v>30</v>
      </c>
      <c r="K543" t="s">
        <v>1761</v>
      </c>
      <c r="L543">
        <f t="shared" si="15"/>
        <v>2</v>
      </c>
      <c r="M543" s="3">
        <v>0</v>
      </c>
      <c r="N543" s="3">
        <f>Tabela1[[#This Row],[Faturamento Mês R$]]/4</f>
        <v>9.9949999999999992</v>
      </c>
    </row>
    <row r="544" spans="1:14" x14ac:dyDescent="0.25">
      <c r="A544">
        <v>725768</v>
      </c>
      <c r="B544" s="3">
        <v>19.989999999999998</v>
      </c>
      <c r="C544">
        <v>18</v>
      </c>
      <c r="D544">
        <v>8</v>
      </c>
      <c r="E544" s="3">
        <v>359.82</v>
      </c>
      <c r="F544">
        <v>17</v>
      </c>
      <c r="G544" s="3">
        <v>339.83</v>
      </c>
      <c r="H544">
        <v>1.0588235294117649</v>
      </c>
      <c r="I544">
        <v>0.94444444444444442</v>
      </c>
      <c r="J544">
        <v>28.333333333333329</v>
      </c>
      <c r="K544" t="s">
        <v>1760</v>
      </c>
      <c r="L544">
        <f t="shared" si="15"/>
        <v>1</v>
      </c>
      <c r="M544" s="3">
        <v>0</v>
      </c>
      <c r="N544" s="3">
        <f>Tabela1[[#This Row],[Faturamento Mês R$]]/4</f>
        <v>89.954999999999998</v>
      </c>
    </row>
    <row r="545" spans="1:14" x14ac:dyDescent="0.25">
      <c r="A545">
        <v>725786</v>
      </c>
      <c r="B545" s="3">
        <v>14.99</v>
      </c>
      <c r="C545">
        <v>5</v>
      </c>
      <c r="E545" s="3">
        <v>74.95</v>
      </c>
      <c r="F545">
        <v>25</v>
      </c>
      <c r="G545" s="3">
        <v>374.75</v>
      </c>
      <c r="H545">
        <v>0.2</v>
      </c>
      <c r="I545">
        <v>5</v>
      </c>
      <c r="J545">
        <v>150</v>
      </c>
      <c r="K545" t="s">
        <v>1762</v>
      </c>
      <c r="L545">
        <f t="shared" si="15"/>
        <v>3</v>
      </c>
      <c r="M545" s="3">
        <v>374.75</v>
      </c>
      <c r="N545" s="3">
        <f>Tabela1[[#This Row],[Faturamento Mês R$]]/4</f>
        <v>18.737500000000001</v>
      </c>
    </row>
    <row r="546" spans="1:14" x14ac:dyDescent="0.25">
      <c r="A546">
        <v>725788</v>
      </c>
      <c r="B546" s="3">
        <v>19.989999999999998</v>
      </c>
      <c r="C546">
        <v>3</v>
      </c>
      <c r="E546" s="3">
        <v>59.97</v>
      </c>
      <c r="F546">
        <v>2</v>
      </c>
      <c r="G546" s="3">
        <v>39.979999999999997</v>
      </c>
      <c r="H546">
        <v>1.5</v>
      </c>
      <c r="I546">
        <v>0.66666666666666663</v>
      </c>
      <c r="J546">
        <v>20</v>
      </c>
      <c r="K546" t="s">
        <v>1760</v>
      </c>
      <c r="L546">
        <f t="shared" si="15"/>
        <v>1</v>
      </c>
      <c r="M546" s="3">
        <v>0</v>
      </c>
      <c r="N546" s="3">
        <f>Tabela1[[#This Row],[Faturamento Mês R$]]/4</f>
        <v>14.9925</v>
      </c>
    </row>
    <row r="547" spans="1:14" x14ac:dyDescent="0.25">
      <c r="A547">
        <v>725789</v>
      </c>
      <c r="B547" s="3">
        <v>19.989999999999998</v>
      </c>
      <c r="C547">
        <v>4</v>
      </c>
      <c r="E547" s="3">
        <v>79.959999999999994</v>
      </c>
      <c r="F547">
        <v>46</v>
      </c>
      <c r="G547" s="3">
        <v>919.54</v>
      </c>
      <c r="H547">
        <v>8.6956521739130432E-2</v>
      </c>
      <c r="I547">
        <v>11.5</v>
      </c>
      <c r="J547">
        <v>345</v>
      </c>
      <c r="K547" t="s">
        <v>1762</v>
      </c>
      <c r="L547">
        <f t="shared" si="15"/>
        <v>3</v>
      </c>
      <c r="M547" s="3">
        <v>919.54</v>
      </c>
      <c r="N547" s="3">
        <f>Tabela1[[#This Row],[Faturamento Mês R$]]/4</f>
        <v>19.989999999999998</v>
      </c>
    </row>
    <row r="548" spans="1:14" x14ac:dyDescent="0.25">
      <c r="A548">
        <v>725822</v>
      </c>
      <c r="B548" s="3">
        <v>49.99</v>
      </c>
      <c r="C548">
        <v>26</v>
      </c>
      <c r="D548">
        <v>13</v>
      </c>
      <c r="E548" s="3">
        <v>1299.74</v>
      </c>
      <c r="F548">
        <v>50</v>
      </c>
      <c r="G548" s="3">
        <v>2499.5</v>
      </c>
      <c r="H548">
        <v>0.52</v>
      </c>
      <c r="I548">
        <v>1.9230769230769229</v>
      </c>
      <c r="J548">
        <v>57.692307692307693</v>
      </c>
      <c r="K548" t="s">
        <v>1761</v>
      </c>
      <c r="L548">
        <f t="shared" si="15"/>
        <v>2</v>
      </c>
      <c r="M548" s="3">
        <v>0</v>
      </c>
      <c r="N548" s="3">
        <f>Tabela1[[#This Row],[Faturamento Mês R$]]/4</f>
        <v>324.935</v>
      </c>
    </row>
    <row r="549" spans="1:14" x14ac:dyDescent="0.25">
      <c r="A549">
        <v>726095</v>
      </c>
      <c r="B549" s="3">
        <v>49.99</v>
      </c>
      <c r="C549">
        <v>6</v>
      </c>
      <c r="D549">
        <v>1</v>
      </c>
      <c r="E549" s="3">
        <v>299.94</v>
      </c>
      <c r="F549">
        <v>4</v>
      </c>
      <c r="G549" s="3">
        <v>199.96</v>
      </c>
      <c r="H549">
        <v>1.5</v>
      </c>
      <c r="I549">
        <v>0.66666666666666663</v>
      </c>
      <c r="J549">
        <v>20</v>
      </c>
      <c r="K549" t="s">
        <v>1760</v>
      </c>
      <c r="L549">
        <f t="shared" si="15"/>
        <v>1</v>
      </c>
      <c r="M549" s="3">
        <v>0</v>
      </c>
      <c r="N549" s="3">
        <f>Tabela1[[#This Row],[Faturamento Mês R$]]/4</f>
        <v>74.984999999999999</v>
      </c>
    </row>
    <row r="550" spans="1:14" x14ac:dyDescent="0.25">
      <c r="A550">
        <v>726473</v>
      </c>
      <c r="B550" s="3">
        <v>59.99</v>
      </c>
      <c r="C550">
        <v>2</v>
      </c>
      <c r="E550" s="3">
        <v>119.98</v>
      </c>
      <c r="F550">
        <v>0</v>
      </c>
      <c r="G550" s="3">
        <v>0</v>
      </c>
      <c r="H550" t="s">
        <v>1763</v>
      </c>
      <c r="I550">
        <v>0</v>
      </c>
      <c r="J550">
        <v>0</v>
      </c>
      <c r="L550">
        <f t="shared" si="15"/>
        <v>0</v>
      </c>
      <c r="M550" s="3">
        <v>0</v>
      </c>
      <c r="N550" s="3">
        <f>Tabela1[[#This Row],[Faturamento Mês R$]]/4</f>
        <v>29.995000000000001</v>
      </c>
    </row>
    <row r="551" spans="1:14" x14ac:dyDescent="0.25">
      <c r="A551">
        <v>726476</v>
      </c>
      <c r="B551" s="3">
        <v>79.989999999999995</v>
      </c>
      <c r="C551">
        <v>5</v>
      </c>
      <c r="E551" s="3">
        <v>399.95</v>
      </c>
      <c r="F551">
        <v>5</v>
      </c>
      <c r="G551" s="3">
        <v>399.95</v>
      </c>
      <c r="H551">
        <v>1</v>
      </c>
      <c r="I551">
        <v>1</v>
      </c>
      <c r="J551">
        <v>30</v>
      </c>
      <c r="K551" t="s">
        <v>1761</v>
      </c>
      <c r="L551">
        <f t="shared" si="15"/>
        <v>2</v>
      </c>
      <c r="M551" s="3">
        <v>0</v>
      </c>
      <c r="N551" s="3">
        <f>Tabela1[[#This Row],[Faturamento Mês R$]]/4</f>
        <v>99.987499999999997</v>
      </c>
    </row>
    <row r="552" spans="1:14" x14ac:dyDescent="0.25">
      <c r="A552">
        <v>726704</v>
      </c>
      <c r="B552" s="3">
        <v>69.989999999999995</v>
      </c>
      <c r="C552">
        <v>3</v>
      </c>
      <c r="E552" s="3">
        <v>209.97</v>
      </c>
      <c r="F552">
        <v>3</v>
      </c>
      <c r="G552" s="3">
        <v>209.97</v>
      </c>
      <c r="H552">
        <v>1</v>
      </c>
      <c r="I552">
        <v>1</v>
      </c>
      <c r="J552">
        <v>30</v>
      </c>
      <c r="K552" t="s">
        <v>1761</v>
      </c>
      <c r="L552">
        <f t="shared" si="15"/>
        <v>2</v>
      </c>
      <c r="M552" s="3">
        <v>0</v>
      </c>
      <c r="N552" s="3">
        <f>Tabela1[[#This Row],[Faturamento Mês R$]]/4</f>
        <v>52.4925</v>
      </c>
    </row>
    <row r="553" spans="1:14" x14ac:dyDescent="0.25">
      <c r="A553">
        <v>726787</v>
      </c>
      <c r="B553" s="3">
        <v>39.99</v>
      </c>
      <c r="C553">
        <v>5</v>
      </c>
      <c r="D553">
        <v>1</v>
      </c>
      <c r="E553" s="3">
        <v>199.95</v>
      </c>
      <c r="F553">
        <v>3</v>
      </c>
      <c r="G553" s="3">
        <v>119.97</v>
      </c>
      <c r="H553">
        <v>1.666666666666667</v>
      </c>
      <c r="I553">
        <v>0.6</v>
      </c>
      <c r="J553">
        <v>18</v>
      </c>
      <c r="K553" t="s">
        <v>1760</v>
      </c>
      <c r="L553">
        <f t="shared" si="15"/>
        <v>1</v>
      </c>
      <c r="M553" s="3">
        <v>0</v>
      </c>
      <c r="N553" s="3">
        <f>Tabela1[[#This Row],[Faturamento Mês R$]]/4</f>
        <v>49.987499999999997</v>
      </c>
    </row>
    <row r="554" spans="1:14" x14ac:dyDescent="0.25">
      <c r="A554">
        <v>726992</v>
      </c>
      <c r="B554" s="3">
        <v>59.99</v>
      </c>
      <c r="C554">
        <v>1</v>
      </c>
      <c r="E554" s="3">
        <v>59.99</v>
      </c>
      <c r="F554">
        <v>41</v>
      </c>
      <c r="G554" s="3">
        <v>2459.59</v>
      </c>
      <c r="H554">
        <v>2.4390243902439029E-2</v>
      </c>
      <c r="I554">
        <v>41</v>
      </c>
      <c r="J554">
        <v>1230</v>
      </c>
      <c r="K554" t="s">
        <v>1762</v>
      </c>
      <c r="L554">
        <f t="shared" si="15"/>
        <v>3</v>
      </c>
      <c r="M554" s="3">
        <v>2459.59</v>
      </c>
      <c r="N554" s="3">
        <f>Tabela1[[#This Row],[Faturamento Mês R$]]/4</f>
        <v>14.9975</v>
      </c>
    </row>
    <row r="555" spans="1:14" x14ac:dyDescent="0.25">
      <c r="A555">
        <v>726993</v>
      </c>
      <c r="B555" s="3">
        <v>59.99</v>
      </c>
      <c r="C555">
        <v>1</v>
      </c>
      <c r="E555" s="3">
        <v>59.99</v>
      </c>
      <c r="F555">
        <v>23</v>
      </c>
      <c r="G555" s="3">
        <v>1379.77</v>
      </c>
      <c r="H555">
        <v>4.3478260869565223E-2</v>
      </c>
      <c r="I555">
        <v>23</v>
      </c>
      <c r="J555">
        <v>690</v>
      </c>
      <c r="K555" t="s">
        <v>1762</v>
      </c>
      <c r="L555">
        <f t="shared" si="15"/>
        <v>3</v>
      </c>
      <c r="M555" s="3">
        <v>1379.77</v>
      </c>
      <c r="N555" s="3">
        <f>Tabela1[[#This Row],[Faturamento Mês R$]]/4</f>
        <v>14.9975</v>
      </c>
    </row>
    <row r="556" spans="1:14" x14ac:dyDescent="0.25">
      <c r="A556">
        <v>727222</v>
      </c>
      <c r="B556" s="3">
        <v>79.989999999999995</v>
      </c>
      <c r="C556">
        <v>1</v>
      </c>
      <c r="D556">
        <v>1</v>
      </c>
      <c r="E556" s="3">
        <v>79.989999999999995</v>
      </c>
      <c r="F556">
        <v>41</v>
      </c>
      <c r="G556" s="3">
        <v>3279.59</v>
      </c>
      <c r="H556">
        <v>2.4390243902439029E-2</v>
      </c>
      <c r="I556">
        <v>41</v>
      </c>
      <c r="J556">
        <v>1230</v>
      </c>
      <c r="K556" t="s">
        <v>1762</v>
      </c>
      <c r="L556">
        <f t="shared" ref="L556:L573" si="16">IF(K556="Baixo Giro",3,IF(K556="Giro Médio",2,IF(K556="Alto Giro",1,0)))</f>
        <v>3</v>
      </c>
      <c r="M556" s="3">
        <v>3279.59</v>
      </c>
      <c r="N556" s="3">
        <f>Tabela1[[#This Row],[Faturamento Mês R$]]/4</f>
        <v>19.997499999999999</v>
      </c>
    </row>
    <row r="557" spans="1:14" x14ac:dyDescent="0.25">
      <c r="A557">
        <v>727284</v>
      </c>
      <c r="B557" s="3">
        <v>49.99</v>
      </c>
      <c r="C557">
        <v>8</v>
      </c>
      <c r="E557" s="3">
        <v>399.92</v>
      </c>
      <c r="F557">
        <v>41</v>
      </c>
      <c r="G557" s="3">
        <v>2049.59</v>
      </c>
      <c r="H557">
        <v>0.1951219512195122</v>
      </c>
      <c r="I557">
        <v>5.125</v>
      </c>
      <c r="J557">
        <v>153.75</v>
      </c>
      <c r="K557" t="s">
        <v>1762</v>
      </c>
      <c r="L557">
        <f t="shared" si="16"/>
        <v>3</v>
      </c>
      <c r="M557" s="3">
        <v>2049.59</v>
      </c>
      <c r="N557" s="3">
        <f>Tabela1[[#This Row],[Faturamento Mês R$]]/4</f>
        <v>99.98</v>
      </c>
    </row>
    <row r="558" spans="1:14" x14ac:dyDescent="0.25">
      <c r="A558">
        <v>727648</v>
      </c>
      <c r="B558" s="3">
        <v>29.99</v>
      </c>
      <c r="C558">
        <v>2</v>
      </c>
      <c r="E558" s="3">
        <v>59.98</v>
      </c>
      <c r="F558">
        <v>1</v>
      </c>
      <c r="G558" s="3">
        <v>29.99</v>
      </c>
      <c r="H558">
        <v>2</v>
      </c>
      <c r="I558">
        <v>0.5</v>
      </c>
      <c r="J558">
        <v>15</v>
      </c>
      <c r="K558" t="s">
        <v>1760</v>
      </c>
      <c r="L558">
        <f t="shared" si="16"/>
        <v>1</v>
      </c>
      <c r="M558" s="3">
        <v>0</v>
      </c>
      <c r="N558" s="3">
        <f>Tabela1[[#This Row],[Faturamento Mês R$]]/4</f>
        <v>14.994999999999999</v>
      </c>
    </row>
    <row r="559" spans="1:14" x14ac:dyDescent="0.25">
      <c r="A559">
        <v>727699</v>
      </c>
      <c r="B559" s="3">
        <v>149.99</v>
      </c>
      <c r="C559">
        <v>4</v>
      </c>
      <c r="D559">
        <v>1</v>
      </c>
      <c r="E559" s="3">
        <v>599.96</v>
      </c>
      <c r="F559">
        <v>0</v>
      </c>
      <c r="G559" s="3">
        <v>0</v>
      </c>
      <c r="H559" t="s">
        <v>1763</v>
      </c>
      <c r="I559">
        <v>0</v>
      </c>
      <c r="J559">
        <v>0</v>
      </c>
      <c r="L559">
        <f t="shared" si="16"/>
        <v>0</v>
      </c>
      <c r="M559" s="3">
        <v>0</v>
      </c>
      <c r="N559" s="3">
        <f>Tabela1[[#This Row],[Faturamento Mês R$]]/4</f>
        <v>149.99</v>
      </c>
    </row>
    <row r="560" spans="1:14" x14ac:dyDescent="0.25">
      <c r="A560">
        <v>727703</v>
      </c>
      <c r="B560" s="3">
        <v>149.99</v>
      </c>
      <c r="C560">
        <v>1</v>
      </c>
      <c r="E560" s="3">
        <v>149.99</v>
      </c>
      <c r="F560">
        <v>23</v>
      </c>
      <c r="G560" s="3">
        <v>3449.77</v>
      </c>
      <c r="H560">
        <v>4.3478260869565223E-2</v>
      </c>
      <c r="I560">
        <v>23</v>
      </c>
      <c r="J560">
        <v>690</v>
      </c>
      <c r="K560" t="s">
        <v>1762</v>
      </c>
      <c r="L560">
        <f t="shared" si="16"/>
        <v>3</v>
      </c>
      <c r="M560" s="3">
        <v>3449.77</v>
      </c>
      <c r="N560" s="3">
        <f>Tabela1[[#This Row],[Faturamento Mês R$]]/4</f>
        <v>37.497500000000002</v>
      </c>
    </row>
    <row r="561" spans="1:14" x14ac:dyDescent="0.25">
      <c r="A561">
        <v>728350</v>
      </c>
      <c r="B561" s="3">
        <v>139.99</v>
      </c>
      <c r="C561">
        <v>4</v>
      </c>
      <c r="E561" s="3">
        <v>559.96</v>
      </c>
      <c r="F561">
        <v>2</v>
      </c>
      <c r="G561" s="3">
        <v>279.98</v>
      </c>
      <c r="H561">
        <v>2</v>
      </c>
      <c r="I561">
        <v>0.5</v>
      </c>
      <c r="J561">
        <v>15</v>
      </c>
      <c r="K561" t="s">
        <v>1760</v>
      </c>
      <c r="L561">
        <f t="shared" si="16"/>
        <v>1</v>
      </c>
      <c r="M561" s="3">
        <v>0</v>
      </c>
      <c r="N561" s="3">
        <f>Tabela1[[#This Row],[Faturamento Mês R$]]/4</f>
        <v>139.99</v>
      </c>
    </row>
    <row r="562" spans="1:14" x14ac:dyDescent="0.25">
      <c r="A562">
        <v>728480</v>
      </c>
      <c r="B562" s="3">
        <v>17.989999999999998</v>
      </c>
      <c r="C562">
        <v>6</v>
      </c>
      <c r="D562">
        <v>2</v>
      </c>
      <c r="E562" s="3">
        <v>107.94</v>
      </c>
      <c r="F562">
        <v>41</v>
      </c>
      <c r="G562" s="3">
        <v>737.59</v>
      </c>
      <c r="H562">
        <v>0.14634146341463411</v>
      </c>
      <c r="I562">
        <v>6.833333333333333</v>
      </c>
      <c r="J562">
        <v>205</v>
      </c>
      <c r="K562" t="s">
        <v>1762</v>
      </c>
      <c r="L562">
        <f t="shared" si="16"/>
        <v>3</v>
      </c>
      <c r="M562" s="3">
        <v>737.59</v>
      </c>
      <c r="N562" s="3">
        <f>Tabela1[[#This Row],[Faturamento Mês R$]]/4</f>
        <v>26.984999999999999</v>
      </c>
    </row>
    <row r="563" spans="1:14" x14ac:dyDescent="0.25">
      <c r="A563">
        <v>728544</v>
      </c>
      <c r="B563" s="3">
        <v>99.99</v>
      </c>
      <c r="C563">
        <v>11</v>
      </c>
      <c r="D563">
        <v>6</v>
      </c>
      <c r="E563" s="3">
        <v>1099.8900000000001</v>
      </c>
      <c r="F563">
        <v>63</v>
      </c>
      <c r="G563" s="3">
        <v>6299.37</v>
      </c>
      <c r="H563">
        <v>0.17460317460317459</v>
      </c>
      <c r="I563">
        <v>5.7272727272727284</v>
      </c>
      <c r="J563">
        <v>171.81818181818181</v>
      </c>
      <c r="K563" t="s">
        <v>1762</v>
      </c>
      <c r="L563">
        <f t="shared" si="16"/>
        <v>3</v>
      </c>
      <c r="M563" s="3">
        <v>6299.37</v>
      </c>
      <c r="N563" s="3">
        <f>Tabela1[[#This Row],[Faturamento Mês R$]]/4</f>
        <v>274.97250000000003</v>
      </c>
    </row>
    <row r="564" spans="1:14" x14ac:dyDescent="0.25">
      <c r="A564">
        <v>728546</v>
      </c>
      <c r="B564" s="3">
        <v>99.99</v>
      </c>
      <c r="C564">
        <v>6</v>
      </c>
      <c r="E564" s="3">
        <v>599.93999999999994</v>
      </c>
      <c r="F564">
        <v>68</v>
      </c>
      <c r="G564" s="3">
        <v>6799.32</v>
      </c>
      <c r="H564">
        <v>8.8235294117647065E-2</v>
      </c>
      <c r="I564">
        <v>11.33333333333333</v>
      </c>
      <c r="J564">
        <v>340</v>
      </c>
      <c r="K564" t="s">
        <v>1762</v>
      </c>
      <c r="L564">
        <f t="shared" si="16"/>
        <v>3</v>
      </c>
      <c r="M564" s="3">
        <v>6799.32</v>
      </c>
      <c r="N564" s="3">
        <f>Tabela1[[#This Row],[Faturamento Mês R$]]/4</f>
        <v>149.98499999999999</v>
      </c>
    </row>
    <row r="565" spans="1:14" x14ac:dyDescent="0.25">
      <c r="A565">
        <v>728665</v>
      </c>
      <c r="B565" s="3">
        <v>9.99</v>
      </c>
      <c r="C565">
        <v>2</v>
      </c>
      <c r="E565" s="3">
        <v>19.98</v>
      </c>
      <c r="F565">
        <v>0</v>
      </c>
      <c r="G565" s="3">
        <v>0</v>
      </c>
      <c r="H565" t="s">
        <v>1763</v>
      </c>
      <c r="I565">
        <v>0</v>
      </c>
      <c r="J565">
        <v>0</v>
      </c>
      <c r="L565">
        <f t="shared" si="16"/>
        <v>0</v>
      </c>
      <c r="M565" s="3">
        <v>0</v>
      </c>
      <c r="N565" s="3">
        <f>Tabela1[[#This Row],[Faturamento Mês R$]]/4</f>
        <v>4.9950000000000001</v>
      </c>
    </row>
    <row r="566" spans="1:14" x14ac:dyDescent="0.25">
      <c r="A566">
        <v>728686</v>
      </c>
      <c r="B566" s="3">
        <v>9.99</v>
      </c>
      <c r="C566">
        <v>8</v>
      </c>
      <c r="D566">
        <v>2</v>
      </c>
      <c r="E566" s="3">
        <v>79.92</v>
      </c>
      <c r="F566">
        <v>1</v>
      </c>
      <c r="G566" s="3">
        <v>9.99</v>
      </c>
      <c r="H566">
        <v>8</v>
      </c>
      <c r="I566">
        <v>0.125</v>
      </c>
      <c r="J566">
        <v>3.75</v>
      </c>
      <c r="K566" t="s">
        <v>1760</v>
      </c>
      <c r="L566">
        <f t="shared" si="16"/>
        <v>1</v>
      </c>
      <c r="M566" s="3">
        <v>0</v>
      </c>
      <c r="N566" s="3">
        <f>Tabela1[[#This Row],[Faturamento Mês R$]]/4</f>
        <v>19.98</v>
      </c>
    </row>
    <row r="567" spans="1:14" x14ac:dyDescent="0.25">
      <c r="A567">
        <v>728727</v>
      </c>
      <c r="B567" s="3">
        <v>9.99</v>
      </c>
      <c r="C567">
        <v>6</v>
      </c>
      <c r="D567">
        <v>1</v>
      </c>
      <c r="E567" s="3">
        <v>59.94</v>
      </c>
      <c r="F567">
        <v>3</v>
      </c>
      <c r="G567" s="3">
        <v>29.97</v>
      </c>
      <c r="H567">
        <v>2</v>
      </c>
      <c r="I567">
        <v>0.5</v>
      </c>
      <c r="J567">
        <v>15</v>
      </c>
      <c r="K567" t="s">
        <v>1760</v>
      </c>
      <c r="L567">
        <f t="shared" si="16"/>
        <v>1</v>
      </c>
      <c r="M567" s="3">
        <v>0</v>
      </c>
      <c r="N567" s="3">
        <f>Tabela1[[#This Row],[Faturamento Mês R$]]/4</f>
        <v>14.984999999999999</v>
      </c>
    </row>
    <row r="568" spans="1:14" x14ac:dyDescent="0.25">
      <c r="A568">
        <v>728729</v>
      </c>
      <c r="B568" s="3">
        <v>9.99</v>
      </c>
      <c r="C568">
        <v>15</v>
      </c>
      <c r="D568">
        <v>9</v>
      </c>
      <c r="E568" s="3">
        <v>149.85</v>
      </c>
      <c r="F568">
        <v>26</v>
      </c>
      <c r="G568" s="3">
        <v>259.74</v>
      </c>
      <c r="H568">
        <v>0.57692307692307687</v>
      </c>
      <c r="I568">
        <v>1.7333333333333329</v>
      </c>
      <c r="J568">
        <v>52</v>
      </c>
      <c r="K568" t="s">
        <v>1761</v>
      </c>
      <c r="L568">
        <f t="shared" si="16"/>
        <v>2</v>
      </c>
      <c r="M568" s="3">
        <v>0</v>
      </c>
      <c r="N568" s="3">
        <f>Tabela1[[#This Row],[Faturamento Mês R$]]/4</f>
        <v>37.462499999999999</v>
      </c>
    </row>
    <row r="569" spans="1:14" x14ac:dyDescent="0.25">
      <c r="A569">
        <v>729010</v>
      </c>
      <c r="B569" s="3">
        <v>39.99</v>
      </c>
      <c r="C569">
        <v>2</v>
      </c>
      <c r="E569" s="3">
        <v>79.98</v>
      </c>
      <c r="F569">
        <v>0</v>
      </c>
      <c r="G569" s="3">
        <v>0</v>
      </c>
      <c r="H569" t="s">
        <v>1763</v>
      </c>
      <c r="I569">
        <v>0</v>
      </c>
      <c r="J569">
        <v>0</v>
      </c>
      <c r="L569">
        <f t="shared" si="16"/>
        <v>0</v>
      </c>
      <c r="M569" s="3">
        <v>0</v>
      </c>
      <c r="N569" s="3">
        <f>Tabela1[[#This Row],[Faturamento Mês R$]]/4</f>
        <v>19.995000000000001</v>
      </c>
    </row>
    <row r="570" spans="1:14" x14ac:dyDescent="0.25">
      <c r="A570">
        <v>729206</v>
      </c>
      <c r="B570" s="3">
        <v>229.99</v>
      </c>
      <c r="C570">
        <v>4</v>
      </c>
      <c r="E570" s="3">
        <v>919.96</v>
      </c>
      <c r="F570">
        <v>30</v>
      </c>
      <c r="G570" s="3">
        <v>6899.7</v>
      </c>
      <c r="H570">
        <v>0.1333333333333333</v>
      </c>
      <c r="I570">
        <v>7.5</v>
      </c>
      <c r="J570">
        <v>225</v>
      </c>
      <c r="K570" t="s">
        <v>1762</v>
      </c>
      <c r="L570">
        <f t="shared" si="16"/>
        <v>3</v>
      </c>
      <c r="M570" s="3">
        <v>6899.7</v>
      </c>
      <c r="N570" s="3">
        <f>Tabela1[[#This Row],[Faturamento Mês R$]]/4</f>
        <v>229.99</v>
      </c>
    </row>
    <row r="571" spans="1:14" x14ac:dyDescent="0.25">
      <c r="A571">
        <v>729494</v>
      </c>
      <c r="B571" s="3">
        <v>24.99</v>
      </c>
      <c r="C571">
        <v>3</v>
      </c>
      <c r="E571" s="3">
        <v>74.97</v>
      </c>
      <c r="F571">
        <v>5</v>
      </c>
      <c r="G571" s="3">
        <v>124.95</v>
      </c>
      <c r="H571">
        <v>0.6</v>
      </c>
      <c r="I571">
        <v>1.666666666666667</v>
      </c>
      <c r="J571">
        <v>50</v>
      </c>
      <c r="K571" t="s">
        <v>1761</v>
      </c>
      <c r="L571">
        <f t="shared" si="16"/>
        <v>2</v>
      </c>
      <c r="M571" s="3">
        <v>0</v>
      </c>
      <c r="N571" s="3">
        <f>Tabela1[[#This Row],[Faturamento Mês R$]]/4</f>
        <v>18.7425</v>
      </c>
    </row>
    <row r="572" spans="1:14" x14ac:dyDescent="0.25">
      <c r="A572">
        <v>729495</v>
      </c>
      <c r="B572" s="3">
        <v>24.99</v>
      </c>
      <c r="C572">
        <v>2</v>
      </c>
      <c r="E572" s="3">
        <v>49.98</v>
      </c>
      <c r="F572">
        <v>0</v>
      </c>
      <c r="G572" s="3">
        <v>0</v>
      </c>
      <c r="H572" t="s">
        <v>1763</v>
      </c>
      <c r="I572">
        <v>0</v>
      </c>
      <c r="J572">
        <v>0</v>
      </c>
      <c r="L572">
        <f t="shared" si="16"/>
        <v>0</v>
      </c>
      <c r="M572" s="3">
        <v>0</v>
      </c>
      <c r="N572" s="3">
        <f>Tabela1[[#This Row],[Faturamento Mês R$]]/4</f>
        <v>12.494999999999999</v>
      </c>
    </row>
    <row r="573" spans="1:14" x14ac:dyDescent="0.25">
      <c r="A573">
        <v>729499</v>
      </c>
      <c r="B573" s="3">
        <v>34.99</v>
      </c>
      <c r="C573">
        <v>3</v>
      </c>
      <c r="D573">
        <v>1</v>
      </c>
      <c r="E573" s="3">
        <v>104.97</v>
      </c>
      <c r="F573">
        <v>26</v>
      </c>
      <c r="G573" s="3">
        <v>909.74</v>
      </c>
      <c r="H573">
        <v>0.1153846153846154</v>
      </c>
      <c r="I573">
        <v>8.6666666666666661</v>
      </c>
      <c r="J573">
        <v>260</v>
      </c>
      <c r="K573" t="s">
        <v>1762</v>
      </c>
      <c r="L573">
        <f t="shared" si="16"/>
        <v>3</v>
      </c>
      <c r="M573" s="3">
        <v>909.74</v>
      </c>
      <c r="N573" s="3">
        <f>Tabela1[[#This Row],[Faturamento Mês R$]]/4</f>
        <v>26.2425</v>
      </c>
    </row>
    <row r="574" spans="1:14" x14ac:dyDescent="0.25">
      <c r="A574">
        <v>729602</v>
      </c>
      <c r="B574" s="3">
        <v>59.99</v>
      </c>
      <c r="C574">
        <v>32</v>
      </c>
      <c r="D574">
        <v>4</v>
      </c>
      <c r="E574" s="3">
        <v>1919.68</v>
      </c>
      <c r="F574">
        <v>131</v>
      </c>
      <c r="G574" s="3">
        <v>7858.69</v>
      </c>
      <c r="H574">
        <v>0.24427480916030531</v>
      </c>
      <c r="I574">
        <v>4.09375</v>
      </c>
      <c r="J574">
        <v>122.8125</v>
      </c>
      <c r="K574" t="s">
        <v>1762</v>
      </c>
      <c r="L574">
        <f t="shared" ref="L574:L599" si="17">IF(K574="Baixo Giro",3,IF(K574="Giro Médio",2,IF(K574="Alto Giro",1,0)))</f>
        <v>3</v>
      </c>
      <c r="M574" s="3">
        <v>7858.69</v>
      </c>
      <c r="N574" s="3">
        <f>Tabela1[[#This Row],[Faturamento Mês R$]]/4</f>
        <v>479.92</v>
      </c>
    </row>
    <row r="575" spans="1:14" x14ac:dyDescent="0.25">
      <c r="A575">
        <v>729626</v>
      </c>
      <c r="B575" s="3">
        <v>8.99</v>
      </c>
      <c r="C575">
        <v>14</v>
      </c>
      <c r="D575">
        <v>2</v>
      </c>
      <c r="E575" s="3">
        <v>125.86</v>
      </c>
      <c r="F575">
        <v>128</v>
      </c>
      <c r="G575" s="3">
        <v>1150.72</v>
      </c>
      <c r="H575">
        <v>0.109375</v>
      </c>
      <c r="I575">
        <v>9.1428571428571423</v>
      </c>
      <c r="J575">
        <v>274.28571428571428</v>
      </c>
      <c r="K575" t="s">
        <v>1762</v>
      </c>
      <c r="L575">
        <f t="shared" si="17"/>
        <v>3</v>
      </c>
      <c r="M575" s="3">
        <v>1150.72</v>
      </c>
      <c r="N575" s="3">
        <f>Tabela1[[#This Row],[Faturamento Mês R$]]/4</f>
        <v>31.465</v>
      </c>
    </row>
    <row r="576" spans="1:14" x14ac:dyDescent="0.25">
      <c r="A576">
        <v>729633</v>
      </c>
      <c r="B576" s="3">
        <v>99.99</v>
      </c>
      <c r="C576">
        <v>2</v>
      </c>
      <c r="E576" s="3">
        <v>199.98</v>
      </c>
      <c r="F576">
        <v>30</v>
      </c>
      <c r="G576" s="3">
        <v>2999.7</v>
      </c>
      <c r="H576">
        <v>6.6666666666666666E-2</v>
      </c>
      <c r="I576">
        <v>15</v>
      </c>
      <c r="J576">
        <v>450</v>
      </c>
      <c r="K576" t="s">
        <v>1762</v>
      </c>
      <c r="L576">
        <f t="shared" si="17"/>
        <v>3</v>
      </c>
      <c r="M576" s="3">
        <v>2999.7</v>
      </c>
      <c r="N576" s="3">
        <f>Tabela1[[#This Row],[Faturamento Mês R$]]/4</f>
        <v>49.994999999999997</v>
      </c>
    </row>
    <row r="577" spans="1:14" x14ac:dyDescent="0.25">
      <c r="A577">
        <v>729802</v>
      </c>
      <c r="B577" s="3">
        <v>139.99</v>
      </c>
      <c r="C577">
        <v>1</v>
      </c>
      <c r="E577" s="3">
        <v>139.99</v>
      </c>
      <c r="F577">
        <v>27</v>
      </c>
      <c r="G577" s="3">
        <v>3779.73</v>
      </c>
      <c r="H577">
        <v>3.7037037037037028E-2</v>
      </c>
      <c r="I577">
        <v>27</v>
      </c>
      <c r="J577">
        <v>810</v>
      </c>
      <c r="K577" t="s">
        <v>1762</v>
      </c>
      <c r="L577">
        <f t="shared" si="17"/>
        <v>3</v>
      </c>
      <c r="M577" s="3">
        <v>3779.73</v>
      </c>
      <c r="N577" s="3">
        <f>Tabela1[[#This Row],[Faturamento Mês R$]]/4</f>
        <v>34.997500000000002</v>
      </c>
    </row>
    <row r="578" spans="1:14" x14ac:dyDescent="0.25">
      <c r="A578">
        <v>729881</v>
      </c>
      <c r="B578" s="3">
        <v>99.99</v>
      </c>
      <c r="C578">
        <v>6</v>
      </c>
      <c r="D578">
        <v>3</v>
      </c>
      <c r="E578" s="3">
        <v>599.93999999999994</v>
      </c>
      <c r="F578">
        <v>44</v>
      </c>
      <c r="G578" s="3">
        <v>4399.5600000000004</v>
      </c>
      <c r="H578">
        <v>0.13636363636363641</v>
      </c>
      <c r="I578">
        <v>7.333333333333333</v>
      </c>
      <c r="J578">
        <v>220</v>
      </c>
      <c r="K578" t="s">
        <v>1762</v>
      </c>
      <c r="L578">
        <f t="shared" si="17"/>
        <v>3</v>
      </c>
      <c r="M578" s="3">
        <v>4399.5600000000004</v>
      </c>
      <c r="N578" s="3">
        <f>Tabela1[[#This Row],[Faturamento Mês R$]]/4</f>
        <v>149.98499999999999</v>
      </c>
    </row>
    <row r="579" spans="1:14" x14ac:dyDescent="0.25">
      <c r="A579">
        <v>729980</v>
      </c>
      <c r="B579" s="3">
        <v>99.99</v>
      </c>
      <c r="C579">
        <v>2</v>
      </c>
      <c r="E579" s="3">
        <v>199.98</v>
      </c>
      <c r="F579">
        <v>2</v>
      </c>
      <c r="G579" s="3">
        <v>199.98</v>
      </c>
      <c r="H579">
        <v>1</v>
      </c>
      <c r="I579">
        <v>1</v>
      </c>
      <c r="J579">
        <v>30</v>
      </c>
      <c r="K579" t="s">
        <v>1761</v>
      </c>
      <c r="L579">
        <f t="shared" si="17"/>
        <v>2</v>
      </c>
      <c r="M579" s="3">
        <v>0</v>
      </c>
      <c r="N579" s="3">
        <f>Tabela1[[#This Row],[Faturamento Mês R$]]/4</f>
        <v>49.994999999999997</v>
      </c>
    </row>
    <row r="580" spans="1:14" x14ac:dyDescent="0.25">
      <c r="A580">
        <v>730045</v>
      </c>
      <c r="B580" s="3">
        <v>36.99</v>
      </c>
      <c r="C580">
        <v>19</v>
      </c>
      <c r="D580">
        <v>4</v>
      </c>
      <c r="E580" s="3">
        <v>702.81000000000006</v>
      </c>
      <c r="F580">
        <v>73</v>
      </c>
      <c r="G580" s="3">
        <v>2700.27</v>
      </c>
      <c r="H580">
        <v>0.26027397260273971</v>
      </c>
      <c r="I580">
        <v>3.8421052631578951</v>
      </c>
      <c r="J580">
        <v>115.26315789473681</v>
      </c>
      <c r="K580" t="s">
        <v>1762</v>
      </c>
      <c r="L580">
        <f t="shared" si="17"/>
        <v>3</v>
      </c>
      <c r="M580" s="3">
        <v>2700.27</v>
      </c>
      <c r="N580" s="3">
        <f>Tabela1[[#This Row],[Faturamento Mês R$]]/4</f>
        <v>175.70250000000001</v>
      </c>
    </row>
    <row r="581" spans="1:14" x14ac:dyDescent="0.25">
      <c r="A581">
        <v>730046</v>
      </c>
      <c r="B581" s="3">
        <v>25.99</v>
      </c>
      <c r="C581">
        <v>13</v>
      </c>
      <c r="D581">
        <v>3</v>
      </c>
      <c r="E581" s="3">
        <v>337.87</v>
      </c>
      <c r="F581">
        <v>88</v>
      </c>
      <c r="G581" s="3">
        <v>2287.12</v>
      </c>
      <c r="H581">
        <v>0.14772727272727271</v>
      </c>
      <c r="I581">
        <v>6.7692307692307692</v>
      </c>
      <c r="J581">
        <v>203.07692307692309</v>
      </c>
      <c r="K581" t="s">
        <v>1762</v>
      </c>
      <c r="L581">
        <f t="shared" si="17"/>
        <v>3</v>
      </c>
      <c r="M581" s="3">
        <v>2287.12</v>
      </c>
      <c r="N581" s="3">
        <f>Tabela1[[#This Row],[Faturamento Mês R$]]/4</f>
        <v>84.467500000000001</v>
      </c>
    </row>
    <row r="582" spans="1:14" x14ac:dyDescent="0.25">
      <c r="A582">
        <v>730087</v>
      </c>
      <c r="B582" s="3">
        <v>139.99</v>
      </c>
      <c r="C582">
        <v>2</v>
      </c>
      <c r="D582">
        <v>1</v>
      </c>
      <c r="E582" s="3">
        <v>279.98</v>
      </c>
      <c r="F582">
        <v>1</v>
      </c>
      <c r="G582" s="3">
        <v>139.99</v>
      </c>
      <c r="H582">
        <v>2</v>
      </c>
      <c r="I582">
        <v>0.5</v>
      </c>
      <c r="J582">
        <v>15</v>
      </c>
      <c r="K582" t="s">
        <v>1760</v>
      </c>
      <c r="L582">
        <f t="shared" si="17"/>
        <v>1</v>
      </c>
      <c r="M582" s="3">
        <v>0</v>
      </c>
      <c r="N582" s="3">
        <f>Tabela1[[#This Row],[Faturamento Mês R$]]/4</f>
        <v>69.995000000000005</v>
      </c>
    </row>
    <row r="583" spans="1:14" x14ac:dyDescent="0.25">
      <c r="A583">
        <v>730094</v>
      </c>
      <c r="B583" s="3">
        <v>139.99</v>
      </c>
      <c r="C583">
        <v>3</v>
      </c>
      <c r="D583">
        <v>3</v>
      </c>
      <c r="E583" s="3">
        <v>419.97</v>
      </c>
      <c r="F583">
        <v>1</v>
      </c>
      <c r="G583" s="3">
        <v>139.99</v>
      </c>
      <c r="H583">
        <v>3</v>
      </c>
      <c r="I583">
        <v>0.33333333333333331</v>
      </c>
      <c r="J583">
        <v>10</v>
      </c>
      <c r="K583" t="s">
        <v>1760</v>
      </c>
      <c r="L583">
        <f t="shared" si="17"/>
        <v>1</v>
      </c>
      <c r="M583" s="3">
        <v>0</v>
      </c>
      <c r="N583" s="3">
        <f>Tabela1[[#This Row],[Faturamento Mês R$]]/4</f>
        <v>104.99250000000001</v>
      </c>
    </row>
    <row r="584" spans="1:14" x14ac:dyDescent="0.25">
      <c r="A584">
        <v>730099</v>
      </c>
      <c r="B584" s="3">
        <v>119.99</v>
      </c>
      <c r="C584">
        <v>4</v>
      </c>
      <c r="D584">
        <v>2</v>
      </c>
      <c r="E584" s="3">
        <v>479.96</v>
      </c>
      <c r="F584">
        <v>2</v>
      </c>
      <c r="G584" s="3">
        <v>239.98</v>
      </c>
      <c r="H584">
        <v>2</v>
      </c>
      <c r="I584">
        <v>0.5</v>
      </c>
      <c r="J584">
        <v>15</v>
      </c>
      <c r="K584" t="s">
        <v>1760</v>
      </c>
      <c r="L584">
        <f t="shared" si="17"/>
        <v>1</v>
      </c>
      <c r="M584" s="3">
        <v>0</v>
      </c>
      <c r="N584" s="3">
        <f>Tabela1[[#This Row],[Faturamento Mês R$]]/4</f>
        <v>119.99</v>
      </c>
    </row>
    <row r="585" spans="1:14" x14ac:dyDescent="0.25">
      <c r="A585">
        <v>730190</v>
      </c>
      <c r="B585" s="3">
        <v>49.99</v>
      </c>
      <c r="C585">
        <v>2</v>
      </c>
      <c r="D585">
        <v>1</v>
      </c>
      <c r="E585" s="3">
        <v>99.98</v>
      </c>
      <c r="F585">
        <v>2</v>
      </c>
      <c r="G585" s="3">
        <v>99.98</v>
      </c>
      <c r="H585">
        <v>1</v>
      </c>
      <c r="I585">
        <v>1</v>
      </c>
      <c r="J585">
        <v>30</v>
      </c>
      <c r="K585" t="s">
        <v>1761</v>
      </c>
      <c r="L585">
        <f t="shared" si="17"/>
        <v>2</v>
      </c>
      <c r="M585" s="3">
        <v>0</v>
      </c>
      <c r="N585" s="3">
        <f>Tabela1[[#This Row],[Faturamento Mês R$]]/4</f>
        <v>24.995000000000001</v>
      </c>
    </row>
    <row r="586" spans="1:14" x14ac:dyDescent="0.25">
      <c r="A586">
        <v>730210</v>
      </c>
      <c r="B586" s="3">
        <v>69.989999999999995</v>
      </c>
      <c r="C586">
        <v>2</v>
      </c>
      <c r="D586">
        <v>-1</v>
      </c>
      <c r="E586" s="3">
        <v>139.97999999999999</v>
      </c>
      <c r="F586">
        <v>1</v>
      </c>
      <c r="G586" s="3">
        <v>69.989999999999995</v>
      </c>
      <c r="H586">
        <v>2</v>
      </c>
      <c r="I586">
        <v>0.5</v>
      </c>
      <c r="J586">
        <v>15</v>
      </c>
      <c r="K586" t="s">
        <v>1760</v>
      </c>
      <c r="L586">
        <f t="shared" si="17"/>
        <v>1</v>
      </c>
      <c r="M586" s="3">
        <v>0</v>
      </c>
      <c r="N586" s="3">
        <f>Tabela1[[#This Row],[Faturamento Mês R$]]/4</f>
        <v>34.994999999999997</v>
      </c>
    </row>
    <row r="587" spans="1:14" x14ac:dyDescent="0.25">
      <c r="A587">
        <v>730211</v>
      </c>
      <c r="B587" s="3">
        <v>79.989999999999995</v>
      </c>
      <c r="C587">
        <v>2</v>
      </c>
      <c r="D587">
        <v>2</v>
      </c>
      <c r="E587" s="3">
        <v>159.97999999999999</v>
      </c>
      <c r="F587">
        <v>3</v>
      </c>
      <c r="G587" s="3">
        <v>239.97</v>
      </c>
      <c r="H587">
        <v>0.66666666666666663</v>
      </c>
      <c r="I587">
        <v>1.5</v>
      </c>
      <c r="J587">
        <v>45</v>
      </c>
      <c r="K587" t="s">
        <v>1761</v>
      </c>
      <c r="L587">
        <f t="shared" si="17"/>
        <v>2</v>
      </c>
      <c r="M587" s="3">
        <v>0</v>
      </c>
      <c r="N587" s="3">
        <f>Tabela1[[#This Row],[Faturamento Mês R$]]/4</f>
        <v>39.994999999999997</v>
      </c>
    </row>
    <row r="588" spans="1:14" x14ac:dyDescent="0.25">
      <c r="A588">
        <v>730213</v>
      </c>
      <c r="B588" s="3">
        <v>189.99</v>
      </c>
      <c r="C588">
        <v>10</v>
      </c>
      <c r="D588">
        <v>1</v>
      </c>
      <c r="E588" s="3">
        <v>1899.9</v>
      </c>
      <c r="F588">
        <v>34</v>
      </c>
      <c r="G588" s="3">
        <v>6459.66</v>
      </c>
      <c r="H588">
        <v>0.29411764705882348</v>
      </c>
      <c r="I588">
        <v>3.4</v>
      </c>
      <c r="J588">
        <v>102</v>
      </c>
      <c r="K588" t="s">
        <v>1762</v>
      </c>
      <c r="L588">
        <f t="shared" si="17"/>
        <v>3</v>
      </c>
      <c r="M588" s="3">
        <v>6459.66</v>
      </c>
      <c r="N588" s="3">
        <f>Tabela1[[#This Row],[Faturamento Mês R$]]/4</f>
        <v>474.97500000000002</v>
      </c>
    </row>
    <row r="589" spans="1:14" x14ac:dyDescent="0.25">
      <c r="A589">
        <v>730404</v>
      </c>
      <c r="B589" s="3">
        <v>59.99</v>
      </c>
      <c r="C589">
        <v>15</v>
      </c>
      <c r="D589">
        <v>5</v>
      </c>
      <c r="E589" s="3">
        <v>899.85</v>
      </c>
      <c r="F589">
        <v>79</v>
      </c>
      <c r="G589" s="3">
        <v>4739.21</v>
      </c>
      <c r="H589">
        <v>0.189873417721519</v>
      </c>
      <c r="I589">
        <v>5.2666666666666666</v>
      </c>
      <c r="J589">
        <v>158</v>
      </c>
      <c r="K589" t="s">
        <v>1762</v>
      </c>
      <c r="L589">
        <f t="shared" si="17"/>
        <v>3</v>
      </c>
      <c r="M589" s="3">
        <v>4739.21</v>
      </c>
      <c r="N589" s="3">
        <f>Tabela1[[#This Row],[Faturamento Mês R$]]/4</f>
        <v>224.96250000000001</v>
      </c>
    </row>
    <row r="590" spans="1:14" x14ac:dyDescent="0.25">
      <c r="A590">
        <v>730408</v>
      </c>
      <c r="B590" s="3">
        <v>59.99</v>
      </c>
      <c r="C590">
        <v>0</v>
      </c>
      <c r="E590" s="3">
        <v>0</v>
      </c>
      <c r="F590">
        <v>43</v>
      </c>
      <c r="G590" s="3">
        <v>2579.5700000000002</v>
      </c>
      <c r="H590">
        <v>0</v>
      </c>
      <c r="I590">
        <v>0</v>
      </c>
      <c r="J590">
        <v>0</v>
      </c>
      <c r="K590" t="s">
        <v>1762</v>
      </c>
      <c r="L590">
        <f t="shared" si="17"/>
        <v>3</v>
      </c>
      <c r="M590" s="3">
        <v>2579.5700000000002</v>
      </c>
      <c r="N590" s="3">
        <f>Tabela1[[#This Row],[Faturamento Mês R$]]/4</f>
        <v>0</v>
      </c>
    </row>
    <row r="591" spans="1:14" x14ac:dyDescent="0.25">
      <c r="A591">
        <v>730409</v>
      </c>
      <c r="B591" s="3">
        <v>39.99</v>
      </c>
      <c r="C591">
        <v>6</v>
      </c>
      <c r="D591">
        <v>2</v>
      </c>
      <c r="E591" s="3">
        <v>239.94</v>
      </c>
      <c r="F591">
        <v>27</v>
      </c>
      <c r="G591" s="3">
        <v>1079.73</v>
      </c>
      <c r="H591">
        <v>0.22222222222222221</v>
      </c>
      <c r="I591">
        <v>4.5</v>
      </c>
      <c r="J591">
        <v>135</v>
      </c>
      <c r="K591" t="s">
        <v>1762</v>
      </c>
      <c r="L591">
        <f t="shared" si="17"/>
        <v>3</v>
      </c>
      <c r="M591" s="3">
        <v>1079.73</v>
      </c>
      <c r="N591" s="3">
        <f>Tabela1[[#This Row],[Faturamento Mês R$]]/4</f>
        <v>59.984999999999999</v>
      </c>
    </row>
    <row r="592" spans="1:14" x14ac:dyDescent="0.25">
      <c r="A592">
        <v>730410</v>
      </c>
      <c r="B592" s="3">
        <v>49.99</v>
      </c>
      <c r="C592">
        <v>2</v>
      </c>
      <c r="D592">
        <v>1</v>
      </c>
      <c r="E592" s="3">
        <v>99.98</v>
      </c>
      <c r="F592">
        <v>29</v>
      </c>
      <c r="G592" s="3">
        <v>1449.71</v>
      </c>
      <c r="H592">
        <v>6.8965517241379309E-2</v>
      </c>
      <c r="I592">
        <v>14.5</v>
      </c>
      <c r="J592">
        <v>435</v>
      </c>
      <c r="K592" t="s">
        <v>1762</v>
      </c>
      <c r="L592">
        <f t="shared" si="17"/>
        <v>3</v>
      </c>
      <c r="M592" s="3">
        <v>1449.71</v>
      </c>
      <c r="N592" s="3">
        <f>Tabela1[[#This Row],[Faturamento Mês R$]]/4</f>
        <v>24.995000000000001</v>
      </c>
    </row>
    <row r="593" spans="1:14" x14ac:dyDescent="0.25">
      <c r="A593">
        <v>730433</v>
      </c>
      <c r="B593" s="3">
        <v>39.99</v>
      </c>
      <c r="C593">
        <v>10</v>
      </c>
      <c r="D593">
        <v>5</v>
      </c>
      <c r="E593" s="3">
        <v>399.9</v>
      </c>
      <c r="F593">
        <v>63</v>
      </c>
      <c r="G593" s="3">
        <v>2519.37</v>
      </c>
      <c r="H593">
        <v>0.15873015873015869</v>
      </c>
      <c r="I593">
        <v>6.3</v>
      </c>
      <c r="J593">
        <v>189</v>
      </c>
      <c r="K593" t="s">
        <v>1762</v>
      </c>
      <c r="L593">
        <f t="shared" si="17"/>
        <v>3</v>
      </c>
      <c r="M593" s="3">
        <v>2519.37</v>
      </c>
      <c r="N593" s="3">
        <f>Tabela1[[#This Row],[Faturamento Mês R$]]/4</f>
        <v>99.974999999999994</v>
      </c>
    </row>
    <row r="594" spans="1:14" x14ac:dyDescent="0.25">
      <c r="A594">
        <v>730434</v>
      </c>
      <c r="B594" s="3">
        <v>49.99</v>
      </c>
      <c r="C594">
        <v>6</v>
      </c>
      <c r="D594">
        <v>2</v>
      </c>
      <c r="E594" s="3">
        <v>299.94</v>
      </c>
      <c r="F594">
        <v>31</v>
      </c>
      <c r="G594" s="3">
        <v>1549.69</v>
      </c>
      <c r="H594">
        <v>0.19354838709677419</v>
      </c>
      <c r="I594">
        <v>5.166666666666667</v>
      </c>
      <c r="J594">
        <v>155</v>
      </c>
      <c r="K594" t="s">
        <v>1762</v>
      </c>
      <c r="L594">
        <f t="shared" si="17"/>
        <v>3</v>
      </c>
      <c r="M594" s="3">
        <v>1549.69</v>
      </c>
      <c r="N594" s="3">
        <f>Tabela1[[#This Row],[Faturamento Mês R$]]/4</f>
        <v>74.984999999999999</v>
      </c>
    </row>
    <row r="595" spans="1:14" x14ac:dyDescent="0.25">
      <c r="A595">
        <v>730459</v>
      </c>
      <c r="B595" s="3">
        <v>349.99</v>
      </c>
      <c r="C595">
        <v>3</v>
      </c>
      <c r="D595">
        <v>2</v>
      </c>
      <c r="E595" s="3">
        <v>1049.97</v>
      </c>
      <c r="F595">
        <v>3</v>
      </c>
      <c r="G595" s="3">
        <v>1049.97</v>
      </c>
      <c r="H595">
        <v>1</v>
      </c>
      <c r="I595">
        <v>1</v>
      </c>
      <c r="J595">
        <v>30</v>
      </c>
      <c r="K595" t="s">
        <v>1761</v>
      </c>
      <c r="L595">
        <f t="shared" si="17"/>
        <v>2</v>
      </c>
      <c r="M595" s="3">
        <v>0</v>
      </c>
      <c r="N595" s="3">
        <f>Tabela1[[#This Row],[Faturamento Mês R$]]/4</f>
        <v>262.49250000000001</v>
      </c>
    </row>
    <row r="596" spans="1:14" x14ac:dyDescent="0.25">
      <c r="A596">
        <v>730522</v>
      </c>
      <c r="B596" s="3">
        <v>49.99</v>
      </c>
      <c r="C596">
        <v>3</v>
      </c>
      <c r="D596">
        <v>1</v>
      </c>
      <c r="E596" s="3">
        <v>149.97</v>
      </c>
      <c r="F596">
        <v>3</v>
      </c>
      <c r="G596" s="3">
        <v>149.97</v>
      </c>
      <c r="H596">
        <v>1</v>
      </c>
      <c r="I596">
        <v>1</v>
      </c>
      <c r="J596">
        <v>30</v>
      </c>
      <c r="K596" t="s">
        <v>1761</v>
      </c>
      <c r="L596">
        <f t="shared" si="17"/>
        <v>2</v>
      </c>
      <c r="M596" s="3">
        <v>0</v>
      </c>
      <c r="N596" s="3">
        <f>Tabela1[[#This Row],[Faturamento Mês R$]]/4</f>
        <v>37.4925</v>
      </c>
    </row>
    <row r="597" spans="1:14" x14ac:dyDescent="0.25">
      <c r="A597">
        <v>730684</v>
      </c>
      <c r="B597" s="3">
        <v>159.99</v>
      </c>
      <c r="C597">
        <v>4</v>
      </c>
      <c r="E597" s="3">
        <v>639.96</v>
      </c>
      <c r="F597">
        <v>4</v>
      </c>
      <c r="G597" s="3">
        <v>639.96</v>
      </c>
      <c r="H597">
        <v>1</v>
      </c>
      <c r="I597">
        <v>1</v>
      </c>
      <c r="J597">
        <v>30</v>
      </c>
      <c r="K597" t="s">
        <v>1761</v>
      </c>
      <c r="L597">
        <f t="shared" si="17"/>
        <v>2</v>
      </c>
      <c r="M597" s="3">
        <v>0</v>
      </c>
      <c r="N597" s="3">
        <f>Tabela1[[#This Row],[Faturamento Mês R$]]/4</f>
        <v>159.99</v>
      </c>
    </row>
    <row r="598" spans="1:14" x14ac:dyDescent="0.25">
      <c r="A598">
        <v>730699</v>
      </c>
      <c r="B598" s="3">
        <v>79.989999999999995</v>
      </c>
      <c r="C598">
        <v>4</v>
      </c>
      <c r="E598" s="3">
        <v>319.95999999999998</v>
      </c>
      <c r="F598">
        <v>4</v>
      </c>
      <c r="G598" s="3">
        <v>319.95999999999998</v>
      </c>
      <c r="H598">
        <v>1</v>
      </c>
      <c r="I598">
        <v>1</v>
      </c>
      <c r="J598">
        <v>30</v>
      </c>
      <c r="K598" t="s">
        <v>1761</v>
      </c>
      <c r="L598">
        <f t="shared" si="17"/>
        <v>2</v>
      </c>
      <c r="M598" s="3">
        <v>0</v>
      </c>
      <c r="N598" s="3">
        <f>Tabela1[[#This Row],[Faturamento Mês R$]]/4</f>
        <v>79.989999999999995</v>
      </c>
    </row>
    <row r="599" spans="1:14" x14ac:dyDescent="0.25">
      <c r="A599">
        <v>730714</v>
      </c>
      <c r="B599" s="3">
        <v>39.99</v>
      </c>
      <c r="C599">
        <v>8</v>
      </c>
      <c r="E599" s="3">
        <v>319.92</v>
      </c>
      <c r="F599">
        <v>33</v>
      </c>
      <c r="G599" s="3">
        <v>1319.67</v>
      </c>
      <c r="H599">
        <v>0.2424242424242424</v>
      </c>
      <c r="I599">
        <v>4.125</v>
      </c>
      <c r="J599">
        <v>123.75</v>
      </c>
      <c r="K599" t="s">
        <v>1762</v>
      </c>
      <c r="L599">
        <f t="shared" si="17"/>
        <v>3</v>
      </c>
      <c r="M599" s="3">
        <v>1319.67</v>
      </c>
      <c r="N599" s="3">
        <f>Tabela1[[#This Row],[Faturamento Mês R$]]/4</f>
        <v>79.98</v>
      </c>
    </row>
    <row r="600" spans="1:14" x14ac:dyDescent="0.25">
      <c r="A600">
        <v>730838</v>
      </c>
      <c r="B600" s="3">
        <v>49.99</v>
      </c>
      <c r="C600">
        <v>4</v>
      </c>
      <c r="D600">
        <v>3</v>
      </c>
      <c r="E600" s="3">
        <v>199.96</v>
      </c>
      <c r="F600">
        <v>7</v>
      </c>
      <c r="G600" s="3">
        <v>349.93</v>
      </c>
      <c r="H600">
        <v>0.5714285714285714</v>
      </c>
      <c r="I600">
        <v>1.75</v>
      </c>
      <c r="J600">
        <v>52.5</v>
      </c>
      <c r="K600" t="s">
        <v>1761</v>
      </c>
      <c r="L600">
        <f t="shared" ref="L600:L634" si="18">IF(K600="Baixo Giro",3,IF(K600="Giro Médio",2,IF(K600="Alto Giro",1,0)))</f>
        <v>2</v>
      </c>
      <c r="M600" s="3">
        <v>0</v>
      </c>
      <c r="N600" s="3">
        <f>Tabela1[[#This Row],[Faturamento Mês R$]]/4</f>
        <v>49.99</v>
      </c>
    </row>
    <row r="601" spans="1:14" x14ac:dyDescent="0.25">
      <c r="A601">
        <v>730881</v>
      </c>
      <c r="B601" s="3">
        <v>59.99</v>
      </c>
      <c r="C601">
        <v>3</v>
      </c>
      <c r="E601" s="3">
        <v>179.97</v>
      </c>
      <c r="F601">
        <v>4</v>
      </c>
      <c r="G601" s="3">
        <v>239.96</v>
      </c>
      <c r="H601">
        <v>0.75</v>
      </c>
      <c r="I601">
        <v>1.333333333333333</v>
      </c>
      <c r="J601">
        <v>40</v>
      </c>
      <c r="K601" t="s">
        <v>1761</v>
      </c>
      <c r="L601">
        <f t="shared" si="18"/>
        <v>2</v>
      </c>
      <c r="M601" s="3">
        <v>0</v>
      </c>
      <c r="N601" s="3">
        <f>Tabela1[[#This Row],[Faturamento Mês R$]]/4</f>
        <v>44.9925</v>
      </c>
    </row>
    <row r="602" spans="1:14" x14ac:dyDescent="0.25">
      <c r="A602">
        <v>730882</v>
      </c>
      <c r="B602" s="3">
        <v>69.989999999999995</v>
      </c>
      <c r="C602">
        <v>2</v>
      </c>
      <c r="E602" s="3">
        <v>139.97999999999999</v>
      </c>
      <c r="F602">
        <v>0</v>
      </c>
      <c r="G602" s="3">
        <v>0</v>
      </c>
      <c r="H602" t="s">
        <v>1763</v>
      </c>
      <c r="I602">
        <v>0</v>
      </c>
      <c r="J602">
        <v>0</v>
      </c>
      <c r="L602">
        <f t="shared" si="18"/>
        <v>0</v>
      </c>
      <c r="M602" s="3">
        <v>0</v>
      </c>
      <c r="N602" s="3">
        <f>Tabela1[[#This Row],[Faturamento Mês R$]]/4</f>
        <v>34.994999999999997</v>
      </c>
    </row>
    <row r="603" spans="1:14" x14ac:dyDescent="0.25">
      <c r="A603">
        <v>730883</v>
      </c>
      <c r="B603" s="3">
        <v>59.99</v>
      </c>
      <c r="C603">
        <v>5</v>
      </c>
      <c r="D603">
        <v>2</v>
      </c>
      <c r="E603" s="3">
        <v>299.95</v>
      </c>
      <c r="F603">
        <v>26</v>
      </c>
      <c r="G603" s="3">
        <v>1559.74</v>
      </c>
      <c r="H603">
        <v>0.19230769230769229</v>
      </c>
      <c r="I603">
        <v>5.2</v>
      </c>
      <c r="J603">
        <v>156</v>
      </c>
      <c r="K603" t="s">
        <v>1762</v>
      </c>
      <c r="L603">
        <f t="shared" si="18"/>
        <v>3</v>
      </c>
      <c r="M603" s="3">
        <v>1559.74</v>
      </c>
      <c r="N603" s="3">
        <f>Tabela1[[#This Row],[Faturamento Mês R$]]/4</f>
        <v>74.987499999999997</v>
      </c>
    </row>
    <row r="604" spans="1:14" x14ac:dyDescent="0.25">
      <c r="A604">
        <v>730959</v>
      </c>
      <c r="B604" s="3">
        <v>99.99</v>
      </c>
      <c r="C604">
        <v>4</v>
      </c>
      <c r="E604" s="3">
        <v>399.96</v>
      </c>
      <c r="F604">
        <v>54</v>
      </c>
      <c r="G604" s="3">
        <v>5399.46</v>
      </c>
      <c r="H604">
        <v>7.407407407407407E-2</v>
      </c>
      <c r="I604">
        <v>13.5</v>
      </c>
      <c r="J604">
        <v>405</v>
      </c>
      <c r="K604" t="s">
        <v>1762</v>
      </c>
      <c r="L604">
        <f t="shared" si="18"/>
        <v>3</v>
      </c>
      <c r="M604" s="3">
        <v>5399.46</v>
      </c>
      <c r="N604" s="3">
        <f>Tabela1[[#This Row],[Faturamento Mês R$]]/4</f>
        <v>99.99</v>
      </c>
    </row>
    <row r="605" spans="1:14" x14ac:dyDescent="0.25">
      <c r="A605">
        <v>730960</v>
      </c>
      <c r="B605" s="3">
        <v>39.99</v>
      </c>
      <c r="C605">
        <v>15</v>
      </c>
      <c r="D605">
        <v>3</v>
      </c>
      <c r="E605" s="3">
        <v>599.85</v>
      </c>
      <c r="F605">
        <v>74</v>
      </c>
      <c r="G605" s="3">
        <v>2959.26</v>
      </c>
      <c r="H605">
        <v>0.20270270270270269</v>
      </c>
      <c r="I605">
        <v>4.9333333333333336</v>
      </c>
      <c r="J605">
        <v>148</v>
      </c>
      <c r="K605" t="s">
        <v>1762</v>
      </c>
      <c r="L605">
        <f t="shared" si="18"/>
        <v>3</v>
      </c>
      <c r="M605" s="3">
        <v>2959.26</v>
      </c>
      <c r="N605" s="3">
        <f>Tabela1[[#This Row],[Faturamento Mês R$]]/4</f>
        <v>149.96250000000001</v>
      </c>
    </row>
    <row r="606" spans="1:14" x14ac:dyDescent="0.25">
      <c r="A606">
        <v>730963</v>
      </c>
      <c r="B606" s="3">
        <v>29.99</v>
      </c>
      <c r="C606">
        <v>2</v>
      </c>
      <c r="E606" s="3">
        <v>59.98</v>
      </c>
      <c r="F606">
        <v>3</v>
      </c>
      <c r="G606" s="3">
        <v>89.97</v>
      </c>
      <c r="H606">
        <v>0.66666666666666663</v>
      </c>
      <c r="I606">
        <v>1.5</v>
      </c>
      <c r="J606">
        <v>45</v>
      </c>
      <c r="K606" t="s">
        <v>1761</v>
      </c>
      <c r="L606">
        <f t="shared" si="18"/>
        <v>2</v>
      </c>
      <c r="M606" s="3">
        <v>0</v>
      </c>
      <c r="N606" s="3">
        <f>Tabela1[[#This Row],[Faturamento Mês R$]]/4</f>
        <v>14.994999999999999</v>
      </c>
    </row>
    <row r="607" spans="1:14" x14ac:dyDescent="0.25">
      <c r="A607">
        <v>730999</v>
      </c>
      <c r="B607" s="3">
        <v>49.99</v>
      </c>
      <c r="C607">
        <v>1</v>
      </c>
      <c r="E607" s="3">
        <v>49.99</v>
      </c>
      <c r="F607">
        <v>28</v>
      </c>
      <c r="G607" s="3">
        <v>1399.72</v>
      </c>
      <c r="H607">
        <v>3.5714285714285712E-2</v>
      </c>
      <c r="I607">
        <v>28</v>
      </c>
      <c r="J607">
        <v>840</v>
      </c>
      <c r="K607" t="s">
        <v>1762</v>
      </c>
      <c r="L607">
        <f t="shared" si="18"/>
        <v>3</v>
      </c>
      <c r="M607" s="3">
        <v>1399.72</v>
      </c>
      <c r="N607" s="3">
        <f>Tabela1[[#This Row],[Faturamento Mês R$]]/4</f>
        <v>12.4975</v>
      </c>
    </row>
    <row r="608" spans="1:14" x14ac:dyDescent="0.25">
      <c r="A608">
        <v>731020</v>
      </c>
      <c r="B608" s="3">
        <v>29.99</v>
      </c>
      <c r="C608">
        <v>4</v>
      </c>
      <c r="D608">
        <v>1</v>
      </c>
      <c r="E608" s="3">
        <v>119.96</v>
      </c>
      <c r="F608">
        <v>7</v>
      </c>
      <c r="G608" s="3">
        <v>209.93</v>
      </c>
      <c r="H608">
        <v>0.5714285714285714</v>
      </c>
      <c r="I608">
        <v>1.75</v>
      </c>
      <c r="J608">
        <v>52.5</v>
      </c>
      <c r="K608" t="s">
        <v>1761</v>
      </c>
      <c r="L608">
        <f t="shared" si="18"/>
        <v>2</v>
      </c>
      <c r="M608" s="3">
        <v>0</v>
      </c>
      <c r="N608" s="3">
        <f>Tabela1[[#This Row],[Faturamento Mês R$]]/4</f>
        <v>29.99</v>
      </c>
    </row>
    <row r="609" spans="1:14" x14ac:dyDescent="0.25">
      <c r="A609">
        <v>731049</v>
      </c>
      <c r="B609" s="3">
        <v>39.99</v>
      </c>
      <c r="C609">
        <v>5</v>
      </c>
      <c r="D609">
        <v>2</v>
      </c>
      <c r="E609" s="3">
        <v>199.95</v>
      </c>
      <c r="F609">
        <v>4</v>
      </c>
      <c r="G609" s="3">
        <v>159.96</v>
      </c>
      <c r="H609">
        <v>1.25</v>
      </c>
      <c r="I609">
        <v>0.8</v>
      </c>
      <c r="J609">
        <v>24</v>
      </c>
      <c r="K609" t="s">
        <v>1760</v>
      </c>
      <c r="L609">
        <f t="shared" si="18"/>
        <v>1</v>
      </c>
      <c r="M609" s="3">
        <v>0</v>
      </c>
      <c r="N609" s="3">
        <f>Tabela1[[#This Row],[Faturamento Mês R$]]/4</f>
        <v>49.987499999999997</v>
      </c>
    </row>
    <row r="610" spans="1:14" x14ac:dyDescent="0.25">
      <c r="A610">
        <v>731092</v>
      </c>
      <c r="B610" s="3">
        <v>29.99</v>
      </c>
      <c r="C610">
        <v>8</v>
      </c>
      <c r="D610">
        <v>2</v>
      </c>
      <c r="E610" s="3">
        <v>239.92</v>
      </c>
      <c r="F610">
        <v>61</v>
      </c>
      <c r="G610" s="3">
        <v>1829.39</v>
      </c>
      <c r="H610">
        <v>0.13114754098360659</v>
      </c>
      <c r="I610">
        <v>7.625</v>
      </c>
      <c r="J610">
        <v>228.75</v>
      </c>
      <c r="K610" t="s">
        <v>1762</v>
      </c>
      <c r="L610">
        <f t="shared" si="18"/>
        <v>3</v>
      </c>
      <c r="M610" s="3">
        <v>1829.39</v>
      </c>
      <c r="N610" s="3">
        <f>Tabela1[[#This Row],[Faturamento Mês R$]]/4</f>
        <v>59.98</v>
      </c>
    </row>
    <row r="611" spans="1:14" x14ac:dyDescent="0.25">
      <c r="A611">
        <v>731093</v>
      </c>
      <c r="B611" s="3">
        <v>29.99</v>
      </c>
      <c r="C611">
        <v>7</v>
      </c>
      <c r="E611" s="3">
        <v>209.93</v>
      </c>
      <c r="F611">
        <v>77</v>
      </c>
      <c r="G611" s="3">
        <v>2309.23</v>
      </c>
      <c r="H611">
        <v>9.0909090909090912E-2</v>
      </c>
      <c r="I611">
        <v>11</v>
      </c>
      <c r="J611">
        <v>330</v>
      </c>
      <c r="K611" t="s">
        <v>1762</v>
      </c>
      <c r="L611">
        <f t="shared" si="18"/>
        <v>3</v>
      </c>
      <c r="M611" s="3">
        <v>2309.23</v>
      </c>
      <c r="N611" s="3">
        <f>Tabela1[[#This Row],[Faturamento Mês R$]]/4</f>
        <v>52.482500000000002</v>
      </c>
    </row>
    <row r="612" spans="1:14" x14ac:dyDescent="0.25">
      <c r="A612">
        <v>731119</v>
      </c>
      <c r="B612" s="3">
        <v>29.99</v>
      </c>
      <c r="C612">
        <v>2</v>
      </c>
      <c r="E612" s="3">
        <v>59.98</v>
      </c>
      <c r="F612">
        <v>1</v>
      </c>
      <c r="G612" s="3">
        <v>29.99</v>
      </c>
      <c r="H612">
        <v>2</v>
      </c>
      <c r="I612">
        <v>0.5</v>
      </c>
      <c r="J612">
        <v>15</v>
      </c>
      <c r="K612" t="s">
        <v>1760</v>
      </c>
      <c r="L612">
        <f t="shared" si="18"/>
        <v>1</v>
      </c>
      <c r="M612" s="3">
        <v>0</v>
      </c>
      <c r="N612" s="3">
        <f>Tabela1[[#This Row],[Faturamento Mês R$]]/4</f>
        <v>14.994999999999999</v>
      </c>
    </row>
    <row r="613" spans="1:14" x14ac:dyDescent="0.25">
      <c r="A613">
        <v>731120</v>
      </c>
      <c r="B613" s="3">
        <v>29.99</v>
      </c>
      <c r="C613">
        <v>1</v>
      </c>
      <c r="E613" s="3">
        <v>29.99</v>
      </c>
      <c r="F613">
        <v>35</v>
      </c>
      <c r="G613" s="3">
        <v>1049.6500000000001</v>
      </c>
      <c r="H613">
        <v>2.8571428571428571E-2</v>
      </c>
      <c r="I613">
        <v>35</v>
      </c>
      <c r="J613">
        <v>1050</v>
      </c>
      <c r="K613" t="s">
        <v>1762</v>
      </c>
      <c r="L613">
        <f t="shared" si="18"/>
        <v>3</v>
      </c>
      <c r="M613" s="3">
        <v>1049.6500000000001</v>
      </c>
      <c r="N613" s="3">
        <f>Tabela1[[#This Row],[Faturamento Mês R$]]/4</f>
        <v>7.4974999999999996</v>
      </c>
    </row>
    <row r="614" spans="1:14" x14ac:dyDescent="0.25">
      <c r="A614">
        <v>731230</v>
      </c>
      <c r="B614" s="3">
        <v>19.989999999999998</v>
      </c>
      <c r="C614">
        <v>3</v>
      </c>
      <c r="E614" s="3">
        <v>59.97</v>
      </c>
      <c r="F614">
        <v>2</v>
      </c>
      <c r="G614" s="3">
        <v>39.979999999999997</v>
      </c>
      <c r="H614">
        <v>1.5</v>
      </c>
      <c r="I614">
        <v>0.66666666666666663</v>
      </c>
      <c r="J614">
        <v>20</v>
      </c>
      <c r="K614" t="s">
        <v>1760</v>
      </c>
      <c r="L614">
        <f t="shared" si="18"/>
        <v>1</v>
      </c>
      <c r="M614" s="3">
        <v>0</v>
      </c>
      <c r="N614" s="3">
        <f>Tabela1[[#This Row],[Faturamento Mês R$]]/4</f>
        <v>14.9925</v>
      </c>
    </row>
    <row r="615" spans="1:14" x14ac:dyDescent="0.25">
      <c r="A615">
        <v>731232</v>
      </c>
      <c r="B615" s="3">
        <v>24.99</v>
      </c>
      <c r="C615">
        <v>2</v>
      </c>
      <c r="E615" s="3">
        <v>49.98</v>
      </c>
      <c r="F615">
        <v>25</v>
      </c>
      <c r="G615" s="3">
        <v>624.75</v>
      </c>
      <c r="H615">
        <v>0.08</v>
      </c>
      <c r="I615">
        <v>12.5</v>
      </c>
      <c r="J615">
        <v>375</v>
      </c>
      <c r="K615" t="s">
        <v>1762</v>
      </c>
      <c r="L615">
        <f t="shared" si="18"/>
        <v>3</v>
      </c>
      <c r="M615" s="3">
        <v>624.75</v>
      </c>
      <c r="N615" s="3">
        <f>Tabela1[[#This Row],[Faturamento Mês R$]]/4</f>
        <v>12.494999999999999</v>
      </c>
    </row>
    <row r="616" spans="1:14" x14ac:dyDescent="0.25">
      <c r="A616">
        <v>731244</v>
      </c>
      <c r="B616" s="3">
        <v>29.99</v>
      </c>
      <c r="C616">
        <v>3</v>
      </c>
      <c r="D616">
        <v>1</v>
      </c>
      <c r="E616" s="3">
        <v>89.97</v>
      </c>
      <c r="F616">
        <v>2</v>
      </c>
      <c r="G616" s="3">
        <v>59.98</v>
      </c>
      <c r="H616">
        <v>1.5</v>
      </c>
      <c r="I616">
        <v>0.66666666666666663</v>
      </c>
      <c r="J616">
        <v>20</v>
      </c>
      <c r="K616" t="s">
        <v>1760</v>
      </c>
      <c r="L616">
        <f t="shared" si="18"/>
        <v>1</v>
      </c>
      <c r="M616" s="3">
        <v>0</v>
      </c>
      <c r="N616" s="3">
        <f>Tabela1[[#This Row],[Faturamento Mês R$]]/4</f>
        <v>22.4925</v>
      </c>
    </row>
    <row r="617" spans="1:14" x14ac:dyDescent="0.25">
      <c r="A617">
        <v>731264</v>
      </c>
      <c r="B617" s="3">
        <v>39.99</v>
      </c>
      <c r="C617">
        <v>5</v>
      </c>
      <c r="D617">
        <v>3</v>
      </c>
      <c r="E617" s="3">
        <v>199.95</v>
      </c>
      <c r="F617">
        <v>9</v>
      </c>
      <c r="G617" s="3">
        <v>359.91</v>
      </c>
      <c r="H617">
        <v>0.55555555555555558</v>
      </c>
      <c r="I617">
        <v>1.8</v>
      </c>
      <c r="J617">
        <v>54</v>
      </c>
      <c r="K617" t="s">
        <v>1761</v>
      </c>
      <c r="L617">
        <f t="shared" si="18"/>
        <v>2</v>
      </c>
      <c r="M617" s="3">
        <v>0</v>
      </c>
      <c r="N617" s="3">
        <f>Tabela1[[#This Row],[Faturamento Mês R$]]/4</f>
        <v>49.987499999999997</v>
      </c>
    </row>
    <row r="618" spans="1:14" x14ac:dyDescent="0.25">
      <c r="A618">
        <v>731269</v>
      </c>
      <c r="B618" s="3">
        <v>39.99</v>
      </c>
      <c r="C618">
        <v>2</v>
      </c>
      <c r="E618" s="3">
        <v>79.98</v>
      </c>
      <c r="F618">
        <v>1</v>
      </c>
      <c r="G618" s="3">
        <v>39.99</v>
      </c>
      <c r="H618">
        <v>2</v>
      </c>
      <c r="I618">
        <v>0.5</v>
      </c>
      <c r="J618">
        <v>15</v>
      </c>
      <c r="K618" t="s">
        <v>1760</v>
      </c>
      <c r="L618">
        <f t="shared" si="18"/>
        <v>1</v>
      </c>
      <c r="M618" s="3">
        <v>0</v>
      </c>
      <c r="N618" s="3">
        <f>Tabela1[[#This Row],[Faturamento Mês R$]]/4</f>
        <v>19.995000000000001</v>
      </c>
    </row>
    <row r="619" spans="1:14" x14ac:dyDescent="0.25">
      <c r="A619">
        <v>731279</v>
      </c>
      <c r="B619" s="3">
        <v>99.99</v>
      </c>
      <c r="C619">
        <v>8</v>
      </c>
      <c r="D619">
        <v>2</v>
      </c>
      <c r="E619" s="3">
        <v>799.92</v>
      </c>
      <c r="F619">
        <v>63</v>
      </c>
      <c r="G619" s="3">
        <v>6299.37</v>
      </c>
      <c r="H619">
        <v>0.126984126984127</v>
      </c>
      <c r="I619">
        <v>7.875</v>
      </c>
      <c r="J619">
        <v>236.25</v>
      </c>
      <c r="K619" t="s">
        <v>1762</v>
      </c>
      <c r="L619">
        <f t="shared" si="18"/>
        <v>3</v>
      </c>
      <c r="M619" s="3">
        <v>6299.37</v>
      </c>
      <c r="N619" s="3">
        <f>Tabela1[[#This Row],[Faturamento Mês R$]]/4</f>
        <v>199.98</v>
      </c>
    </row>
    <row r="620" spans="1:14" x14ac:dyDescent="0.25">
      <c r="A620">
        <v>731280</v>
      </c>
      <c r="B620" s="3">
        <v>29.99</v>
      </c>
      <c r="C620">
        <v>3</v>
      </c>
      <c r="D620">
        <v>1</v>
      </c>
      <c r="E620" s="3">
        <v>89.97</v>
      </c>
      <c r="F620">
        <v>4</v>
      </c>
      <c r="G620" s="3">
        <v>119.96</v>
      </c>
      <c r="H620">
        <v>0.75</v>
      </c>
      <c r="I620">
        <v>1.333333333333333</v>
      </c>
      <c r="J620">
        <v>40</v>
      </c>
      <c r="K620" t="s">
        <v>1761</v>
      </c>
      <c r="L620">
        <f t="shared" si="18"/>
        <v>2</v>
      </c>
      <c r="M620" s="3">
        <v>0</v>
      </c>
      <c r="N620" s="3">
        <f>Tabela1[[#This Row],[Faturamento Mês R$]]/4</f>
        <v>22.4925</v>
      </c>
    </row>
    <row r="621" spans="1:14" x14ac:dyDescent="0.25">
      <c r="A621">
        <v>731300</v>
      </c>
      <c r="B621" s="3">
        <v>99.99</v>
      </c>
      <c r="C621">
        <v>5</v>
      </c>
      <c r="E621" s="3">
        <v>499.95</v>
      </c>
      <c r="F621">
        <v>5</v>
      </c>
      <c r="G621" s="3">
        <v>499.95</v>
      </c>
      <c r="H621">
        <v>1</v>
      </c>
      <c r="I621">
        <v>1</v>
      </c>
      <c r="J621">
        <v>30</v>
      </c>
      <c r="K621" t="s">
        <v>1761</v>
      </c>
      <c r="L621">
        <f t="shared" si="18"/>
        <v>2</v>
      </c>
      <c r="M621" s="3">
        <v>0</v>
      </c>
      <c r="N621" s="3">
        <f>Tabela1[[#This Row],[Faturamento Mês R$]]/4</f>
        <v>124.9875</v>
      </c>
    </row>
    <row r="622" spans="1:14" x14ac:dyDescent="0.25">
      <c r="A622">
        <v>731302</v>
      </c>
      <c r="B622" s="3">
        <v>119.99</v>
      </c>
      <c r="C622">
        <v>4</v>
      </c>
      <c r="E622" s="3">
        <v>479.96</v>
      </c>
      <c r="F622">
        <v>2</v>
      </c>
      <c r="G622" s="3">
        <v>239.98</v>
      </c>
      <c r="H622">
        <v>2</v>
      </c>
      <c r="I622">
        <v>0.5</v>
      </c>
      <c r="J622">
        <v>15</v>
      </c>
      <c r="K622" t="s">
        <v>1760</v>
      </c>
      <c r="L622">
        <f t="shared" si="18"/>
        <v>1</v>
      </c>
      <c r="M622" s="3">
        <v>0</v>
      </c>
      <c r="N622" s="3">
        <f>Tabela1[[#This Row],[Faturamento Mês R$]]/4</f>
        <v>119.99</v>
      </c>
    </row>
    <row r="623" spans="1:14" x14ac:dyDescent="0.25">
      <c r="A623">
        <v>731360</v>
      </c>
      <c r="B623" s="3">
        <v>14.99</v>
      </c>
      <c r="C623">
        <v>5</v>
      </c>
      <c r="D623">
        <v>3</v>
      </c>
      <c r="E623" s="3">
        <v>74.95</v>
      </c>
      <c r="F623">
        <v>61</v>
      </c>
      <c r="G623" s="3">
        <v>914.39</v>
      </c>
      <c r="H623">
        <v>8.1967213114754092E-2</v>
      </c>
      <c r="I623">
        <v>12.2</v>
      </c>
      <c r="J623">
        <v>366</v>
      </c>
      <c r="K623" t="s">
        <v>1762</v>
      </c>
      <c r="L623">
        <f t="shared" si="18"/>
        <v>3</v>
      </c>
      <c r="M623" s="3">
        <v>914.39</v>
      </c>
      <c r="N623" s="3">
        <f>Tabela1[[#This Row],[Faturamento Mês R$]]/4</f>
        <v>18.737500000000001</v>
      </c>
    </row>
    <row r="624" spans="1:14" x14ac:dyDescent="0.25">
      <c r="A624">
        <v>731367</v>
      </c>
      <c r="B624" s="3">
        <v>99.99</v>
      </c>
      <c r="C624">
        <v>8</v>
      </c>
      <c r="D624">
        <v>-1</v>
      </c>
      <c r="E624" s="3">
        <v>799.92</v>
      </c>
      <c r="F624">
        <v>68</v>
      </c>
      <c r="G624" s="3">
        <v>6799.32</v>
      </c>
      <c r="H624">
        <v>0.1176470588235294</v>
      </c>
      <c r="I624">
        <v>8.5</v>
      </c>
      <c r="J624">
        <v>255</v>
      </c>
      <c r="K624" t="s">
        <v>1762</v>
      </c>
      <c r="L624">
        <f t="shared" si="18"/>
        <v>3</v>
      </c>
      <c r="M624" s="3">
        <v>6799.32</v>
      </c>
      <c r="N624" s="3">
        <f>Tabela1[[#This Row],[Faturamento Mês R$]]/4</f>
        <v>199.98</v>
      </c>
    </row>
    <row r="625" spans="1:14" x14ac:dyDescent="0.25">
      <c r="A625">
        <v>731370</v>
      </c>
      <c r="B625" s="3">
        <v>29.99</v>
      </c>
      <c r="C625">
        <v>8</v>
      </c>
      <c r="D625">
        <v>3</v>
      </c>
      <c r="E625" s="3">
        <v>239.92</v>
      </c>
      <c r="F625">
        <v>1</v>
      </c>
      <c r="G625" s="3">
        <v>29.99</v>
      </c>
      <c r="H625">
        <v>8</v>
      </c>
      <c r="I625">
        <v>0.125</v>
      </c>
      <c r="J625">
        <v>3.75</v>
      </c>
      <c r="K625" t="s">
        <v>1760</v>
      </c>
      <c r="L625">
        <f t="shared" si="18"/>
        <v>1</v>
      </c>
      <c r="M625" s="3">
        <v>0</v>
      </c>
      <c r="N625" s="3">
        <f>Tabela1[[#This Row],[Faturamento Mês R$]]/4</f>
        <v>59.98</v>
      </c>
    </row>
    <row r="626" spans="1:14" x14ac:dyDescent="0.25">
      <c r="A626">
        <v>731399</v>
      </c>
      <c r="B626" s="3">
        <v>129.99</v>
      </c>
      <c r="C626">
        <v>11</v>
      </c>
      <c r="D626">
        <v>1</v>
      </c>
      <c r="E626" s="3">
        <v>1429.89</v>
      </c>
      <c r="F626">
        <v>121</v>
      </c>
      <c r="G626" s="3">
        <v>15728.79</v>
      </c>
      <c r="H626">
        <v>9.0909090909090912E-2</v>
      </c>
      <c r="I626">
        <v>11</v>
      </c>
      <c r="J626">
        <v>330</v>
      </c>
      <c r="K626" t="s">
        <v>1762</v>
      </c>
      <c r="L626">
        <f t="shared" si="18"/>
        <v>3</v>
      </c>
      <c r="M626" s="3">
        <v>15728.79</v>
      </c>
      <c r="N626" s="3">
        <f>Tabela1[[#This Row],[Faturamento Mês R$]]/4</f>
        <v>357.47250000000003</v>
      </c>
    </row>
    <row r="627" spans="1:14" x14ac:dyDescent="0.25">
      <c r="A627">
        <v>731400</v>
      </c>
      <c r="B627" s="3">
        <v>49.99</v>
      </c>
      <c r="C627">
        <v>3</v>
      </c>
      <c r="E627" s="3">
        <v>149.97</v>
      </c>
      <c r="F627">
        <v>2</v>
      </c>
      <c r="G627" s="3">
        <v>99.98</v>
      </c>
      <c r="H627">
        <v>1.5</v>
      </c>
      <c r="I627">
        <v>0.66666666666666663</v>
      </c>
      <c r="J627">
        <v>20</v>
      </c>
      <c r="K627" t="s">
        <v>1760</v>
      </c>
      <c r="L627">
        <f t="shared" si="18"/>
        <v>1</v>
      </c>
      <c r="M627" s="3">
        <v>0</v>
      </c>
      <c r="N627" s="3">
        <f>Tabela1[[#This Row],[Faturamento Mês R$]]/4</f>
        <v>37.4925</v>
      </c>
    </row>
    <row r="628" spans="1:14" x14ac:dyDescent="0.25">
      <c r="A628">
        <v>731430</v>
      </c>
      <c r="B628" s="3">
        <v>49.99</v>
      </c>
      <c r="C628">
        <v>2</v>
      </c>
      <c r="E628" s="3">
        <v>99.98</v>
      </c>
      <c r="F628">
        <v>2</v>
      </c>
      <c r="G628" s="3">
        <v>99.98</v>
      </c>
      <c r="H628">
        <v>1</v>
      </c>
      <c r="I628">
        <v>1</v>
      </c>
      <c r="J628">
        <v>30</v>
      </c>
      <c r="K628" t="s">
        <v>1761</v>
      </c>
      <c r="L628">
        <f t="shared" si="18"/>
        <v>2</v>
      </c>
      <c r="M628" s="3">
        <v>0</v>
      </c>
      <c r="N628" s="3">
        <f>Tabela1[[#This Row],[Faturamento Mês R$]]/4</f>
        <v>24.995000000000001</v>
      </c>
    </row>
    <row r="629" spans="1:14" x14ac:dyDescent="0.25">
      <c r="A629">
        <v>731496</v>
      </c>
      <c r="B629" s="3">
        <v>99.99</v>
      </c>
      <c r="C629">
        <v>2</v>
      </c>
      <c r="E629" s="3">
        <v>199.98</v>
      </c>
      <c r="F629">
        <v>2</v>
      </c>
      <c r="G629" s="3">
        <v>199.98</v>
      </c>
      <c r="H629">
        <v>1</v>
      </c>
      <c r="I629">
        <v>1</v>
      </c>
      <c r="J629">
        <v>30</v>
      </c>
      <c r="K629" t="s">
        <v>1761</v>
      </c>
      <c r="L629">
        <f t="shared" si="18"/>
        <v>2</v>
      </c>
      <c r="M629" s="3">
        <v>0</v>
      </c>
      <c r="N629" s="3">
        <f>Tabela1[[#This Row],[Faturamento Mês R$]]/4</f>
        <v>49.994999999999997</v>
      </c>
    </row>
    <row r="630" spans="1:14" x14ac:dyDescent="0.25">
      <c r="A630">
        <v>731498</v>
      </c>
      <c r="B630" s="3">
        <v>59.99</v>
      </c>
      <c r="C630">
        <v>3</v>
      </c>
      <c r="E630" s="3">
        <v>179.97</v>
      </c>
      <c r="F630">
        <v>4</v>
      </c>
      <c r="G630" s="3">
        <v>239.96</v>
      </c>
      <c r="H630">
        <v>0.75</v>
      </c>
      <c r="I630">
        <v>1.333333333333333</v>
      </c>
      <c r="J630">
        <v>40</v>
      </c>
      <c r="K630" t="s">
        <v>1761</v>
      </c>
      <c r="L630">
        <f t="shared" si="18"/>
        <v>2</v>
      </c>
      <c r="M630" s="3">
        <v>0</v>
      </c>
      <c r="N630" s="3">
        <f>Tabela1[[#This Row],[Faturamento Mês R$]]/4</f>
        <v>44.9925</v>
      </c>
    </row>
    <row r="631" spans="1:14" x14ac:dyDescent="0.25">
      <c r="A631">
        <v>731530</v>
      </c>
      <c r="B631" s="3">
        <v>39.99</v>
      </c>
      <c r="C631">
        <v>6</v>
      </c>
      <c r="E631" s="3">
        <v>239.94</v>
      </c>
      <c r="F631">
        <v>40</v>
      </c>
      <c r="G631" s="3">
        <v>1599.6</v>
      </c>
      <c r="H631">
        <v>0.15</v>
      </c>
      <c r="I631">
        <v>6.666666666666667</v>
      </c>
      <c r="J631">
        <v>200</v>
      </c>
      <c r="K631" t="s">
        <v>1762</v>
      </c>
      <c r="L631">
        <f t="shared" si="18"/>
        <v>3</v>
      </c>
      <c r="M631" s="3">
        <v>1599.6</v>
      </c>
      <c r="N631" s="3">
        <f>Tabela1[[#This Row],[Faturamento Mês R$]]/4</f>
        <v>59.984999999999999</v>
      </c>
    </row>
    <row r="632" spans="1:14" x14ac:dyDescent="0.25">
      <c r="A632">
        <v>731551</v>
      </c>
      <c r="B632" s="3">
        <v>59.99</v>
      </c>
      <c r="C632">
        <v>9</v>
      </c>
      <c r="D632">
        <v>1</v>
      </c>
      <c r="E632" s="3">
        <v>539.91</v>
      </c>
      <c r="F632">
        <v>30</v>
      </c>
      <c r="G632" s="3">
        <v>1799.7</v>
      </c>
      <c r="H632">
        <v>0.3</v>
      </c>
      <c r="I632">
        <v>3.333333333333333</v>
      </c>
      <c r="J632">
        <v>100</v>
      </c>
      <c r="K632" t="s">
        <v>1762</v>
      </c>
      <c r="L632">
        <f t="shared" si="18"/>
        <v>3</v>
      </c>
      <c r="M632" s="3">
        <v>1799.7</v>
      </c>
      <c r="N632" s="3">
        <f>Tabela1[[#This Row],[Faturamento Mês R$]]/4</f>
        <v>134.97749999999999</v>
      </c>
    </row>
    <row r="633" spans="1:14" x14ac:dyDescent="0.25">
      <c r="A633">
        <v>731558</v>
      </c>
      <c r="B633" s="3">
        <v>19.989999999999998</v>
      </c>
      <c r="C633">
        <v>2</v>
      </c>
      <c r="D633">
        <v>1</v>
      </c>
      <c r="E633" s="3">
        <v>39.979999999999997</v>
      </c>
      <c r="F633">
        <v>1</v>
      </c>
      <c r="G633" s="3">
        <v>19.989999999999998</v>
      </c>
      <c r="H633">
        <v>2</v>
      </c>
      <c r="I633">
        <v>0.5</v>
      </c>
      <c r="J633">
        <v>15</v>
      </c>
      <c r="K633" t="s">
        <v>1760</v>
      </c>
      <c r="L633">
        <f t="shared" si="18"/>
        <v>1</v>
      </c>
      <c r="M633" s="3">
        <v>0</v>
      </c>
      <c r="N633" s="3">
        <f>Tabela1[[#This Row],[Faturamento Mês R$]]/4</f>
        <v>9.9949999999999992</v>
      </c>
    </row>
    <row r="634" spans="1:14" x14ac:dyDescent="0.25">
      <c r="A634">
        <v>731609</v>
      </c>
      <c r="B634" s="3">
        <v>19.989999999999998</v>
      </c>
      <c r="C634">
        <v>7</v>
      </c>
      <c r="D634">
        <v>2</v>
      </c>
      <c r="E634" s="3">
        <v>139.93</v>
      </c>
      <c r="F634">
        <v>101</v>
      </c>
      <c r="G634" s="3">
        <v>2018.99</v>
      </c>
      <c r="H634">
        <v>6.9306930693069313E-2</v>
      </c>
      <c r="I634">
        <v>14.428571428571431</v>
      </c>
      <c r="J634">
        <v>432.85714285714289</v>
      </c>
      <c r="K634" t="s">
        <v>1762</v>
      </c>
      <c r="L634">
        <f t="shared" si="18"/>
        <v>3</v>
      </c>
      <c r="M634" s="3">
        <v>2018.99</v>
      </c>
      <c r="N634" s="3">
        <f>Tabela1[[#This Row],[Faturamento Mês R$]]/4</f>
        <v>34.982500000000002</v>
      </c>
    </row>
    <row r="635" spans="1:14" x14ac:dyDescent="0.25">
      <c r="A635">
        <v>731611</v>
      </c>
      <c r="B635" s="3">
        <v>29.99</v>
      </c>
      <c r="C635">
        <v>3</v>
      </c>
      <c r="D635">
        <v>1</v>
      </c>
      <c r="E635" s="3">
        <v>89.97</v>
      </c>
      <c r="F635">
        <v>0</v>
      </c>
      <c r="G635" s="3">
        <v>0</v>
      </c>
      <c r="H635" t="s">
        <v>1763</v>
      </c>
      <c r="I635">
        <v>0</v>
      </c>
      <c r="J635">
        <v>0</v>
      </c>
      <c r="L635">
        <f t="shared" ref="L635:L660" si="19">IF(K635="Baixo Giro",3,IF(K635="Giro Médio",2,IF(K635="Alto Giro",1,0)))</f>
        <v>0</v>
      </c>
      <c r="M635" s="3">
        <v>0</v>
      </c>
      <c r="N635" s="3">
        <f>Tabela1[[#This Row],[Faturamento Mês R$]]/4</f>
        <v>22.4925</v>
      </c>
    </row>
    <row r="636" spans="1:14" x14ac:dyDescent="0.25">
      <c r="A636">
        <v>731624</v>
      </c>
      <c r="B636" s="3">
        <v>49.99</v>
      </c>
      <c r="C636">
        <v>3</v>
      </c>
      <c r="E636" s="3">
        <v>149.97</v>
      </c>
      <c r="F636">
        <v>2</v>
      </c>
      <c r="G636" s="3">
        <v>99.98</v>
      </c>
      <c r="H636">
        <v>1.5</v>
      </c>
      <c r="I636">
        <v>0.66666666666666663</v>
      </c>
      <c r="J636">
        <v>20</v>
      </c>
      <c r="K636" t="s">
        <v>1760</v>
      </c>
      <c r="L636">
        <f t="shared" si="19"/>
        <v>1</v>
      </c>
      <c r="M636" s="3">
        <v>0</v>
      </c>
      <c r="N636" s="3">
        <f>Tabela1[[#This Row],[Faturamento Mês R$]]/4</f>
        <v>37.4925</v>
      </c>
    </row>
    <row r="637" spans="1:14" x14ac:dyDescent="0.25">
      <c r="A637">
        <v>731796</v>
      </c>
      <c r="B637" s="3">
        <v>14.99</v>
      </c>
      <c r="C637">
        <v>4</v>
      </c>
      <c r="D637">
        <v>1</v>
      </c>
      <c r="E637" s="3">
        <v>59.96</v>
      </c>
      <c r="F637">
        <v>6</v>
      </c>
      <c r="G637" s="3">
        <v>89.94</v>
      </c>
      <c r="H637">
        <v>0.66666666666666663</v>
      </c>
      <c r="I637">
        <v>1.5</v>
      </c>
      <c r="J637">
        <v>45</v>
      </c>
      <c r="K637" t="s">
        <v>1761</v>
      </c>
      <c r="L637">
        <f t="shared" si="19"/>
        <v>2</v>
      </c>
      <c r="M637" s="3">
        <v>0</v>
      </c>
      <c r="N637" s="3">
        <f>Tabela1[[#This Row],[Faturamento Mês R$]]/4</f>
        <v>14.99</v>
      </c>
    </row>
    <row r="638" spans="1:14" x14ac:dyDescent="0.25">
      <c r="A638">
        <v>731817</v>
      </c>
      <c r="B638" s="3">
        <v>49.99</v>
      </c>
      <c r="C638">
        <v>2</v>
      </c>
      <c r="D638">
        <v>1</v>
      </c>
      <c r="E638" s="3">
        <v>99.98</v>
      </c>
      <c r="F638">
        <v>2</v>
      </c>
      <c r="G638" s="3">
        <v>99.98</v>
      </c>
      <c r="H638">
        <v>1</v>
      </c>
      <c r="I638">
        <v>1</v>
      </c>
      <c r="J638">
        <v>30</v>
      </c>
      <c r="K638" t="s">
        <v>1761</v>
      </c>
      <c r="L638">
        <f t="shared" si="19"/>
        <v>2</v>
      </c>
      <c r="M638" s="3">
        <v>0</v>
      </c>
      <c r="N638" s="3">
        <f>Tabela1[[#This Row],[Faturamento Mês R$]]/4</f>
        <v>24.995000000000001</v>
      </c>
    </row>
    <row r="639" spans="1:14" x14ac:dyDescent="0.25">
      <c r="A639">
        <v>731820</v>
      </c>
      <c r="B639" s="3">
        <v>29.99</v>
      </c>
      <c r="C639">
        <v>8</v>
      </c>
      <c r="D639">
        <v>1</v>
      </c>
      <c r="E639" s="3">
        <v>239.92</v>
      </c>
      <c r="F639">
        <v>10</v>
      </c>
      <c r="G639" s="3">
        <v>299.89999999999998</v>
      </c>
      <c r="H639">
        <v>0.8</v>
      </c>
      <c r="I639">
        <v>1.25</v>
      </c>
      <c r="J639">
        <v>37.5</v>
      </c>
      <c r="K639" t="s">
        <v>1761</v>
      </c>
      <c r="L639">
        <f t="shared" si="19"/>
        <v>2</v>
      </c>
      <c r="M639" s="3">
        <v>0</v>
      </c>
      <c r="N639" s="3">
        <f>Tabela1[[#This Row],[Faturamento Mês R$]]/4</f>
        <v>59.98</v>
      </c>
    </row>
    <row r="640" spans="1:14" x14ac:dyDescent="0.25">
      <c r="A640">
        <v>731861</v>
      </c>
      <c r="B640" s="3">
        <v>19.989999999999998</v>
      </c>
      <c r="C640">
        <v>4</v>
      </c>
      <c r="E640" s="3">
        <v>79.959999999999994</v>
      </c>
      <c r="F640">
        <v>1</v>
      </c>
      <c r="G640" s="3">
        <v>19.989999999999998</v>
      </c>
      <c r="H640">
        <v>4</v>
      </c>
      <c r="I640">
        <v>0.25</v>
      </c>
      <c r="J640">
        <v>7.5</v>
      </c>
      <c r="K640" t="s">
        <v>1760</v>
      </c>
      <c r="L640">
        <f t="shared" si="19"/>
        <v>1</v>
      </c>
      <c r="M640" s="3">
        <v>0</v>
      </c>
      <c r="N640" s="3">
        <f>Tabela1[[#This Row],[Faturamento Mês R$]]/4</f>
        <v>19.989999999999998</v>
      </c>
    </row>
    <row r="641" spans="1:14" x14ac:dyDescent="0.25">
      <c r="A641">
        <v>731862</v>
      </c>
      <c r="B641" s="3">
        <v>19.989999999999998</v>
      </c>
      <c r="C641">
        <v>10</v>
      </c>
      <c r="D641">
        <v>3</v>
      </c>
      <c r="E641" s="3">
        <v>199.9</v>
      </c>
      <c r="F641">
        <v>115</v>
      </c>
      <c r="G641" s="3">
        <v>2298.85</v>
      </c>
      <c r="H641">
        <v>8.6956521739130432E-2</v>
      </c>
      <c r="I641">
        <v>11.5</v>
      </c>
      <c r="J641">
        <v>345</v>
      </c>
      <c r="K641" t="s">
        <v>1762</v>
      </c>
      <c r="L641">
        <f t="shared" si="19"/>
        <v>3</v>
      </c>
      <c r="M641" s="3">
        <v>2298.85</v>
      </c>
      <c r="N641" s="3">
        <f>Tabela1[[#This Row],[Faturamento Mês R$]]/4</f>
        <v>49.975000000000001</v>
      </c>
    </row>
    <row r="642" spans="1:14" x14ac:dyDescent="0.25">
      <c r="A642">
        <v>731863</v>
      </c>
      <c r="B642" s="3">
        <v>19.989999999999998</v>
      </c>
      <c r="C642">
        <v>2</v>
      </c>
      <c r="E642" s="3">
        <v>39.979999999999997</v>
      </c>
      <c r="F642">
        <v>0</v>
      </c>
      <c r="G642" s="3">
        <v>0</v>
      </c>
      <c r="H642" t="s">
        <v>1763</v>
      </c>
      <c r="I642">
        <v>0</v>
      </c>
      <c r="J642">
        <v>0</v>
      </c>
      <c r="L642">
        <f t="shared" si="19"/>
        <v>0</v>
      </c>
      <c r="M642" s="3">
        <v>0</v>
      </c>
      <c r="N642" s="3">
        <f>Tabela1[[#This Row],[Faturamento Mês R$]]/4</f>
        <v>9.9949999999999992</v>
      </c>
    </row>
    <row r="643" spans="1:14" x14ac:dyDescent="0.25">
      <c r="A643">
        <v>731864</v>
      </c>
      <c r="B643" s="3">
        <v>19.989999999999998</v>
      </c>
      <c r="C643">
        <v>10</v>
      </c>
      <c r="D643">
        <v>1</v>
      </c>
      <c r="E643" s="3">
        <v>199.9</v>
      </c>
      <c r="F643">
        <v>68</v>
      </c>
      <c r="G643" s="3">
        <v>1359.32</v>
      </c>
      <c r="H643">
        <v>0.1470588235294118</v>
      </c>
      <c r="I643">
        <v>6.8</v>
      </c>
      <c r="J643">
        <v>204</v>
      </c>
      <c r="K643" t="s">
        <v>1762</v>
      </c>
      <c r="L643">
        <f t="shared" si="19"/>
        <v>3</v>
      </c>
      <c r="M643" s="3">
        <v>1359.32</v>
      </c>
      <c r="N643" s="3">
        <f>Tabela1[[#This Row],[Faturamento Mês R$]]/4</f>
        <v>49.975000000000001</v>
      </c>
    </row>
    <row r="644" spans="1:14" x14ac:dyDescent="0.25">
      <c r="A644">
        <v>731872</v>
      </c>
      <c r="B644" s="3">
        <v>19.989999999999998</v>
      </c>
      <c r="C644">
        <v>7</v>
      </c>
      <c r="D644">
        <v>1</v>
      </c>
      <c r="E644" s="3">
        <v>139.93</v>
      </c>
      <c r="F644">
        <v>7</v>
      </c>
      <c r="G644" s="3">
        <v>139.93</v>
      </c>
      <c r="H644">
        <v>1</v>
      </c>
      <c r="I644">
        <v>1</v>
      </c>
      <c r="J644">
        <v>30</v>
      </c>
      <c r="K644" t="s">
        <v>1761</v>
      </c>
      <c r="L644">
        <f t="shared" si="19"/>
        <v>2</v>
      </c>
      <c r="M644" s="3">
        <v>0</v>
      </c>
      <c r="N644" s="3">
        <f>Tabela1[[#This Row],[Faturamento Mês R$]]/4</f>
        <v>34.982500000000002</v>
      </c>
    </row>
    <row r="645" spans="1:14" x14ac:dyDescent="0.25">
      <c r="A645">
        <v>731915</v>
      </c>
      <c r="B645" s="3">
        <v>19.989999999999998</v>
      </c>
      <c r="C645">
        <v>1</v>
      </c>
      <c r="E645" s="3">
        <v>19.989999999999998</v>
      </c>
      <c r="F645">
        <v>29</v>
      </c>
      <c r="G645" s="3">
        <v>579.71</v>
      </c>
      <c r="H645">
        <v>3.4482758620689648E-2</v>
      </c>
      <c r="I645">
        <v>29</v>
      </c>
      <c r="J645">
        <v>870</v>
      </c>
      <c r="K645" t="s">
        <v>1762</v>
      </c>
      <c r="L645">
        <f t="shared" si="19"/>
        <v>3</v>
      </c>
      <c r="M645" s="3">
        <v>579.71</v>
      </c>
      <c r="N645" s="3">
        <f>Tabela1[[#This Row],[Faturamento Mês R$]]/4</f>
        <v>4.9974999999999996</v>
      </c>
    </row>
    <row r="646" spans="1:14" x14ac:dyDescent="0.25">
      <c r="A646">
        <v>731920</v>
      </c>
      <c r="B646" s="3">
        <v>24.99</v>
      </c>
      <c r="C646">
        <v>2</v>
      </c>
      <c r="E646" s="3">
        <v>49.98</v>
      </c>
      <c r="F646">
        <v>1</v>
      </c>
      <c r="G646" s="3">
        <v>24.99</v>
      </c>
      <c r="H646">
        <v>2</v>
      </c>
      <c r="I646">
        <v>0.5</v>
      </c>
      <c r="J646">
        <v>15</v>
      </c>
      <c r="K646" t="s">
        <v>1760</v>
      </c>
      <c r="L646">
        <f t="shared" si="19"/>
        <v>1</v>
      </c>
      <c r="M646" s="3">
        <v>0</v>
      </c>
      <c r="N646" s="3">
        <f>Tabela1[[#This Row],[Faturamento Mês R$]]/4</f>
        <v>12.494999999999999</v>
      </c>
    </row>
    <row r="647" spans="1:14" x14ac:dyDescent="0.25">
      <c r="A647">
        <v>731965</v>
      </c>
      <c r="B647" s="3">
        <v>19.989999999999998</v>
      </c>
      <c r="C647">
        <v>3</v>
      </c>
      <c r="E647" s="3">
        <v>59.97</v>
      </c>
      <c r="F647">
        <v>2</v>
      </c>
      <c r="G647" s="3">
        <v>39.979999999999997</v>
      </c>
      <c r="H647">
        <v>1.5</v>
      </c>
      <c r="I647">
        <v>0.66666666666666663</v>
      </c>
      <c r="J647">
        <v>20</v>
      </c>
      <c r="K647" t="s">
        <v>1760</v>
      </c>
      <c r="L647">
        <f t="shared" si="19"/>
        <v>1</v>
      </c>
      <c r="M647" s="3">
        <v>0</v>
      </c>
      <c r="N647" s="3">
        <f>Tabela1[[#This Row],[Faturamento Mês R$]]/4</f>
        <v>14.9925</v>
      </c>
    </row>
    <row r="648" spans="1:14" x14ac:dyDescent="0.25">
      <c r="A648">
        <v>732033</v>
      </c>
      <c r="B648" s="3">
        <v>59.99</v>
      </c>
      <c r="C648">
        <v>2</v>
      </c>
      <c r="D648">
        <v>1</v>
      </c>
      <c r="E648" s="3">
        <v>119.98</v>
      </c>
      <c r="F648">
        <v>31</v>
      </c>
      <c r="G648" s="3">
        <v>1859.69</v>
      </c>
      <c r="H648">
        <v>6.4516129032258063E-2</v>
      </c>
      <c r="I648">
        <v>15.5</v>
      </c>
      <c r="J648">
        <v>465</v>
      </c>
      <c r="K648" t="s">
        <v>1762</v>
      </c>
      <c r="L648">
        <f t="shared" si="19"/>
        <v>3</v>
      </c>
      <c r="M648" s="3">
        <v>1859.69</v>
      </c>
      <c r="N648" s="3">
        <f>Tabela1[[#This Row],[Faturamento Mês R$]]/4</f>
        <v>29.995000000000001</v>
      </c>
    </row>
    <row r="649" spans="1:14" x14ac:dyDescent="0.25">
      <c r="A649">
        <v>732035</v>
      </c>
      <c r="B649" s="3">
        <v>14.99</v>
      </c>
      <c r="C649">
        <v>4</v>
      </c>
      <c r="D649">
        <v>2</v>
      </c>
      <c r="E649" s="3">
        <v>59.96</v>
      </c>
      <c r="F649">
        <v>2</v>
      </c>
      <c r="G649" s="3">
        <v>29.98</v>
      </c>
      <c r="H649">
        <v>2</v>
      </c>
      <c r="I649">
        <v>0.5</v>
      </c>
      <c r="J649">
        <v>15</v>
      </c>
      <c r="K649" t="s">
        <v>1760</v>
      </c>
      <c r="L649">
        <f t="shared" si="19"/>
        <v>1</v>
      </c>
      <c r="M649" s="3">
        <v>0</v>
      </c>
      <c r="N649" s="3">
        <f>Tabela1[[#This Row],[Faturamento Mês R$]]/4</f>
        <v>14.99</v>
      </c>
    </row>
    <row r="650" spans="1:14" x14ac:dyDescent="0.25">
      <c r="A650">
        <v>732078</v>
      </c>
      <c r="B650" s="3">
        <v>119.99</v>
      </c>
      <c r="C650">
        <v>46</v>
      </c>
      <c r="D650">
        <v>14</v>
      </c>
      <c r="E650" s="3">
        <v>5519.54</v>
      </c>
      <c r="F650">
        <v>119</v>
      </c>
      <c r="G650" s="3">
        <v>14278.81</v>
      </c>
      <c r="H650">
        <v>0.38655462184873951</v>
      </c>
      <c r="I650">
        <v>2.5869565217391299</v>
      </c>
      <c r="J650">
        <v>77.608695652173907</v>
      </c>
      <c r="K650" t="s">
        <v>1762</v>
      </c>
      <c r="L650">
        <f t="shared" si="19"/>
        <v>3</v>
      </c>
      <c r="M650" s="3">
        <v>14278.81</v>
      </c>
      <c r="N650" s="3">
        <f>Tabela1[[#This Row],[Faturamento Mês R$]]/4</f>
        <v>1379.885</v>
      </c>
    </row>
    <row r="651" spans="1:14" x14ac:dyDescent="0.25">
      <c r="A651">
        <v>732079</v>
      </c>
      <c r="B651" s="3">
        <v>119.99</v>
      </c>
      <c r="C651">
        <v>13</v>
      </c>
      <c r="D651">
        <v>4</v>
      </c>
      <c r="E651" s="3">
        <v>1559.87</v>
      </c>
      <c r="F651">
        <v>40</v>
      </c>
      <c r="G651" s="3">
        <v>4799.6000000000004</v>
      </c>
      <c r="H651">
        <v>0.32500000000000001</v>
      </c>
      <c r="I651">
        <v>3.0769230769230771</v>
      </c>
      <c r="J651">
        <v>92.307692307692307</v>
      </c>
      <c r="K651" t="s">
        <v>1762</v>
      </c>
      <c r="L651">
        <f t="shared" si="19"/>
        <v>3</v>
      </c>
      <c r="M651" s="3">
        <v>4799.6000000000004</v>
      </c>
      <c r="N651" s="3">
        <f>Tabela1[[#This Row],[Faturamento Mês R$]]/4</f>
        <v>389.96749999999997</v>
      </c>
    </row>
    <row r="652" spans="1:14" x14ac:dyDescent="0.25">
      <c r="A652">
        <v>732093</v>
      </c>
      <c r="B652" s="3">
        <v>199.99</v>
      </c>
      <c r="C652">
        <v>2</v>
      </c>
      <c r="E652" s="3">
        <v>399.98</v>
      </c>
      <c r="F652">
        <v>23</v>
      </c>
      <c r="G652" s="3">
        <v>4599.7700000000004</v>
      </c>
      <c r="H652">
        <v>8.6956521739130432E-2</v>
      </c>
      <c r="I652">
        <v>11.5</v>
      </c>
      <c r="J652">
        <v>345</v>
      </c>
      <c r="K652" t="s">
        <v>1762</v>
      </c>
      <c r="L652">
        <f t="shared" si="19"/>
        <v>3</v>
      </c>
      <c r="M652" s="3">
        <v>4599.7700000000004</v>
      </c>
      <c r="N652" s="3">
        <f>Tabela1[[#This Row],[Faturamento Mês R$]]/4</f>
        <v>99.995000000000005</v>
      </c>
    </row>
    <row r="653" spans="1:14" x14ac:dyDescent="0.25">
      <c r="A653">
        <v>732165</v>
      </c>
      <c r="B653" s="3">
        <v>19.989999999999998</v>
      </c>
      <c r="C653">
        <v>2</v>
      </c>
      <c r="D653">
        <v>1</v>
      </c>
      <c r="E653" s="3">
        <v>39.979999999999997</v>
      </c>
      <c r="F653">
        <v>3</v>
      </c>
      <c r="G653" s="3">
        <v>59.97</v>
      </c>
      <c r="H653">
        <v>0.66666666666666663</v>
      </c>
      <c r="I653">
        <v>1.5</v>
      </c>
      <c r="J653">
        <v>45</v>
      </c>
      <c r="K653" t="s">
        <v>1761</v>
      </c>
      <c r="L653">
        <f t="shared" si="19"/>
        <v>2</v>
      </c>
      <c r="M653" s="3">
        <v>0</v>
      </c>
      <c r="N653" s="3">
        <f>Tabela1[[#This Row],[Faturamento Mês R$]]/4</f>
        <v>9.9949999999999992</v>
      </c>
    </row>
    <row r="654" spans="1:14" x14ac:dyDescent="0.25">
      <c r="A654">
        <v>732226</v>
      </c>
      <c r="B654" s="3">
        <v>99.99</v>
      </c>
      <c r="C654">
        <v>2</v>
      </c>
      <c r="D654">
        <v>-1</v>
      </c>
      <c r="E654" s="3">
        <v>199.98</v>
      </c>
      <c r="F654">
        <v>41</v>
      </c>
      <c r="G654" s="3">
        <v>4099.59</v>
      </c>
      <c r="H654">
        <v>4.878048780487805E-2</v>
      </c>
      <c r="I654">
        <v>20.5</v>
      </c>
      <c r="J654">
        <v>615</v>
      </c>
      <c r="K654" t="s">
        <v>1762</v>
      </c>
      <c r="L654">
        <f t="shared" si="19"/>
        <v>3</v>
      </c>
      <c r="M654" s="3">
        <v>4099.59</v>
      </c>
      <c r="N654" s="3">
        <f>Tabela1[[#This Row],[Faturamento Mês R$]]/4</f>
        <v>49.994999999999997</v>
      </c>
    </row>
    <row r="655" spans="1:14" x14ac:dyDescent="0.25">
      <c r="A655">
        <v>732229</v>
      </c>
      <c r="B655" s="3">
        <v>99.99</v>
      </c>
      <c r="C655">
        <v>2</v>
      </c>
      <c r="D655">
        <v>1</v>
      </c>
      <c r="E655" s="3">
        <v>199.98</v>
      </c>
      <c r="F655">
        <v>3</v>
      </c>
      <c r="G655" s="3">
        <v>299.97000000000003</v>
      </c>
      <c r="H655">
        <v>0.66666666666666663</v>
      </c>
      <c r="I655">
        <v>1.5</v>
      </c>
      <c r="J655">
        <v>45</v>
      </c>
      <c r="K655" t="s">
        <v>1761</v>
      </c>
      <c r="L655">
        <f t="shared" si="19"/>
        <v>2</v>
      </c>
      <c r="M655" s="3">
        <v>0</v>
      </c>
      <c r="N655" s="3">
        <f>Tabela1[[#This Row],[Faturamento Mês R$]]/4</f>
        <v>49.994999999999997</v>
      </c>
    </row>
    <row r="656" spans="1:14" x14ac:dyDescent="0.25">
      <c r="A656">
        <v>732231</v>
      </c>
      <c r="B656" s="3">
        <v>129.99</v>
      </c>
      <c r="C656">
        <v>5</v>
      </c>
      <c r="E656" s="3">
        <v>649.95000000000005</v>
      </c>
      <c r="F656">
        <v>33</v>
      </c>
      <c r="G656" s="3">
        <v>4289.67</v>
      </c>
      <c r="H656">
        <v>0.15151515151515149</v>
      </c>
      <c r="I656">
        <v>6.6</v>
      </c>
      <c r="J656">
        <v>198</v>
      </c>
      <c r="K656" t="s">
        <v>1762</v>
      </c>
      <c r="L656">
        <f t="shared" si="19"/>
        <v>3</v>
      </c>
      <c r="M656" s="3">
        <v>4289.67</v>
      </c>
      <c r="N656" s="3">
        <f>Tabela1[[#This Row],[Faturamento Mês R$]]/4</f>
        <v>162.48750000000001</v>
      </c>
    </row>
    <row r="657" spans="1:14" x14ac:dyDescent="0.25">
      <c r="A657">
        <v>732330</v>
      </c>
      <c r="B657" s="3">
        <v>79.989999999999995</v>
      </c>
      <c r="C657">
        <v>2</v>
      </c>
      <c r="E657" s="3">
        <v>159.97999999999999</v>
      </c>
      <c r="F657">
        <v>3</v>
      </c>
      <c r="G657" s="3">
        <v>239.97</v>
      </c>
      <c r="H657">
        <v>0.66666666666666663</v>
      </c>
      <c r="I657">
        <v>1.5</v>
      </c>
      <c r="J657">
        <v>45</v>
      </c>
      <c r="K657" t="s">
        <v>1761</v>
      </c>
      <c r="L657">
        <f t="shared" si="19"/>
        <v>2</v>
      </c>
      <c r="M657" s="3">
        <v>0</v>
      </c>
      <c r="N657" s="3">
        <f>Tabela1[[#This Row],[Faturamento Mês R$]]/4</f>
        <v>39.994999999999997</v>
      </c>
    </row>
    <row r="658" spans="1:14" x14ac:dyDescent="0.25">
      <c r="A658">
        <v>732443</v>
      </c>
      <c r="B658" s="3">
        <v>29.99</v>
      </c>
      <c r="C658">
        <v>5</v>
      </c>
      <c r="D658">
        <v>2</v>
      </c>
      <c r="E658" s="3">
        <v>149.94999999999999</v>
      </c>
      <c r="F658">
        <v>6</v>
      </c>
      <c r="G658" s="3">
        <v>179.94</v>
      </c>
      <c r="H658">
        <v>0.83333333333333337</v>
      </c>
      <c r="I658">
        <v>1.2</v>
      </c>
      <c r="J658">
        <v>36</v>
      </c>
      <c r="K658" t="s">
        <v>1761</v>
      </c>
      <c r="L658">
        <f t="shared" si="19"/>
        <v>2</v>
      </c>
      <c r="M658" s="3">
        <v>0</v>
      </c>
      <c r="N658" s="3">
        <f>Tabela1[[#This Row],[Faturamento Mês R$]]/4</f>
        <v>37.487499999999997</v>
      </c>
    </row>
    <row r="659" spans="1:14" x14ac:dyDescent="0.25">
      <c r="A659">
        <v>732559</v>
      </c>
      <c r="B659" s="3">
        <v>39.99</v>
      </c>
      <c r="C659">
        <v>3</v>
      </c>
      <c r="D659">
        <v>2</v>
      </c>
      <c r="E659" s="3">
        <v>119.97</v>
      </c>
      <c r="F659">
        <v>25</v>
      </c>
      <c r="G659" s="3">
        <v>999.75</v>
      </c>
      <c r="H659">
        <v>0.12</v>
      </c>
      <c r="I659">
        <v>8.3333333333333339</v>
      </c>
      <c r="J659">
        <v>250</v>
      </c>
      <c r="K659" t="s">
        <v>1762</v>
      </c>
      <c r="L659">
        <f t="shared" si="19"/>
        <v>3</v>
      </c>
      <c r="M659" s="3">
        <v>999.75</v>
      </c>
      <c r="N659" s="3">
        <f>Tabela1[[#This Row],[Faturamento Mês R$]]/4</f>
        <v>29.9925</v>
      </c>
    </row>
    <row r="660" spans="1:14" x14ac:dyDescent="0.25">
      <c r="A660">
        <v>732571</v>
      </c>
      <c r="B660" s="3">
        <v>49.99</v>
      </c>
      <c r="C660">
        <v>-1</v>
      </c>
      <c r="E660" s="3">
        <v>-49.99</v>
      </c>
      <c r="F660">
        <v>37</v>
      </c>
      <c r="G660" s="3">
        <v>1849.63</v>
      </c>
      <c r="H660">
        <v>-2.7027027027027029E-2</v>
      </c>
      <c r="I660">
        <v>-37</v>
      </c>
      <c r="J660">
        <v>-1110</v>
      </c>
      <c r="K660" t="s">
        <v>1762</v>
      </c>
      <c r="L660">
        <f t="shared" si="19"/>
        <v>3</v>
      </c>
      <c r="M660" s="3">
        <v>1849.63</v>
      </c>
      <c r="N660" s="3">
        <f>Tabela1[[#This Row],[Faturamento Mês R$]]/4</f>
        <v>-12.4975</v>
      </c>
    </row>
    <row r="661" spans="1:14" x14ac:dyDescent="0.25">
      <c r="A661">
        <v>732610</v>
      </c>
      <c r="B661" s="3">
        <v>29.99</v>
      </c>
      <c r="C661">
        <v>5</v>
      </c>
      <c r="E661" s="3">
        <v>149.94999999999999</v>
      </c>
      <c r="F661">
        <v>39</v>
      </c>
      <c r="G661" s="3">
        <v>1169.6099999999999</v>
      </c>
      <c r="H661">
        <v>0.12820512820512819</v>
      </c>
      <c r="I661">
        <v>7.8</v>
      </c>
      <c r="J661">
        <v>234</v>
      </c>
      <c r="K661" t="s">
        <v>1762</v>
      </c>
      <c r="L661">
        <f t="shared" ref="L661:L690" si="20">IF(K661="Baixo Giro",3,IF(K661="Giro Médio",2,IF(K661="Alto Giro",1,0)))</f>
        <v>3</v>
      </c>
      <c r="M661" s="3">
        <v>1169.6099999999999</v>
      </c>
      <c r="N661" s="3">
        <f>Tabela1[[#This Row],[Faturamento Mês R$]]/4</f>
        <v>37.487499999999997</v>
      </c>
    </row>
    <row r="662" spans="1:14" x14ac:dyDescent="0.25">
      <c r="A662">
        <v>732658</v>
      </c>
      <c r="B662" s="3">
        <v>39.99</v>
      </c>
      <c r="C662">
        <v>3</v>
      </c>
      <c r="D662">
        <v>1</v>
      </c>
      <c r="E662" s="3">
        <v>119.97</v>
      </c>
      <c r="F662">
        <v>1</v>
      </c>
      <c r="G662" s="3">
        <v>39.99</v>
      </c>
      <c r="H662">
        <v>3</v>
      </c>
      <c r="I662">
        <v>0.33333333333333331</v>
      </c>
      <c r="J662">
        <v>10</v>
      </c>
      <c r="K662" t="s">
        <v>1760</v>
      </c>
      <c r="L662">
        <f t="shared" si="20"/>
        <v>1</v>
      </c>
      <c r="M662" s="3">
        <v>0</v>
      </c>
      <c r="N662" s="3">
        <f>Tabela1[[#This Row],[Faturamento Mês R$]]/4</f>
        <v>29.9925</v>
      </c>
    </row>
    <row r="663" spans="1:14" x14ac:dyDescent="0.25">
      <c r="A663">
        <v>732679</v>
      </c>
      <c r="B663" s="3">
        <v>19.989999999999998</v>
      </c>
      <c r="C663">
        <v>18</v>
      </c>
      <c r="D663">
        <v>2</v>
      </c>
      <c r="E663" s="3">
        <v>359.82</v>
      </c>
      <c r="F663">
        <v>26</v>
      </c>
      <c r="G663" s="3">
        <v>519.74</v>
      </c>
      <c r="H663">
        <v>0.69230769230769229</v>
      </c>
      <c r="I663">
        <v>1.444444444444444</v>
      </c>
      <c r="J663">
        <v>43.333333333333343</v>
      </c>
      <c r="K663" t="s">
        <v>1761</v>
      </c>
      <c r="L663">
        <f t="shared" si="20"/>
        <v>2</v>
      </c>
      <c r="M663" s="3">
        <v>0</v>
      </c>
      <c r="N663" s="3">
        <f>Tabela1[[#This Row],[Faturamento Mês R$]]/4</f>
        <v>89.954999999999998</v>
      </c>
    </row>
    <row r="664" spans="1:14" x14ac:dyDescent="0.25">
      <c r="A664">
        <v>732733</v>
      </c>
      <c r="B664" s="3">
        <v>129.99</v>
      </c>
      <c r="C664">
        <v>9</v>
      </c>
      <c r="D664">
        <v>2</v>
      </c>
      <c r="E664" s="3">
        <v>1169.9100000000001</v>
      </c>
      <c r="F664">
        <v>28</v>
      </c>
      <c r="G664" s="3">
        <v>3639.72</v>
      </c>
      <c r="H664">
        <v>0.32142857142857151</v>
      </c>
      <c r="I664">
        <v>3.1111111111111112</v>
      </c>
      <c r="J664">
        <v>93.333333333333329</v>
      </c>
      <c r="K664" t="s">
        <v>1762</v>
      </c>
      <c r="L664">
        <f t="shared" si="20"/>
        <v>3</v>
      </c>
      <c r="M664" s="3">
        <v>3639.72</v>
      </c>
      <c r="N664" s="3">
        <f>Tabela1[[#This Row],[Faturamento Mês R$]]/4</f>
        <v>292.47750000000002</v>
      </c>
    </row>
    <row r="665" spans="1:14" x14ac:dyDescent="0.25">
      <c r="A665">
        <v>732740</v>
      </c>
      <c r="B665" s="3">
        <v>99.99</v>
      </c>
      <c r="C665">
        <v>2</v>
      </c>
      <c r="D665">
        <v>1</v>
      </c>
      <c r="E665" s="3">
        <v>199.98</v>
      </c>
      <c r="F665">
        <v>29</v>
      </c>
      <c r="G665" s="3">
        <v>2899.71</v>
      </c>
      <c r="H665">
        <v>6.8965517241379309E-2</v>
      </c>
      <c r="I665">
        <v>14.5</v>
      </c>
      <c r="J665">
        <v>435</v>
      </c>
      <c r="K665" t="s">
        <v>1762</v>
      </c>
      <c r="L665">
        <f t="shared" si="20"/>
        <v>3</v>
      </c>
      <c r="M665" s="3">
        <v>2899.71</v>
      </c>
      <c r="N665" s="3">
        <f>Tabela1[[#This Row],[Faturamento Mês R$]]/4</f>
        <v>49.994999999999997</v>
      </c>
    </row>
    <row r="666" spans="1:14" x14ac:dyDescent="0.25">
      <c r="A666">
        <v>732798</v>
      </c>
      <c r="B666" s="3">
        <v>39.99</v>
      </c>
      <c r="C666">
        <v>6</v>
      </c>
      <c r="D666">
        <v>6</v>
      </c>
      <c r="E666" s="3">
        <v>239.94</v>
      </c>
      <c r="F666">
        <v>10</v>
      </c>
      <c r="G666" s="3">
        <v>399.9</v>
      </c>
      <c r="H666">
        <v>0.6</v>
      </c>
      <c r="I666">
        <v>1.666666666666667</v>
      </c>
      <c r="J666">
        <v>50</v>
      </c>
      <c r="K666" t="s">
        <v>1761</v>
      </c>
      <c r="L666">
        <f t="shared" si="20"/>
        <v>2</v>
      </c>
      <c r="M666" s="3">
        <v>0</v>
      </c>
      <c r="N666" s="3">
        <f>Tabela1[[#This Row],[Faturamento Mês R$]]/4</f>
        <v>59.984999999999999</v>
      </c>
    </row>
    <row r="667" spans="1:14" x14ac:dyDescent="0.25">
      <c r="A667">
        <v>732901</v>
      </c>
      <c r="B667" s="3">
        <v>29.99</v>
      </c>
      <c r="C667">
        <v>3</v>
      </c>
      <c r="E667" s="3">
        <v>89.97</v>
      </c>
      <c r="F667">
        <v>3</v>
      </c>
      <c r="G667" s="3">
        <v>89.97</v>
      </c>
      <c r="H667">
        <v>1</v>
      </c>
      <c r="I667">
        <v>1</v>
      </c>
      <c r="J667">
        <v>30</v>
      </c>
      <c r="K667" t="s">
        <v>1761</v>
      </c>
      <c r="L667">
        <f t="shared" si="20"/>
        <v>2</v>
      </c>
      <c r="M667" s="3">
        <v>0</v>
      </c>
      <c r="N667" s="3">
        <f>Tabela1[[#This Row],[Faturamento Mês R$]]/4</f>
        <v>22.4925</v>
      </c>
    </row>
    <row r="668" spans="1:14" x14ac:dyDescent="0.25">
      <c r="A668">
        <v>732919</v>
      </c>
      <c r="B668" s="3">
        <v>69.989999999999995</v>
      </c>
      <c r="C668">
        <v>7</v>
      </c>
      <c r="E668" s="3">
        <v>489.92999999999989</v>
      </c>
      <c r="F668">
        <v>13</v>
      </c>
      <c r="G668" s="3">
        <v>909.87</v>
      </c>
      <c r="H668">
        <v>0.53846153846153844</v>
      </c>
      <c r="I668">
        <v>1.857142857142857</v>
      </c>
      <c r="J668">
        <v>55.714285714285722</v>
      </c>
      <c r="K668" t="s">
        <v>1761</v>
      </c>
      <c r="L668">
        <f t="shared" si="20"/>
        <v>2</v>
      </c>
      <c r="M668" s="3">
        <v>0</v>
      </c>
      <c r="N668" s="3">
        <f>Tabela1[[#This Row],[Faturamento Mês R$]]/4</f>
        <v>122.48249999999997</v>
      </c>
    </row>
    <row r="669" spans="1:14" x14ac:dyDescent="0.25">
      <c r="A669">
        <v>732938</v>
      </c>
      <c r="B669" s="3">
        <v>99.99</v>
      </c>
      <c r="C669">
        <v>6</v>
      </c>
      <c r="D669">
        <v>2</v>
      </c>
      <c r="E669" s="3">
        <v>599.93999999999994</v>
      </c>
      <c r="F669">
        <v>23</v>
      </c>
      <c r="G669" s="3">
        <v>2299.77</v>
      </c>
      <c r="H669">
        <v>0.2608695652173913</v>
      </c>
      <c r="I669">
        <v>3.833333333333333</v>
      </c>
      <c r="J669">
        <v>115</v>
      </c>
      <c r="K669" t="s">
        <v>1762</v>
      </c>
      <c r="L669">
        <f t="shared" si="20"/>
        <v>3</v>
      </c>
      <c r="M669" s="3">
        <v>2299.77</v>
      </c>
      <c r="N669" s="3">
        <f>Tabela1[[#This Row],[Faturamento Mês R$]]/4</f>
        <v>149.98499999999999</v>
      </c>
    </row>
    <row r="670" spans="1:14" x14ac:dyDescent="0.25">
      <c r="A670">
        <v>733003</v>
      </c>
      <c r="B670" s="3">
        <v>49.99</v>
      </c>
      <c r="C670">
        <v>6</v>
      </c>
      <c r="D670">
        <v>2</v>
      </c>
      <c r="E670" s="3">
        <v>299.94</v>
      </c>
      <c r="F670">
        <v>8</v>
      </c>
      <c r="G670" s="3">
        <v>399.92</v>
      </c>
      <c r="H670">
        <v>0.75</v>
      </c>
      <c r="I670">
        <v>1.333333333333333</v>
      </c>
      <c r="J670">
        <v>40</v>
      </c>
      <c r="K670" t="s">
        <v>1761</v>
      </c>
      <c r="L670">
        <f t="shared" si="20"/>
        <v>2</v>
      </c>
      <c r="M670" s="3">
        <v>0</v>
      </c>
      <c r="N670" s="3">
        <f>Tabela1[[#This Row],[Faturamento Mês R$]]/4</f>
        <v>74.984999999999999</v>
      </c>
    </row>
    <row r="671" spans="1:14" x14ac:dyDescent="0.25">
      <c r="A671">
        <v>733006</v>
      </c>
      <c r="B671" s="3">
        <v>99.99</v>
      </c>
      <c r="C671">
        <v>6</v>
      </c>
      <c r="D671">
        <v>3</v>
      </c>
      <c r="E671" s="3">
        <v>599.93999999999994</v>
      </c>
      <c r="F671">
        <v>29</v>
      </c>
      <c r="G671" s="3">
        <v>2899.71</v>
      </c>
      <c r="H671">
        <v>0.2068965517241379</v>
      </c>
      <c r="I671">
        <v>4.833333333333333</v>
      </c>
      <c r="J671">
        <v>145</v>
      </c>
      <c r="K671" t="s">
        <v>1762</v>
      </c>
      <c r="L671">
        <f t="shared" si="20"/>
        <v>3</v>
      </c>
      <c r="M671" s="3">
        <v>2899.71</v>
      </c>
      <c r="N671" s="3">
        <f>Tabela1[[#This Row],[Faturamento Mês R$]]/4</f>
        <v>149.98499999999999</v>
      </c>
    </row>
    <row r="672" spans="1:14" x14ac:dyDescent="0.25">
      <c r="A672">
        <v>733050</v>
      </c>
      <c r="B672" s="3">
        <v>39.99</v>
      </c>
      <c r="C672">
        <v>5</v>
      </c>
      <c r="E672" s="3">
        <v>199.95</v>
      </c>
      <c r="F672">
        <v>3</v>
      </c>
      <c r="G672" s="3">
        <v>119.97</v>
      </c>
      <c r="H672">
        <v>1.666666666666667</v>
      </c>
      <c r="I672">
        <v>0.6</v>
      </c>
      <c r="J672">
        <v>18</v>
      </c>
      <c r="K672" t="s">
        <v>1760</v>
      </c>
      <c r="L672">
        <f t="shared" si="20"/>
        <v>1</v>
      </c>
      <c r="M672" s="3">
        <v>0</v>
      </c>
      <c r="N672" s="3">
        <f>Tabela1[[#This Row],[Faturamento Mês R$]]/4</f>
        <v>49.987499999999997</v>
      </c>
    </row>
    <row r="673" spans="1:14" x14ac:dyDescent="0.25">
      <c r="A673">
        <v>733064</v>
      </c>
      <c r="B673" s="3">
        <v>129.99</v>
      </c>
      <c r="C673">
        <v>13</v>
      </c>
      <c r="D673">
        <v>5</v>
      </c>
      <c r="E673" s="3">
        <v>1689.87</v>
      </c>
      <c r="F673">
        <v>73</v>
      </c>
      <c r="G673" s="3">
        <v>9489.27</v>
      </c>
      <c r="H673">
        <v>0.17808219178082191</v>
      </c>
      <c r="I673">
        <v>5.615384615384615</v>
      </c>
      <c r="J673">
        <v>168.46153846153851</v>
      </c>
      <c r="K673" t="s">
        <v>1762</v>
      </c>
      <c r="L673">
        <f t="shared" si="20"/>
        <v>3</v>
      </c>
      <c r="M673" s="3">
        <v>9489.27</v>
      </c>
      <c r="N673" s="3">
        <f>Tabela1[[#This Row],[Faturamento Mês R$]]/4</f>
        <v>422.46749999999997</v>
      </c>
    </row>
    <row r="674" spans="1:14" x14ac:dyDescent="0.25">
      <c r="A674">
        <v>733093</v>
      </c>
      <c r="B674" s="3">
        <v>29.99</v>
      </c>
      <c r="C674">
        <v>5</v>
      </c>
      <c r="E674" s="3">
        <v>149.94999999999999</v>
      </c>
      <c r="F674">
        <v>6</v>
      </c>
      <c r="G674" s="3">
        <v>179.94</v>
      </c>
      <c r="H674">
        <v>0.83333333333333337</v>
      </c>
      <c r="I674">
        <v>1.2</v>
      </c>
      <c r="J674">
        <v>36</v>
      </c>
      <c r="K674" t="s">
        <v>1761</v>
      </c>
      <c r="L674">
        <f t="shared" si="20"/>
        <v>2</v>
      </c>
      <c r="M674" s="3">
        <v>0</v>
      </c>
      <c r="N674" s="3">
        <f>Tabela1[[#This Row],[Faturamento Mês R$]]/4</f>
        <v>37.487499999999997</v>
      </c>
    </row>
    <row r="675" spans="1:14" x14ac:dyDescent="0.25">
      <c r="A675">
        <v>733096</v>
      </c>
      <c r="B675" s="3">
        <v>49.99</v>
      </c>
      <c r="C675">
        <v>8</v>
      </c>
      <c r="D675">
        <v>1</v>
      </c>
      <c r="E675" s="3">
        <v>399.92</v>
      </c>
      <c r="F675">
        <v>7</v>
      </c>
      <c r="G675" s="3">
        <v>349.93</v>
      </c>
      <c r="H675">
        <v>1.142857142857143</v>
      </c>
      <c r="I675">
        <v>0.875</v>
      </c>
      <c r="J675">
        <v>26.25</v>
      </c>
      <c r="K675" t="s">
        <v>1760</v>
      </c>
      <c r="L675">
        <f t="shared" si="20"/>
        <v>1</v>
      </c>
      <c r="M675" s="3">
        <v>0</v>
      </c>
      <c r="N675" s="3">
        <f>Tabela1[[#This Row],[Faturamento Mês R$]]/4</f>
        <v>99.98</v>
      </c>
    </row>
    <row r="676" spans="1:14" x14ac:dyDescent="0.25">
      <c r="A676">
        <v>733110</v>
      </c>
      <c r="B676" s="3">
        <v>59.99</v>
      </c>
      <c r="C676">
        <v>2</v>
      </c>
      <c r="D676">
        <v>1</v>
      </c>
      <c r="E676" s="3">
        <v>119.98</v>
      </c>
      <c r="F676">
        <v>1</v>
      </c>
      <c r="G676" s="3">
        <v>59.99</v>
      </c>
      <c r="H676">
        <v>2</v>
      </c>
      <c r="I676">
        <v>0.5</v>
      </c>
      <c r="J676">
        <v>15</v>
      </c>
      <c r="K676" t="s">
        <v>1760</v>
      </c>
      <c r="L676">
        <f t="shared" si="20"/>
        <v>1</v>
      </c>
      <c r="M676" s="3">
        <v>0</v>
      </c>
      <c r="N676" s="3">
        <f>Tabela1[[#This Row],[Faturamento Mês R$]]/4</f>
        <v>29.995000000000001</v>
      </c>
    </row>
    <row r="677" spans="1:14" x14ac:dyDescent="0.25">
      <c r="A677">
        <v>733111</v>
      </c>
      <c r="B677" s="3">
        <v>99.99</v>
      </c>
      <c r="C677">
        <v>4</v>
      </c>
      <c r="D677">
        <v>0</v>
      </c>
      <c r="E677" s="3">
        <v>399.96</v>
      </c>
      <c r="F677">
        <v>0</v>
      </c>
      <c r="G677" s="3">
        <v>0</v>
      </c>
      <c r="H677" t="s">
        <v>1763</v>
      </c>
      <c r="I677">
        <v>0</v>
      </c>
      <c r="J677">
        <v>0</v>
      </c>
      <c r="L677">
        <f t="shared" si="20"/>
        <v>0</v>
      </c>
      <c r="M677" s="3">
        <v>0</v>
      </c>
      <c r="N677" s="3">
        <f>Tabela1[[#This Row],[Faturamento Mês R$]]/4</f>
        <v>99.99</v>
      </c>
    </row>
    <row r="678" spans="1:14" x14ac:dyDescent="0.25">
      <c r="A678">
        <v>733183</v>
      </c>
      <c r="B678" s="3">
        <v>29.99</v>
      </c>
      <c r="C678">
        <v>2</v>
      </c>
      <c r="E678" s="3">
        <v>59.98</v>
      </c>
      <c r="F678">
        <v>24</v>
      </c>
      <c r="G678" s="3">
        <v>719.76</v>
      </c>
      <c r="H678">
        <v>8.3333333333333329E-2</v>
      </c>
      <c r="I678">
        <v>12</v>
      </c>
      <c r="J678">
        <v>360</v>
      </c>
      <c r="K678" t="s">
        <v>1762</v>
      </c>
      <c r="L678">
        <f t="shared" si="20"/>
        <v>3</v>
      </c>
      <c r="M678" s="3">
        <v>719.76</v>
      </c>
      <c r="N678" s="3">
        <f>Tabela1[[#This Row],[Faturamento Mês R$]]/4</f>
        <v>14.994999999999999</v>
      </c>
    </row>
    <row r="679" spans="1:14" x14ac:dyDescent="0.25">
      <c r="A679">
        <v>733201</v>
      </c>
      <c r="B679" s="3">
        <v>29.99</v>
      </c>
      <c r="C679">
        <v>2</v>
      </c>
      <c r="E679" s="3">
        <v>59.98</v>
      </c>
      <c r="F679">
        <v>1</v>
      </c>
      <c r="G679" s="3">
        <v>29.99</v>
      </c>
      <c r="H679">
        <v>2</v>
      </c>
      <c r="I679">
        <v>0.5</v>
      </c>
      <c r="J679">
        <v>15</v>
      </c>
      <c r="K679" t="s">
        <v>1760</v>
      </c>
      <c r="L679">
        <f t="shared" si="20"/>
        <v>1</v>
      </c>
      <c r="M679" s="3">
        <v>0</v>
      </c>
      <c r="N679" s="3">
        <f>Tabela1[[#This Row],[Faturamento Mês R$]]/4</f>
        <v>14.994999999999999</v>
      </c>
    </row>
    <row r="680" spans="1:14" x14ac:dyDescent="0.25">
      <c r="A680">
        <v>733204</v>
      </c>
      <c r="B680" s="3">
        <v>49.99</v>
      </c>
      <c r="C680">
        <v>5</v>
      </c>
      <c r="D680">
        <v>1</v>
      </c>
      <c r="E680" s="3">
        <v>249.95</v>
      </c>
      <c r="F680">
        <v>8</v>
      </c>
      <c r="G680" s="3">
        <v>399.92</v>
      </c>
      <c r="H680">
        <v>0.625</v>
      </c>
      <c r="I680">
        <v>1.6</v>
      </c>
      <c r="J680">
        <v>48</v>
      </c>
      <c r="K680" t="s">
        <v>1761</v>
      </c>
      <c r="L680">
        <f t="shared" si="20"/>
        <v>2</v>
      </c>
      <c r="M680" s="3">
        <v>0</v>
      </c>
      <c r="N680" s="3">
        <f>Tabela1[[#This Row],[Faturamento Mês R$]]/4</f>
        <v>62.487499999999997</v>
      </c>
    </row>
    <row r="681" spans="1:14" x14ac:dyDescent="0.25">
      <c r="A681">
        <v>733273</v>
      </c>
      <c r="B681" s="3">
        <v>19.989999999999998</v>
      </c>
      <c r="C681">
        <v>6</v>
      </c>
      <c r="E681" s="3">
        <v>119.94</v>
      </c>
      <c r="F681">
        <v>7</v>
      </c>
      <c r="G681" s="3">
        <v>139.93</v>
      </c>
      <c r="H681">
        <v>0.8571428571428571</v>
      </c>
      <c r="I681">
        <v>1.166666666666667</v>
      </c>
      <c r="J681">
        <v>35</v>
      </c>
      <c r="K681" t="s">
        <v>1761</v>
      </c>
      <c r="L681">
        <f t="shared" si="20"/>
        <v>2</v>
      </c>
      <c r="M681" s="3">
        <v>0</v>
      </c>
      <c r="N681" s="3">
        <f>Tabela1[[#This Row],[Faturamento Mês R$]]/4</f>
        <v>29.984999999999999</v>
      </c>
    </row>
    <row r="682" spans="1:14" x14ac:dyDescent="0.25">
      <c r="A682">
        <v>733277</v>
      </c>
      <c r="B682" s="3">
        <v>44.99</v>
      </c>
      <c r="C682">
        <v>31</v>
      </c>
      <c r="D682">
        <v>5</v>
      </c>
      <c r="E682" s="3">
        <v>1394.69</v>
      </c>
      <c r="F682">
        <v>53</v>
      </c>
      <c r="G682" s="3">
        <v>2384.4699999999998</v>
      </c>
      <c r="H682">
        <v>0.58490566037735847</v>
      </c>
      <c r="I682">
        <v>1.709677419354839</v>
      </c>
      <c r="J682">
        <v>51.29032258064516</v>
      </c>
      <c r="K682" t="s">
        <v>1761</v>
      </c>
      <c r="L682">
        <f t="shared" si="20"/>
        <v>2</v>
      </c>
      <c r="M682" s="3">
        <v>0</v>
      </c>
      <c r="N682" s="3">
        <f>Tabela1[[#This Row],[Faturamento Mês R$]]/4</f>
        <v>348.67250000000001</v>
      </c>
    </row>
    <row r="683" spans="1:14" x14ac:dyDescent="0.25">
      <c r="A683">
        <v>733327</v>
      </c>
      <c r="B683" s="3">
        <v>24.99</v>
      </c>
      <c r="C683">
        <v>4</v>
      </c>
      <c r="E683" s="3">
        <v>99.96</v>
      </c>
      <c r="F683">
        <v>32</v>
      </c>
      <c r="G683" s="3">
        <v>799.68</v>
      </c>
      <c r="H683">
        <v>0.125</v>
      </c>
      <c r="I683">
        <v>8</v>
      </c>
      <c r="J683">
        <v>240</v>
      </c>
      <c r="K683" t="s">
        <v>1762</v>
      </c>
      <c r="L683">
        <f t="shared" si="20"/>
        <v>3</v>
      </c>
      <c r="M683" s="3">
        <v>799.68</v>
      </c>
      <c r="N683" s="3">
        <f>Tabela1[[#This Row],[Faturamento Mês R$]]/4</f>
        <v>24.99</v>
      </c>
    </row>
    <row r="684" spans="1:14" x14ac:dyDescent="0.25">
      <c r="A684">
        <v>733350</v>
      </c>
      <c r="B684" s="3">
        <v>99.99</v>
      </c>
      <c r="C684">
        <v>1</v>
      </c>
      <c r="E684" s="3">
        <v>99.99</v>
      </c>
      <c r="F684">
        <v>25</v>
      </c>
      <c r="G684" s="3">
        <v>2499.75</v>
      </c>
      <c r="H684">
        <v>0.04</v>
      </c>
      <c r="I684">
        <v>25</v>
      </c>
      <c r="J684">
        <v>750</v>
      </c>
      <c r="K684" t="s">
        <v>1762</v>
      </c>
      <c r="L684">
        <f t="shared" si="20"/>
        <v>3</v>
      </c>
      <c r="M684" s="3">
        <v>2499.75</v>
      </c>
      <c r="N684" s="3">
        <f>Tabela1[[#This Row],[Faturamento Mês R$]]/4</f>
        <v>24.997499999999999</v>
      </c>
    </row>
    <row r="685" spans="1:14" x14ac:dyDescent="0.25">
      <c r="A685">
        <v>733351</v>
      </c>
      <c r="B685" s="3">
        <v>39.99</v>
      </c>
      <c r="C685">
        <v>7</v>
      </c>
      <c r="D685">
        <v>3</v>
      </c>
      <c r="E685" s="3">
        <v>279.93</v>
      </c>
      <c r="F685">
        <v>12</v>
      </c>
      <c r="G685" s="3">
        <v>479.88</v>
      </c>
      <c r="H685">
        <v>0.58333333333333337</v>
      </c>
      <c r="I685">
        <v>1.714285714285714</v>
      </c>
      <c r="J685">
        <v>51.428571428571423</v>
      </c>
      <c r="K685" t="s">
        <v>1761</v>
      </c>
      <c r="L685">
        <f t="shared" si="20"/>
        <v>2</v>
      </c>
      <c r="M685" s="3">
        <v>0</v>
      </c>
      <c r="N685" s="3">
        <f>Tabela1[[#This Row],[Faturamento Mês R$]]/4</f>
        <v>69.982500000000002</v>
      </c>
    </row>
    <row r="686" spans="1:14" x14ac:dyDescent="0.25">
      <c r="A686">
        <v>733353</v>
      </c>
      <c r="B686" s="3">
        <v>29.99</v>
      </c>
      <c r="C686">
        <v>3</v>
      </c>
      <c r="E686" s="3">
        <v>89.97</v>
      </c>
      <c r="F686">
        <v>4</v>
      </c>
      <c r="G686" s="3">
        <v>119.96</v>
      </c>
      <c r="H686">
        <v>0.75</v>
      </c>
      <c r="I686">
        <v>1.333333333333333</v>
      </c>
      <c r="J686">
        <v>40</v>
      </c>
      <c r="K686" t="s">
        <v>1761</v>
      </c>
      <c r="L686">
        <f t="shared" si="20"/>
        <v>2</v>
      </c>
      <c r="M686" s="3">
        <v>0</v>
      </c>
      <c r="N686" s="3">
        <f>Tabela1[[#This Row],[Faturamento Mês R$]]/4</f>
        <v>22.4925</v>
      </c>
    </row>
    <row r="687" spans="1:14" x14ac:dyDescent="0.25">
      <c r="A687">
        <v>733371</v>
      </c>
      <c r="B687" s="3">
        <v>49.99</v>
      </c>
      <c r="C687">
        <v>-1</v>
      </c>
      <c r="D687">
        <v>1</v>
      </c>
      <c r="E687" s="3">
        <v>-49.99</v>
      </c>
      <c r="F687">
        <v>45</v>
      </c>
      <c r="G687" s="3">
        <v>2249.5500000000002</v>
      </c>
      <c r="H687">
        <v>-2.222222222222222E-2</v>
      </c>
      <c r="I687">
        <v>-45</v>
      </c>
      <c r="J687">
        <v>-1350</v>
      </c>
      <c r="K687" t="s">
        <v>1762</v>
      </c>
      <c r="L687">
        <f t="shared" si="20"/>
        <v>3</v>
      </c>
      <c r="M687" s="3">
        <v>2249.5500000000002</v>
      </c>
      <c r="N687" s="3">
        <f>Tabela1[[#This Row],[Faturamento Mês R$]]/4</f>
        <v>-12.4975</v>
      </c>
    </row>
    <row r="688" spans="1:14" x14ac:dyDescent="0.25">
      <c r="A688">
        <v>733419</v>
      </c>
      <c r="B688" s="3">
        <v>19.989999999999998</v>
      </c>
      <c r="C688">
        <v>2</v>
      </c>
      <c r="E688" s="3">
        <v>39.979999999999997</v>
      </c>
      <c r="F688">
        <v>59</v>
      </c>
      <c r="G688" s="3">
        <v>1179.4100000000001</v>
      </c>
      <c r="H688">
        <v>3.3898305084745763E-2</v>
      </c>
      <c r="I688">
        <v>29.5</v>
      </c>
      <c r="J688">
        <v>885</v>
      </c>
      <c r="K688" t="s">
        <v>1762</v>
      </c>
      <c r="L688">
        <f t="shared" si="20"/>
        <v>3</v>
      </c>
      <c r="M688" s="3">
        <v>1179.4100000000001</v>
      </c>
      <c r="N688" s="3">
        <f>Tabela1[[#This Row],[Faturamento Mês R$]]/4</f>
        <v>9.9949999999999992</v>
      </c>
    </row>
    <row r="689" spans="1:14" x14ac:dyDescent="0.25">
      <c r="A689">
        <v>733482</v>
      </c>
      <c r="B689" s="3">
        <v>59.99</v>
      </c>
      <c r="C689">
        <v>2</v>
      </c>
      <c r="D689">
        <v>1</v>
      </c>
      <c r="E689" s="3">
        <v>119.98</v>
      </c>
      <c r="F689">
        <v>3</v>
      </c>
      <c r="G689" s="3">
        <v>179.97</v>
      </c>
      <c r="H689">
        <v>0.66666666666666663</v>
      </c>
      <c r="I689">
        <v>1.5</v>
      </c>
      <c r="J689">
        <v>45</v>
      </c>
      <c r="K689" t="s">
        <v>1761</v>
      </c>
      <c r="L689">
        <f t="shared" si="20"/>
        <v>2</v>
      </c>
      <c r="M689" s="3">
        <v>0</v>
      </c>
      <c r="N689" s="3">
        <f>Tabela1[[#This Row],[Faturamento Mês R$]]/4</f>
        <v>29.995000000000001</v>
      </c>
    </row>
    <row r="690" spans="1:14" x14ac:dyDescent="0.25">
      <c r="A690">
        <v>733502</v>
      </c>
      <c r="B690" s="3">
        <v>49.99</v>
      </c>
      <c r="C690">
        <v>4</v>
      </c>
      <c r="D690">
        <v>1</v>
      </c>
      <c r="E690" s="3">
        <v>199.96</v>
      </c>
      <c r="F690">
        <v>5</v>
      </c>
      <c r="G690" s="3">
        <v>249.95</v>
      </c>
      <c r="H690">
        <v>0.8</v>
      </c>
      <c r="I690">
        <v>1.25</v>
      </c>
      <c r="J690">
        <v>37.5</v>
      </c>
      <c r="K690" t="s">
        <v>1761</v>
      </c>
      <c r="L690">
        <f t="shared" si="20"/>
        <v>2</v>
      </c>
      <c r="M690" s="3">
        <v>0</v>
      </c>
      <c r="N690" s="3">
        <f>Tabela1[[#This Row],[Faturamento Mês R$]]/4</f>
        <v>49.99</v>
      </c>
    </row>
    <row r="691" spans="1:14" x14ac:dyDescent="0.25">
      <c r="A691">
        <v>733503</v>
      </c>
      <c r="B691" s="3">
        <v>59.99</v>
      </c>
      <c r="C691">
        <v>3</v>
      </c>
      <c r="D691">
        <v>1</v>
      </c>
      <c r="E691" s="3">
        <v>179.97</v>
      </c>
      <c r="F691">
        <v>3</v>
      </c>
      <c r="G691" s="3">
        <v>179.97</v>
      </c>
      <c r="H691">
        <v>1</v>
      </c>
      <c r="I691">
        <v>1</v>
      </c>
      <c r="J691">
        <v>30</v>
      </c>
      <c r="K691" t="s">
        <v>1761</v>
      </c>
      <c r="L691">
        <f t="shared" ref="L691:L714" si="21">IF(K691="Baixo Giro",3,IF(K691="Giro Médio",2,IF(K691="Alto Giro",1,0)))</f>
        <v>2</v>
      </c>
      <c r="M691" s="3">
        <v>0</v>
      </c>
      <c r="N691" s="3">
        <f>Tabela1[[#This Row],[Faturamento Mês R$]]/4</f>
        <v>44.9925</v>
      </c>
    </row>
    <row r="692" spans="1:14" x14ac:dyDescent="0.25">
      <c r="A692">
        <v>733510</v>
      </c>
      <c r="B692" s="3">
        <v>119.99</v>
      </c>
      <c r="C692">
        <v>3</v>
      </c>
      <c r="D692">
        <v>1</v>
      </c>
      <c r="E692" s="3">
        <v>359.97</v>
      </c>
      <c r="F692">
        <v>0</v>
      </c>
      <c r="G692" s="3">
        <v>0</v>
      </c>
      <c r="H692" t="s">
        <v>1763</v>
      </c>
      <c r="I692">
        <v>0</v>
      </c>
      <c r="J692">
        <v>0</v>
      </c>
      <c r="L692">
        <f t="shared" si="21"/>
        <v>0</v>
      </c>
      <c r="M692" s="3">
        <v>0</v>
      </c>
      <c r="N692" s="3">
        <f>Tabela1[[#This Row],[Faturamento Mês R$]]/4</f>
        <v>89.992500000000007</v>
      </c>
    </row>
    <row r="693" spans="1:14" x14ac:dyDescent="0.25">
      <c r="A693">
        <v>733519</v>
      </c>
      <c r="B693" s="3">
        <v>49.99</v>
      </c>
      <c r="C693">
        <v>2</v>
      </c>
      <c r="E693" s="3">
        <v>99.98</v>
      </c>
      <c r="F693">
        <v>29</v>
      </c>
      <c r="G693" s="3">
        <v>1449.71</v>
      </c>
      <c r="H693">
        <v>6.8965517241379309E-2</v>
      </c>
      <c r="I693">
        <v>14.5</v>
      </c>
      <c r="J693">
        <v>435</v>
      </c>
      <c r="K693" t="s">
        <v>1762</v>
      </c>
      <c r="L693">
        <f t="shared" si="21"/>
        <v>3</v>
      </c>
      <c r="M693" s="3">
        <v>1449.71</v>
      </c>
      <c r="N693" s="3">
        <f>Tabela1[[#This Row],[Faturamento Mês R$]]/4</f>
        <v>24.995000000000001</v>
      </c>
    </row>
    <row r="694" spans="1:14" x14ac:dyDescent="0.25">
      <c r="A694">
        <v>733520</v>
      </c>
      <c r="B694" s="3">
        <v>49.99</v>
      </c>
      <c r="C694">
        <v>2</v>
      </c>
      <c r="E694" s="3">
        <v>99.98</v>
      </c>
      <c r="F694">
        <v>29</v>
      </c>
      <c r="G694" s="3">
        <v>1449.71</v>
      </c>
      <c r="H694">
        <v>6.8965517241379309E-2</v>
      </c>
      <c r="I694">
        <v>14.5</v>
      </c>
      <c r="J694">
        <v>435</v>
      </c>
      <c r="K694" t="s">
        <v>1762</v>
      </c>
      <c r="L694">
        <f t="shared" si="21"/>
        <v>3</v>
      </c>
      <c r="M694" s="3">
        <v>1449.71</v>
      </c>
      <c r="N694" s="3">
        <f>Tabela1[[#This Row],[Faturamento Mês R$]]/4</f>
        <v>24.995000000000001</v>
      </c>
    </row>
    <row r="695" spans="1:14" x14ac:dyDescent="0.25">
      <c r="A695">
        <v>733524</v>
      </c>
      <c r="B695" s="3">
        <v>39.99</v>
      </c>
      <c r="C695">
        <v>3</v>
      </c>
      <c r="E695" s="3">
        <v>119.97</v>
      </c>
      <c r="F695">
        <v>0</v>
      </c>
      <c r="G695" s="3">
        <v>0</v>
      </c>
      <c r="H695" t="s">
        <v>1763</v>
      </c>
      <c r="I695">
        <v>0</v>
      </c>
      <c r="J695">
        <v>0</v>
      </c>
      <c r="L695">
        <f t="shared" si="21"/>
        <v>0</v>
      </c>
      <c r="M695" s="3">
        <v>0</v>
      </c>
      <c r="N695" s="3">
        <f>Tabela1[[#This Row],[Faturamento Mês R$]]/4</f>
        <v>29.9925</v>
      </c>
    </row>
    <row r="696" spans="1:14" x14ac:dyDescent="0.25">
      <c r="A696">
        <v>733573</v>
      </c>
      <c r="B696" s="3">
        <v>69.989999999999995</v>
      </c>
      <c r="C696">
        <v>2</v>
      </c>
      <c r="E696" s="3">
        <v>139.97999999999999</v>
      </c>
      <c r="F696">
        <v>2</v>
      </c>
      <c r="G696" s="3">
        <v>139.97999999999999</v>
      </c>
      <c r="H696">
        <v>1</v>
      </c>
      <c r="I696">
        <v>1</v>
      </c>
      <c r="J696">
        <v>30</v>
      </c>
      <c r="K696" t="s">
        <v>1761</v>
      </c>
      <c r="L696">
        <f t="shared" si="21"/>
        <v>2</v>
      </c>
      <c r="M696" s="3">
        <v>0</v>
      </c>
      <c r="N696" s="3">
        <f>Tabela1[[#This Row],[Faturamento Mês R$]]/4</f>
        <v>34.994999999999997</v>
      </c>
    </row>
    <row r="697" spans="1:14" x14ac:dyDescent="0.25">
      <c r="A697">
        <v>733576</v>
      </c>
      <c r="B697" s="3">
        <v>59.99</v>
      </c>
      <c r="C697">
        <v>5</v>
      </c>
      <c r="E697" s="3">
        <v>299.95</v>
      </c>
      <c r="F697">
        <v>25</v>
      </c>
      <c r="G697" s="3">
        <v>1499.75</v>
      </c>
      <c r="H697">
        <v>0.2</v>
      </c>
      <c r="I697">
        <v>5</v>
      </c>
      <c r="J697">
        <v>150</v>
      </c>
      <c r="K697" t="s">
        <v>1762</v>
      </c>
      <c r="L697">
        <f t="shared" si="21"/>
        <v>3</v>
      </c>
      <c r="M697" s="3">
        <v>1499.75</v>
      </c>
      <c r="N697" s="3">
        <f>Tabela1[[#This Row],[Faturamento Mês R$]]/4</f>
        <v>74.987499999999997</v>
      </c>
    </row>
    <row r="698" spans="1:14" x14ac:dyDescent="0.25">
      <c r="A698">
        <v>733577</v>
      </c>
      <c r="B698" s="3">
        <v>59.99</v>
      </c>
      <c r="C698">
        <v>3</v>
      </c>
      <c r="E698" s="3">
        <v>179.97</v>
      </c>
      <c r="F698">
        <v>32</v>
      </c>
      <c r="G698" s="3">
        <v>1919.68</v>
      </c>
      <c r="H698">
        <v>9.375E-2</v>
      </c>
      <c r="I698">
        <v>10.66666666666667</v>
      </c>
      <c r="J698">
        <v>320</v>
      </c>
      <c r="K698" t="s">
        <v>1762</v>
      </c>
      <c r="L698">
        <f t="shared" si="21"/>
        <v>3</v>
      </c>
      <c r="M698" s="3">
        <v>1919.68</v>
      </c>
      <c r="N698" s="3">
        <f>Tabela1[[#This Row],[Faturamento Mês R$]]/4</f>
        <v>44.9925</v>
      </c>
    </row>
    <row r="699" spans="1:14" x14ac:dyDescent="0.25">
      <c r="A699">
        <v>733581</v>
      </c>
      <c r="B699" s="3">
        <v>39.99</v>
      </c>
      <c r="C699">
        <v>6</v>
      </c>
      <c r="D699">
        <v>1</v>
      </c>
      <c r="E699" s="3">
        <v>239.94</v>
      </c>
      <c r="F699">
        <v>8</v>
      </c>
      <c r="G699" s="3">
        <v>319.92</v>
      </c>
      <c r="H699">
        <v>0.75</v>
      </c>
      <c r="I699">
        <v>1.333333333333333</v>
      </c>
      <c r="J699">
        <v>40</v>
      </c>
      <c r="K699" t="s">
        <v>1761</v>
      </c>
      <c r="L699">
        <f t="shared" si="21"/>
        <v>2</v>
      </c>
      <c r="M699" s="3">
        <v>0</v>
      </c>
      <c r="N699" s="3">
        <f>Tabela1[[#This Row],[Faturamento Mês R$]]/4</f>
        <v>59.984999999999999</v>
      </c>
    </row>
    <row r="700" spans="1:14" x14ac:dyDescent="0.25">
      <c r="A700">
        <v>733757</v>
      </c>
      <c r="B700" s="3">
        <v>39.99</v>
      </c>
      <c r="C700">
        <v>8</v>
      </c>
      <c r="D700">
        <v>3</v>
      </c>
      <c r="E700" s="3">
        <v>319.92</v>
      </c>
      <c r="F700">
        <v>2</v>
      </c>
      <c r="G700" s="3">
        <v>79.98</v>
      </c>
      <c r="H700">
        <v>4</v>
      </c>
      <c r="I700">
        <v>0.25</v>
      </c>
      <c r="J700">
        <v>7.5</v>
      </c>
      <c r="K700" t="s">
        <v>1760</v>
      </c>
      <c r="L700">
        <f t="shared" si="21"/>
        <v>1</v>
      </c>
      <c r="M700" s="3">
        <v>0</v>
      </c>
      <c r="N700" s="3">
        <f>Tabela1[[#This Row],[Faturamento Mês R$]]/4</f>
        <v>79.98</v>
      </c>
    </row>
    <row r="701" spans="1:14" x14ac:dyDescent="0.25">
      <c r="A701">
        <v>733799</v>
      </c>
      <c r="B701" s="3">
        <v>29.99</v>
      </c>
      <c r="C701">
        <v>82</v>
      </c>
      <c r="D701">
        <v>16</v>
      </c>
      <c r="E701" s="3">
        <v>2459.1799999999998</v>
      </c>
      <c r="F701">
        <v>383</v>
      </c>
      <c r="G701" s="3">
        <v>11486.17</v>
      </c>
      <c r="H701">
        <v>0.21409921671018281</v>
      </c>
      <c r="I701">
        <v>4.6707317073170733</v>
      </c>
      <c r="J701">
        <v>140.1219512195122</v>
      </c>
      <c r="K701" t="s">
        <v>1762</v>
      </c>
      <c r="L701">
        <f t="shared" si="21"/>
        <v>3</v>
      </c>
      <c r="M701" s="3">
        <v>11486.17</v>
      </c>
      <c r="N701" s="3">
        <f>Tabela1[[#This Row],[Faturamento Mês R$]]/4</f>
        <v>614.79499999999996</v>
      </c>
    </row>
    <row r="702" spans="1:14" x14ac:dyDescent="0.25">
      <c r="A702">
        <v>733808</v>
      </c>
      <c r="B702" s="3">
        <v>149.99</v>
      </c>
      <c r="C702">
        <v>0</v>
      </c>
      <c r="E702" s="3">
        <v>0</v>
      </c>
      <c r="F702">
        <v>23</v>
      </c>
      <c r="G702" s="3">
        <v>3449.77</v>
      </c>
      <c r="H702">
        <v>0</v>
      </c>
      <c r="I702">
        <v>0</v>
      </c>
      <c r="J702">
        <v>0</v>
      </c>
      <c r="K702" t="s">
        <v>1762</v>
      </c>
      <c r="L702">
        <f t="shared" si="21"/>
        <v>3</v>
      </c>
      <c r="M702" s="3">
        <v>3449.77</v>
      </c>
      <c r="N702" s="3">
        <f>Tabela1[[#This Row],[Faturamento Mês R$]]/4</f>
        <v>0</v>
      </c>
    </row>
    <row r="703" spans="1:14" x14ac:dyDescent="0.25">
      <c r="A703">
        <v>733886</v>
      </c>
      <c r="B703" s="3">
        <v>59.99</v>
      </c>
      <c r="C703">
        <v>4</v>
      </c>
      <c r="D703">
        <v>2</v>
      </c>
      <c r="E703" s="3">
        <v>239.96</v>
      </c>
      <c r="F703">
        <v>49</v>
      </c>
      <c r="G703" s="3">
        <v>2939.51</v>
      </c>
      <c r="H703">
        <v>8.1632653061224483E-2</v>
      </c>
      <c r="I703">
        <v>12.25</v>
      </c>
      <c r="J703">
        <v>367.5</v>
      </c>
      <c r="K703" t="s">
        <v>1762</v>
      </c>
      <c r="L703">
        <f t="shared" si="21"/>
        <v>3</v>
      </c>
      <c r="M703" s="3">
        <v>2939.51</v>
      </c>
      <c r="N703" s="3">
        <f>Tabela1[[#This Row],[Faturamento Mês R$]]/4</f>
        <v>59.99</v>
      </c>
    </row>
    <row r="704" spans="1:14" x14ac:dyDescent="0.25">
      <c r="A704">
        <v>733888</v>
      </c>
      <c r="B704" s="3">
        <v>29.99</v>
      </c>
      <c r="C704">
        <v>3</v>
      </c>
      <c r="E704" s="3">
        <v>89.97</v>
      </c>
      <c r="F704">
        <v>4</v>
      </c>
      <c r="G704" s="3">
        <v>119.96</v>
      </c>
      <c r="H704">
        <v>0.75</v>
      </c>
      <c r="I704">
        <v>1.333333333333333</v>
      </c>
      <c r="J704">
        <v>40</v>
      </c>
      <c r="K704" t="s">
        <v>1761</v>
      </c>
      <c r="L704">
        <f t="shared" si="21"/>
        <v>2</v>
      </c>
      <c r="M704" s="3">
        <v>0</v>
      </c>
      <c r="N704" s="3">
        <f>Tabela1[[#This Row],[Faturamento Mês R$]]/4</f>
        <v>22.4925</v>
      </c>
    </row>
    <row r="705" spans="1:14" x14ac:dyDescent="0.25">
      <c r="A705">
        <v>733890</v>
      </c>
      <c r="B705" s="3">
        <v>149.99</v>
      </c>
      <c r="C705">
        <v>2</v>
      </c>
      <c r="E705" s="3">
        <v>299.98</v>
      </c>
      <c r="F705">
        <v>0</v>
      </c>
      <c r="G705" s="3">
        <v>0</v>
      </c>
      <c r="H705" t="s">
        <v>1763</v>
      </c>
      <c r="I705">
        <v>0</v>
      </c>
      <c r="J705">
        <v>0</v>
      </c>
      <c r="L705">
        <f t="shared" si="21"/>
        <v>0</v>
      </c>
      <c r="M705" s="3">
        <v>0</v>
      </c>
      <c r="N705" s="3">
        <f>Tabela1[[#This Row],[Faturamento Mês R$]]/4</f>
        <v>74.995000000000005</v>
      </c>
    </row>
    <row r="706" spans="1:14" x14ac:dyDescent="0.25">
      <c r="A706">
        <v>733946</v>
      </c>
      <c r="B706" s="3">
        <v>119.99</v>
      </c>
      <c r="C706">
        <v>5</v>
      </c>
      <c r="D706">
        <v>2</v>
      </c>
      <c r="E706" s="3">
        <v>599.94999999999993</v>
      </c>
      <c r="F706">
        <v>44</v>
      </c>
      <c r="G706" s="3">
        <v>5279.56</v>
      </c>
      <c r="H706">
        <v>0.1136363636363636</v>
      </c>
      <c r="I706">
        <v>8.8000000000000007</v>
      </c>
      <c r="J706">
        <v>264</v>
      </c>
      <c r="K706" t="s">
        <v>1762</v>
      </c>
      <c r="L706">
        <f t="shared" si="21"/>
        <v>3</v>
      </c>
      <c r="M706" s="3">
        <v>5279.56</v>
      </c>
      <c r="N706" s="3">
        <f>Tabela1[[#This Row],[Faturamento Mês R$]]/4</f>
        <v>149.98749999999998</v>
      </c>
    </row>
    <row r="707" spans="1:14" x14ac:dyDescent="0.25">
      <c r="A707">
        <v>733949</v>
      </c>
      <c r="B707" s="3">
        <v>119.99</v>
      </c>
      <c r="C707">
        <v>2</v>
      </c>
      <c r="E707" s="3">
        <v>239.98</v>
      </c>
      <c r="F707">
        <v>25</v>
      </c>
      <c r="G707" s="3">
        <v>2999.75</v>
      </c>
      <c r="H707">
        <v>0.08</v>
      </c>
      <c r="I707">
        <v>12.5</v>
      </c>
      <c r="J707">
        <v>375</v>
      </c>
      <c r="K707" t="s">
        <v>1762</v>
      </c>
      <c r="L707">
        <f t="shared" si="21"/>
        <v>3</v>
      </c>
      <c r="M707" s="3">
        <v>2999.75</v>
      </c>
      <c r="N707" s="3">
        <f>Tabela1[[#This Row],[Faturamento Mês R$]]/4</f>
        <v>59.994999999999997</v>
      </c>
    </row>
    <row r="708" spans="1:14" x14ac:dyDescent="0.25">
      <c r="A708">
        <v>733960</v>
      </c>
      <c r="B708" s="3">
        <v>119.99</v>
      </c>
      <c r="C708">
        <v>36</v>
      </c>
      <c r="D708">
        <v>7</v>
      </c>
      <c r="E708" s="3">
        <v>4319.6399999999994</v>
      </c>
      <c r="F708">
        <v>113</v>
      </c>
      <c r="G708" s="3">
        <v>13558.87</v>
      </c>
      <c r="H708">
        <v>0.31858407079646017</v>
      </c>
      <c r="I708">
        <v>3.1388888888888888</v>
      </c>
      <c r="J708">
        <v>94.166666666666671</v>
      </c>
      <c r="K708" t="s">
        <v>1762</v>
      </c>
      <c r="L708">
        <f t="shared" si="21"/>
        <v>3</v>
      </c>
      <c r="M708" s="3">
        <v>13558.87</v>
      </c>
      <c r="N708" s="3">
        <f>Tabela1[[#This Row],[Faturamento Mês R$]]/4</f>
        <v>1079.9099999999999</v>
      </c>
    </row>
    <row r="709" spans="1:14" x14ac:dyDescent="0.25">
      <c r="A709">
        <v>733970</v>
      </c>
      <c r="B709" s="3">
        <v>119.99</v>
      </c>
      <c r="C709">
        <v>6</v>
      </c>
      <c r="D709">
        <v>3</v>
      </c>
      <c r="E709" s="3">
        <v>719.93999999999994</v>
      </c>
      <c r="F709">
        <v>59</v>
      </c>
      <c r="G709" s="3">
        <v>7079.41</v>
      </c>
      <c r="H709">
        <v>0.10169491525423729</v>
      </c>
      <c r="I709">
        <v>9.8333333333333339</v>
      </c>
      <c r="J709">
        <v>295</v>
      </c>
      <c r="K709" t="s">
        <v>1762</v>
      </c>
      <c r="L709">
        <f t="shared" si="21"/>
        <v>3</v>
      </c>
      <c r="M709" s="3">
        <v>7079.41</v>
      </c>
      <c r="N709" s="3">
        <f>Tabela1[[#This Row],[Faturamento Mês R$]]/4</f>
        <v>179.98499999999999</v>
      </c>
    </row>
    <row r="710" spans="1:14" x14ac:dyDescent="0.25">
      <c r="A710">
        <v>733973</v>
      </c>
      <c r="B710" s="3">
        <v>99.99</v>
      </c>
      <c r="C710">
        <v>16</v>
      </c>
      <c r="D710">
        <v>2</v>
      </c>
      <c r="E710" s="3">
        <v>1599.84</v>
      </c>
      <c r="F710">
        <v>32</v>
      </c>
      <c r="G710" s="3">
        <v>3199.68</v>
      </c>
      <c r="H710">
        <v>0.5</v>
      </c>
      <c r="I710">
        <v>2</v>
      </c>
      <c r="J710">
        <v>60</v>
      </c>
      <c r="K710" t="s">
        <v>1762</v>
      </c>
      <c r="L710">
        <f t="shared" si="21"/>
        <v>3</v>
      </c>
      <c r="M710" s="3">
        <v>0</v>
      </c>
      <c r="N710" s="3">
        <f>Tabela1[[#This Row],[Faturamento Mês R$]]/4</f>
        <v>399.96</v>
      </c>
    </row>
    <row r="711" spans="1:14" x14ac:dyDescent="0.25">
      <c r="A711">
        <v>733986</v>
      </c>
      <c r="B711" s="3">
        <v>59.99</v>
      </c>
      <c r="C711">
        <v>2</v>
      </c>
      <c r="D711">
        <v>1</v>
      </c>
      <c r="E711" s="3">
        <v>119.98</v>
      </c>
      <c r="F711">
        <v>30</v>
      </c>
      <c r="G711" s="3">
        <v>1799.7</v>
      </c>
      <c r="H711">
        <v>6.6666666666666666E-2</v>
      </c>
      <c r="I711">
        <v>15</v>
      </c>
      <c r="J711">
        <v>450</v>
      </c>
      <c r="K711" t="s">
        <v>1762</v>
      </c>
      <c r="L711">
        <f t="shared" si="21"/>
        <v>3</v>
      </c>
      <c r="M711" s="3">
        <v>1799.7</v>
      </c>
      <c r="N711" s="3">
        <f>Tabela1[[#This Row],[Faturamento Mês R$]]/4</f>
        <v>29.995000000000001</v>
      </c>
    </row>
    <row r="712" spans="1:14" x14ac:dyDescent="0.25">
      <c r="A712">
        <v>734087</v>
      </c>
      <c r="B712" s="3">
        <v>99.99</v>
      </c>
      <c r="C712">
        <v>2</v>
      </c>
      <c r="D712">
        <v>1</v>
      </c>
      <c r="E712" s="3">
        <v>199.98</v>
      </c>
      <c r="F712">
        <v>50</v>
      </c>
      <c r="G712" s="3">
        <v>4999.5</v>
      </c>
      <c r="H712">
        <v>0.04</v>
      </c>
      <c r="I712">
        <v>25</v>
      </c>
      <c r="J712">
        <v>750</v>
      </c>
      <c r="K712" t="s">
        <v>1762</v>
      </c>
      <c r="L712">
        <f t="shared" si="21"/>
        <v>3</v>
      </c>
      <c r="M712" s="3">
        <v>4999.5</v>
      </c>
      <c r="N712" s="3">
        <f>Tabela1[[#This Row],[Faturamento Mês R$]]/4</f>
        <v>49.994999999999997</v>
      </c>
    </row>
    <row r="713" spans="1:14" x14ac:dyDescent="0.25">
      <c r="A713">
        <v>734139</v>
      </c>
      <c r="B713" s="3">
        <v>139.99</v>
      </c>
      <c r="C713">
        <v>0</v>
      </c>
      <c r="D713">
        <v>-1</v>
      </c>
      <c r="E713" s="3">
        <v>0</v>
      </c>
      <c r="F713">
        <v>28</v>
      </c>
      <c r="G713" s="3">
        <v>3919.72</v>
      </c>
      <c r="H713">
        <v>0</v>
      </c>
      <c r="I713">
        <v>0</v>
      </c>
      <c r="J713">
        <v>0</v>
      </c>
      <c r="K713" t="s">
        <v>1762</v>
      </c>
      <c r="L713">
        <f t="shared" si="21"/>
        <v>3</v>
      </c>
      <c r="M713" s="3">
        <v>3919.72</v>
      </c>
      <c r="N713" s="3">
        <f>Tabela1[[#This Row],[Faturamento Mês R$]]/4</f>
        <v>0</v>
      </c>
    </row>
    <row r="714" spans="1:14" x14ac:dyDescent="0.25">
      <c r="A714">
        <v>734307</v>
      </c>
      <c r="B714" s="3">
        <v>14.99</v>
      </c>
      <c r="C714">
        <v>6</v>
      </c>
      <c r="D714">
        <v>2</v>
      </c>
      <c r="E714" s="3">
        <v>89.94</v>
      </c>
      <c r="F714">
        <v>8</v>
      </c>
      <c r="G714" s="3">
        <v>119.92</v>
      </c>
      <c r="H714">
        <v>0.75</v>
      </c>
      <c r="I714">
        <v>1.333333333333333</v>
      </c>
      <c r="J714">
        <v>40</v>
      </c>
      <c r="K714" t="s">
        <v>1761</v>
      </c>
      <c r="L714">
        <f t="shared" si="21"/>
        <v>2</v>
      </c>
      <c r="M714" s="3">
        <v>0</v>
      </c>
      <c r="N714" s="3">
        <f>Tabela1[[#This Row],[Faturamento Mês R$]]/4</f>
        <v>22.484999999999999</v>
      </c>
    </row>
    <row r="715" spans="1:14" x14ac:dyDescent="0.25">
      <c r="A715">
        <v>734329</v>
      </c>
      <c r="B715" s="3">
        <v>49.99</v>
      </c>
      <c r="C715">
        <v>2</v>
      </c>
      <c r="E715" s="3">
        <v>99.98</v>
      </c>
      <c r="F715">
        <v>2</v>
      </c>
      <c r="G715" s="3">
        <v>99.98</v>
      </c>
      <c r="H715">
        <v>1</v>
      </c>
      <c r="I715">
        <v>1</v>
      </c>
      <c r="J715">
        <v>30</v>
      </c>
      <c r="K715" t="s">
        <v>1761</v>
      </c>
      <c r="L715">
        <f t="shared" ref="L715:L744" si="22">IF(K715="Baixo Giro",3,IF(K715="Giro Médio",2,IF(K715="Alto Giro",1,0)))</f>
        <v>2</v>
      </c>
      <c r="M715" s="3">
        <v>0</v>
      </c>
      <c r="N715" s="3">
        <f>Tabela1[[#This Row],[Faturamento Mês R$]]/4</f>
        <v>24.995000000000001</v>
      </c>
    </row>
    <row r="716" spans="1:14" x14ac:dyDescent="0.25">
      <c r="A716">
        <v>734355</v>
      </c>
      <c r="B716" s="3">
        <v>29.99</v>
      </c>
      <c r="C716">
        <v>3</v>
      </c>
      <c r="D716">
        <v>1</v>
      </c>
      <c r="E716" s="3">
        <v>89.97</v>
      </c>
      <c r="F716">
        <v>1</v>
      </c>
      <c r="G716" s="3">
        <v>29.99</v>
      </c>
      <c r="H716">
        <v>3</v>
      </c>
      <c r="I716">
        <v>0.33333333333333331</v>
      </c>
      <c r="J716">
        <v>10</v>
      </c>
      <c r="K716" t="s">
        <v>1760</v>
      </c>
      <c r="L716">
        <f t="shared" si="22"/>
        <v>1</v>
      </c>
      <c r="M716" s="3">
        <v>0</v>
      </c>
      <c r="N716" s="3">
        <f>Tabela1[[#This Row],[Faturamento Mês R$]]/4</f>
        <v>22.4925</v>
      </c>
    </row>
    <row r="717" spans="1:14" x14ac:dyDescent="0.25">
      <c r="A717">
        <v>734358</v>
      </c>
      <c r="B717" s="3">
        <v>19.989999999999998</v>
      </c>
      <c r="C717">
        <v>5</v>
      </c>
      <c r="D717">
        <v>2</v>
      </c>
      <c r="E717" s="3">
        <v>99.949999999999989</v>
      </c>
      <c r="F717">
        <v>6</v>
      </c>
      <c r="G717" s="3">
        <v>119.94</v>
      </c>
      <c r="H717">
        <v>0.83333333333333337</v>
      </c>
      <c r="I717">
        <v>1.2</v>
      </c>
      <c r="J717">
        <v>36</v>
      </c>
      <c r="K717" t="s">
        <v>1761</v>
      </c>
      <c r="L717">
        <f t="shared" si="22"/>
        <v>2</v>
      </c>
      <c r="M717" s="3">
        <v>0</v>
      </c>
      <c r="N717" s="3">
        <f>Tabela1[[#This Row],[Faturamento Mês R$]]/4</f>
        <v>24.987499999999997</v>
      </c>
    </row>
    <row r="718" spans="1:14" x14ac:dyDescent="0.25">
      <c r="A718">
        <v>734359</v>
      </c>
      <c r="B718" s="3">
        <v>34.99</v>
      </c>
      <c r="C718">
        <v>29</v>
      </c>
      <c r="D718">
        <v>5</v>
      </c>
      <c r="E718" s="3">
        <v>1014.71</v>
      </c>
      <c r="F718">
        <v>63</v>
      </c>
      <c r="G718" s="3">
        <v>2204.37</v>
      </c>
      <c r="H718">
        <v>0.46031746031746029</v>
      </c>
      <c r="I718">
        <v>2.172413793103448</v>
      </c>
      <c r="J718">
        <v>65.172413793103459</v>
      </c>
      <c r="K718" t="s">
        <v>1762</v>
      </c>
      <c r="L718">
        <f t="shared" si="22"/>
        <v>3</v>
      </c>
      <c r="M718" s="3">
        <v>2204.37</v>
      </c>
      <c r="N718" s="3">
        <f>Tabela1[[#This Row],[Faturamento Mês R$]]/4</f>
        <v>253.67750000000001</v>
      </c>
    </row>
    <row r="719" spans="1:14" x14ac:dyDescent="0.25">
      <c r="A719">
        <v>734370</v>
      </c>
      <c r="B719" s="3">
        <v>19.989999999999998</v>
      </c>
      <c r="C719">
        <v>4</v>
      </c>
      <c r="D719">
        <v>1</v>
      </c>
      <c r="E719" s="3">
        <v>79.959999999999994</v>
      </c>
      <c r="F719">
        <v>23</v>
      </c>
      <c r="G719" s="3">
        <v>459.77</v>
      </c>
      <c r="H719">
        <v>0.17391304347826089</v>
      </c>
      <c r="I719">
        <v>5.75</v>
      </c>
      <c r="J719">
        <v>172.5</v>
      </c>
      <c r="K719" t="s">
        <v>1762</v>
      </c>
      <c r="L719">
        <f t="shared" si="22"/>
        <v>3</v>
      </c>
      <c r="M719" s="3">
        <v>459.77</v>
      </c>
      <c r="N719" s="3">
        <f>Tabela1[[#This Row],[Faturamento Mês R$]]/4</f>
        <v>19.989999999999998</v>
      </c>
    </row>
    <row r="720" spans="1:14" x14ac:dyDescent="0.25">
      <c r="A720">
        <v>734427</v>
      </c>
      <c r="B720" s="3">
        <v>19.989999999999998</v>
      </c>
      <c r="C720">
        <v>3</v>
      </c>
      <c r="D720">
        <v>1</v>
      </c>
      <c r="E720" s="3">
        <v>59.97</v>
      </c>
      <c r="F720">
        <v>31</v>
      </c>
      <c r="G720" s="3">
        <v>619.69000000000005</v>
      </c>
      <c r="H720">
        <v>9.6774193548387094E-2</v>
      </c>
      <c r="I720">
        <v>10.33333333333333</v>
      </c>
      <c r="J720">
        <v>310</v>
      </c>
      <c r="K720" t="s">
        <v>1762</v>
      </c>
      <c r="L720">
        <f t="shared" si="22"/>
        <v>3</v>
      </c>
      <c r="M720" s="3">
        <v>619.69000000000005</v>
      </c>
      <c r="N720" s="3">
        <f>Tabela1[[#This Row],[Faturamento Mês R$]]/4</f>
        <v>14.9925</v>
      </c>
    </row>
    <row r="721" spans="1:14" x14ac:dyDescent="0.25">
      <c r="A721">
        <v>734482</v>
      </c>
      <c r="B721" s="3">
        <v>19.989999999999998</v>
      </c>
      <c r="C721">
        <v>6</v>
      </c>
      <c r="D721">
        <v>1</v>
      </c>
      <c r="E721" s="3">
        <v>119.94</v>
      </c>
      <c r="F721">
        <v>25</v>
      </c>
      <c r="G721" s="3">
        <v>499.75</v>
      </c>
      <c r="H721">
        <v>0.24</v>
      </c>
      <c r="I721">
        <v>4.166666666666667</v>
      </c>
      <c r="J721">
        <v>125</v>
      </c>
      <c r="K721" t="s">
        <v>1762</v>
      </c>
      <c r="L721">
        <f t="shared" si="22"/>
        <v>3</v>
      </c>
      <c r="M721" s="3">
        <v>499.75</v>
      </c>
      <c r="N721" s="3">
        <f>Tabela1[[#This Row],[Faturamento Mês R$]]/4</f>
        <v>29.984999999999999</v>
      </c>
    </row>
    <row r="722" spans="1:14" x14ac:dyDescent="0.25">
      <c r="A722">
        <v>734518</v>
      </c>
      <c r="B722" s="3">
        <v>19.989999999999998</v>
      </c>
      <c r="C722">
        <v>4</v>
      </c>
      <c r="D722">
        <v>1</v>
      </c>
      <c r="E722" s="3">
        <v>79.959999999999994</v>
      </c>
      <c r="F722">
        <v>0</v>
      </c>
      <c r="G722" s="3">
        <v>0</v>
      </c>
      <c r="H722" t="s">
        <v>1763</v>
      </c>
      <c r="I722">
        <v>0</v>
      </c>
      <c r="J722">
        <v>0</v>
      </c>
      <c r="L722">
        <f t="shared" si="22"/>
        <v>0</v>
      </c>
      <c r="M722" s="3">
        <v>0</v>
      </c>
      <c r="N722" s="3">
        <f>Tabela1[[#This Row],[Faturamento Mês R$]]/4</f>
        <v>19.989999999999998</v>
      </c>
    </row>
    <row r="723" spans="1:14" x14ac:dyDescent="0.25">
      <c r="A723">
        <v>734521</v>
      </c>
      <c r="B723" s="3">
        <v>19.989999999999998</v>
      </c>
      <c r="C723">
        <v>4</v>
      </c>
      <c r="E723" s="3">
        <v>79.959999999999994</v>
      </c>
      <c r="F723">
        <v>2</v>
      </c>
      <c r="G723" s="3">
        <v>39.979999999999997</v>
      </c>
      <c r="H723">
        <v>2</v>
      </c>
      <c r="I723">
        <v>0.5</v>
      </c>
      <c r="J723">
        <v>15</v>
      </c>
      <c r="K723" t="s">
        <v>1760</v>
      </c>
      <c r="L723">
        <f t="shared" si="22"/>
        <v>1</v>
      </c>
      <c r="M723" s="3">
        <v>0</v>
      </c>
      <c r="N723" s="3">
        <f>Tabela1[[#This Row],[Faturamento Mês R$]]/4</f>
        <v>19.989999999999998</v>
      </c>
    </row>
    <row r="724" spans="1:14" x14ac:dyDescent="0.25">
      <c r="A724">
        <v>734547</v>
      </c>
      <c r="B724" s="3">
        <v>59.99</v>
      </c>
      <c r="C724">
        <v>2</v>
      </c>
      <c r="D724">
        <v>2</v>
      </c>
      <c r="E724" s="3">
        <v>119.98</v>
      </c>
      <c r="F724">
        <v>0</v>
      </c>
      <c r="G724" s="3">
        <v>0</v>
      </c>
      <c r="H724" t="s">
        <v>1763</v>
      </c>
      <c r="I724">
        <v>0</v>
      </c>
      <c r="J724">
        <v>0</v>
      </c>
      <c r="L724">
        <f t="shared" si="22"/>
        <v>0</v>
      </c>
      <c r="M724" s="3">
        <v>0</v>
      </c>
      <c r="N724" s="3">
        <f>Tabela1[[#This Row],[Faturamento Mês R$]]/4</f>
        <v>29.995000000000001</v>
      </c>
    </row>
    <row r="725" spans="1:14" x14ac:dyDescent="0.25">
      <c r="A725">
        <v>734549</v>
      </c>
      <c r="B725" s="3">
        <v>49.99</v>
      </c>
      <c r="C725">
        <v>1</v>
      </c>
      <c r="E725" s="3">
        <v>49.99</v>
      </c>
      <c r="F725">
        <v>26</v>
      </c>
      <c r="G725" s="3">
        <v>1299.74</v>
      </c>
      <c r="H725">
        <v>3.8461538461538457E-2</v>
      </c>
      <c r="I725">
        <v>26</v>
      </c>
      <c r="J725">
        <v>780</v>
      </c>
      <c r="K725" t="s">
        <v>1762</v>
      </c>
      <c r="L725">
        <f t="shared" si="22"/>
        <v>3</v>
      </c>
      <c r="M725" s="3">
        <v>1299.74</v>
      </c>
      <c r="N725" s="3">
        <f>Tabela1[[#This Row],[Faturamento Mês R$]]/4</f>
        <v>12.4975</v>
      </c>
    </row>
    <row r="726" spans="1:14" x14ac:dyDescent="0.25">
      <c r="A726">
        <v>734586</v>
      </c>
      <c r="B726" s="3">
        <v>39.99</v>
      </c>
      <c r="C726">
        <v>3</v>
      </c>
      <c r="E726" s="3">
        <v>119.97</v>
      </c>
      <c r="F726">
        <v>47</v>
      </c>
      <c r="G726" s="3">
        <v>1879.53</v>
      </c>
      <c r="H726">
        <v>6.3829787234042548E-2</v>
      </c>
      <c r="I726">
        <v>15.66666666666667</v>
      </c>
      <c r="J726">
        <v>470</v>
      </c>
      <c r="K726" t="s">
        <v>1762</v>
      </c>
      <c r="L726">
        <f t="shared" si="22"/>
        <v>3</v>
      </c>
      <c r="M726" s="3">
        <v>1879.53</v>
      </c>
      <c r="N726" s="3">
        <f>Tabela1[[#This Row],[Faturamento Mês R$]]/4</f>
        <v>29.9925</v>
      </c>
    </row>
    <row r="727" spans="1:14" x14ac:dyDescent="0.25">
      <c r="A727">
        <v>734587</v>
      </c>
      <c r="B727" s="3">
        <v>49.99</v>
      </c>
      <c r="C727">
        <v>9</v>
      </c>
      <c r="D727">
        <v>2</v>
      </c>
      <c r="E727" s="3">
        <v>449.91</v>
      </c>
      <c r="F727">
        <v>9</v>
      </c>
      <c r="G727" s="3">
        <v>449.91</v>
      </c>
      <c r="H727">
        <v>1</v>
      </c>
      <c r="I727">
        <v>1</v>
      </c>
      <c r="J727">
        <v>30</v>
      </c>
      <c r="K727" t="s">
        <v>1761</v>
      </c>
      <c r="L727">
        <f t="shared" si="22"/>
        <v>2</v>
      </c>
      <c r="M727" s="3">
        <v>0</v>
      </c>
      <c r="N727" s="3">
        <f>Tabela1[[#This Row],[Faturamento Mês R$]]/4</f>
        <v>112.47750000000001</v>
      </c>
    </row>
    <row r="728" spans="1:14" x14ac:dyDescent="0.25">
      <c r="A728">
        <v>734647</v>
      </c>
      <c r="B728" s="3">
        <v>14.99</v>
      </c>
      <c r="C728">
        <v>1</v>
      </c>
      <c r="D728">
        <v>1</v>
      </c>
      <c r="E728" s="3">
        <v>14.99</v>
      </c>
      <c r="F728">
        <v>32</v>
      </c>
      <c r="G728" s="3">
        <v>479.68</v>
      </c>
      <c r="H728">
        <v>3.125E-2</v>
      </c>
      <c r="I728">
        <v>32</v>
      </c>
      <c r="J728">
        <v>960</v>
      </c>
      <c r="K728" t="s">
        <v>1762</v>
      </c>
      <c r="L728">
        <f t="shared" si="22"/>
        <v>3</v>
      </c>
      <c r="M728" s="3">
        <v>479.68</v>
      </c>
      <c r="N728" s="3">
        <f>Tabela1[[#This Row],[Faturamento Mês R$]]/4</f>
        <v>3.7475000000000001</v>
      </c>
    </row>
    <row r="729" spans="1:14" x14ac:dyDescent="0.25">
      <c r="A729">
        <v>734664</v>
      </c>
      <c r="B729" s="3">
        <v>29.99</v>
      </c>
      <c r="C729">
        <v>3</v>
      </c>
      <c r="D729">
        <v>0</v>
      </c>
      <c r="E729" s="3">
        <v>89.97</v>
      </c>
      <c r="F729">
        <v>34</v>
      </c>
      <c r="G729" s="3">
        <v>1019.66</v>
      </c>
      <c r="H729">
        <v>8.8235294117647065E-2</v>
      </c>
      <c r="I729">
        <v>11.33333333333333</v>
      </c>
      <c r="J729">
        <v>340</v>
      </c>
      <c r="K729" t="s">
        <v>1762</v>
      </c>
      <c r="L729">
        <f t="shared" si="22"/>
        <v>3</v>
      </c>
      <c r="M729" s="3">
        <v>1019.66</v>
      </c>
      <c r="N729" s="3">
        <f>Tabela1[[#This Row],[Faturamento Mês R$]]/4</f>
        <v>22.4925</v>
      </c>
    </row>
    <row r="730" spans="1:14" x14ac:dyDescent="0.25">
      <c r="A730">
        <v>734698</v>
      </c>
      <c r="B730" s="3">
        <v>39.99</v>
      </c>
      <c r="C730">
        <v>4</v>
      </c>
      <c r="E730" s="3">
        <v>159.96</v>
      </c>
      <c r="F730">
        <v>0</v>
      </c>
      <c r="G730" s="3">
        <v>0</v>
      </c>
      <c r="H730" t="s">
        <v>1763</v>
      </c>
      <c r="I730">
        <v>0</v>
      </c>
      <c r="J730">
        <v>0</v>
      </c>
      <c r="L730">
        <f t="shared" si="22"/>
        <v>0</v>
      </c>
      <c r="M730" s="3">
        <v>0</v>
      </c>
      <c r="N730" s="3">
        <f>Tabela1[[#This Row],[Faturamento Mês R$]]/4</f>
        <v>39.99</v>
      </c>
    </row>
    <row r="731" spans="1:14" x14ac:dyDescent="0.25">
      <c r="A731">
        <v>734717</v>
      </c>
      <c r="B731" s="3">
        <v>99.99</v>
      </c>
      <c r="C731">
        <v>1</v>
      </c>
      <c r="D731">
        <v>1</v>
      </c>
      <c r="E731" s="3">
        <v>99.99</v>
      </c>
      <c r="F731">
        <v>25</v>
      </c>
      <c r="G731" s="3">
        <v>2499.75</v>
      </c>
      <c r="H731">
        <v>0.04</v>
      </c>
      <c r="I731">
        <v>25</v>
      </c>
      <c r="J731">
        <v>750</v>
      </c>
      <c r="K731" t="s">
        <v>1762</v>
      </c>
      <c r="L731">
        <f t="shared" si="22"/>
        <v>3</v>
      </c>
      <c r="M731" s="3">
        <v>2499.75</v>
      </c>
      <c r="N731" s="3">
        <f>Tabela1[[#This Row],[Faturamento Mês R$]]/4</f>
        <v>24.997499999999999</v>
      </c>
    </row>
    <row r="732" spans="1:14" x14ac:dyDescent="0.25">
      <c r="A732">
        <v>734732</v>
      </c>
      <c r="B732" s="3">
        <v>99.99</v>
      </c>
      <c r="C732">
        <v>8</v>
      </c>
      <c r="D732">
        <v>3</v>
      </c>
      <c r="E732" s="3">
        <v>799.92</v>
      </c>
      <c r="F732">
        <v>10</v>
      </c>
      <c r="G732" s="3">
        <v>999.9</v>
      </c>
      <c r="H732">
        <v>0.8</v>
      </c>
      <c r="I732">
        <v>1.25</v>
      </c>
      <c r="J732">
        <v>37.5</v>
      </c>
      <c r="K732" t="s">
        <v>1761</v>
      </c>
      <c r="L732">
        <f t="shared" si="22"/>
        <v>2</v>
      </c>
      <c r="M732" s="3">
        <v>0</v>
      </c>
      <c r="N732" s="3">
        <f>Tabela1[[#This Row],[Faturamento Mês R$]]/4</f>
        <v>199.98</v>
      </c>
    </row>
    <row r="733" spans="1:14" x14ac:dyDescent="0.25">
      <c r="A733">
        <v>734793</v>
      </c>
      <c r="B733" s="3">
        <v>19.989999999999998</v>
      </c>
      <c r="C733">
        <v>4</v>
      </c>
      <c r="E733" s="3">
        <v>79.959999999999994</v>
      </c>
      <c r="F733">
        <v>3</v>
      </c>
      <c r="G733" s="3">
        <v>59.97</v>
      </c>
      <c r="H733">
        <v>1.333333333333333</v>
      </c>
      <c r="I733">
        <v>0.75</v>
      </c>
      <c r="J733">
        <v>22.5</v>
      </c>
      <c r="K733" t="s">
        <v>1760</v>
      </c>
      <c r="L733">
        <f t="shared" si="22"/>
        <v>1</v>
      </c>
      <c r="M733" s="3">
        <v>0</v>
      </c>
      <c r="N733" s="3">
        <f>Tabela1[[#This Row],[Faturamento Mês R$]]/4</f>
        <v>19.989999999999998</v>
      </c>
    </row>
    <row r="734" spans="1:14" x14ac:dyDescent="0.25">
      <c r="A734">
        <v>734794</v>
      </c>
      <c r="B734" s="3">
        <v>29.99</v>
      </c>
      <c r="C734">
        <v>5</v>
      </c>
      <c r="E734" s="3">
        <v>149.94999999999999</v>
      </c>
      <c r="F734">
        <v>4</v>
      </c>
      <c r="G734" s="3">
        <v>119.96</v>
      </c>
      <c r="H734">
        <v>1.25</v>
      </c>
      <c r="I734">
        <v>0.8</v>
      </c>
      <c r="J734">
        <v>24</v>
      </c>
      <c r="K734" t="s">
        <v>1760</v>
      </c>
      <c r="L734">
        <f t="shared" si="22"/>
        <v>1</v>
      </c>
      <c r="M734" s="3">
        <v>0</v>
      </c>
      <c r="N734" s="3">
        <f>Tabela1[[#This Row],[Faturamento Mês R$]]/4</f>
        <v>37.487499999999997</v>
      </c>
    </row>
    <row r="735" spans="1:14" x14ac:dyDescent="0.25">
      <c r="A735">
        <v>734817</v>
      </c>
      <c r="B735" s="3">
        <v>59.99</v>
      </c>
      <c r="C735">
        <v>5</v>
      </c>
      <c r="D735">
        <v>1</v>
      </c>
      <c r="E735" s="3">
        <v>299.95</v>
      </c>
      <c r="F735">
        <v>5</v>
      </c>
      <c r="G735" s="3">
        <v>299.95</v>
      </c>
      <c r="H735">
        <v>1</v>
      </c>
      <c r="I735">
        <v>1</v>
      </c>
      <c r="J735">
        <v>30</v>
      </c>
      <c r="K735" t="s">
        <v>1761</v>
      </c>
      <c r="L735">
        <f t="shared" si="22"/>
        <v>2</v>
      </c>
      <c r="M735" s="3">
        <v>0</v>
      </c>
      <c r="N735" s="3">
        <f>Tabela1[[#This Row],[Faturamento Mês R$]]/4</f>
        <v>74.987499999999997</v>
      </c>
    </row>
    <row r="736" spans="1:14" x14ac:dyDescent="0.25">
      <c r="A736">
        <v>734847</v>
      </c>
      <c r="B736" s="3">
        <v>39.99</v>
      </c>
      <c r="C736">
        <v>2</v>
      </c>
      <c r="E736" s="3">
        <v>79.98</v>
      </c>
      <c r="F736">
        <v>3</v>
      </c>
      <c r="G736" s="3">
        <v>119.97</v>
      </c>
      <c r="H736">
        <v>0.66666666666666663</v>
      </c>
      <c r="I736">
        <v>1.5</v>
      </c>
      <c r="J736">
        <v>45</v>
      </c>
      <c r="K736" t="s">
        <v>1761</v>
      </c>
      <c r="L736">
        <f t="shared" si="22"/>
        <v>2</v>
      </c>
      <c r="M736" s="3">
        <v>0</v>
      </c>
      <c r="N736" s="3">
        <f>Tabela1[[#This Row],[Faturamento Mês R$]]/4</f>
        <v>19.995000000000001</v>
      </c>
    </row>
    <row r="737" spans="1:14" x14ac:dyDescent="0.25">
      <c r="A737">
        <v>734920</v>
      </c>
      <c r="B737" s="3">
        <v>29.99</v>
      </c>
      <c r="C737">
        <v>1</v>
      </c>
      <c r="D737">
        <v>1</v>
      </c>
      <c r="E737" s="3">
        <v>29.99</v>
      </c>
      <c r="F737">
        <v>40</v>
      </c>
      <c r="G737" s="3">
        <v>1199.5999999999999</v>
      </c>
      <c r="H737">
        <v>2.5000000000000001E-2</v>
      </c>
      <c r="I737">
        <v>40</v>
      </c>
      <c r="J737">
        <v>1200</v>
      </c>
      <c r="K737" t="s">
        <v>1762</v>
      </c>
      <c r="L737">
        <f t="shared" si="22"/>
        <v>3</v>
      </c>
      <c r="M737" s="3">
        <v>1199.5999999999999</v>
      </c>
      <c r="N737" s="3">
        <f>Tabela1[[#This Row],[Faturamento Mês R$]]/4</f>
        <v>7.4974999999999996</v>
      </c>
    </row>
    <row r="738" spans="1:14" x14ac:dyDescent="0.25">
      <c r="A738">
        <v>734921</v>
      </c>
      <c r="B738" s="3">
        <v>39.99</v>
      </c>
      <c r="C738">
        <v>10</v>
      </c>
      <c r="D738">
        <v>3</v>
      </c>
      <c r="E738" s="3">
        <v>399.9</v>
      </c>
      <c r="F738">
        <v>39</v>
      </c>
      <c r="G738" s="3">
        <v>1559.61</v>
      </c>
      <c r="H738">
        <v>0.25641025641025639</v>
      </c>
      <c r="I738">
        <v>3.9</v>
      </c>
      <c r="J738">
        <v>117</v>
      </c>
      <c r="K738" t="s">
        <v>1762</v>
      </c>
      <c r="L738">
        <f t="shared" si="22"/>
        <v>3</v>
      </c>
      <c r="M738" s="3">
        <v>1559.61</v>
      </c>
      <c r="N738" s="3">
        <f>Tabela1[[#This Row],[Faturamento Mês R$]]/4</f>
        <v>99.974999999999994</v>
      </c>
    </row>
    <row r="739" spans="1:14" x14ac:dyDescent="0.25">
      <c r="A739">
        <v>734935</v>
      </c>
      <c r="B739" s="3">
        <v>25.99</v>
      </c>
      <c r="C739">
        <v>17</v>
      </c>
      <c r="D739">
        <v>6</v>
      </c>
      <c r="E739" s="3">
        <v>441.83</v>
      </c>
      <c r="F739">
        <v>101</v>
      </c>
      <c r="G739" s="3">
        <v>2624.99</v>
      </c>
      <c r="H739">
        <v>0.1683168316831683</v>
      </c>
      <c r="I739">
        <v>5.9411764705882364</v>
      </c>
      <c r="J739">
        <v>178.2352941176471</v>
      </c>
      <c r="K739" t="s">
        <v>1762</v>
      </c>
      <c r="L739">
        <f t="shared" si="22"/>
        <v>3</v>
      </c>
      <c r="M739" s="3">
        <v>2624.99</v>
      </c>
      <c r="N739" s="3">
        <f>Tabela1[[#This Row],[Faturamento Mês R$]]/4</f>
        <v>110.4575</v>
      </c>
    </row>
    <row r="740" spans="1:14" x14ac:dyDescent="0.25">
      <c r="A740">
        <v>734937</v>
      </c>
      <c r="B740" s="3">
        <v>25.99</v>
      </c>
      <c r="C740">
        <v>45</v>
      </c>
      <c r="D740">
        <v>12</v>
      </c>
      <c r="E740" s="3">
        <v>1169.55</v>
      </c>
      <c r="F740">
        <v>201</v>
      </c>
      <c r="G740" s="3">
        <v>5223.99</v>
      </c>
      <c r="H740">
        <v>0.22388059701492541</v>
      </c>
      <c r="I740">
        <v>4.4666666666666668</v>
      </c>
      <c r="J740">
        <v>134</v>
      </c>
      <c r="K740" t="s">
        <v>1762</v>
      </c>
      <c r="L740">
        <f t="shared" si="22"/>
        <v>3</v>
      </c>
      <c r="M740" s="3">
        <v>5223.99</v>
      </c>
      <c r="N740" s="3">
        <f>Tabela1[[#This Row],[Faturamento Mês R$]]/4</f>
        <v>292.38749999999999</v>
      </c>
    </row>
    <row r="741" spans="1:14" x14ac:dyDescent="0.25">
      <c r="A741">
        <v>734938</v>
      </c>
      <c r="B741" s="3">
        <v>25.99</v>
      </c>
      <c r="C741">
        <v>12</v>
      </c>
      <c r="D741">
        <v>3</v>
      </c>
      <c r="E741" s="3">
        <v>311.88</v>
      </c>
      <c r="F741">
        <v>142</v>
      </c>
      <c r="G741" s="3">
        <v>3690.58</v>
      </c>
      <c r="H741">
        <v>8.4507042253521125E-2</v>
      </c>
      <c r="I741">
        <v>11.83333333333333</v>
      </c>
      <c r="J741">
        <v>355</v>
      </c>
      <c r="K741" t="s">
        <v>1762</v>
      </c>
      <c r="L741">
        <f t="shared" si="22"/>
        <v>3</v>
      </c>
      <c r="M741" s="3">
        <v>3690.58</v>
      </c>
      <c r="N741" s="3">
        <f>Tabela1[[#This Row],[Faturamento Mês R$]]/4</f>
        <v>77.97</v>
      </c>
    </row>
    <row r="742" spans="1:14" x14ac:dyDescent="0.25">
      <c r="A742">
        <v>734939</v>
      </c>
      <c r="B742" s="3">
        <v>29.99</v>
      </c>
      <c r="C742">
        <v>4</v>
      </c>
      <c r="E742" s="3">
        <v>119.96</v>
      </c>
      <c r="F742">
        <v>32</v>
      </c>
      <c r="G742" s="3">
        <v>959.68</v>
      </c>
      <c r="H742">
        <v>0.125</v>
      </c>
      <c r="I742">
        <v>8</v>
      </c>
      <c r="J742">
        <v>240</v>
      </c>
      <c r="K742" t="s">
        <v>1762</v>
      </c>
      <c r="L742">
        <f t="shared" si="22"/>
        <v>3</v>
      </c>
      <c r="M742" s="3">
        <v>959.68</v>
      </c>
      <c r="N742" s="3">
        <f>Tabela1[[#This Row],[Faturamento Mês R$]]/4</f>
        <v>29.99</v>
      </c>
    </row>
    <row r="743" spans="1:14" x14ac:dyDescent="0.25">
      <c r="A743">
        <v>734947</v>
      </c>
      <c r="B743" s="3">
        <v>69.989999999999995</v>
      </c>
      <c r="C743">
        <v>9</v>
      </c>
      <c r="D743">
        <v>1</v>
      </c>
      <c r="E743" s="3">
        <v>629.91</v>
      </c>
      <c r="F743">
        <v>15</v>
      </c>
      <c r="G743" s="3">
        <v>1049.8499999999999</v>
      </c>
      <c r="H743">
        <v>0.6</v>
      </c>
      <c r="I743">
        <v>1.666666666666667</v>
      </c>
      <c r="J743">
        <v>50</v>
      </c>
      <c r="K743" t="s">
        <v>1761</v>
      </c>
      <c r="L743">
        <f t="shared" si="22"/>
        <v>2</v>
      </c>
      <c r="M743" s="3">
        <v>0</v>
      </c>
      <c r="N743" s="3">
        <f>Tabela1[[#This Row],[Faturamento Mês R$]]/4</f>
        <v>157.47749999999999</v>
      </c>
    </row>
    <row r="744" spans="1:14" x14ac:dyDescent="0.25">
      <c r="A744">
        <v>735026</v>
      </c>
      <c r="B744" s="3">
        <v>99.99</v>
      </c>
      <c r="C744">
        <v>2</v>
      </c>
      <c r="E744" s="3">
        <v>199.98</v>
      </c>
      <c r="F744">
        <v>3</v>
      </c>
      <c r="G744" s="3">
        <v>299.97000000000003</v>
      </c>
      <c r="H744">
        <v>0.66666666666666663</v>
      </c>
      <c r="I744">
        <v>1.5</v>
      </c>
      <c r="J744">
        <v>45</v>
      </c>
      <c r="K744" t="s">
        <v>1761</v>
      </c>
      <c r="L744">
        <f t="shared" si="22"/>
        <v>2</v>
      </c>
      <c r="M744" s="3">
        <v>0</v>
      </c>
      <c r="N744" s="3">
        <f>Tabela1[[#This Row],[Faturamento Mês R$]]/4</f>
        <v>49.994999999999997</v>
      </c>
    </row>
    <row r="745" spans="1:14" x14ac:dyDescent="0.25">
      <c r="A745">
        <v>735093</v>
      </c>
      <c r="B745" s="3">
        <v>59.99</v>
      </c>
      <c r="C745">
        <v>2</v>
      </c>
      <c r="D745">
        <v>2</v>
      </c>
      <c r="E745" s="3">
        <v>119.98</v>
      </c>
      <c r="F745">
        <v>1</v>
      </c>
      <c r="G745" s="3">
        <v>59.99</v>
      </c>
      <c r="H745">
        <v>2</v>
      </c>
      <c r="I745">
        <v>0.5</v>
      </c>
      <c r="J745">
        <v>15</v>
      </c>
      <c r="K745" t="s">
        <v>1760</v>
      </c>
      <c r="L745">
        <f t="shared" ref="L745:L768" si="23">IF(K745="Baixo Giro",3,IF(K745="Giro Médio",2,IF(K745="Alto Giro",1,0)))</f>
        <v>1</v>
      </c>
      <c r="M745" s="3">
        <v>0</v>
      </c>
      <c r="N745" s="3">
        <f>Tabela1[[#This Row],[Faturamento Mês R$]]/4</f>
        <v>29.995000000000001</v>
      </c>
    </row>
    <row r="746" spans="1:14" x14ac:dyDescent="0.25">
      <c r="A746">
        <v>735114</v>
      </c>
      <c r="B746" s="3">
        <v>69.989999999999995</v>
      </c>
      <c r="C746">
        <v>1</v>
      </c>
      <c r="D746">
        <v>1</v>
      </c>
      <c r="E746" s="3">
        <v>69.989999999999995</v>
      </c>
      <c r="F746">
        <v>26</v>
      </c>
      <c r="G746" s="3">
        <v>1819.74</v>
      </c>
      <c r="H746">
        <v>3.8461538461538457E-2</v>
      </c>
      <c r="I746">
        <v>26</v>
      </c>
      <c r="J746">
        <v>780</v>
      </c>
      <c r="K746" t="s">
        <v>1762</v>
      </c>
      <c r="L746">
        <f t="shared" si="23"/>
        <v>3</v>
      </c>
      <c r="M746" s="3">
        <v>1819.74</v>
      </c>
      <c r="N746" s="3">
        <f>Tabela1[[#This Row],[Faturamento Mês R$]]/4</f>
        <v>17.497499999999999</v>
      </c>
    </row>
    <row r="747" spans="1:14" x14ac:dyDescent="0.25">
      <c r="A747">
        <v>735166</v>
      </c>
      <c r="B747" s="3">
        <v>99.99</v>
      </c>
      <c r="C747">
        <v>2</v>
      </c>
      <c r="E747" s="3">
        <v>199.98</v>
      </c>
      <c r="F747">
        <v>3</v>
      </c>
      <c r="G747" s="3">
        <v>299.97000000000003</v>
      </c>
      <c r="H747">
        <v>0.66666666666666663</v>
      </c>
      <c r="I747">
        <v>1.5</v>
      </c>
      <c r="J747">
        <v>45</v>
      </c>
      <c r="K747" t="s">
        <v>1761</v>
      </c>
      <c r="L747">
        <f t="shared" si="23"/>
        <v>2</v>
      </c>
      <c r="M747" s="3">
        <v>0</v>
      </c>
      <c r="N747" s="3">
        <f>Tabela1[[#This Row],[Faturamento Mês R$]]/4</f>
        <v>49.994999999999997</v>
      </c>
    </row>
    <row r="748" spans="1:14" x14ac:dyDescent="0.25">
      <c r="A748">
        <v>735194</v>
      </c>
      <c r="B748" s="3">
        <v>59.99</v>
      </c>
      <c r="C748">
        <v>2</v>
      </c>
      <c r="E748" s="3">
        <v>119.98</v>
      </c>
      <c r="F748">
        <v>35</v>
      </c>
      <c r="G748" s="3">
        <v>2099.65</v>
      </c>
      <c r="H748">
        <v>5.7142857142857141E-2</v>
      </c>
      <c r="I748">
        <v>17.5</v>
      </c>
      <c r="J748">
        <v>525</v>
      </c>
      <c r="K748" t="s">
        <v>1762</v>
      </c>
      <c r="L748">
        <f t="shared" si="23"/>
        <v>3</v>
      </c>
      <c r="M748" s="3">
        <v>2099.65</v>
      </c>
      <c r="N748" s="3">
        <f>Tabela1[[#This Row],[Faturamento Mês R$]]/4</f>
        <v>29.995000000000001</v>
      </c>
    </row>
    <row r="749" spans="1:14" x14ac:dyDescent="0.25">
      <c r="A749">
        <v>735195</v>
      </c>
      <c r="B749" s="3">
        <v>99.99</v>
      </c>
      <c r="C749">
        <v>17</v>
      </c>
      <c r="D749">
        <v>2</v>
      </c>
      <c r="E749" s="3">
        <v>1699.83</v>
      </c>
      <c r="F749">
        <v>20</v>
      </c>
      <c r="G749" s="3">
        <v>1999.8</v>
      </c>
      <c r="H749">
        <v>0.85</v>
      </c>
      <c r="I749">
        <v>1.1764705882352939</v>
      </c>
      <c r="J749">
        <v>35.294117647058833</v>
      </c>
      <c r="K749" t="s">
        <v>1761</v>
      </c>
      <c r="L749">
        <f t="shared" si="23"/>
        <v>2</v>
      </c>
      <c r="M749" s="3">
        <v>0</v>
      </c>
      <c r="N749" s="3">
        <f>Tabela1[[#This Row],[Faturamento Mês R$]]/4</f>
        <v>424.95749999999998</v>
      </c>
    </row>
    <row r="750" spans="1:14" x14ac:dyDescent="0.25">
      <c r="A750">
        <v>735286</v>
      </c>
      <c r="B750" s="3">
        <v>49.99</v>
      </c>
      <c r="C750">
        <v>5</v>
      </c>
      <c r="D750">
        <v>2</v>
      </c>
      <c r="E750" s="3">
        <v>249.95</v>
      </c>
      <c r="F750">
        <v>60</v>
      </c>
      <c r="G750" s="3">
        <v>2999.4</v>
      </c>
      <c r="H750">
        <v>8.3333333333333329E-2</v>
      </c>
      <c r="I750">
        <v>12</v>
      </c>
      <c r="J750">
        <v>360</v>
      </c>
      <c r="K750" t="s">
        <v>1762</v>
      </c>
      <c r="L750">
        <f t="shared" si="23"/>
        <v>3</v>
      </c>
      <c r="M750" s="3">
        <v>2999.4</v>
      </c>
      <c r="N750" s="3">
        <f>Tabela1[[#This Row],[Faturamento Mês R$]]/4</f>
        <v>62.487499999999997</v>
      </c>
    </row>
    <row r="751" spans="1:14" x14ac:dyDescent="0.25">
      <c r="A751">
        <v>735287</v>
      </c>
      <c r="B751" s="3">
        <v>59.99</v>
      </c>
      <c r="C751">
        <v>3</v>
      </c>
      <c r="D751">
        <v>1</v>
      </c>
      <c r="E751" s="3">
        <v>179.97</v>
      </c>
      <c r="F751">
        <v>24</v>
      </c>
      <c r="G751" s="3">
        <v>1439.76</v>
      </c>
      <c r="H751">
        <v>0.125</v>
      </c>
      <c r="I751">
        <v>8</v>
      </c>
      <c r="J751">
        <v>240</v>
      </c>
      <c r="K751" t="s">
        <v>1762</v>
      </c>
      <c r="L751">
        <f t="shared" si="23"/>
        <v>3</v>
      </c>
      <c r="M751" s="3">
        <v>1439.76</v>
      </c>
      <c r="N751" s="3">
        <f>Tabela1[[#This Row],[Faturamento Mês R$]]/4</f>
        <v>44.9925</v>
      </c>
    </row>
    <row r="752" spans="1:14" x14ac:dyDescent="0.25">
      <c r="A752">
        <v>735333</v>
      </c>
      <c r="B752" s="3">
        <v>49.99</v>
      </c>
      <c r="C752">
        <v>1</v>
      </c>
      <c r="E752" s="3">
        <v>49.99</v>
      </c>
      <c r="F752">
        <v>38</v>
      </c>
      <c r="G752" s="3">
        <v>1899.62</v>
      </c>
      <c r="H752">
        <v>2.6315789473684209E-2</v>
      </c>
      <c r="I752">
        <v>38</v>
      </c>
      <c r="J752">
        <v>1140</v>
      </c>
      <c r="K752" t="s">
        <v>1762</v>
      </c>
      <c r="L752">
        <f t="shared" si="23"/>
        <v>3</v>
      </c>
      <c r="M752" s="3">
        <v>1899.62</v>
      </c>
      <c r="N752" s="3">
        <f>Tabela1[[#This Row],[Faturamento Mês R$]]/4</f>
        <v>12.4975</v>
      </c>
    </row>
    <row r="753" spans="1:14" x14ac:dyDescent="0.25">
      <c r="A753">
        <v>735334</v>
      </c>
      <c r="B753" s="3">
        <v>59.99</v>
      </c>
      <c r="C753">
        <v>3</v>
      </c>
      <c r="E753" s="3">
        <v>179.97</v>
      </c>
      <c r="F753">
        <v>29</v>
      </c>
      <c r="G753" s="3">
        <v>1739.71</v>
      </c>
      <c r="H753">
        <v>0.10344827586206901</v>
      </c>
      <c r="I753">
        <v>9.6666666666666661</v>
      </c>
      <c r="J753">
        <v>290</v>
      </c>
      <c r="K753" t="s">
        <v>1762</v>
      </c>
      <c r="L753">
        <f t="shared" si="23"/>
        <v>3</v>
      </c>
      <c r="M753" s="3">
        <v>1739.71</v>
      </c>
      <c r="N753" s="3">
        <f>Tabela1[[#This Row],[Faturamento Mês R$]]/4</f>
        <v>44.9925</v>
      </c>
    </row>
    <row r="754" spans="1:14" x14ac:dyDescent="0.25">
      <c r="A754">
        <v>735337</v>
      </c>
      <c r="B754" s="3">
        <v>59.99</v>
      </c>
      <c r="C754">
        <v>10</v>
      </c>
      <c r="E754" s="3">
        <v>599.9</v>
      </c>
      <c r="F754">
        <v>38</v>
      </c>
      <c r="G754" s="3">
        <v>2279.62</v>
      </c>
      <c r="H754">
        <v>0.26315789473684209</v>
      </c>
      <c r="I754">
        <v>3.8</v>
      </c>
      <c r="J754">
        <v>114</v>
      </c>
      <c r="K754" t="s">
        <v>1762</v>
      </c>
      <c r="L754">
        <f t="shared" si="23"/>
        <v>3</v>
      </c>
      <c r="M754" s="3">
        <v>2279.62</v>
      </c>
      <c r="N754" s="3">
        <f>Tabela1[[#This Row],[Faturamento Mês R$]]/4</f>
        <v>149.97499999999999</v>
      </c>
    </row>
    <row r="755" spans="1:14" x14ac:dyDescent="0.25">
      <c r="A755">
        <v>735338</v>
      </c>
      <c r="B755" s="3">
        <v>59.99</v>
      </c>
      <c r="C755">
        <v>2</v>
      </c>
      <c r="D755">
        <v>1</v>
      </c>
      <c r="E755" s="3">
        <v>119.98</v>
      </c>
      <c r="F755">
        <v>0</v>
      </c>
      <c r="G755" s="3">
        <v>0</v>
      </c>
      <c r="H755" t="s">
        <v>1763</v>
      </c>
      <c r="I755">
        <v>0</v>
      </c>
      <c r="J755">
        <v>0</v>
      </c>
      <c r="L755">
        <f t="shared" si="23"/>
        <v>0</v>
      </c>
      <c r="M755" s="3">
        <v>0</v>
      </c>
      <c r="N755" s="3">
        <f>Tabela1[[#This Row],[Faturamento Mês R$]]/4</f>
        <v>29.995000000000001</v>
      </c>
    </row>
    <row r="756" spans="1:14" x14ac:dyDescent="0.25">
      <c r="A756">
        <v>735428</v>
      </c>
      <c r="B756" s="3">
        <v>39.99</v>
      </c>
      <c r="C756">
        <v>2</v>
      </c>
      <c r="D756">
        <v>1</v>
      </c>
      <c r="E756" s="3">
        <v>79.98</v>
      </c>
      <c r="F756">
        <v>3</v>
      </c>
      <c r="G756" s="3">
        <v>119.97</v>
      </c>
      <c r="H756">
        <v>0.66666666666666663</v>
      </c>
      <c r="I756">
        <v>1.5</v>
      </c>
      <c r="J756">
        <v>45</v>
      </c>
      <c r="K756" t="s">
        <v>1761</v>
      </c>
      <c r="L756">
        <f t="shared" si="23"/>
        <v>2</v>
      </c>
      <c r="M756" s="3">
        <v>0</v>
      </c>
      <c r="N756" s="3">
        <f>Tabela1[[#This Row],[Faturamento Mês R$]]/4</f>
        <v>19.995000000000001</v>
      </c>
    </row>
    <row r="757" spans="1:14" x14ac:dyDescent="0.25">
      <c r="A757">
        <v>735429</v>
      </c>
      <c r="B757" s="3">
        <v>79.989999999999995</v>
      </c>
      <c r="C757">
        <v>3</v>
      </c>
      <c r="D757">
        <v>1</v>
      </c>
      <c r="E757" s="3">
        <v>239.97</v>
      </c>
      <c r="F757">
        <v>5</v>
      </c>
      <c r="G757" s="3">
        <v>399.95</v>
      </c>
      <c r="H757">
        <v>0.6</v>
      </c>
      <c r="I757">
        <v>1.666666666666667</v>
      </c>
      <c r="J757">
        <v>50</v>
      </c>
      <c r="K757" t="s">
        <v>1761</v>
      </c>
      <c r="L757">
        <f t="shared" si="23"/>
        <v>2</v>
      </c>
      <c r="M757" s="3">
        <v>0</v>
      </c>
      <c r="N757" s="3">
        <f>Tabela1[[#This Row],[Faturamento Mês R$]]/4</f>
        <v>59.9925</v>
      </c>
    </row>
    <row r="758" spans="1:14" x14ac:dyDescent="0.25">
      <c r="A758">
        <v>735503</v>
      </c>
      <c r="B758" s="3">
        <v>44.99</v>
      </c>
      <c r="C758">
        <v>-1</v>
      </c>
      <c r="D758">
        <v>-1</v>
      </c>
      <c r="E758" s="3">
        <v>-44.99</v>
      </c>
      <c r="F758">
        <v>47</v>
      </c>
      <c r="G758" s="3">
        <v>2114.5300000000002</v>
      </c>
      <c r="H758">
        <v>-2.1276595744680851E-2</v>
      </c>
      <c r="I758">
        <v>-47</v>
      </c>
      <c r="J758">
        <v>-1410</v>
      </c>
      <c r="K758" t="s">
        <v>1762</v>
      </c>
      <c r="L758">
        <f t="shared" si="23"/>
        <v>3</v>
      </c>
      <c r="M758" s="3">
        <v>2114.5300000000002</v>
      </c>
      <c r="N758" s="3">
        <f>Tabela1[[#This Row],[Faturamento Mês R$]]/4</f>
        <v>-11.2475</v>
      </c>
    </row>
    <row r="759" spans="1:14" x14ac:dyDescent="0.25">
      <c r="A759">
        <v>735504</v>
      </c>
      <c r="B759" s="3">
        <v>19.989999999999998</v>
      </c>
      <c r="C759">
        <v>4</v>
      </c>
      <c r="E759" s="3">
        <v>79.959999999999994</v>
      </c>
      <c r="F759">
        <v>5</v>
      </c>
      <c r="G759" s="3">
        <v>99.95</v>
      </c>
      <c r="H759">
        <v>0.8</v>
      </c>
      <c r="I759">
        <v>1.25</v>
      </c>
      <c r="J759">
        <v>37.5</v>
      </c>
      <c r="K759" t="s">
        <v>1761</v>
      </c>
      <c r="L759">
        <f t="shared" si="23"/>
        <v>2</v>
      </c>
      <c r="M759" s="3">
        <v>0</v>
      </c>
      <c r="N759" s="3">
        <f>Tabela1[[#This Row],[Faturamento Mês R$]]/4</f>
        <v>19.989999999999998</v>
      </c>
    </row>
    <row r="760" spans="1:14" x14ac:dyDescent="0.25">
      <c r="A760">
        <v>735550</v>
      </c>
      <c r="B760" s="3">
        <v>119.99</v>
      </c>
      <c r="C760">
        <v>2</v>
      </c>
      <c r="D760">
        <v>1</v>
      </c>
      <c r="E760" s="3">
        <v>239.98</v>
      </c>
      <c r="F760">
        <v>1</v>
      </c>
      <c r="G760" s="3">
        <v>119.99</v>
      </c>
      <c r="H760">
        <v>2</v>
      </c>
      <c r="I760">
        <v>0.5</v>
      </c>
      <c r="J760">
        <v>15</v>
      </c>
      <c r="K760" t="s">
        <v>1760</v>
      </c>
      <c r="L760">
        <f t="shared" si="23"/>
        <v>1</v>
      </c>
      <c r="M760" s="3">
        <v>0</v>
      </c>
      <c r="N760" s="3">
        <f>Tabela1[[#This Row],[Faturamento Mês R$]]/4</f>
        <v>59.994999999999997</v>
      </c>
    </row>
    <row r="761" spans="1:14" x14ac:dyDescent="0.25">
      <c r="A761">
        <v>735552</v>
      </c>
      <c r="B761" s="3">
        <v>129.99</v>
      </c>
      <c r="C761">
        <v>1</v>
      </c>
      <c r="E761" s="3">
        <v>129.99</v>
      </c>
      <c r="F761">
        <v>41</v>
      </c>
      <c r="G761" s="3">
        <v>5329.59</v>
      </c>
      <c r="H761">
        <v>2.4390243902439029E-2</v>
      </c>
      <c r="I761">
        <v>41</v>
      </c>
      <c r="J761">
        <v>1230</v>
      </c>
      <c r="K761" t="s">
        <v>1762</v>
      </c>
      <c r="L761">
        <f t="shared" si="23"/>
        <v>3</v>
      </c>
      <c r="M761" s="3">
        <v>5329.59</v>
      </c>
      <c r="N761" s="3">
        <f>Tabela1[[#This Row],[Faturamento Mês R$]]/4</f>
        <v>32.497500000000002</v>
      </c>
    </row>
    <row r="762" spans="1:14" x14ac:dyDescent="0.25">
      <c r="A762">
        <v>735594</v>
      </c>
      <c r="B762" s="3">
        <v>14.99</v>
      </c>
      <c r="C762">
        <v>8</v>
      </c>
      <c r="E762" s="3">
        <v>119.92</v>
      </c>
      <c r="F762">
        <v>1</v>
      </c>
      <c r="G762" s="3">
        <v>14.99</v>
      </c>
      <c r="H762">
        <v>8</v>
      </c>
      <c r="I762">
        <v>0.125</v>
      </c>
      <c r="J762">
        <v>3.75</v>
      </c>
      <c r="K762" t="s">
        <v>1760</v>
      </c>
      <c r="L762">
        <f t="shared" si="23"/>
        <v>1</v>
      </c>
      <c r="M762" s="3">
        <v>0</v>
      </c>
      <c r="N762" s="3">
        <f>Tabela1[[#This Row],[Faturamento Mês R$]]/4</f>
        <v>29.98</v>
      </c>
    </row>
    <row r="763" spans="1:14" x14ac:dyDescent="0.25">
      <c r="A763">
        <v>735632</v>
      </c>
      <c r="B763" s="3">
        <v>14.99</v>
      </c>
      <c r="C763">
        <v>3</v>
      </c>
      <c r="D763">
        <v>1</v>
      </c>
      <c r="E763" s="3">
        <v>44.97</v>
      </c>
      <c r="F763">
        <v>5</v>
      </c>
      <c r="G763" s="3">
        <v>74.95</v>
      </c>
      <c r="H763">
        <v>0.6</v>
      </c>
      <c r="I763">
        <v>1.666666666666667</v>
      </c>
      <c r="J763">
        <v>50</v>
      </c>
      <c r="K763" t="s">
        <v>1761</v>
      </c>
      <c r="L763">
        <f t="shared" si="23"/>
        <v>2</v>
      </c>
      <c r="M763" s="3">
        <v>0</v>
      </c>
      <c r="N763" s="3">
        <f>Tabela1[[#This Row],[Faturamento Mês R$]]/4</f>
        <v>11.2425</v>
      </c>
    </row>
    <row r="764" spans="1:14" x14ac:dyDescent="0.25">
      <c r="A764">
        <v>735673</v>
      </c>
      <c r="B764" s="3">
        <v>29.99</v>
      </c>
      <c r="C764">
        <v>2</v>
      </c>
      <c r="E764" s="3">
        <v>59.98</v>
      </c>
      <c r="F764">
        <v>3</v>
      </c>
      <c r="G764" s="3">
        <v>89.97</v>
      </c>
      <c r="H764">
        <v>0.66666666666666663</v>
      </c>
      <c r="I764">
        <v>1.5</v>
      </c>
      <c r="J764">
        <v>45</v>
      </c>
      <c r="K764" t="s">
        <v>1761</v>
      </c>
      <c r="L764">
        <f t="shared" si="23"/>
        <v>2</v>
      </c>
      <c r="M764" s="3">
        <v>0</v>
      </c>
      <c r="N764" s="3">
        <f>Tabela1[[#This Row],[Faturamento Mês R$]]/4</f>
        <v>14.994999999999999</v>
      </c>
    </row>
    <row r="765" spans="1:14" x14ac:dyDescent="0.25">
      <c r="A765">
        <v>735681</v>
      </c>
      <c r="B765" s="3">
        <v>49.99</v>
      </c>
      <c r="C765">
        <v>2</v>
      </c>
      <c r="D765">
        <v>1</v>
      </c>
      <c r="E765" s="3">
        <v>99.98</v>
      </c>
      <c r="F765">
        <v>2</v>
      </c>
      <c r="G765" s="3">
        <v>99.98</v>
      </c>
      <c r="H765">
        <v>1</v>
      </c>
      <c r="I765">
        <v>1</v>
      </c>
      <c r="J765">
        <v>30</v>
      </c>
      <c r="K765" t="s">
        <v>1761</v>
      </c>
      <c r="L765">
        <f t="shared" si="23"/>
        <v>2</v>
      </c>
      <c r="M765" s="3">
        <v>0</v>
      </c>
      <c r="N765" s="3">
        <f>Tabela1[[#This Row],[Faturamento Mês R$]]/4</f>
        <v>24.995000000000001</v>
      </c>
    </row>
    <row r="766" spans="1:14" x14ac:dyDescent="0.25">
      <c r="A766">
        <v>735745</v>
      </c>
      <c r="B766" s="3">
        <v>39.99</v>
      </c>
      <c r="C766">
        <v>3</v>
      </c>
      <c r="D766">
        <v>1</v>
      </c>
      <c r="E766" s="3">
        <v>119.97</v>
      </c>
      <c r="F766">
        <v>4</v>
      </c>
      <c r="G766" s="3">
        <v>159.96</v>
      </c>
      <c r="H766">
        <v>0.75</v>
      </c>
      <c r="I766">
        <v>1.333333333333333</v>
      </c>
      <c r="J766">
        <v>40</v>
      </c>
      <c r="K766" t="s">
        <v>1761</v>
      </c>
      <c r="L766">
        <f t="shared" si="23"/>
        <v>2</v>
      </c>
      <c r="M766" s="3">
        <v>0</v>
      </c>
      <c r="N766" s="3">
        <f>Tabela1[[#This Row],[Faturamento Mês R$]]/4</f>
        <v>29.9925</v>
      </c>
    </row>
    <row r="767" spans="1:14" x14ac:dyDescent="0.25">
      <c r="A767">
        <v>735749</v>
      </c>
      <c r="B767" s="3">
        <v>29.99</v>
      </c>
      <c r="C767">
        <v>7</v>
      </c>
      <c r="E767" s="3">
        <v>209.93</v>
      </c>
      <c r="F767">
        <v>40</v>
      </c>
      <c r="G767" s="3">
        <v>1199.5999999999999</v>
      </c>
      <c r="H767">
        <v>0.17499999999999999</v>
      </c>
      <c r="I767">
        <v>5.7142857142857144</v>
      </c>
      <c r="J767">
        <v>171.42857142857139</v>
      </c>
      <c r="K767" t="s">
        <v>1762</v>
      </c>
      <c r="L767">
        <f t="shared" si="23"/>
        <v>3</v>
      </c>
      <c r="M767" s="3">
        <v>1199.5999999999999</v>
      </c>
      <c r="N767" s="3">
        <f>Tabela1[[#This Row],[Faturamento Mês R$]]/4</f>
        <v>52.482500000000002</v>
      </c>
    </row>
    <row r="768" spans="1:14" x14ac:dyDescent="0.25">
      <c r="A768">
        <v>735783</v>
      </c>
      <c r="B768" s="3">
        <v>29.99</v>
      </c>
      <c r="C768">
        <v>1</v>
      </c>
      <c r="E768" s="3">
        <v>29.99</v>
      </c>
      <c r="F768">
        <v>35</v>
      </c>
      <c r="G768" s="3">
        <v>1049.6500000000001</v>
      </c>
      <c r="H768">
        <v>2.8571428571428571E-2</v>
      </c>
      <c r="I768">
        <v>35</v>
      </c>
      <c r="J768">
        <v>1050</v>
      </c>
      <c r="K768" t="s">
        <v>1762</v>
      </c>
      <c r="L768">
        <f t="shared" si="23"/>
        <v>3</v>
      </c>
      <c r="M768" s="3">
        <v>1049.6500000000001</v>
      </c>
      <c r="N768" s="3">
        <f>Tabela1[[#This Row],[Faturamento Mês R$]]/4</f>
        <v>7.4974999999999996</v>
      </c>
    </row>
    <row r="769" spans="1:14" x14ac:dyDescent="0.25">
      <c r="A769">
        <v>735788</v>
      </c>
      <c r="B769" s="3">
        <v>49.99</v>
      </c>
      <c r="C769">
        <v>2</v>
      </c>
      <c r="E769" s="3">
        <v>99.98</v>
      </c>
      <c r="F769">
        <v>3</v>
      </c>
      <c r="G769" s="3">
        <v>149.97</v>
      </c>
      <c r="H769">
        <v>0.66666666666666663</v>
      </c>
      <c r="I769">
        <v>1.5</v>
      </c>
      <c r="J769">
        <v>45</v>
      </c>
      <c r="K769" t="s">
        <v>1761</v>
      </c>
      <c r="L769">
        <f t="shared" ref="L769:L800" si="24">IF(K769="Baixo Giro",3,IF(K769="Giro Médio",2,IF(K769="Alto Giro",1,0)))</f>
        <v>2</v>
      </c>
      <c r="M769" s="3">
        <v>0</v>
      </c>
      <c r="N769" s="3">
        <f>Tabela1[[#This Row],[Faturamento Mês R$]]/4</f>
        <v>24.995000000000001</v>
      </c>
    </row>
    <row r="770" spans="1:14" x14ac:dyDescent="0.25">
      <c r="A770">
        <v>735934</v>
      </c>
      <c r="B770" s="3">
        <v>79.989999999999995</v>
      </c>
      <c r="C770">
        <v>2</v>
      </c>
      <c r="D770">
        <v>1</v>
      </c>
      <c r="E770" s="3">
        <v>159.97999999999999</v>
      </c>
      <c r="F770">
        <v>3</v>
      </c>
      <c r="G770" s="3">
        <v>239.97</v>
      </c>
      <c r="H770">
        <v>0.66666666666666663</v>
      </c>
      <c r="I770">
        <v>1.5</v>
      </c>
      <c r="J770">
        <v>45</v>
      </c>
      <c r="K770" t="s">
        <v>1761</v>
      </c>
      <c r="L770">
        <f t="shared" si="24"/>
        <v>2</v>
      </c>
      <c r="M770" s="3">
        <v>0</v>
      </c>
      <c r="N770" s="3">
        <f>Tabela1[[#This Row],[Faturamento Mês R$]]/4</f>
        <v>39.994999999999997</v>
      </c>
    </row>
    <row r="771" spans="1:14" x14ac:dyDescent="0.25">
      <c r="A771">
        <v>735981</v>
      </c>
      <c r="B771" s="3">
        <v>69.989999999999995</v>
      </c>
      <c r="C771">
        <v>3</v>
      </c>
      <c r="E771" s="3">
        <v>209.97</v>
      </c>
      <c r="F771">
        <v>4</v>
      </c>
      <c r="G771" s="3">
        <v>279.95999999999998</v>
      </c>
      <c r="H771">
        <v>0.75</v>
      </c>
      <c r="I771">
        <v>1.333333333333333</v>
      </c>
      <c r="J771">
        <v>40</v>
      </c>
      <c r="K771" t="s">
        <v>1761</v>
      </c>
      <c r="L771">
        <f t="shared" si="24"/>
        <v>2</v>
      </c>
      <c r="M771" s="3">
        <v>0</v>
      </c>
      <c r="N771" s="3">
        <f>Tabela1[[#This Row],[Faturamento Mês R$]]/4</f>
        <v>52.4925</v>
      </c>
    </row>
    <row r="772" spans="1:14" x14ac:dyDescent="0.25">
      <c r="A772">
        <v>735992</v>
      </c>
      <c r="B772" s="3">
        <v>29.99</v>
      </c>
      <c r="C772">
        <v>2</v>
      </c>
      <c r="D772">
        <v>1</v>
      </c>
      <c r="E772" s="3">
        <v>59.98</v>
      </c>
      <c r="F772">
        <v>0</v>
      </c>
      <c r="G772" s="3">
        <v>0</v>
      </c>
      <c r="H772" t="s">
        <v>1763</v>
      </c>
      <c r="I772">
        <v>0</v>
      </c>
      <c r="J772">
        <v>0</v>
      </c>
      <c r="L772">
        <f t="shared" si="24"/>
        <v>0</v>
      </c>
      <c r="M772" s="3">
        <v>0</v>
      </c>
      <c r="N772" s="3">
        <f>Tabela1[[#This Row],[Faturamento Mês R$]]/4</f>
        <v>14.994999999999999</v>
      </c>
    </row>
    <row r="773" spans="1:14" x14ac:dyDescent="0.25">
      <c r="A773">
        <v>736042</v>
      </c>
      <c r="B773" s="3">
        <v>29.99</v>
      </c>
      <c r="C773">
        <v>2</v>
      </c>
      <c r="D773">
        <v>1</v>
      </c>
      <c r="E773" s="3">
        <v>59.98</v>
      </c>
      <c r="F773">
        <v>1</v>
      </c>
      <c r="G773" s="3">
        <v>29.99</v>
      </c>
      <c r="H773">
        <v>2</v>
      </c>
      <c r="I773">
        <v>0.5</v>
      </c>
      <c r="J773">
        <v>15</v>
      </c>
      <c r="K773" t="s">
        <v>1760</v>
      </c>
      <c r="L773">
        <f t="shared" si="24"/>
        <v>1</v>
      </c>
      <c r="M773" s="3">
        <v>0</v>
      </c>
      <c r="N773" s="3">
        <f>Tabela1[[#This Row],[Faturamento Mês R$]]/4</f>
        <v>14.994999999999999</v>
      </c>
    </row>
    <row r="774" spans="1:14" x14ac:dyDescent="0.25">
      <c r="A774">
        <v>736050</v>
      </c>
      <c r="B774" s="3">
        <v>49.99</v>
      </c>
      <c r="C774">
        <v>7</v>
      </c>
      <c r="D774">
        <v>3</v>
      </c>
      <c r="E774" s="3">
        <v>349.93</v>
      </c>
      <c r="F774">
        <v>3</v>
      </c>
      <c r="G774" s="3">
        <v>149.97</v>
      </c>
      <c r="H774">
        <v>2.333333333333333</v>
      </c>
      <c r="I774">
        <v>0.42857142857142849</v>
      </c>
      <c r="J774">
        <v>12.857142857142859</v>
      </c>
      <c r="K774" t="s">
        <v>1760</v>
      </c>
      <c r="L774">
        <f t="shared" si="24"/>
        <v>1</v>
      </c>
      <c r="M774" s="3">
        <v>0</v>
      </c>
      <c r="N774" s="3">
        <f>Tabela1[[#This Row],[Faturamento Mês R$]]/4</f>
        <v>87.482500000000002</v>
      </c>
    </row>
    <row r="775" spans="1:14" x14ac:dyDescent="0.25">
      <c r="A775">
        <v>736124</v>
      </c>
      <c r="B775" s="3">
        <v>59.99</v>
      </c>
      <c r="C775">
        <v>4</v>
      </c>
      <c r="D775">
        <v>1</v>
      </c>
      <c r="E775" s="3">
        <v>239.96</v>
      </c>
      <c r="F775">
        <v>7</v>
      </c>
      <c r="G775" s="3">
        <v>419.93</v>
      </c>
      <c r="H775">
        <v>0.5714285714285714</v>
      </c>
      <c r="I775">
        <v>1.75</v>
      </c>
      <c r="J775">
        <v>52.5</v>
      </c>
      <c r="K775" t="s">
        <v>1761</v>
      </c>
      <c r="L775">
        <f t="shared" si="24"/>
        <v>2</v>
      </c>
      <c r="M775" s="3">
        <v>0</v>
      </c>
      <c r="N775" s="3">
        <f>Tabela1[[#This Row],[Faturamento Mês R$]]/4</f>
        <v>59.99</v>
      </c>
    </row>
    <row r="776" spans="1:14" x14ac:dyDescent="0.25">
      <c r="A776">
        <v>736143</v>
      </c>
      <c r="B776" s="3">
        <v>39.99</v>
      </c>
      <c r="C776">
        <v>2</v>
      </c>
      <c r="D776">
        <v>1</v>
      </c>
      <c r="E776" s="3">
        <v>79.98</v>
      </c>
      <c r="F776">
        <v>3</v>
      </c>
      <c r="G776" s="3">
        <v>119.97</v>
      </c>
      <c r="H776">
        <v>0.66666666666666663</v>
      </c>
      <c r="I776">
        <v>1.5</v>
      </c>
      <c r="J776">
        <v>45</v>
      </c>
      <c r="K776" t="s">
        <v>1761</v>
      </c>
      <c r="L776">
        <f t="shared" si="24"/>
        <v>2</v>
      </c>
      <c r="M776" s="3">
        <v>0</v>
      </c>
      <c r="N776" s="3">
        <f>Tabela1[[#This Row],[Faturamento Mês R$]]/4</f>
        <v>19.995000000000001</v>
      </c>
    </row>
    <row r="777" spans="1:14" x14ac:dyDescent="0.25">
      <c r="A777">
        <v>736161</v>
      </c>
      <c r="B777" s="3">
        <v>29.99</v>
      </c>
      <c r="C777">
        <v>2</v>
      </c>
      <c r="E777" s="3">
        <v>59.98</v>
      </c>
      <c r="F777">
        <v>0</v>
      </c>
      <c r="G777" s="3">
        <v>0</v>
      </c>
      <c r="H777" t="s">
        <v>1763</v>
      </c>
      <c r="I777">
        <v>0</v>
      </c>
      <c r="J777">
        <v>0</v>
      </c>
      <c r="L777">
        <f t="shared" si="24"/>
        <v>0</v>
      </c>
      <c r="M777" s="3">
        <v>0</v>
      </c>
      <c r="N777" s="3">
        <f>Tabela1[[#This Row],[Faturamento Mês R$]]/4</f>
        <v>14.994999999999999</v>
      </c>
    </row>
    <row r="778" spans="1:14" x14ac:dyDescent="0.25">
      <c r="A778">
        <v>736212</v>
      </c>
      <c r="B778" s="3">
        <v>14.99</v>
      </c>
      <c r="C778">
        <v>1</v>
      </c>
      <c r="D778">
        <v>1</v>
      </c>
      <c r="E778" s="3">
        <v>14.99</v>
      </c>
      <c r="F778">
        <v>33</v>
      </c>
      <c r="G778" s="3">
        <v>494.67</v>
      </c>
      <c r="H778">
        <v>3.03030303030303E-2</v>
      </c>
      <c r="I778">
        <v>33</v>
      </c>
      <c r="J778">
        <v>990</v>
      </c>
      <c r="K778" t="s">
        <v>1762</v>
      </c>
      <c r="L778">
        <f t="shared" si="24"/>
        <v>3</v>
      </c>
      <c r="M778" s="3">
        <v>494.67</v>
      </c>
      <c r="N778" s="3">
        <f>Tabela1[[#This Row],[Faturamento Mês R$]]/4</f>
        <v>3.7475000000000001</v>
      </c>
    </row>
    <row r="779" spans="1:14" x14ac:dyDescent="0.25">
      <c r="A779">
        <v>736213</v>
      </c>
      <c r="B779" s="3">
        <v>14.99</v>
      </c>
      <c r="C779">
        <v>11</v>
      </c>
      <c r="D779">
        <v>2</v>
      </c>
      <c r="E779" s="3">
        <v>164.89</v>
      </c>
      <c r="F779">
        <v>157</v>
      </c>
      <c r="G779" s="3">
        <v>2353.4299999999998</v>
      </c>
      <c r="H779">
        <v>7.0063694267515922E-2</v>
      </c>
      <c r="I779">
        <v>14.27272727272727</v>
      </c>
      <c r="J779">
        <v>428.18181818181819</v>
      </c>
      <c r="K779" t="s">
        <v>1762</v>
      </c>
      <c r="L779">
        <f t="shared" si="24"/>
        <v>3</v>
      </c>
      <c r="M779" s="3">
        <v>2353.4299999999998</v>
      </c>
      <c r="N779" s="3">
        <f>Tabela1[[#This Row],[Faturamento Mês R$]]/4</f>
        <v>41.222499999999997</v>
      </c>
    </row>
    <row r="780" spans="1:14" x14ac:dyDescent="0.25">
      <c r="A780">
        <v>736216</v>
      </c>
      <c r="B780" s="3">
        <v>39.99</v>
      </c>
      <c r="C780">
        <v>25</v>
      </c>
      <c r="D780">
        <v>2</v>
      </c>
      <c r="E780" s="3">
        <v>999.75</v>
      </c>
      <c r="F780">
        <v>35</v>
      </c>
      <c r="G780" s="3">
        <v>1399.65</v>
      </c>
      <c r="H780">
        <v>0.7142857142857143</v>
      </c>
      <c r="I780">
        <v>1.4</v>
      </c>
      <c r="J780">
        <v>42</v>
      </c>
      <c r="K780" t="s">
        <v>1761</v>
      </c>
      <c r="L780">
        <f t="shared" si="24"/>
        <v>2</v>
      </c>
      <c r="M780" s="3">
        <v>0</v>
      </c>
      <c r="N780" s="3">
        <f>Tabela1[[#This Row],[Faturamento Mês R$]]/4</f>
        <v>249.9375</v>
      </c>
    </row>
    <row r="781" spans="1:14" x14ac:dyDescent="0.25">
      <c r="A781">
        <v>736232</v>
      </c>
      <c r="B781" s="3">
        <v>39.99</v>
      </c>
      <c r="C781">
        <v>2</v>
      </c>
      <c r="E781" s="3">
        <v>79.98</v>
      </c>
      <c r="F781">
        <v>3</v>
      </c>
      <c r="G781" s="3">
        <v>119.97</v>
      </c>
      <c r="H781">
        <v>0.66666666666666663</v>
      </c>
      <c r="I781">
        <v>1.5</v>
      </c>
      <c r="J781">
        <v>45</v>
      </c>
      <c r="K781" t="s">
        <v>1761</v>
      </c>
      <c r="L781">
        <f t="shared" si="24"/>
        <v>2</v>
      </c>
      <c r="M781" s="3">
        <v>0</v>
      </c>
      <c r="N781" s="3">
        <f>Tabela1[[#This Row],[Faturamento Mês R$]]/4</f>
        <v>19.995000000000001</v>
      </c>
    </row>
    <row r="782" spans="1:14" x14ac:dyDescent="0.25">
      <c r="A782">
        <v>736237</v>
      </c>
      <c r="B782" s="3">
        <v>29.99</v>
      </c>
      <c r="C782">
        <v>2</v>
      </c>
      <c r="E782" s="3">
        <v>59.98</v>
      </c>
      <c r="F782">
        <v>2</v>
      </c>
      <c r="G782" s="3">
        <v>59.98</v>
      </c>
      <c r="H782">
        <v>1</v>
      </c>
      <c r="I782">
        <v>1</v>
      </c>
      <c r="J782">
        <v>30</v>
      </c>
      <c r="K782" t="s">
        <v>1761</v>
      </c>
      <c r="L782">
        <f t="shared" si="24"/>
        <v>2</v>
      </c>
      <c r="M782" s="3">
        <v>0</v>
      </c>
      <c r="N782" s="3">
        <f>Tabela1[[#This Row],[Faturamento Mês R$]]/4</f>
        <v>14.994999999999999</v>
      </c>
    </row>
    <row r="783" spans="1:14" x14ac:dyDescent="0.25">
      <c r="A783">
        <v>736238</v>
      </c>
      <c r="B783" s="3">
        <v>29.99</v>
      </c>
      <c r="C783">
        <v>4</v>
      </c>
      <c r="D783">
        <v>1</v>
      </c>
      <c r="E783" s="3">
        <v>119.96</v>
      </c>
      <c r="F783">
        <v>4</v>
      </c>
      <c r="G783" s="3">
        <v>119.96</v>
      </c>
      <c r="H783">
        <v>1</v>
      </c>
      <c r="I783">
        <v>1</v>
      </c>
      <c r="J783">
        <v>30</v>
      </c>
      <c r="K783" t="s">
        <v>1761</v>
      </c>
      <c r="L783">
        <f t="shared" si="24"/>
        <v>2</v>
      </c>
      <c r="M783" s="3">
        <v>0</v>
      </c>
      <c r="N783" s="3">
        <f>Tabela1[[#This Row],[Faturamento Mês R$]]/4</f>
        <v>29.99</v>
      </c>
    </row>
    <row r="784" spans="1:14" x14ac:dyDescent="0.25">
      <c r="A784">
        <v>736240</v>
      </c>
      <c r="B784" s="3">
        <v>29.99</v>
      </c>
      <c r="C784">
        <v>4</v>
      </c>
      <c r="E784" s="3">
        <v>119.96</v>
      </c>
      <c r="F784">
        <v>0</v>
      </c>
      <c r="G784" s="3">
        <v>0</v>
      </c>
      <c r="H784" t="s">
        <v>1763</v>
      </c>
      <c r="I784">
        <v>0</v>
      </c>
      <c r="J784">
        <v>0</v>
      </c>
      <c r="L784">
        <f t="shared" si="24"/>
        <v>0</v>
      </c>
      <c r="M784" s="3">
        <v>0</v>
      </c>
      <c r="N784" s="3">
        <f>Tabela1[[#This Row],[Faturamento Mês R$]]/4</f>
        <v>29.99</v>
      </c>
    </row>
    <row r="785" spans="1:14" x14ac:dyDescent="0.25">
      <c r="A785">
        <v>736241</v>
      </c>
      <c r="B785" s="3">
        <v>49.99</v>
      </c>
      <c r="C785">
        <v>5</v>
      </c>
      <c r="E785" s="3">
        <v>249.95</v>
      </c>
      <c r="F785">
        <v>68</v>
      </c>
      <c r="G785" s="3">
        <v>3399.32</v>
      </c>
      <c r="H785">
        <v>7.3529411764705885E-2</v>
      </c>
      <c r="I785">
        <v>13.6</v>
      </c>
      <c r="J785">
        <v>408</v>
      </c>
      <c r="K785" t="s">
        <v>1762</v>
      </c>
      <c r="L785">
        <f t="shared" si="24"/>
        <v>3</v>
      </c>
      <c r="M785" s="3">
        <v>3399.32</v>
      </c>
      <c r="N785" s="3">
        <f>Tabela1[[#This Row],[Faturamento Mês R$]]/4</f>
        <v>62.487499999999997</v>
      </c>
    </row>
    <row r="786" spans="1:14" x14ac:dyDescent="0.25">
      <c r="A786">
        <v>736245</v>
      </c>
      <c r="B786" s="3">
        <v>29.99</v>
      </c>
      <c r="C786">
        <v>2</v>
      </c>
      <c r="E786" s="3">
        <v>59.98</v>
      </c>
      <c r="F786">
        <v>0</v>
      </c>
      <c r="G786" s="3">
        <v>0</v>
      </c>
      <c r="H786" t="s">
        <v>1763</v>
      </c>
      <c r="I786">
        <v>0</v>
      </c>
      <c r="J786">
        <v>0</v>
      </c>
      <c r="L786">
        <f t="shared" si="24"/>
        <v>0</v>
      </c>
      <c r="M786" s="3">
        <v>0</v>
      </c>
      <c r="N786" s="3">
        <f>Tabela1[[#This Row],[Faturamento Mês R$]]/4</f>
        <v>14.994999999999999</v>
      </c>
    </row>
    <row r="787" spans="1:14" x14ac:dyDescent="0.25">
      <c r="A787">
        <v>736246</v>
      </c>
      <c r="B787" s="3">
        <v>29.99</v>
      </c>
      <c r="C787">
        <v>3</v>
      </c>
      <c r="E787" s="3">
        <v>89.97</v>
      </c>
      <c r="F787">
        <v>3</v>
      </c>
      <c r="G787" s="3">
        <v>89.97</v>
      </c>
      <c r="H787">
        <v>1</v>
      </c>
      <c r="I787">
        <v>1</v>
      </c>
      <c r="J787">
        <v>30</v>
      </c>
      <c r="K787" t="s">
        <v>1761</v>
      </c>
      <c r="L787">
        <f t="shared" si="24"/>
        <v>2</v>
      </c>
      <c r="M787" s="3">
        <v>0</v>
      </c>
      <c r="N787" s="3">
        <f>Tabela1[[#This Row],[Faturamento Mês R$]]/4</f>
        <v>22.4925</v>
      </c>
    </row>
    <row r="788" spans="1:14" x14ac:dyDescent="0.25">
      <c r="A788">
        <v>736265</v>
      </c>
      <c r="B788" s="3">
        <v>69.989999999999995</v>
      </c>
      <c r="C788">
        <v>4</v>
      </c>
      <c r="D788">
        <v>1</v>
      </c>
      <c r="E788" s="3">
        <v>279.95999999999998</v>
      </c>
      <c r="F788">
        <v>0</v>
      </c>
      <c r="G788" s="3">
        <v>0</v>
      </c>
      <c r="H788" t="s">
        <v>1763</v>
      </c>
      <c r="I788">
        <v>0</v>
      </c>
      <c r="J788">
        <v>0</v>
      </c>
      <c r="L788">
        <f t="shared" si="24"/>
        <v>0</v>
      </c>
      <c r="M788" s="3">
        <v>0</v>
      </c>
      <c r="N788" s="3">
        <f>Tabela1[[#This Row],[Faturamento Mês R$]]/4</f>
        <v>69.989999999999995</v>
      </c>
    </row>
    <row r="789" spans="1:14" x14ac:dyDescent="0.25">
      <c r="A789">
        <v>736276</v>
      </c>
      <c r="B789" s="3">
        <v>19.989999999999998</v>
      </c>
      <c r="C789">
        <v>9</v>
      </c>
      <c r="D789">
        <v>3</v>
      </c>
      <c r="E789" s="3">
        <v>179.91</v>
      </c>
      <c r="F789">
        <v>38</v>
      </c>
      <c r="G789" s="3">
        <v>759.62</v>
      </c>
      <c r="H789">
        <v>0.23684210526315791</v>
      </c>
      <c r="I789">
        <v>4.2222222222222223</v>
      </c>
      <c r="J789">
        <v>126.6666666666667</v>
      </c>
      <c r="K789" t="s">
        <v>1762</v>
      </c>
      <c r="L789">
        <f t="shared" si="24"/>
        <v>3</v>
      </c>
      <c r="M789" s="3">
        <v>759.62</v>
      </c>
      <c r="N789" s="3">
        <f>Tabela1[[#This Row],[Faturamento Mês R$]]/4</f>
        <v>44.977499999999999</v>
      </c>
    </row>
    <row r="790" spans="1:14" x14ac:dyDescent="0.25">
      <c r="A790">
        <v>736278</v>
      </c>
      <c r="B790" s="3">
        <v>14.99</v>
      </c>
      <c r="C790">
        <v>10</v>
      </c>
      <c r="D790">
        <v>1</v>
      </c>
      <c r="E790" s="3">
        <v>149.9</v>
      </c>
      <c r="F790">
        <v>67</v>
      </c>
      <c r="G790" s="3">
        <v>1004.33</v>
      </c>
      <c r="H790">
        <v>0.1492537313432836</v>
      </c>
      <c r="I790">
        <v>6.7</v>
      </c>
      <c r="J790">
        <v>201</v>
      </c>
      <c r="K790" t="s">
        <v>1762</v>
      </c>
      <c r="L790">
        <f t="shared" si="24"/>
        <v>3</v>
      </c>
      <c r="M790" s="3">
        <v>1004.33</v>
      </c>
      <c r="N790" s="3">
        <f>Tabela1[[#This Row],[Faturamento Mês R$]]/4</f>
        <v>37.475000000000001</v>
      </c>
    </row>
    <row r="791" spans="1:14" x14ac:dyDescent="0.25">
      <c r="A791">
        <v>736279</v>
      </c>
      <c r="B791" s="3">
        <v>19.989999999999998</v>
      </c>
      <c r="C791">
        <v>14</v>
      </c>
      <c r="D791">
        <v>1</v>
      </c>
      <c r="E791" s="3">
        <v>279.86</v>
      </c>
      <c r="F791">
        <v>143</v>
      </c>
      <c r="G791" s="3">
        <v>2858.57</v>
      </c>
      <c r="H791">
        <v>9.7902097902097904E-2</v>
      </c>
      <c r="I791">
        <v>10.21428571428571</v>
      </c>
      <c r="J791">
        <v>306.42857142857139</v>
      </c>
      <c r="K791" t="s">
        <v>1762</v>
      </c>
      <c r="L791">
        <f t="shared" si="24"/>
        <v>3</v>
      </c>
      <c r="M791" s="3">
        <v>2858.57</v>
      </c>
      <c r="N791" s="3">
        <f>Tabela1[[#This Row],[Faturamento Mês R$]]/4</f>
        <v>69.965000000000003</v>
      </c>
    </row>
    <row r="792" spans="1:14" x14ac:dyDescent="0.25">
      <c r="A792">
        <v>736295</v>
      </c>
      <c r="B792" s="3">
        <v>69.989999999999995</v>
      </c>
      <c r="C792">
        <v>3</v>
      </c>
      <c r="D792">
        <v>1</v>
      </c>
      <c r="E792" s="3">
        <v>209.97</v>
      </c>
      <c r="F792">
        <v>5</v>
      </c>
      <c r="G792" s="3">
        <v>349.95</v>
      </c>
      <c r="H792">
        <v>0.6</v>
      </c>
      <c r="I792">
        <v>1.666666666666667</v>
      </c>
      <c r="J792">
        <v>50</v>
      </c>
      <c r="K792" t="s">
        <v>1761</v>
      </c>
      <c r="L792">
        <f t="shared" si="24"/>
        <v>2</v>
      </c>
      <c r="M792" s="3">
        <v>0</v>
      </c>
      <c r="N792" s="3">
        <f>Tabela1[[#This Row],[Faturamento Mês R$]]/4</f>
        <v>52.4925</v>
      </c>
    </row>
    <row r="793" spans="1:14" x14ac:dyDescent="0.25">
      <c r="A793">
        <v>736321</v>
      </c>
      <c r="B793" s="3">
        <v>19.989999999999998</v>
      </c>
      <c r="C793">
        <v>4</v>
      </c>
      <c r="D793">
        <v>1</v>
      </c>
      <c r="E793" s="3">
        <v>79.959999999999994</v>
      </c>
      <c r="F793">
        <v>51</v>
      </c>
      <c r="G793" s="3">
        <v>1019.49</v>
      </c>
      <c r="H793">
        <v>7.8431372549019607E-2</v>
      </c>
      <c r="I793">
        <v>12.75</v>
      </c>
      <c r="J793">
        <v>382.5</v>
      </c>
      <c r="K793" t="s">
        <v>1762</v>
      </c>
      <c r="L793">
        <f t="shared" si="24"/>
        <v>3</v>
      </c>
      <c r="M793" s="3">
        <v>1019.49</v>
      </c>
      <c r="N793" s="3">
        <f>Tabela1[[#This Row],[Faturamento Mês R$]]/4</f>
        <v>19.989999999999998</v>
      </c>
    </row>
    <row r="794" spans="1:14" x14ac:dyDescent="0.25">
      <c r="A794">
        <v>736324</v>
      </c>
      <c r="B794" s="3">
        <v>29.99</v>
      </c>
      <c r="C794">
        <v>3</v>
      </c>
      <c r="E794" s="3">
        <v>89.97</v>
      </c>
      <c r="F794">
        <v>0</v>
      </c>
      <c r="G794" s="3">
        <v>0</v>
      </c>
      <c r="H794" t="s">
        <v>1763</v>
      </c>
      <c r="I794">
        <v>0</v>
      </c>
      <c r="J794">
        <v>0</v>
      </c>
      <c r="L794">
        <f t="shared" si="24"/>
        <v>0</v>
      </c>
      <c r="M794" s="3">
        <v>0</v>
      </c>
      <c r="N794" s="3">
        <f>Tabela1[[#This Row],[Faturamento Mês R$]]/4</f>
        <v>22.4925</v>
      </c>
    </row>
    <row r="795" spans="1:14" x14ac:dyDescent="0.25">
      <c r="A795">
        <v>736329</v>
      </c>
      <c r="B795" s="3">
        <v>39.99</v>
      </c>
      <c r="C795">
        <v>2</v>
      </c>
      <c r="E795" s="3">
        <v>79.98</v>
      </c>
      <c r="F795">
        <v>3</v>
      </c>
      <c r="G795" s="3">
        <v>119.97</v>
      </c>
      <c r="H795">
        <v>0.66666666666666663</v>
      </c>
      <c r="I795">
        <v>1.5</v>
      </c>
      <c r="J795">
        <v>45</v>
      </c>
      <c r="K795" t="s">
        <v>1761</v>
      </c>
      <c r="L795">
        <f t="shared" si="24"/>
        <v>2</v>
      </c>
      <c r="M795" s="3">
        <v>0</v>
      </c>
      <c r="N795" s="3">
        <f>Tabela1[[#This Row],[Faturamento Mês R$]]/4</f>
        <v>19.995000000000001</v>
      </c>
    </row>
    <row r="796" spans="1:14" x14ac:dyDescent="0.25">
      <c r="A796">
        <v>736331</v>
      </c>
      <c r="B796" s="3">
        <v>29.99</v>
      </c>
      <c r="C796">
        <v>2</v>
      </c>
      <c r="E796" s="3">
        <v>59.98</v>
      </c>
      <c r="F796">
        <v>1</v>
      </c>
      <c r="G796" s="3">
        <v>29.99</v>
      </c>
      <c r="H796">
        <v>2</v>
      </c>
      <c r="I796">
        <v>0.5</v>
      </c>
      <c r="J796">
        <v>15</v>
      </c>
      <c r="K796" t="s">
        <v>1760</v>
      </c>
      <c r="L796">
        <f t="shared" si="24"/>
        <v>1</v>
      </c>
      <c r="M796" s="3">
        <v>0</v>
      </c>
      <c r="N796" s="3">
        <f>Tabela1[[#This Row],[Faturamento Mês R$]]/4</f>
        <v>14.994999999999999</v>
      </c>
    </row>
    <row r="797" spans="1:14" x14ac:dyDescent="0.25">
      <c r="A797">
        <v>736375</v>
      </c>
      <c r="B797" s="3">
        <v>99.99</v>
      </c>
      <c r="C797">
        <v>2</v>
      </c>
      <c r="E797" s="3">
        <v>199.98</v>
      </c>
      <c r="F797">
        <v>1</v>
      </c>
      <c r="G797" s="3">
        <v>99.99</v>
      </c>
      <c r="H797">
        <v>2</v>
      </c>
      <c r="I797">
        <v>0.5</v>
      </c>
      <c r="J797">
        <v>15</v>
      </c>
      <c r="K797" t="s">
        <v>1760</v>
      </c>
      <c r="L797">
        <f t="shared" si="24"/>
        <v>1</v>
      </c>
      <c r="M797" s="3">
        <v>0</v>
      </c>
      <c r="N797" s="3">
        <f>Tabela1[[#This Row],[Faturamento Mês R$]]/4</f>
        <v>49.994999999999997</v>
      </c>
    </row>
    <row r="798" spans="1:14" x14ac:dyDescent="0.25">
      <c r="A798">
        <v>736384</v>
      </c>
      <c r="B798" s="3">
        <v>49.99</v>
      </c>
      <c r="C798">
        <v>9</v>
      </c>
      <c r="D798">
        <v>1</v>
      </c>
      <c r="E798" s="3">
        <v>449.91</v>
      </c>
      <c r="F798">
        <v>35</v>
      </c>
      <c r="G798" s="3">
        <v>1749.65</v>
      </c>
      <c r="H798">
        <v>0.25714285714285712</v>
      </c>
      <c r="I798">
        <v>3.8888888888888888</v>
      </c>
      <c r="J798">
        <v>116.6666666666667</v>
      </c>
      <c r="K798" t="s">
        <v>1762</v>
      </c>
      <c r="L798">
        <f t="shared" si="24"/>
        <v>3</v>
      </c>
      <c r="M798" s="3">
        <v>1749.65</v>
      </c>
      <c r="N798" s="3">
        <f>Tabela1[[#This Row],[Faturamento Mês R$]]/4</f>
        <v>112.47750000000001</v>
      </c>
    </row>
    <row r="799" spans="1:14" x14ac:dyDescent="0.25">
      <c r="A799">
        <v>736386</v>
      </c>
      <c r="B799" s="3">
        <v>49.99</v>
      </c>
      <c r="C799">
        <v>3</v>
      </c>
      <c r="D799">
        <v>1</v>
      </c>
      <c r="E799" s="3">
        <v>149.97</v>
      </c>
      <c r="F799">
        <v>28</v>
      </c>
      <c r="G799" s="3">
        <v>1399.72</v>
      </c>
      <c r="H799">
        <v>0.1071428571428571</v>
      </c>
      <c r="I799">
        <v>9.3333333333333339</v>
      </c>
      <c r="J799">
        <v>280</v>
      </c>
      <c r="K799" t="s">
        <v>1762</v>
      </c>
      <c r="L799">
        <f t="shared" si="24"/>
        <v>3</v>
      </c>
      <c r="M799" s="3">
        <v>1399.72</v>
      </c>
      <c r="N799" s="3">
        <f>Tabela1[[#This Row],[Faturamento Mês R$]]/4</f>
        <v>37.4925</v>
      </c>
    </row>
    <row r="800" spans="1:14" x14ac:dyDescent="0.25">
      <c r="A800">
        <v>736420</v>
      </c>
      <c r="B800" s="3">
        <v>34.99</v>
      </c>
      <c r="C800">
        <v>1</v>
      </c>
      <c r="E800" s="3">
        <v>34.99</v>
      </c>
      <c r="F800">
        <v>23</v>
      </c>
      <c r="G800" s="3">
        <v>804.77</v>
      </c>
      <c r="H800">
        <v>4.3478260869565223E-2</v>
      </c>
      <c r="I800">
        <v>23</v>
      </c>
      <c r="J800">
        <v>690</v>
      </c>
      <c r="K800" t="s">
        <v>1762</v>
      </c>
      <c r="L800">
        <f t="shared" si="24"/>
        <v>3</v>
      </c>
      <c r="M800" s="3">
        <v>804.77</v>
      </c>
      <c r="N800" s="3">
        <f>Tabela1[[#This Row],[Faturamento Mês R$]]/4</f>
        <v>8.7475000000000005</v>
      </c>
    </row>
    <row r="801" spans="1:14" x14ac:dyDescent="0.25">
      <c r="A801">
        <v>736574</v>
      </c>
      <c r="B801" s="3">
        <v>24.99</v>
      </c>
      <c r="C801">
        <v>3</v>
      </c>
      <c r="E801" s="3">
        <v>74.97</v>
      </c>
      <c r="F801">
        <v>51</v>
      </c>
      <c r="G801" s="3">
        <v>1274.49</v>
      </c>
      <c r="H801">
        <v>5.8823529411764712E-2</v>
      </c>
      <c r="I801">
        <v>17</v>
      </c>
      <c r="J801">
        <v>510</v>
      </c>
      <c r="K801" t="s">
        <v>1762</v>
      </c>
      <c r="L801">
        <f t="shared" ref="L801:L831" si="25">IF(K801="Baixo Giro",3,IF(K801="Giro Médio",2,IF(K801="Alto Giro",1,0)))</f>
        <v>3</v>
      </c>
      <c r="M801" s="3">
        <v>1274.49</v>
      </c>
      <c r="N801" s="3">
        <f>Tabela1[[#This Row],[Faturamento Mês R$]]/4</f>
        <v>18.7425</v>
      </c>
    </row>
    <row r="802" spans="1:14" x14ac:dyDescent="0.25">
      <c r="A802">
        <v>736576</v>
      </c>
      <c r="B802" s="3">
        <v>34.99</v>
      </c>
      <c r="C802">
        <v>12</v>
      </c>
      <c r="D802">
        <v>3</v>
      </c>
      <c r="E802" s="3">
        <v>419.88</v>
      </c>
      <c r="F802">
        <v>34</v>
      </c>
      <c r="G802" s="3">
        <v>1189.6600000000001</v>
      </c>
      <c r="H802">
        <v>0.35294117647058831</v>
      </c>
      <c r="I802">
        <v>2.833333333333333</v>
      </c>
      <c r="J802">
        <v>85</v>
      </c>
      <c r="K802" t="s">
        <v>1762</v>
      </c>
      <c r="L802">
        <f t="shared" si="25"/>
        <v>3</v>
      </c>
      <c r="M802" s="3">
        <v>1189.6600000000001</v>
      </c>
      <c r="N802" s="3">
        <f>Tabela1[[#This Row],[Faturamento Mês R$]]/4</f>
        <v>104.97</v>
      </c>
    </row>
    <row r="803" spans="1:14" x14ac:dyDescent="0.25">
      <c r="A803">
        <v>736617</v>
      </c>
      <c r="B803" s="3">
        <v>14.99</v>
      </c>
      <c r="C803">
        <v>6</v>
      </c>
      <c r="E803" s="3">
        <v>89.94</v>
      </c>
      <c r="F803">
        <v>23</v>
      </c>
      <c r="G803" s="3">
        <v>344.77</v>
      </c>
      <c r="H803">
        <v>0.2608695652173913</v>
      </c>
      <c r="I803">
        <v>3.833333333333333</v>
      </c>
      <c r="J803">
        <v>115</v>
      </c>
      <c r="K803" t="s">
        <v>1762</v>
      </c>
      <c r="L803">
        <f t="shared" si="25"/>
        <v>3</v>
      </c>
      <c r="M803" s="3">
        <v>344.77</v>
      </c>
      <c r="N803" s="3">
        <f>Tabela1[[#This Row],[Faturamento Mês R$]]/4</f>
        <v>22.484999999999999</v>
      </c>
    </row>
    <row r="804" spans="1:14" x14ac:dyDescent="0.25">
      <c r="A804">
        <v>736618</v>
      </c>
      <c r="B804" s="3">
        <v>14.99</v>
      </c>
      <c r="C804">
        <v>2</v>
      </c>
      <c r="E804" s="3">
        <v>29.98</v>
      </c>
      <c r="F804">
        <v>2</v>
      </c>
      <c r="G804" s="3">
        <v>29.98</v>
      </c>
      <c r="H804">
        <v>1</v>
      </c>
      <c r="I804">
        <v>1</v>
      </c>
      <c r="J804">
        <v>30</v>
      </c>
      <c r="K804" t="s">
        <v>1761</v>
      </c>
      <c r="L804">
        <f t="shared" si="25"/>
        <v>2</v>
      </c>
      <c r="M804" s="3">
        <v>0</v>
      </c>
      <c r="N804" s="3">
        <f>Tabela1[[#This Row],[Faturamento Mês R$]]/4</f>
        <v>7.4950000000000001</v>
      </c>
    </row>
    <row r="805" spans="1:14" x14ac:dyDescent="0.25">
      <c r="A805">
        <v>736621</v>
      </c>
      <c r="B805" s="3">
        <v>14.99</v>
      </c>
      <c r="C805">
        <v>5</v>
      </c>
      <c r="D805">
        <v>1</v>
      </c>
      <c r="E805" s="3">
        <v>74.95</v>
      </c>
      <c r="F805">
        <v>45</v>
      </c>
      <c r="G805" s="3">
        <v>674.55</v>
      </c>
      <c r="H805">
        <v>0.1111111111111111</v>
      </c>
      <c r="I805">
        <v>9</v>
      </c>
      <c r="J805">
        <v>270</v>
      </c>
      <c r="K805" t="s">
        <v>1762</v>
      </c>
      <c r="L805">
        <f t="shared" si="25"/>
        <v>3</v>
      </c>
      <c r="M805" s="3">
        <v>674.55</v>
      </c>
      <c r="N805" s="3">
        <f>Tabela1[[#This Row],[Faturamento Mês R$]]/4</f>
        <v>18.737500000000001</v>
      </c>
    </row>
    <row r="806" spans="1:14" x14ac:dyDescent="0.25">
      <c r="A806">
        <v>736696</v>
      </c>
      <c r="B806" s="3">
        <v>69.989999999999995</v>
      </c>
      <c r="C806">
        <v>6</v>
      </c>
      <c r="E806" s="3">
        <v>419.93999999999988</v>
      </c>
      <c r="F806">
        <v>6</v>
      </c>
      <c r="G806" s="3">
        <v>419.94</v>
      </c>
      <c r="H806">
        <v>1</v>
      </c>
      <c r="I806">
        <v>1</v>
      </c>
      <c r="J806">
        <v>30</v>
      </c>
      <c r="K806" t="s">
        <v>1761</v>
      </c>
      <c r="L806">
        <f t="shared" si="25"/>
        <v>2</v>
      </c>
      <c r="M806" s="3">
        <v>0</v>
      </c>
      <c r="N806" s="3">
        <f>Tabela1[[#This Row],[Faturamento Mês R$]]/4</f>
        <v>104.98499999999997</v>
      </c>
    </row>
    <row r="807" spans="1:14" x14ac:dyDescent="0.25">
      <c r="A807">
        <v>736722</v>
      </c>
      <c r="B807" s="3">
        <v>79.989999999999995</v>
      </c>
      <c r="C807">
        <v>2</v>
      </c>
      <c r="E807" s="3">
        <v>159.97999999999999</v>
      </c>
      <c r="F807">
        <v>36</v>
      </c>
      <c r="G807" s="3">
        <v>2879.64</v>
      </c>
      <c r="H807">
        <v>5.5555555555555552E-2</v>
      </c>
      <c r="I807">
        <v>18</v>
      </c>
      <c r="J807">
        <v>540</v>
      </c>
      <c r="K807" t="s">
        <v>1762</v>
      </c>
      <c r="L807">
        <f t="shared" si="25"/>
        <v>3</v>
      </c>
      <c r="M807" s="3">
        <v>2879.64</v>
      </c>
      <c r="N807" s="3">
        <f>Tabela1[[#This Row],[Faturamento Mês R$]]/4</f>
        <v>39.994999999999997</v>
      </c>
    </row>
    <row r="808" spans="1:14" x14ac:dyDescent="0.25">
      <c r="A808">
        <v>736727</v>
      </c>
      <c r="B808" s="3">
        <v>99.99</v>
      </c>
      <c r="C808">
        <v>4</v>
      </c>
      <c r="E808" s="3">
        <v>399.96</v>
      </c>
      <c r="F808">
        <v>30</v>
      </c>
      <c r="G808" s="3">
        <v>2999.7</v>
      </c>
      <c r="H808">
        <v>0.1333333333333333</v>
      </c>
      <c r="I808">
        <v>7.5</v>
      </c>
      <c r="J808">
        <v>225</v>
      </c>
      <c r="K808" t="s">
        <v>1762</v>
      </c>
      <c r="L808">
        <f t="shared" si="25"/>
        <v>3</v>
      </c>
      <c r="M808" s="3">
        <v>2999.7</v>
      </c>
      <c r="N808" s="3">
        <f>Tabela1[[#This Row],[Faturamento Mês R$]]/4</f>
        <v>99.99</v>
      </c>
    </row>
    <row r="809" spans="1:14" x14ac:dyDescent="0.25">
      <c r="A809">
        <v>736791</v>
      </c>
      <c r="B809" s="3">
        <v>59.99</v>
      </c>
      <c r="C809">
        <v>30</v>
      </c>
      <c r="D809">
        <v>10</v>
      </c>
      <c r="E809" s="3">
        <v>1799.7</v>
      </c>
      <c r="F809">
        <v>57</v>
      </c>
      <c r="G809" s="3">
        <v>3419.43</v>
      </c>
      <c r="H809">
        <v>0.52631578947368418</v>
      </c>
      <c r="I809">
        <v>1.9</v>
      </c>
      <c r="J809">
        <v>57</v>
      </c>
      <c r="K809" t="s">
        <v>1761</v>
      </c>
      <c r="L809">
        <f t="shared" si="25"/>
        <v>2</v>
      </c>
      <c r="M809" s="3">
        <v>0</v>
      </c>
      <c r="N809" s="3">
        <f>Tabela1[[#This Row],[Faturamento Mês R$]]/4</f>
        <v>449.92500000000001</v>
      </c>
    </row>
    <row r="810" spans="1:14" x14ac:dyDescent="0.25">
      <c r="A810">
        <v>736793</v>
      </c>
      <c r="B810" s="3">
        <v>59.99</v>
      </c>
      <c r="C810">
        <v>29</v>
      </c>
      <c r="D810">
        <v>7</v>
      </c>
      <c r="E810" s="3">
        <v>1739.71</v>
      </c>
      <c r="F810">
        <v>52</v>
      </c>
      <c r="G810" s="3">
        <v>3119.48</v>
      </c>
      <c r="H810">
        <v>0.55769230769230771</v>
      </c>
      <c r="I810">
        <v>1.7931034482758621</v>
      </c>
      <c r="J810">
        <v>53.793103448275858</v>
      </c>
      <c r="K810" t="s">
        <v>1761</v>
      </c>
      <c r="L810">
        <f t="shared" si="25"/>
        <v>2</v>
      </c>
      <c r="M810" s="3">
        <v>0</v>
      </c>
      <c r="N810" s="3">
        <f>Tabela1[[#This Row],[Faturamento Mês R$]]/4</f>
        <v>434.92750000000001</v>
      </c>
    </row>
    <row r="811" spans="1:14" x14ac:dyDescent="0.25">
      <c r="A811">
        <v>736794</v>
      </c>
      <c r="B811" s="3">
        <v>69.989999999999995</v>
      </c>
      <c r="C811">
        <v>11</v>
      </c>
      <c r="D811">
        <v>5</v>
      </c>
      <c r="E811" s="3">
        <v>769.89</v>
      </c>
      <c r="F811">
        <v>46</v>
      </c>
      <c r="G811" s="3">
        <v>3219.54</v>
      </c>
      <c r="H811">
        <v>0.2391304347826087</v>
      </c>
      <c r="I811">
        <v>4.1818181818181817</v>
      </c>
      <c r="J811">
        <v>125.4545454545455</v>
      </c>
      <c r="K811" t="s">
        <v>1762</v>
      </c>
      <c r="L811">
        <f t="shared" si="25"/>
        <v>3</v>
      </c>
      <c r="M811" s="3">
        <v>3219.54</v>
      </c>
      <c r="N811" s="3">
        <f>Tabela1[[#This Row],[Faturamento Mês R$]]/4</f>
        <v>192.4725</v>
      </c>
    </row>
    <row r="812" spans="1:14" x14ac:dyDescent="0.25">
      <c r="A812">
        <v>736795</v>
      </c>
      <c r="B812" s="3">
        <v>69.989999999999995</v>
      </c>
      <c r="C812">
        <v>2</v>
      </c>
      <c r="E812" s="3">
        <v>139.97999999999999</v>
      </c>
      <c r="F812">
        <v>46</v>
      </c>
      <c r="G812" s="3">
        <v>3219.54</v>
      </c>
      <c r="H812">
        <v>4.3478260869565223E-2</v>
      </c>
      <c r="I812">
        <v>23</v>
      </c>
      <c r="J812">
        <v>690</v>
      </c>
      <c r="K812" t="s">
        <v>1762</v>
      </c>
      <c r="L812">
        <f t="shared" si="25"/>
        <v>3</v>
      </c>
      <c r="M812" s="3">
        <v>3219.54</v>
      </c>
      <c r="N812" s="3">
        <f>Tabela1[[#This Row],[Faturamento Mês R$]]/4</f>
        <v>34.994999999999997</v>
      </c>
    </row>
    <row r="813" spans="1:14" x14ac:dyDescent="0.25">
      <c r="A813">
        <v>736796</v>
      </c>
      <c r="B813" s="3">
        <v>69.989999999999995</v>
      </c>
      <c r="C813">
        <v>4</v>
      </c>
      <c r="D813">
        <v>-1</v>
      </c>
      <c r="E813" s="3">
        <v>279.95999999999998</v>
      </c>
      <c r="F813">
        <v>29</v>
      </c>
      <c r="G813" s="3">
        <v>2029.71</v>
      </c>
      <c r="H813">
        <v>0.13793103448275859</v>
      </c>
      <c r="I813">
        <v>7.25</v>
      </c>
      <c r="J813">
        <v>217.5</v>
      </c>
      <c r="K813" t="s">
        <v>1762</v>
      </c>
      <c r="L813">
        <f t="shared" si="25"/>
        <v>3</v>
      </c>
      <c r="M813" s="3">
        <v>2029.71</v>
      </c>
      <c r="N813" s="3">
        <f>Tabela1[[#This Row],[Faturamento Mês R$]]/4</f>
        <v>69.989999999999995</v>
      </c>
    </row>
    <row r="814" spans="1:14" x14ac:dyDescent="0.25">
      <c r="A814">
        <v>736969</v>
      </c>
      <c r="B814" s="3">
        <v>29.99</v>
      </c>
      <c r="C814">
        <v>6</v>
      </c>
      <c r="D814">
        <v>5</v>
      </c>
      <c r="E814" s="3">
        <v>179.94</v>
      </c>
      <c r="F814">
        <v>73</v>
      </c>
      <c r="G814" s="3">
        <v>2189.27</v>
      </c>
      <c r="H814">
        <v>8.2191780821917804E-2</v>
      </c>
      <c r="I814">
        <v>12.16666666666667</v>
      </c>
      <c r="J814">
        <v>365</v>
      </c>
      <c r="K814" t="s">
        <v>1762</v>
      </c>
      <c r="L814">
        <f t="shared" si="25"/>
        <v>3</v>
      </c>
      <c r="M814" s="3">
        <v>2189.27</v>
      </c>
      <c r="N814" s="3">
        <f>Tabela1[[#This Row],[Faturamento Mês R$]]/4</f>
        <v>44.984999999999999</v>
      </c>
    </row>
    <row r="815" spans="1:14" x14ac:dyDescent="0.25">
      <c r="A815">
        <v>736976</v>
      </c>
      <c r="B815" s="3">
        <v>29.99</v>
      </c>
      <c r="C815">
        <v>2</v>
      </c>
      <c r="E815" s="3">
        <v>59.98</v>
      </c>
      <c r="F815">
        <v>0</v>
      </c>
      <c r="G815" s="3">
        <v>0</v>
      </c>
      <c r="H815" t="s">
        <v>1763</v>
      </c>
      <c r="I815">
        <v>0</v>
      </c>
      <c r="J815">
        <v>0</v>
      </c>
      <c r="L815">
        <f t="shared" si="25"/>
        <v>0</v>
      </c>
      <c r="M815" s="3">
        <v>0</v>
      </c>
      <c r="N815" s="3">
        <f>Tabela1[[#This Row],[Faturamento Mês R$]]/4</f>
        <v>14.994999999999999</v>
      </c>
    </row>
    <row r="816" spans="1:14" x14ac:dyDescent="0.25">
      <c r="A816">
        <v>736981</v>
      </c>
      <c r="B816" s="3">
        <v>39.99</v>
      </c>
      <c r="C816">
        <v>2</v>
      </c>
      <c r="E816" s="3">
        <v>79.98</v>
      </c>
      <c r="F816">
        <v>1</v>
      </c>
      <c r="G816" s="3">
        <v>39.99</v>
      </c>
      <c r="H816">
        <v>2</v>
      </c>
      <c r="I816">
        <v>0.5</v>
      </c>
      <c r="J816">
        <v>15</v>
      </c>
      <c r="K816" t="s">
        <v>1760</v>
      </c>
      <c r="L816">
        <f t="shared" si="25"/>
        <v>1</v>
      </c>
      <c r="M816" s="3">
        <v>0</v>
      </c>
      <c r="N816" s="3">
        <f>Tabela1[[#This Row],[Faturamento Mês R$]]/4</f>
        <v>19.995000000000001</v>
      </c>
    </row>
    <row r="817" spans="1:14" x14ac:dyDescent="0.25">
      <c r="A817">
        <v>736983</v>
      </c>
      <c r="B817" s="3">
        <v>19.989999999999998</v>
      </c>
      <c r="C817">
        <v>6</v>
      </c>
      <c r="D817">
        <v>2</v>
      </c>
      <c r="E817" s="3">
        <v>119.94</v>
      </c>
      <c r="F817">
        <v>4</v>
      </c>
      <c r="G817" s="3">
        <v>79.959999999999994</v>
      </c>
      <c r="H817">
        <v>1.5</v>
      </c>
      <c r="I817">
        <v>0.66666666666666663</v>
      </c>
      <c r="J817">
        <v>20</v>
      </c>
      <c r="K817" t="s">
        <v>1760</v>
      </c>
      <c r="L817">
        <f t="shared" si="25"/>
        <v>1</v>
      </c>
      <c r="M817" s="3">
        <v>0</v>
      </c>
      <c r="N817" s="3">
        <f>Tabela1[[#This Row],[Faturamento Mês R$]]/4</f>
        <v>29.984999999999999</v>
      </c>
    </row>
    <row r="818" spans="1:14" x14ac:dyDescent="0.25">
      <c r="A818">
        <v>736984</v>
      </c>
      <c r="B818" s="3">
        <v>29.99</v>
      </c>
      <c r="C818">
        <v>3</v>
      </c>
      <c r="D818">
        <v>1</v>
      </c>
      <c r="E818" s="3">
        <v>89.97</v>
      </c>
      <c r="F818">
        <v>0</v>
      </c>
      <c r="G818" s="3">
        <v>0</v>
      </c>
      <c r="H818" t="s">
        <v>1763</v>
      </c>
      <c r="I818">
        <v>0</v>
      </c>
      <c r="J818">
        <v>0</v>
      </c>
      <c r="L818">
        <f t="shared" si="25"/>
        <v>0</v>
      </c>
      <c r="M818" s="3">
        <v>0</v>
      </c>
      <c r="N818" s="3">
        <f>Tabela1[[#This Row],[Faturamento Mês R$]]/4</f>
        <v>22.4925</v>
      </c>
    </row>
    <row r="819" spans="1:14" x14ac:dyDescent="0.25">
      <c r="A819">
        <v>737001</v>
      </c>
      <c r="B819" s="3">
        <v>19.989999999999998</v>
      </c>
      <c r="C819">
        <v>1</v>
      </c>
      <c r="D819">
        <v>-1</v>
      </c>
      <c r="E819" s="3">
        <v>19.989999999999998</v>
      </c>
      <c r="F819">
        <v>23</v>
      </c>
      <c r="G819" s="3">
        <v>459.77</v>
      </c>
      <c r="H819">
        <v>4.3478260869565223E-2</v>
      </c>
      <c r="I819">
        <v>23</v>
      </c>
      <c r="J819">
        <v>690</v>
      </c>
      <c r="K819" t="s">
        <v>1762</v>
      </c>
      <c r="L819">
        <f t="shared" si="25"/>
        <v>3</v>
      </c>
      <c r="M819" s="3">
        <v>459.77</v>
      </c>
      <c r="N819" s="3">
        <f>Tabela1[[#This Row],[Faturamento Mês R$]]/4</f>
        <v>4.9974999999999996</v>
      </c>
    </row>
    <row r="820" spans="1:14" x14ac:dyDescent="0.25">
      <c r="A820">
        <v>737016</v>
      </c>
      <c r="B820" s="3">
        <v>39.99</v>
      </c>
      <c r="C820">
        <v>2</v>
      </c>
      <c r="E820" s="3">
        <v>79.98</v>
      </c>
      <c r="F820">
        <v>3</v>
      </c>
      <c r="G820" s="3">
        <v>119.97</v>
      </c>
      <c r="H820">
        <v>0.66666666666666663</v>
      </c>
      <c r="I820">
        <v>1.5</v>
      </c>
      <c r="J820">
        <v>45</v>
      </c>
      <c r="K820" t="s">
        <v>1761</v>
      </c>
      <c r="L820">
        <f t="shared" si="25"/>
        <v>2</v>
      </c>
      <c r="M820" s="3">
        <v>0</v>
      </c>
      <c r="N820" s="3">
        <f>Tabela1[[#This Row],[Faturamento Mês R$]]/4</f>
        <v>19.995000000000001</v>
      </c>
    </row>
    <row r="821" spans="1:14" x14ac:dyDescent="0.25">
      <c r="A821">
        <v>737084</v>
      </c>
      <c r="B821" s="3">
        <v>29.99</v>
      </c>
      <c r="C821">
        <v>3</v>
      </c>
      <c r="E821" s="3">
        <v>89.97</v>
      </c>
      <c r="F821">
        <v>4</v>
      </c>
      <c r="G821" s="3">
        <v>119.96</v>
      </c>
      <c r="H821">
        <v>0.75</v>
      </c>
      <c r="I821">
        <v>1.333333333333333</v>
      </c>
      <c r="J821">
        <v>40</v>
      </c>
      <c r="K821" t="s">
        <v>1761</v>
      </c>
      <c r="L821">
        <f t="shared" si="25"/>
        <v>2</v>
      </c>
      <c r="M821" s="3">
        <v>0</v>
      </c>
      <c r="N821" s="3">
        <f>Tabela1[[#This Row],[Faturamento Mês R$]]/4</f>
        <v>22.4925</v>
      </c>
    </row>
    <row r="822" spans="1:14" x14ac:dyDescent="0.25">
      <c r="A822">
        <v>737090</v>
      </c>
      <c r="B822" s="3">
        <v>49.99</v>
      </c>
      <c r="C822">
        <v>4</v>
      </c>
      <c r="E822" s="3">
        <v>199.96</v>
      </c>
      <c r="F822">
        <v>5</v>
      </c>
      <c r="G822" s="3">
        <v>249.95</v>
      </c>
      <c r="H822">
        <v>0.8</v>
      </c>
      <c r="I822">
        <v>1.25</v>
      </c>
      <c r="J822">
        <v>37.5</v>
      </c>
      <c r="K822" t="s">
        <v>1761</v>
      </c>
      <c r="L822">
        <f t="shared" si="25"/>
        <v>2</v>
      </c>
      <c r="M822" s="3">
        <v>0</v>
      </c>
      <c r="N822" s="3">
        <f>Tabela1[[#This Row],[Faturamento Mês R$]]/4</f>
        <v>49.99</v>
      </c>
    </row>
    <row r="823" spans="1:14" x14ac:dyDescent="0.25">
      <c r="A823">
        <v>737095</v>
      </c>
      <c r="B823" s="3">
        <v>29.99</v>
      </c>
      <c r="C823">
        <v>6</v>
      </c>
      <c r="D823">
        <v>1</v>
      </c>
      <c r="E823" s="3">
        <v>179.94</v>
      </c>
      <c r="F823">
        <v>4</v>
      </c>
      <c r="G823" s="3">
        <v>119.96</v>
      </c>
      <c r="H823">
        <v>1.5</v>
      </c>
      <c r="I823">
        <v>0.66666666666666663</v>
      </c>
      <c r="J823">
        <v>20</v>
      </c>
      <c r="K823" t="s">
        <v>1760</v>
      </c>
      <c r="L823">
        <f t="shared" si="25"/>
        <v>1</v>
      </c>
      <c r="M823" s="3">
        <v>0</v>
      </c>
      <c r="N823" s="3">
        <f>Tabela1[[#This Row],[Faturamento Mês R$]]/4</f>
        <v>44.984999999999999</v>
      </c>
    </row>
    <row r="824" spans="1:14" x14ac:dyDescent="0.25">
      <c r="A824">
        <v>737199</v>
      </c>
      <c r="B824" s="3">
        <v>29.99</v>
      </c>
      <c r="C824">
        <v>9</v>
      </c>
      <c r="E824" s="3">
        <v>269.91000000000003</v>
      </c>
      <c r="F824">
        <v>2</v>
      </c>
      <c r="G824" s="3">
        <v>59.98</v>
      </c>
      <c r="H824">
        <v>4.5</v>
      </c>
      <c r="I824">
        <v>0.22222222222222221</v>
      </c>
      <c r="J824">
        <v>6.6666666666666661</v>
      </c>
      <c r="K824" t="s">
        <v>1760</v>
      </c>
      <c r="L824">
        <f t="shared" si="25"/>
        <v>1</v>
      </c>
      <c r="M824" s="3">
        <v>0</v>
      </c>
      <c r="N824" s="3">
        <f>Tabela1[[#This Row],[Faturamento Mês R$]]/4</f>
        <v>67.477500000000006</v>
      </c>
    </row>
    <row r="825" spans="1:14" x14ac:dyDescent="0.25">
      <c r="A825">
        <v>737203</v>
      </c>
      <c r="B825" s="3">
        <v>59.99</v>
      </c>
      <c r="C825">
        <v>1</v>
      </c>
      <c r="D825">
        <v>2</v>
      </c>
      <c r="E825" s="3">
        <v>59.99</v>
      </c>
      <c r="F825">
        <v>0</v>
      </c>
      <c r="G825" s="3">
        <v>0</v>
      </c>
      <c r="H825" t="s">
        <v>1763</v>
      </c>
      <c r="I825">
        <v>0</v>
      </c>
      <c r="J825">
        <v>0</v>
      </c>
      <c r="L825">
        <f t="shared" si="25"/>
        <v>0</v>
      </c>
      <c r="M825" s="3">
        <v>0</v>
      </c>
      <c r="N825" s="3">
        <f>Tabela1[[#This Row],[Faturamento Mês R$]]/4</f>
        <v>14.9975</v>
      </c>
    </row>
    <row r="826" spans="1:14" x14ac:dyDescent="0.25">
      <c r="A826">
        <v>737204</v>
      </c>
      <c r="B826" s="3">
        <v>39.99</v>
      </c>
      <c r="C826">
        <v>12</v>
      </c>
      <c r="D826">
        <v>2</v>
      </c>
      <c r="E826" s="3">
        <v>479.88</v>
      </c>
      <c r="F826">
        <v>14</v>
      </c>
      <c r="G826" s="3">
        <v>559.86</v>
      </c>
      <c r="H826">
        <v>0.8571428571428571</v>
      </c>
      <c r="I826">
        <v>1.166666666666667</v>
      </c>
      <c r="J826">
        <v>35</v>
      </c>
      <c r="K826" t="s">
        <v>1761</v>
      </c>
      <c r="L826">
        <f t="shared" si="25"/>
        <v>2</v>
      </c>
      <c r="M826" s="3">
        <v>0</v>
      </c>
      <c r="N826" s="3">
        <f>Tabela1[[#This Row],[Faturamento Mês R$]]/4</f>
        <v>119.97</v>
      </c>
    </row>
    <row r="827" spans="1:14" x14ac:dyDescent="0.25">
      <c r="A827">
        <v>737224</v>
      </c>
      <c r="B827" s="3">
        <v>69.989999999999995</v>
      </c>
      <c r="C827">
        <v>4</v>
      </c>
      <c r="E827" s="3">
        <v>279.95999999999998</v>
      </c>
      <c r="F827">
        <v>0</v>
      </c>
      <c r="G827" s="3">
        <v>0</v>
      </c>
      <c r="H827" t="s">
        <v>1763</v>
      </c>
      <c r="I827">
        <v>0</v>
      </c>
      <c r="J827">
        <v>0</v>
      </c>
      <c r="L827">
        <f t="shared" si="25"/>
        <v>0</v>
      </c>
      <c r="M827" s="3">
        <v>0</v>
      </c>
      <c r="N827" s="3">
        <f>Tabela1[[#This Row],[Faturamento Mês R$]]/4</f>
        <v>69.989999999999995</v>
      </c>
    </row>
    <row r="828" spans="1:14" x14ac:dyDescent="0.25">
      <c r="A828">
        <v>737227</v>
      </c>
      <c r="B828" s="3">
        <v>119.99</v>
      </c>
      <c r="C828">
        <v>4</v>
      </c>
      <c r="D828">
        <v>1</v>
      </c>
      <c r="E828" s="3">
        <v>479.96</v>
      </c>
      <c r="F828">
        <v>7</v>
      </c>
      <c r="G828" s="3">
        <v>839.93</v>
      </c>
      <c r="H828">
        <v>0.5714285714285714</v>
      </c>
      <c r="I828">
        <v>1.75</v>
      </c>
      <c r="J828">
        <v>52.5</v>
      </c>
      <c r="K828" t="s">
        <v>1761</v>
      </c>
      <c r="L828">
        <f t="shared" si="25"/>
        <v>2</v>
      </c>
      <c r="M828" s="3">
        <v>0</v>
      </c>
      <c r="N828" s="3">
        <f>Tabela1[[#This Row],[Faturamento Mês R$]]/4</f>
        <v>119.99</v>
      </c>
    </row>
    <row r="829" spans="1:14" x14ac:dyDescent="0.25">
      <c r="A829">
        <v>737230</v>
      </c>
      <c r="B829" s="3">
        <v>99.99</v>
      </c>
      <c r="C829">
        <v>4</v>
      </c>
      <c r="D829">
        <v>0</v>
      </c>
      <c r="E829" s="3">
        <v>399.96</v>
      </c>
      <c r="F829">
        <v>24</v>
      </c>
      <c r="G829" s="3">
        <v>2399.7600000000002</v>
      </c>
      <c r="H829">
        <v>0.16666666666666671</v>
      </c>
      <c r="I829">
        <v>6</v>
      </c>
      <c r="J829">
        <v>180</v>
      </c>
      <c r="K829" t="s">
        <v>1762</v>
      </c>
      <c r="L829">
        <f t="shared" si="25"/>
        <v>3</v>
      </c>
      <c r="M829" s="3">
        <v>2399.7600000000002</v>
      </c>
      <c r="N829" s="3">
        <f>Tabela1[[#This Row],[Faturamento Mês R$]]/4</f>
        <v>99.99</v>
      </c>
    </row>
    <row r="830" spans="1:14" x14ac:dyDescent="0.25">
      <c r="A830">
        <v>737231</v>
      </c>
      <c r="B830" s="3">
        <v>59.99</v>
      </c>
      <c r="C830">
        <v>2</v>
      </c>
      <c r="D830">
        <v>2</v>
      </c>
      <c r="E830" s="3">
        <v>119.98</v>
      </c>
      <c r="F830">
        <v>1</v>
      </c>
      <c r="G830" s="3">
        <v>59.99</v>
      </c>
      <c r="H830">
        <v>2</v>
      </c>
      <c r="I830">
        <v>0.5</v>
      </c>
      <c r="J830">
        <v>15</v>
      </c>
      <c r="K830" t="s">
        <v>1760</v>
      </c>
      <c r="L830">
        <f t="shared" si="25"/>
        <v>1</v>
      </c>
      <c r="M830" s="3">
        <v>0</v>
      </c>
      <c r="N830" s="3">
        <f>Tabela1[[#This Row],[Faturamento Mês R$]]/4</f>
        <v>29.995000000000001</v>
      </c>
    </row>
    <row r="831" spans="1:14" x14ac:dyDescent="0.25">
      <c r="A831">
        <v>737235</v>
      </c>
      <c r="B831" s="3">
        <v>69.989999999999995</v>
      </c>
      <c r="C831">
        <v>1</v>
      </c>
      <c r="E831" s="3">
        <v>69.989999999999995</v>
      </c>
      <c r="F831">
        <v>23</v>
      </c>
      <c r="G831" s="3">
        <v>1609.77</v>
      </c>
      <c r="H831">
        <v>4.3478260869565223E-2</v>
      </c>
      <c r="I831">
        <v>23</v>
      </c>
      <c r="J831">
        <v>690</v>
      </c>
      <c r="K831" t="s">
        <v>1762</v>
      </c>
      <c r="L831">
        <f t="shared" si="25"/>
        <v>3</v>
      </c>
      <c r="M831" s="3">
        <v>1609.77</v>
      </c>
      <c r="N831" s="3">
        <f>Tabela1[[#This Row],[Faturamento Mês R$]]/4</f>
        <v>17.497499999999999</v>
      </c>
    </row>
    <row r="832" spans="1:14" x14ac:dyDescent="0.25">
      <c r="A832">
        <v>737309</v>
      </c>
      <c r="B832" s="3">
        <v>19.989999999999998</v>
      </c>
      <c r="C832">
        <v>2</v>
      </c>
      <c r="E832" s="3">
        <v>39.979999999999997</v>
      </c>
      <c r="F832">
        <v>0</v>
      </c>
      <c r="G832" s="3">
        <v>0</v>
      </c>
      <c r="H832" t="s">
        <v>1763</v>
      </c>
      <c r="I832">
        <v>0</v>
      </c>
      <c r="J832">
        <v>0</v>
      </c>
      <c r="L832">
        <f t="shared" ref="L832:L852" si="26">IF(K832="Baixo Giro",3,IF(K832="Giro Médio",2,IF(K832="Alto Giro",1,0)))</f>
        <v>0</v>
      </c>
      <c r="M832" s="3">
        <v>0</v>
      </c>
      <c r="N832" s="3">
        <f>Tabela1[[#This Row],[Faturamento Mês R$]]/4</f>
        <v>9.9949999999999992</v>
      </c>
    </row>
    <row r="833" spans="1:14" x14ac:dyDescent="0.25">
      <c r="A833">
        <v>737392</v>
      </c>
      <c r="B833" s="3">
        <v>49.99</v>
      </c>
      <c r="C833">
        <v>2</v>
      </c>
      <c r="E833" s="3">
        <v>99.98</v>
      </c>
      <c r="F833">
        <v>41</v>
      </c>
      <c r="G833" s="3">
        <v>2049.59</v>
      </c>
      <c r="H833">
        <v>4.878048780487805E-2</v>
      </c>
      <c r="I833">
        <v>20.5</v>
      </c>
      <c r="J833">
        <v>615</v>
      </c>
      <c r="K833" t="s">
        <v>1762</v>
      </c>
      <c r="L833">
        <f t="shared" si="26"/>
        <v>3</v>
      </c>
      <c r="M833" s="3">
        <v>2049.59</v>
      </c>
      <c r="N833" s="3">
        <f>Tabela1[[#This Row],[Faturamento Mês R$]]/4</f>
        <v>24.995000000000001</v>
      </c>
    </row>
    <row r="834" spans="1:14" x14ac:dyDescent="0.25">
      <c r="A834">
        <v>737491</v>
      </c>
      <c r="B834" s="3">
        <v>39.99</v>
      </c>
      <c r="C834">
        <v>4</v>
      </c>
      <c r="D834">
        <v>4</v>
      </c>
      <c r="E834" s="3">
        <v>159.96</v>
      </c>
      <c r="F834">
        <v>39</v>
      </c>
      <c r="G834" s="3">
        <v>1559.61</v>
      </c>
      <c r="H834">
        <v>0.1025641025641026</v>
      </c>
      <c r="I834">
        <v>9.75</v>
      </c>
      <c r="J834">
        <v>292.5</v>
      </c>
      <c r="K834" t="s">
        <v>1762</v>
      </c>
      <c r="L834">
        <f t="shared" si="26"/>
        <v>3</v>
      </c>
      <c r="M834" s="3">
        <v>1559.61</v>
      </c>
      <c r="N834" s="3">
        <f>Tabela1[[#This Row],[Faturamento Mês R$]]/4</f>
        <v>39.99</v>
      </c>
    </row>
    <row r="835" spans="1:14" x14ac:dyDescent="0.25">
      <c r="A835">
        <v>737513</v>
      </c>
      <c r="B835" s="3">
        <v>29.99</v>
      </c>
      <c r="C835">
        <v>38</v>
      </c>
      <c r="D835">
        <v>6</v>
      </c>
      <c r="E835" s="3">
        <v>1139.6199999999999</v>
      </c>
      <c r="F835">
        <v>62</v>
      </c>
      <c r="G835" s="3">
        <v>1859.38</v>
      </c>
      <c r="H835">
        <v>0.61290322580645162</v>
      </c>
      <c r="I835">
        <v>1.631578947368421</v>
      </c>
      <c r="J835">
        <v>48.94736842105263</v>
      </c>
      <c r="K835" t="s">
        <v>1761</v>
      </c>
      <c r="L835">
        <f t="shared" si="26"/>
        <v>2</v>
      </c>
      <c r="M835" s="3">
        <v>0</v>
      </c>
      <c r="N835" s="3">
        <f>Tabela1[[#This Row],[Faturamento Mês R$]]/4</f>
        <v>284.90499999999997</v>
      </c>
    </row>
    <row r="836" spans="1:14" x14ac:dyDescent="0.25">
      <c r="A836">
        <v>737551</v>
      </c>
      <c r="B836" s="3">
        <v>19.989999999999998</v>
      </c>
      <c r="C836">
        <v>2</v>
      </c>
      <c r="D836">
        <v>1</v>
      </c>
      <c r="E836" s="3">
        <v>39.979999999999997</v>
      </c>
      <c r="F836">
        <v>0</v>
      </c>
      <c r="G836" s="3">
        <v>0</v>
      </c>
      <c r="H836" t="s">
        <v>1763</v>
      </c>
      <c r="I836">
        <v>0</v>
      </c>
      <c r="J836">
        <v>0</v>
      </c>
      <c r="L836">
        <f t="shared" si="26"/>
        <v>0</v>
      </c>
      <c r="M836" s="3">
        <v>0</v>
      </c>
      <c r="N836" s="3">
        <f>Tabela1[[#This Row],[Faturamento Mês R$]]/4</f>
        <v>9.9949999999999992</v>
      </c>
    </row>
    <row r="837" spans="1:14" x14ac:dyDescent="0.25">
      <c r="A837">
        <v>737555</v>
      </c>
      <c r="B837" s="3">
        <v>19.989999999999998</v>
      </c>
      <c r="C837">
        <v>8</v>
      </c>
      <c r="D837">
        <v>3</v>
      </c>
      <c r="E837" s="3">
        <v>159.91999999999999</v>
      </c>
      <c r="F837">
        <v>27</v>
      </c>
      <c r="G837" s="3">
        <v>539.73</v>
      </c>
      <c r="H837">
        <v>0.29629629629629628</v>
      </c>
      <c r="I837">
        <v>3.375</v>
      </c>
      <c r="J837">
        <v>101.25</v>
      </c>
      <c r="K837" t="s">
        <v>1762</v>
      </c>
      <c r="L837">
        <f t="shared" si="26"/>
        <v>3</v>
      </c>
      <c r="M837" s="3">
        <v>539.73</v>
      </c>
      <c r="N837" s="3">
        <f>Tabela1[[#This Row],[Faturamento Mês R$]]/4</f>
        <v>39.979999999999997</v>
      </c>
    </row>
    <row r="838" spans="1:14" x14ac:dyDescent="0.25">
      <c r="A838">
        <v>737651</v>
      </c>
      <c r="B838" s="3">
        <v>39.99</v>
      </c>
      <c r="C838">
        <v>2</v>
      </c>
      <c r="E838" s="3">
        <v>79.98</v>
      </c>
      <c r="F838">
        <v>0</v>
      </c>
      <c r="G838" s="3">
        <v>0</v>
      </c>
      <c r="H838" t="s">
        <v>1763</v>
      </c>
      <c r="I838">
        <v>0</v>
      </c>
      <c r="J838">
        <v>0</v>
      </c>
      <c r="L838">
        <f t="shared" si="26"/>
        <v>0</v>
      </c>
      <c r="M838" s="3">
        <v>0</v>
      </c>
      <c r="N838" s="3">
        <f>Tabela1[[#This Row],[Faturamento Mês R$]]/4</f>
        <v>19.995000000000001</v>
      </c>
    </row>
    <row r="839" spans="1:14" x14ac:dyDescent="0.25">
      <c r="A839">
        <v>737652</v>
      </c>
      <c r="B839" s="3">
        <v>59.99</v>
      </c>
      <c r="C839">
        <v>4</v>
      </c>
      <c r="D839">
        <v>1</v>
      </c>
      <c r="E839" s="3">
        <v>239.96</v>
      </c>
      <c r="F839">
        <v>4</v>
      </c>
      <c r="G839" s="3">
        <v>239.96</v>
      </c>
      <c r="H839">
        <v>1</v>
      </c>
      <c r="I839">
        <v>1</v>
      </c>
      <c r="J839">
        <v>30</v>
      </c>
      <c r="K839" t="s">
        <v>1761</v>
      </c>
      <c r="L839">
        <f t="shared" si="26"/>
        <v>2</v>
      </c>
      <c r="M839" s="3">
        <v>0</v>
      </c>
      <c r="N839" s="3">
        <f>Tabela1[[#This Row],[Faturamento Mês R$]]/4</f>
        <v>59.99</v>
      </c>
    </row>
    <row r="840" spans="1:14" x14ac:dyDescent="0.25">
      <c r="A840">
        <v>737674</v>
      </c>
      <c r="B840" s="3">
        <v>39.99</v>
      </c>
      <c r="C840">
        <v>7</v>
      </c>
      <c r="D840">
        <v>5</v>
      </c>
      <c r="E840" s="3">
        <v>279.93</v>
      </c>
      <c r="F840">
        <v>26</v>
      </c>
      <c r="G840" s="3">
        <v>1039.74</v>
      </c>
      <c r="H840">
        <v>0.26923076923076922</v>
      </c>
      <c r="I840">
        <v>3.714285714285714</v>
      </c>
      <c r="J840">
        <v>111.4285714285714</v>
      </c>
      <c r="K840" t="s">
        <v>1762</v>
      </c>
      <c r="L840">
        <f t="shared" si="26"/>
        <v>3</v>
      </c>
      <c r="M840" s="3">
        <v>1039.74</v>
      </c>
      <c r="N840" s="3">
        <f>Tabela1[[#This Row],[Faturamento Mês R$]]/4</f>
        <v>69.982500000000002</v>
      </c>
    </row>
    <row r="841" spans="1:14" x14ac:dyDescent="0.25">
      <c r="A841">
        <v>737738</v>
      </c>
      <c r="B841" s="3">
        <v>39.99</v>
      </c>
      <c r="C841">
        <v>4</v>
      </c>
      <c r="E841" s="3">
        <v>159.96</v>
      </c>
      <c r="F841">
        <v>1</v>
      </c>
      <c r="G841" s="3">
        <v>39.99</v>
      </c>
      <c r="H841">
        <v>4</v>
      </c>
      <c r="I841">
        <v>0.25</v>
      </c>
      <c r="J841">
        <v>7.5</v>
      </c>
      <c r="K841" t="s">
        <v>1760</v>
      </c>
      <c r="L841">
        <f t="shared" si="26"/>
        <v>1</v>
      </c>
      <c r="M841" s="3">
        <v>0</v>
      </c>
      <c r="N841" s="3">
        <f>Tabela1[[#This Row],[Faturamento Mês R$]]/4</f>
        <v>39.99</v>
      </c>
    </row>
    <row r="842" spans="1:14" x14ac:dyDescent="0.25">
      <c r="A842">
        <v>737825</v>
      </c>
      <c r="B842" s="3">
        <v>59.99</v>
      </c>
      <c r="C842">
        <v>2</v>
      </c>
      <c r="D842">
        <v>1</v>
      </c>
      <c r="E842" s="3">
        <v>119.98</v>
      </c>
      <c r="F842">
        <v>3</v>
      </c>
      <c r="G842" s="3">
        <v>179.97</v>
      </c>
      <c r="H842">
        <v>0.66666666666666663</v>
      </c>
      <c r="I842">
        <v>1.5</v>
      </c>
      <c r="J842">
        <v>45</v>
      </c>
      <c r="K842" t="s">
        <v>1761</v>
      </c>
      <c r="L842">
        <f t="shared" si="26"/>
        <v>2</v>
      </c>
      <c r="M842" s="3">
        <v>0</v>
      </c>
      <c r="N842" s="3">
        <f>Tabela1[[#This Row],[Faturamento Mês R$]]/4</f>
        <v>29.995000000000001</v>
      </c>
    </row>
    <row r="843" spans="1:14" x14ac:dyDescent="0.25">
      <c r="A843">
        <v>737867</v>
      </c>
      <c r="B843" s="3">
        <v>39.99</v>
      </c>
      <c r="C843">
        <v>2</v>
      </c>
      <c r="E843" s="3">
        <v>79.98</v>
      </c>
      <c r="F843">
        <v>1</v>
      </c>
      <c r="G843" s="3">
        <v>39.99</v>
      </c>
      <c r="H843">
        <v>2</v>
      </c>
      <c r="I843">
        <v>0.5</v>
      </c>
      <c r="J843">
        <v>15</v>
      </c>
      <c r="K843" t="s">
        <v>1760</v>
      </c>
      <c r="L843">
        <f t="shared" si="26"/>
        <v>1</v>
      </c>
      <c r="M843" s="3">
        <v>0</v>
      </c>
      <c r="N843" s="3">
        <f>Tabela1[[#This Row],[Faturamento Mês R$]]/4</f>
        <v>19.995000000000001</v>
      </c>
    </row>
    <row r="844" spans="1:14" x14ac:dyDescent="0.25">
      <c r="A844">
        <v>737881</v>
      </c>
      <c r="B844" s="3">
        <v>49.99</v>
      </c>
      <c r="C844">
        <v>9</v>
      </c>
      <c r="D844">
        <v>1</v>
      </c>
      <c r="E844" s="3">
        <v>449.91</v>
      </c>
      <c r="F844">
        <v>11</v>
      </c>
      <c r="G844" s="3">
        <v>549.89</v>
      </c>
      <c r="H844">
        <v>0.81818181818181823</v>
      </c>
      <c r="I844">
        <v>1.2222222222222221</v>
      </c>
      <c r="J844">
        <v>36.666666666666671</v>
      </c>
      <c r="K844" t="s">
        <v>1761</v>
      </c>
      <c r="L844">
        <f t="shared" si="26"/>
        <v>2</v>
      </c>
      <c r="M844" s="3">
        <v>0</v>
      </c>
      <c r="N844" s="3">
        <f>Tabela1[[#This Row],[Faturamento Mês R$]]/4</f>
        <v>112.47750000000001</v>
      </c>
    </row>
    <row r="845" spans="1:14" x14ac:dyDescent="0.25">
      <c r="A845">
        <v>737882</v>
      </c>
      <c r="B845" s="3">
        <v>49.99</v>
      </c>
      <c r="C845">
        <v>2</v>
      </c>
      <c r="E845" s="3">
        <v>99.98</v>
      </c>
      <c r="F845">
        <v>3</v>
      </c>
      <c r="G845" s="3">
        <v>149.97</v>
      </c>
      <c r="H845">
        <v>0.66666666666666663</v>
      </c>
      <c r="I845">
        <v>1.5</v>
      </c>
      <c r="J845">
        <v>45</v>
      </c>
      <c r="K845" t="s">
        <v>1761</v>
      </c>
      <c r="L845">
        <f t="shared" si="26"/>
        <v>2</v>
      </c>
      <c r="M845" s="3">
        <v>0</v>
      </c>
      <c r="N845" s="3">
        <f>Tabela1[[#This Row],[Faturamento Mês R$]]/4</f>
        <v>24.995000000000001</v>
      </c>
    </row>
    <row r="846" spans="1:14" x14ac:dyDescent="0.25">
      <c r="A846">
        <v>737907</v>
      </c>
      <c r="B846" s="3">
        <v>49.99</v>
      </c>
      <c r="C846">
        <v>5</v>
      </c>
      <c r="D846">
        <v>3</v>
      </c>
      <c r="E846" s="3">
        <v>249.95</v>
      </c>
      <c r="F846">
        <v>30</v>
      </c>
      <c r="G846" s="3">
        <v>1499.7</v>
      </c>
      <c r="H846">
        <v>0.16666666666666671</v>
      </c>
      <c r="I846">
        <v>6</v>
      </c>
      <c r="J846">
        <v>180</v>
      </c>
      <c r="K846" t="s">
        <v>1762</v>
      </c>
      <c r="L846">
        <f t="shared" si="26"/>
        <v>3</v>
      </c>
      <c r="M846" s="3">
        <v>1499.7</v>
      </c>
      <c r="N846" s="3">
        <f>Tabela1[[#This Row],[Faturamento Mês R$]]/4</f>
        <v>62.487499999999997</v>
      </c>
    </row>
    <row r="847" spans="1:14" x14ac:dyDescent="0.25">
      <c r="A847">
        <v>737908</v>
      </c>
      <c r="B847" s="3">
        <v>49.99</v>
      </c>
      <c r="C847">
        <v>2</v>
      </c>
      <c r="E847" s="3">
        <v>99.98</v>
      </c>
      <c r="F847">
        <v>45</v>
      </c>
      <c r="G847" s="3">
        <v>2249.5500000000002</v>
      </c>
      <c r="H847">
        <v>4.4444444444444453E-2</v>
      </c>
      <c r="I847">
        <v>22.5</v>
      </c>
      <c r="J847">
        <v>675</v>
      </c>
      <c r="K847" t="s">
        <v>1762</v>
      </c>
      <c r="L847">
        <f t="shared" si="26"/>
        <v>3</v>
      </c>
      <c r="M847" s="3">
        <v>2249.5500000000002</v>
      </c>
      <c r="N847" s="3">
        <f>Tabela1[[#This Row],[Faturamento Mês R$]]/4</f>
        <v>24.995000000000001</v>
      </c>
    </row>
    <row r="848" spans="1:14" x14ac:dyDescent="0.25">
      <c r="A848">
        <v>737983</v>
      </c>
      <c r="B848" s="3">
        <v>49.99</v>
      </c>
      <c r="C848">
        <v>6</v>
      </c>
      <c r="D848">
        <v>1</v>
      </c>
      <c r="E848" s="3">
        <v>299.94</v>
      </c>
      <c r="F848">
        <v>1</v>
      </c>
      <c r="G848" s="3">
        <v>49.99</v>
      </c>
      <c r="H848">
        <v>6</v>
      </c>
      <c r="I848">
        <v>0.16666666666666671</v>
      </c>
      <c r="J848">
        <v>5</v>
      </c>
      <c r="K848" t="s">
        <v>1760</v>
      </c>
      <c r="L848">
        <f t="shared" si="26"/>
        <v>1</v>
      </c>
      <c r="M848" s="3">
        <v>0</v>
      </c>
      <c r="N848" s="3">
        <f>Tabela1[[#This Row],[Faturamento Mês R$]]/4</f>
        <v>74.984999999999999</v>
      </c>
    </row>
    <row r="849" spans="1:14" x14ac:dyDescent="0.25">
      <c r="A849">
        <v>737984</v>
      </c>
      <c r="B849" s="3">
        <v>49.99</v>
      </c>
      <c r="C849">
        <v>2</v>
      </c>
      <c r="E849" s="3">
        <v>99.98</v>
      </c>
      <c r="F849">
        <v>1</v>
      </c>
      <c r="G849" s="3">
        <v>49.99</v>
      </c>
      <c r="H849">
        <v>2</v>
      </c>
      <c r="I849">
        <v>0.5</v>
      </c>
      <c r="J849">
        <v>15</v>
      </c>
      <c r="K849" t="s">
        <v>1760</v>
      </c>
      <c r="L849">
        <f t="shared" si="26"/>
        <v>1</v>
      </c>
      <c r="M849" s="3">
        <v>0</v>
      </c>
      <c r="N849" s="3">
        <f>Tabela1[[#This Row],[Faturamento Mês R$]]/4</f>
        <v>24.995000000000001</v>
      </c>
    </row>
    <row r="850" spans="1:14" x14ac:dyDescent="0.25">
      <c r="A850">
        <v>738038</v>
      </c>
      <c r="B850" s="3">
        <v>39.99</v>
      </c>
      <c r="C850">
        <v>3</v>
      </c>
      <c r="E850" s="3">
        <v>119.97</v>
      </c>
      <c r="F850">
        <v>5</v>
      </c>
      <c r="G850" s="3">
        <v>199.95</v>
      </c>
      <c r="H850">
        <v>0.6</v>
      </c>
      <c r="I850">
        <v>1.666666666666667</v>
      </c>
      <c r="J850">
        <v>50</v>
      </c>
      <c r="K850" t="s">
        <v>1761</v>
      </c>
      <c r="L850">
        <f t="shared" si="26"/>
        <v>2</v>
      </c>
      <c r="M850" s="3">
        <v>0</v>
      </c>
      <c r="N850" s="3">
        <f>Tabela1[[#This Row],[Faturamento Mês R$]]/4</f>
        <v>29.9925</v>
      </c>
    </row>
    <row r="851" spans="1:14" x14ac:dyDescent="0.25">
      <c r="A851">
        <v>738086</v>
      </c>
      <c r="B851" s="3">
        <v>24.99</v>
      </c>
      <c r="C851">
        <v>7</v>
      </c>
      <c r="E851" s="3">
        <v>174.93</v>
      </c>
      <c r="F851">
        <v>9</v>
      </c>
      <c r="G851" s="3">
        <v>224.91</v>
      </c>
      <c r="H851">
        <v>0.77777777777777779</v>
      </c>
      <c r="I851">
        <v>1.285714285714286</v>
      </c>
      <c r="J851">
        <v>38.571428571428577</v>
      </c>
      <c r="K851" t="s">
        <v>1761</v>
      </c>
      <c r="L851">
        <f t="shared" si="26"/>
        <v>2</v>
      </c>
      <c r="M851" s="3">
        <v>0</v>
      </c>
      <c r="N851" s="3">
        <f>Tabela1[[#This Row],[Faturamento Mês R$]]/4</f>
        <v>43.732500000000002</v>
      </c>
    </row>
    <row r="852" spans="1:14" x14ac:dyDescent="0.25">
      <c r="A852">
        <v>738245</v>
      </c>
      <c r="B852" s="3">
        <v>29.99</v>
      </c>
      <c r="C852">
        <v>3</v>
      </c>
      <c r="D852">
        <v>3</v>
      </c>
      <c r="E852" s="3">
        <v>89.97</v>
      </c>
      <c r="F852">
        <v>3</v>
      </c>
      <c r="G852" s="3">
        <v>89.97</v>
      </c>
      <c r="H852">
        <v>1</v>
      </c>
      <c r="I852">
        <v>1</v>
      </c>
      <c r="J852">
        <v>30</v>
      </c>
      <c r="K852" t="s">
        <v>1761</v>
      </c>
      <c r="L852">
        <f t="shared" si="26"/>
        <v>2</v>
      </c>
      <c r="M852" s="3">
        <v>0</v>
      </c>
      <c r="N852" s="3">
        <f>Tabela1[[#This Row],[Faturamento Mês R$]]/4</f>
        <v>22.4925</v>
      </c>
    </row>
    <row r="853" spans="1:14" x14ac:dyDescent="0.25">
      <c r="A853">
        <v>738266</v>
      </c>
      <c r="B853" s="3">
        <v>39.99</v>
      </c>
      <c r="C853">
        <v>4</v>
      </c>
      <c r="D853">
        <v>1</v>
      </c>
      <c r="E853" s="3">
        <v>159.96</v>
      </c>
      <c r="F853">
        <v>4</v>
      </c>
      <c r="G853" s="3">
        <v>159.96</v>
      </c>
      <c r="H853">
        <v>1</v>
      </c>
      <c r="I853">
        <v>1</v>
      </c>
      <c r="J853">
        <v>30</v>
      </c>
      <c r="K853" t="s">
        <v>1761</v>
      </c>
      <c r="L853">
        <f t="shared" ref="L853:L885" si="27">IF(K853="Baixo Giro",3,IF(K853="Giro Médio",2,IF(K853="Alto Giro",1,0)))</f>
        <v>2</v>
      </c>
      <c r="M853" s="3">
        <v>0</v>
      </c>
      <c r="N853" s="3">
        <f>Tabela1[[#This Row],[Faturamento Mês R$]]/4</f>
        <v>39.99</v>
      </c>
    </row>
    <row r="854" spans="1:14" x14ac:dyDescent="0.25">
      <c r="A854">
        <v>738270</v>
      </c>
      <c r="B854" s="3">
        <v>29.99</v>
      </c>
      <c r="C854">
        <v>3</v>
      </c>
      <c r="E854" s="3">
        <v>89.97</v>
      </c>
      <c r="F854">
        <v>4</v>
      </c>
      <c r="G854" s="3">
        <v>119.96</v>
      </c>
      <c r="H854">
        <v>0.75</v>
      </c>
      <c r="I854">
        <v>1.333333333333333</v>
      </c>
      <c r="J854">
        <v>40</v>
      </c>
      <c r="K854" t="s">
        <v>1761</v>
      </c>
      <c r="L854">
        <f t="shared" si="27"/>
        <v>2</v>
      </c>
      <c r="M854" s="3">
        <v>0</v>
      </c>
      <c r="N854" s="3">
        <f>Tabela1[[#This Row],[Faturamento Mês R$]]/4</f>
        <v>22.4925</v>
      </c>
    </row>
    <row r="855" spans="1:14" x14ac:dyDescent="0.25">
      <c r="A855">
        <v>738353</v>
      </c>
      <c r="B855" s="3">
        <v>34.99</v>
      </c>
      <c r="C855">
        <v>12</v>
      </c>
      <c r="D855">
        <v>1</v>
      </c>
      <c r="E855" s="3">
        <v>419.88</v>
      </c>
      <c r="F855">
        <v>8</v>
      </c>
      <c r="G855" s="3">
        <v>279.92</v>
      </c>
      <c r="H855">
        <v>1.5</v>
      </c>
      <c r="I855">
        <v>0.66666666666666663</v>
      </c>
      <c r="J855">
        <v>20</v>
      </c>
      <c r="K855" t="s">
        <v>1760</v>
      </c>
      <c r="L855">
        <f t="shared" si="27"/>
        <v>1</v>
      </c>
      <c r="M855" s="3">
        <v>0</v>
      </c>
      <c r="N855" s="3">
        <f>Tabela1[[#This Row],[Faturamento Mês R$]]/4</f>
        <v>104.97</v>
      </c>
    </row>
    <row r="856" spans="1:14" x14ac:dyDescent="0.25">
      <c r="A856">
        <v>738354</v>
      </c>
      <c r="B856" s="3">
        <v>29.99</v>
      </c>
      <c r="C856">
        <v>2</v>
      </c>
      <c r="D856">
        <v>1</v>
      </c>
      <c r="E856" s="3">
        <v>59.98</v>
      </c>
      <c r="F856">
        <v>0</v>
      </c>
      <c r="G856" s="3">
        <v>0</v>
      </c>
      <c r="H856" t="s">
        <v>1763</v>
      </c>
      <c r="I856">
        <v>0</v>
      </c>
      <c r="J856">
        <v>0</v>
      </c>
      <c r="L856">
        <f t="shared" si="27"/>
        <v>0</v>
      </c>
      <c r="M856" s="3">
        <v>0</v>
      </c>
      <c r="N856" s="3">
        <f>Tabela1[[#This Row],[Faturamento Mês R$]]/4</f>
        <v>14.994999999999999</v>
      </c>
    </row>
    <row r="857" spans="1:14" x14ac:dyDescent="0.25">
      <c r="A857">
        <v>738355</v>
      </c>
      <c r="B857" s="3">
        <v>24.99</v>
      </c>
      <c r="C857">
        <v>11</v>
      </c>
      <c r="D857">
        <v>2</v>
      </c>
      <c r="E857" s="3">
        <v>274.89</v>
      </c>
      <c r="F857">
        <v>37</v>
      </c>
      <c r="G857" s="3">
        <v>924.63</v>
      </c>
      <c r="H857">
        <v>0.29729729729729731</v>
      </c>
      <c r="I857">
        <v>3.3636363636363642</v>
      </c>
      <c r="J857">
        <v>100.90909090909091</v>
      </c>
      <c r="K857" t="s">
        <v>1762</v>
      </c>
      <c r="L857">
        <f t="shared" si="27"/>
        <v>3</v>
      </c>
      <c r="M857" s="3">
        <v>924.63</v>
      </c>
      <c r="N857" s="3">
        <f>Tabela1[[#This Row],[Faturamento Mês R$]]/4</f>
        <v>68.722499999999997</v>
      </c>
    </row>
    <row r="858" spans="1:14" x14ac:dyDescent="0.25">
      <c r="A858">
        <v>738356</v>
      </c>
      <c r="B858" s="3">
        <v>24.99</v>
      </c>
      <c r="C858">
        <v>25</v>
      </c>
      <c r="D858">
        <v>4</v>
      </c>
      <c r="E858" s="3">
        <v>624.75</v>
      </c>
      <c r="F858">
        <v>29</v>
      </c>
      <c r="G858" s="3">
        <v>724.71</v>
      </c>
      <c r="H858">
        <v>0.86206896551724133</v>
      </c>
      <c r="I858">
        <v>1.1599999999999999</v>
      </c>
      <c r="J858">
        <v>34.799999999999997</v>
      </c>
      <c r="K858" t="s">
        <v>1761</v>
      </c>
      <c r="L858">
        <f t="shared" si="27"/>
        <v>2</v>
      </c>
      <c r="M858" s="3">
        <v>0</v>
      </c>
      <c r="N858" s="3">
        <f>Tabela1[[#This Row],[Faturamento Mês R$]]/4</f>
        <v>156.1875</v>
      </c>
    </row>
    <row r="859" spans="1:14" x14ac:dyDescent="0.25">
      <c r="A859">
        <v>738426</v>
      </c>
      <c r="B859" s="3">
        <v>29.99</v>
      </c>
      <c r="C859">
        <v>6</v>
      </c>
      <c r="D859">
        <v>3</v>
      </c>
      <c r="E859" s="3">
        <v>179.94</v>
      </c>
      <c r="F859">
        <v>24</v>
      </c>
      <c r="G859" s="3">
        <v>719.76</v>
      </c>
      <c r="H859">
        <v>0.25</v>
      </c>
      <c r="I859">
        <v>4</v>
      </c>
      <c r="J859">
        <v>120</v>
      </c>
      <c r="K859" t="s">
        <v>1762</v>
      </c>
      <c r="L859">
        <f t="shared" si="27"/>
        <v>3</v>
      </c>
      <c r="M859" s="3">
        <v>719.76</v>
      </c>
      <c r="N859" s="3">
        <f>Tabela1[[#This Row],[Faturamento Mês R$]]/4</f>
        <v>44.984999999999999</v>
      </c>
    </row>
    <row r="860" spans="1:14" x14ac:dyDescent="0.25">
      <c r="A860">
        <v>738434</v>
      </c>
      <c r="B860" s="3">
        <v>99.99</v>
      </c>
      <c r="C860">
        <v>7</v>
      </c>
      <c r="D860">
        <v>1</v>
      </c>
      <c r="E860" s="3">
        <v>699.93</v>
      </c>
      <c r="F860">
        <v>39</v>
      </c>
      <c r="G860" s="3">
        <v>3899.61</v>
      </c>
      <c r="H860">
        <v>0.17948717948717949</v>
      </c>
      <c r="I860">
        <v>5.5714285714285712</v>
      </c>
      <c r="J860">
        <v>167.14285714285711</v>
      </c>
      <c r="K860" t="s">
        <v>1762</v>
      </c>
      <c r="L860">
        <f t="shared" si="27"/>
        <v>3</v>
      </c>
      <c r="M860" s="3">
        <v>3899.61</v>
      </c>
      <c r="N860" s="3">
        <f>Tabela1[[#This Row],[Faturamento Mês R$]]/4</f>
        <v>174.98249999999999</v>
      </c>
    </row>
    <row r="861" spans="1:14" x14ac:dyDescent="0.25">
      <c r="A861">
        <v>738448</v>
      </c>
      <c r="B861" s="3">
        <v>39.99</v>
      </c>
      <c r="C861">
        <v>1</v>
      </c>
      <c r="E861" s="3">
        <v>39.99</v>
      </c>
      <c r="F861">
        <v>56</v>
      </c>
      <c r="G861" s="3">
        <v>2239.44</v>
      </c>
      <c r="H861">
        <v>1.785714285714286E-2</v>
      </c>
      <c r="I861">
        <v>56</v>
      </c>
      <c r="J861">
        <v>1680</v>
      </c>
      <c r="K861" t="s">
        <v>1762</v>
      </c>
      <c r="L861">
        <f t="shared" si="27"/>
        <v>3</v>
      </c>
      <c r="M861" s="3">
        <v>2239.44</v>
      </c>
      <c r="N861" s="3">
        <f>Tabela1[[#This Row],[Faturamento Mês R$]]/4</f>
        <v>9.9975000000000005</v>
      </c>
    </row>
    <row r="862" spans="1:14" x14ac:dyDescent="0.25">
      <c r="A862">
        <v>738449</v>
      </c>
      <c r="B862" s="3">
        <v>39.99</v>
      </c>
      <c r="C862">
        <v>3</v>
      </c>
      <c r="E862" s="3">
        <v>119.97</v>
      </c>
      <c r="F862">
        <v>4</v>
      </c>
      <c r="G862" s="3">
        <v>159.96</v>
      </c>
      <c r="H862">
        <v>0.75</v>
      </c>
      <c r="I862">
        <v>1.333333333333333</v>
      </c>
      <c r="J862">
        <v>40</v>
      </c>
      <c r="K862" t="s">
        <v>1761</v>
      </c>
      <c r="L862">
        <f t="shared" si="27"/>
        <v>2</v>
      </c>
      <c r="M862" s="3">
        <v>0</v>
      </c>
      <c r="N862" s="3">
        <f>Tabela1[[#This Row],[Faturamento Mês R$]]/4</f>
        <v>29.9925</v>
      </c>
    </row>
    <row r="863" spans="1:14" x14ac:dyDescent="0.25">
      <c r="A863">
        <v>738451</v>
      </c>
      <c r="B863" s="3">
        <v>19.989999999999998</v>
      </c>
      <c r="C863">
        <v>2</v>
      </c>
      <c r="D863">
        <v>1</v>
      </c>
      <c r="E863" s="3">
        <v>39.979999999999997</v>
      </c>
      <c r="F863">
        <v>109</v>
      </c>
      <c r="G863" s="3">
        <v>2178.91</v>
      </c>
      <c r="H863">
        <v>1.834862385321101E-2</v>
      </c>
      <c r="I863">
        <v>54.5</v>
      </c>
      <c r="J863">
        <v>1635</v>
      </c>
      <c r="K863" t="s">
        <v>1762</v>
      </c>
      <c r="L863">
        <f t="shared" si="27"/>
        <v>3</v>
      </c>
      <c r="M863" s="3">
        <v>2178.91</v>
      </c>
      <c r="N863" s="3">
        <f>Tabela1[[#This Row],[Faturamento Mês R$]]/4</f>
        <v>9.9949999999999992</v>
      </c>
    </row>
    <row r="864" spans="1:14" x14ac:dyDescent="0.25">
      <c r="A864">
        <v>738478</v>
      </c>
      <c r="B864" s="3">
        <v>89.99</v>
      </c>
      <c r="C864">
        <v>6</v>
      </c>
      <c r="D864">
        <v>3</v>
      </c>
      <c r="E864" s="3">
        <v>539.93999999999994</v>
      </c>
      <c r="F864">
        <v>29</v>
      </c>
      <c r="G864" s="3">
        <v>2609.71</v>
      </c>
      <c r="H864">
        <v>0.2068965517241379</v>
      </c>
      <c r="I864">
        <v>4.833333333333333</v>
      </c>
      <c r="J864">
        <v>145</v>
      </c>
      <c r="K864" t="s">
        <v>1762</v>
      </c>
      <c r="L864">
        <f t="shared" si="27"/>
        <v>3</v>
      </c>
      <c r="M864" s="3">
        <v>2609.71</v>
      </c>
      <c r="N864" s="3">
        <f>Tabela1[[#This Row],[Faturamento Mês R$]]/4</f>
        <v>134.98499999999999</v>
      </c>
    </row>
    <row r="865" spans="1:14" x14ac:dyDescent="0.25">
      <c r="A865">
        <v>738479</v>
      </c>
      <c r="B865" s="3">
        <v>99.99</v>
      </c>
      <c r="C865">
        <v>3</v>
      </c>
      <c r="D865">
        <v>0</v>
      </c>
      <c r="E865" s="3">
        <v>299.97000000000003</v>
      </c>
      <c r="F865">
        <v>27</v>
      </c>
      <c r="G865" s="3">
        <v>2699.73</v>
      </c>
      <c r="H865">
        <v>0.1111111111111111</v>
      </c>
      <c r="I865">
        <v>9</v>
      </c>
      <c r="J865">
        <v>270</v>
      </c>
      <c r="K865" t="s">
        <v>1762</v>
      </c>
      <c r="L865">
        <f t="shared" si="27"/>
        <v>3</v>
      </c>
      <c r="M865" s="3">
        <v>2699.73</v>
      </c>
      <c r="N865" s="3">
        <f>Tabela1[[#This Row],[Faturamento Mês R$]]/4</f>
        <v>74.992500000000007</v>
      </c>
    </row>
    <row r="866" spans="1:14" x14ac:dyDescent="0.25">
      <c r="A866">
        <v>738488</v>
      </c>
      <c r="B866" s="3">
        <v>59.99</v>
      </c>
      <c r="C866">
        <v>3</v>
      </c>
      <c r="D866">
        <v>1</v>
      </c>
      <c r="E866" s="3">
        <v>179.97</v>
      </c>
      <c r="F866">
        <v>28</v>
      </c>
      <c r="G866" s="3">
        <v>1679.72</v>
      </c>
      <c r="H866">
        <v>0.1071428571428571</v>
      </c>
      <c r="I866">
        <v>9.3333333333333339</v>
      </c>
      <c r="J866">
        <v>280</v>
      </c>
      <c r="K866" t="s">
        <v>1762</v>
      </c>
      <c r="L866">
        <f t="shared" si="27"/>
        <v>3</v>
      </c>
      <c r="M866" s="3">
        <v>1679.72</v>
      </c>
      <c r="N866" s="3">
        <f>Tabela1[[#This Row],[Faturamento Mês R$]]/4</f>
        <v>44.9925</v>
      </c>
    </row>
    <row r="867" spans="1:14" x14ac:dyDescent="0.25">
      <c r="A867">
        <v>738519</v>
      </c>
      <c r="B867" s="3">
        <v>99.99</v>
      </c>
      <c r="C867">
        <v>16</v>
      </c>
      <c r="D867">
        <v>5</v>
      </c>
      <c r="E867" s="3">
        <v>1599.84</v>
      </c>
      <c r="F867">
        <v>108</v>
      </c>
      <c r="G867" s="3">
        <v>10798.92</v>
      </c>
      <c r="H867">
        <v>0.14814814814814811</v>
      </c>
      <c r="I867">
        <v>6.75</v>
      </c>
      <c r="J867">
        <v>202.5</v>
      </c>
      <c r="K867" t="s">
        <v>1762</v>
      </c>
      <c r="L867">
        <f t="shared" si="27"/>
        <v>3</v>
      </c>
      <c r="M867" s="3">
        <v>10798.92</v>
      </c>
      <c r="N867" s="3">
        <f>Tabela1[[#This Row],[Faturamento Mês R$]]/4</f>
        <v>399.96</v>
      </c>
    </row>
    <row r="868" spans="1:14" x14ac:dyDescent="0.25">
      <c r="A868">
        <v>738541</v>
      </c>
      <c r="B868" s="3">
        <v>99.99</v>
      </c>
      <c r="C868">
        <v>8</v>
      </c>
      <c r="D868">
        <v>3</v>
      </c>
      <c r="E868" s="3">
        <v>799.92</v>
      </c>
      <c r="F868">
        <v>34</v>
      </c>
      <c r="G868" s="3">
        <v>3399.66</v>
      </c>
      <c r="H868">
        <v>0.23529411764705879</v>
      </c>
      <c r="I868">
        <v>4.25</v>
      </c>
      <c r="J868">
        <v>127.5</v>
      </c>
      <c r="K868" t="s">
        <v>1762</v>
      </c>
      <c r="L868">
        <f t="shared" si="27"/>
        <v>3</v>
      </c>
      <c r="M868" s="3">
        <v>3399.66</v>
      </c>
      <c r="N868" s="3">
        <f>Tabela1[[#This Row],[Faturamento Mês R$]]/4</f>
        <v>199.98</v>
      </c>
    </row>
    <row r="869" spans="1:14" x14ac:dyDescent="0.25">
      <c r="A869">
        <v>738567</v>
      </c>
      <c r="B869" s="3">
        <v>29.99</v>
      </c>
      <c r="C869">
        <v>5</v>
      </c>
      <c r="D869">
        <v>2</v>
      </c>
      <c r="E869" s="3">
        <v>149.94999999999999</v>
      </c>
      <c r="F869">
        <v>5</v>
      </c>
      <c r="G869" s="3">
        <v>149.94999999999999</v>
      </c>
      <c r="H869">
        <v>1</v>
      </c>
      <c r="I869">
        <v>1</v>
      </c>
      <c r="J869">
        <v>30</v>
      </c>
      <c r="K869" t="s">
        <v>1761</v>
      </c>
      <c r="L869">
        <f t="shared" si="27"/>
        <v>2</v>
      </c>
      <c r="M869" s="3">
        <v>0</v>
      </c>
      <c r="N869" s="3">
        <f>Tabela1[[#This Row],[Faturamento Mês R$]]/4</f>
        <v>37.487499999999997</v>
      </c>
    </row>
    <row r="870" spans="1:14" x14ac:dyDescent="0.25">
      <c r="A870">
        <v>738580</v>
      </c>
      <c r="B870" s="3">
        <v>29.99</v>
      </c>
      <c r="C870">
        <v>3</v>
      </c>
      <c r="D870">
        <v>2</v>
      </c>
      <c r="E870" s="3">
        <v>89.97</v>
      </c>
      <c r="F870">
        <v>5</v>
      </c>
      <c r="G870" s="3">
        <v>149.94999999999999</v>
      </c>
      <c r="H870">
        <v>0.6</v>
      </c>
      <c r="I870">
        <v>1.666666666666667</v>
      </c>
      <c r="J870">
        <v>50</v>
      </c>
      <c r="K870" t="s">
        <v>1761</v>
      </c>
      <c r="L870">
        <f t="shared" si="27"/>
        <v>2</v>
      </c>
      <c r="M870" s="3">
        <v>0</v>
      </c>
      <c r="N870" s="3">
        <f>Tabela1[[#This Row],[Faturamento Mês R$]]/4</f>
        <v>22.4925</v>
      </c>
    </row>
    <row r="871" spans="1:14" x14ac:dyDescent="0.25">
      <c r="A871">
        <v>738589</v>
      </c>
      <c r="B871" s="3">
        <v>149.99</v>
      </c>
      <c r="C871">
        <v>3</v>
      </c>
      <c r="E871" s="3">
        <v>449.97</v>
      </c>
      <c r="F871">
        <v>40</v>
      </c>
      <c r="G871" s="3">
        <v>5999.6</v>
      </c>
      <c r="H871">
        <v>7.4999999999999997E-2</v>
      </c>
      <c r="I871">
        <v>13.33333333333333</v>
      </c>
      <c r="J871">
        <v>400</v>
      </c>
      <c r="K871" t="s">
        <v>1762</v>
      </c>
      <c r="L871">
        <f t="shared" si="27"/>
        <v>3</v>
      </c>
      <c r="M871" s="3">
        <v>5999.6</v>
      </c>
      <c r="N871" s="3">
        <f>Tabela1[[#This Row],[Faturamento Mês R$]]/4</f>
        <v>112.49250000000001</v>
      </c>
    </row>
    <row r="872" spans="1:14" x14ac:dyDescent="0.25">
      <c r="A872">
        <v>738674</v>
      </c>
      <c r="B872" s="3">
        <v>89.99</v>
      </c>
      <c r="C872">
        <v>2</v>
      </c>
      <c r="E872" s="3">
        <v>179.98</v>
      </c>
      <c r="F872">
        <v>1</v>
      </c>
      <c r="G872" s="3">
        <v>89.99</v>
      </c>
      <c r="H872">
        <v>2</v>
      </c>
      <c r="I872">
        <v>0.5</v>
      </c>
      <c r="J872">
        <v>15</v>
      </c>
      <c r="K872" t="s">
        <v>1760</v>
      </c>
      <c r="L872">
        <f t="shared" si="27"/>
        <v>1</v>
      </c>
      <c r="M872" s="3">
        <v>0</v>
      </c>
      <c r="N872" s="3">
        <f>Tabela1[[#This Row],[Faturamento Mês R$]]/4</f>
        <v>44.994999999999997</v>
      </c>
    </row>
    <row r="873" spans="1:14" x14ac:dyDescent="0.25">
      <c r="A873">
        <v>738738</v>
      </c>
      <c r="B873" s="3">
        <v>49.99</v>
      </c>
      <c r="C873">
        <v>2</v>
      </c>
      <c r="E873" s="3">
        <v>99.98</v>
      </c>
      <c r="F873">
        <v>31</v>
      </c>
      <c r="G873" s="3">
        <v>1549.69</v>
      </c>
      <c r="H873">
        <v>6.4516129032258063E-2</v>
      </c>
      <c r="I873">
        <v>15.5</v>
      </c>
      <c r="J873">
        <v>465</v>
      </c>
      <c r="K873" t="s">
        <v>1762</v>
      </c>
      <c r="L873">
        <f t="shared" si="27"/>
        <v>3</v>
      </c>
      <c r="M873" s="3">
        <v>1549.69</v>
      </c>
      <c r="N873" s="3">
        <f>Tabela1[[#This Row],[Faturamento Mês R$]]/4</f>
        <v>24.995000000000001</v>
      </c>
    </row>
    <row r="874" spans="1:14" x14ac:dyDescent="0.25">
      <c r="A874">
        <v>738748</v>
      </c>
      <c r="B874" s="3">
        <v>69.989999999999995</v>
      </c>
      <c r="C874">
        <v>2</v>
      </c>
      <c r="E874" s="3">
        <v>139.97999999999999</v>
      </c>
      <c r="F874">
        <v>33</v>
      </c>
      <c r="G874" s="3">
        <v>2309.67</v>
      </c>
      <c r="H874">
        <v>6.0606060606060608E-2</v>
      </c>
      <c r="I874">
        <v>16.5</v>
      </c>
      <c r="J874">
        <v>495</v>
      </c>
      <c r="K874" t="s">
        <v>1762</v>
      </c>
      <c r="L874">
        <f t="shared" si="27"/>
        <v>3</v>
      </c>
      <c r="M874" s="3">
        <v>2309.67</v>
      </c>
      <c r="N874" s="3">
        <f>Tabela1[[#This Row],[Faturamento Mês R$]]/4</f>
        <v>34.994999999999997</v>
      </c>
    </row>
    <row r="875" spans="1:14" x14ac:dyDescent="0.25">
      <c r="A875">
        <v>738754</v>
      </c>
      <c r="B875" s="3">
        <v>199.99</v>
      </c>
      <c r="C875">
        <v>1</v>
      </c>
      <c r="E875" s="3">
        <v>199.99</v>
      </c>
      <c r="F875">
        <v>40</v>
      </c>
      <c r="G875" s="3">
        <v>7999.6</v>
      </c>
      <c r="H875">
        <v>2.5000000000000001E-2</v>
      </c>
      <c r="I875">
        <v>40</v>
      </c>
      <c r="J875">
        <v>1200</v>
      </c>
      <c r="K875" t="s">
        <v>1762</v>
      </c>
      <c r="L875">
        <f t="shared" si="27"/>
        <v>3</v>
      </c>
      <c r="M875" s="3">
        <v>7999.6</v>
      </c>
      <c r="N875" s="3">
        <f>Tabela1[[#This Row],[Faturamento Mês R$]]/4</f>
        <v>49.997500000000002</v>
      </c>
    </row>
    <row r="876" spans="1:14" x14ac:dyDescent="0.25">
      <c r="A876">
        <v>738769</v>
      </c>
      <c r="B876" s="3">
        <v>139.99</v>
      </c>
      <c r="C876">
        <v>6</v>
      </c>
      <c r="D876">
        <v>1</v>
      </c>
      <c r="E876" s="3">
        <v>839.94</v>
      </c>
      <c r="F876">
        <v>2</v>
      </c>
      <c r="G876" s="3">
        <v>279.98</v>
      </c>
      <c r="H876">
        <v>3</v>
      </c>
      <c r="I876">
        <v>0.33333333333333331</v>
      </c>
      <c r="J876">
        <v>10</v>
      </c>
      <c r="K876" t="s">
        <v>1760</v>
      </c>
      <c r="L876">
        <f t="shared" si="27"/>
        <v>1</v>
      </c>
      <c r="M876" s="3">
        <v>0</v>
      </c>
      <c r="N876" s="3">
        <f>Tabela1[[#This Row],[Faturamento Mês R$]]/4</f>
        <v>209.98500000000001</v>
      </c>
    </row>
    <row r="877" spans="1:14" x14ac:dyDescent="0.25">
      <c r="A877">
        <v>738782</v>
      </c>
      <c r="B877" s="3">
        <v>169.99</v>
      </c>
      <c r="C877">
        <v>3</v>
      </c>
      <c r="D877">
        <v>1</v>
      </c>
      <c r="E877" s="3">
        <v>509.97</v>
      </c>
      <c r="F877">
        <v>5</v>
      </c>
      <c r="G877" s="3">
        <v>849.95</v>
      </c>
      <c r="H877">
        <v>0.6</v>
      </c>
      <c r="I877">
        <v>1.666666666666667</v>
      </c>
      <c r="J877">
        <v>50</v>
      </c>
      <c r="K877" t="s">
        <v>1761</v>
      </c>
      <c r="L877">
        <f t="shared" si="27"/>
        <v>2</v>
      </c>
      <c r="M877" s="3">
        <v>0</v>
      </c>
      <c r="N877" s="3">
        <f>Tabela1[[#This Row],[Faturamento Mês R$]]/4</f>
        <v>127.49250000000001</v>
      </c>
    </row>
    <row r="878" spans="1:14" x14ac:dyDescent="0.25">
      <c r="A878">
        <v>738951</v>
      </c>
      <c r="B878" s="3">
        <v>39.99</v>
      </c>
      <c r="C878">
        <v>2</v>
      </c>
      <c r="D878">
        <v>2</v>
      </c>
      <c r="E878" s="3">
        <v>79.98</v>
      </c>
      <c r="F878">
        <v>34</v>
      </c>
      <c r="G878" s="3">
        <v>1359.66</v>
      </c>
      <c r="H878">
        <v>5.8823529411764712E-2</v>
      </c>
      <c r="I878">
        <v>17</v>
      </c>
      <c r="J878">
        <v>510</v>
      </c>
      <c r="K878" t="s">
        <v>1762</v>
      </c>
      <c r="L878">
        <f t="shared" si="27"/>
        <v>3</v>
      </c>
      <c r="M878" s="3">
        <v>1359.66</v>
      </c>
      <c r="N878" s="3">
        <f>Tabela1[[#This Row],[Faturamento Mês R$]]/4</f>
        <v>19.995000000000001</v>
      </c>
    </row>
    <row r="879" spans="1:14" x14ac:dyDescent="0.25">
      <c r="A879">
        <v>738953</v>
      </c>
      <c r="B879" s="3">
        <v>19.989999999999998</v>
      </c>
      <c r="C879">
        <v>3</v>
      </c>
      <c r="D879">
        <v>1</v>
      </c>
      <c r="E879" s="3">
        <v>59.97</v>
      </c>
      <c r="F879">
        <v>4</v>
      </c>
      <c r="G879" s="3">
        <v>79.959999999999994</v>
      </c>
      <c r="H879">
        <v>0.75</v>
      </c>
      <c r="I879">
        <v>1.333333333333333</v>
      </c>
      <c r="J879">
        <v>40</v>
      </c>
      <c r="K879" t="s">
        <v>1761</v>
      </c>
      <c r="L879">
        <f t="shared" si="27"/>
        <v>2</v>
      </c>
      <c r="M879" s="3">
        <v>0</v>
      </c>
      <c r="N879" s="3">
        <f>Tabela1[[#This Row],[Faturamento Mês R$]]/4</f>
        <v>14.9925</v>
      </c>
    </row>
    <row r="880" spans="1:14" x14ac:dyDescent="0.25">
      <c r="A880">
        <v>739058</v>
      </c>
      <c r="B880" s="3">
        <v>39.99</v>
      </c>
      <c r="C880">
        <v>9</v>
      </c>
      <c r="D880">
        <v>2</v>
      </c>
      <c r="E880" s="3">
        <v>359.91</v>
      </c>
      <c r="F880">
        <v>14</v>
      </c>
      <c r="G880" s="3">
        <v>559.86</v>
      </c>
      <c r="H880">
        <v>0.6428571428571429</v>
      </c>
      <c r="I880">
        <v>1.555555555555556</v>
      </c>
      <c r="J880">
        <v>46.666666666666657</v>
      </c>
      <c r="K880" t="s">
        <v>1761</v>
      </c>
      <c r="L880">
        <f t="shared" si="27"/>
        <v>2</v>
      </c>
      <c r="M880" s="3">
        <v>0</v>
      </c>
      <c r="N880" s="3">
        <f>Tabela1[[#This Row],[Faturamento Mês R$]]/4</f>
        <v>89.977500000000006</v>
      </c>
    </row>
    <row r="881" spans="1:14" x14ac:dyDescent="0.25">
      <c r="A881">
        <v>739059</v>
      </c>
      <c r="B881" s="3">
        <v>59.99</v>
      </c>
      <c r="C881">
        <v>2</v>
      </c>
      <c r="E881" s="3">
        <v>119.98</v>
      </c>
      <c r="F881">
        <v>27</v>
      </c>
      <c r="G881" s="3">
        <v>1619.73</v>
      </c>
      <c r="H881">
        <v>7.407407407407407E-2</v>
      </c>
      <c r="I881">
        <v>13.5</v>
      </c>
      <c r="J881">
        <v>405</v>
      </c>
      <c r="K881" t="s">
        <v>1762</v>
      </c>
      <c r="L881">
        <f t="shared" si="27"/>
        <v>3</v>
      </c>
      <c r="M881" s="3">
        <v>1619.73</v>
      </c>
      <c r="N881" s="3">
        <f>Tabela1[[#This Row],[Faturamento Mês R$]]/4</f>
        <v>29.995000000000001</v>
      </c>
    </row>
    <row r="882" spans="1:14" x14ac:dyDescent="0.25">
      <c r="A882">
        <v>739077</v>
      </c>
      <c r="B882" s="3">
        <v>69.989999999999995</v>
      </c>
      <c r="C882">
        <v>9</v>
      </c>
      <c r="D882">
        <v>4</v>
      </c>
      <c r="E882" s="3">
        <v>629.91</v>
      </c>
      <c r="F882">
        <v>41</v>
      </c>
      <c r="G882" s="3">
        <v>2869.59</v>
      </c>
      <c r="H882">
        <v>0.21951219512195119</v>
      </c>
      <c r="I882">
        <v>4.5555555555555554</v>
      </c>
      <c r="J882">
        <v>136.66666666666671</v>
      </c>
      <c r="K882" t="s">
        <v>1762</v>
      </c>
      <c r="L882">
        <f t="shared" si="27"/>
        <v>3</v>
      </c>
      <c r="M882" s="3">
        <v>2869.59</v>
      </c>
      <c r="N882" s="3">
        <f>Tabela1[[#This Row],[Faturamento Mês R$]]/4</f>
        <v>157.47749999999999</v>
      </c>
    </row>
    <row r="883" spans="1:14" x14ac:dyDescent="0.25">
      <c r="A883">
        <v>739156</v>
      </c>
      <c r="B883" s="3">
        <v>59.99</v>
      </c>
      <c r="C883">
        <v>7</v>
      </c>
      <c r="E883" s="3">
        <v>419.93</v>
      </c>
      <c r="F883">
        <v>24</v>
      </c>
      <c r="G883" s="3">
        <v>1439.76</v>
      </c>
      <c r="H883">
        <v>0.29166666666666669</v>
      </c>
      <c r="I883">
        <v>3.4285714285714279</v>
      </c>
      <c r="J883">
        <v>102.8571428571428</v>
      </c>
      <c r="K883" t="s">
        <v>1762</v>
      </c>
      <c r="L883">
        <f t="shared" si="27"/>
        <v>3</v>
      </c>
      <c r="M883" s="3">
        <v>1439.76</v>
      </c>
      <c r="N883" s="3">
        <f>Tabela1[[#This Row],[Faturamento Mês R$]]/4</f>
        <v>104.9825</v>
      </c>
    </row>
    <row r="884" spans="1:14" x14ac:dyDescent="0.25">
      <c r="A884">
        <v>739202</v>
      </c>
      <c r="B884" s="3">
        <v>39.99</v>
      </c>
      <c r="C884">
        <v>8</v>
      </c>
      <c r="E884" s="3">
        <v>319.92</v>
      </c>
      <c r="F884">
        <v>8</v>
      </c>
      <c r="G884" s="3">
        <v>319.92</v>
      </c>
      <c r="H884">
        <v>1</v>
      </c>
      <c r="I884">
        <v>1</v>
      </c>
      <c r="J884">
        <v>30</v>
      </c>
      <c r="K884" t="s">
        <v>1761</v>
      </c>
      <c r="L884">
        <f t="shared" si="27"/>
        <v>2</v>
      </c>
      <c r="M884" s="3">
        <v>0</v>
      </c>
      <c r="N884" s="3">
        <f>Tabela1[[#This Row],[Faturamento Mês R$]]/4</f>
        <v>79.98</v>
      </c>
    </row>
    <row r="885" spans="1:14" x14ac:dyDescent="0.25">
      <c r="A885">
        <v>739219</v>
      </c>
      <c r="B885" s="3">
        <v>14.99</v>
      </c>
      <c r="C885">
        <v>4</v>
      </c>
      <c r="D885">
        <v>1</v>
      </c>
      <c r="E885" s="3">
        <v>59.96</v>
      </c>
      <c r="F885">
        <v>1</v>
      </c>
      <c r="G885" s="3">
        <v>14.99</v>
      </c>
      <c r="H885">
        <v>4</v>
      </c>
      <c r="I885">
        <v>0.25</v>
      </c>
      <c r="J885">
        <v>7.5</v>
      </c>
      <c r="K885" t="s">
        <v>1760</v>
      </c>
      <c r="L885">
        <f t="shared" si="27"/>
        <v>1</v>
      </c>
      <c r="M885" s="3">
        <v>0</v>
      </c>
      <c r="N885" s="3">
        <f>Tabela1[[#This Row],[Faturamento Mês R$]]/4</f>
        <v>14.99</v>
      </c>
    </row>
    <row r="886" spans="1:14" x14ac:dyDescent="0.25">
      <c r="A886">
        <v>739266</v>
      </c>
      <c r="B886" s="3">
        <v>139.99</v>
      </c>
      <c r="C886">
        <v>2</v>
      </c>
      <c r="E886" s="3">
        <v>279.98</v>
      </c>
      <c r="F886">
        <v>2</v>
      </c>
      <c r="G886" s="3">
        <v>279.98</v>
      </c>
      <c r="H886">
        <v>1</v>
      </c>
      <c r="I886">
        <v>1</v>
      </c>
      <c r="J886">
        <v>30</v>
      </c>
      <c r="K886" t="s">
        <v>1761</v>
      </c>
      <c r="L886">
        <f t="shared" ref="L886:L908" si="28">IF(K886="Baixo Giro",3,IF(K886="Giro Médio",2,IF(K886="Alto Giro",1,0)))</f>
        <v>2</v>
      </c>
      <c r="M886" s="3">
        <v>0</v>
      </c>
      <c r="N886" s="3">
        <f>Tabela1[[#This Row],[Faturamento Mês R$]]/4</f>
        <v>69.995000000000005</v>
      </c>
    </row>
    <row r="887" spans="1:14" x14ac:dyDescent="0.25">
      <c r="A887">
        <v>739389</v>
      </c>
      <c r="B887" s="3">
        <v>9.99</v>
      </c>
      <c r="C887">
        <v>5</v>
      </c>
      <c r="E887" s="3">
        <v>49.95</v>
      </c>
      <c r="F887">
        <v>5</v>
      </c>
      <c r="G887" s="3">
        <v>49.95</v>
      </c>
      <c r="H887">
        <v>1</v>
      </c>
      <c r="I887">
        <v>1</v>
      </c>
      <c r="J887">
        <v>30</v>
      </c>
      <c r="K887" t="s">
        <v>1761</v>
      </c>
      <c r="L887">
        <f t="shared" si="28"/>
        <v>2</v>
      </c>
      <c r="M887" s="3">
        <v>0</v>
      </c>
      <c r="N887" s="3">
        <f>Tabela1[[#This Row],[Faturamento Mês R$]]/4</f>
        <v>12.487500000000001</v>
      </c>
    </row>
    <row r="888" spans="1:14" x14ac:dyDescent="0.25">
      <c r="A888">
        <v>739395</v>
      </c>
      <c r="B888" s="3">
        <v>29.99</v>
      </c>
      <c r="C888">
        <v>4</v>
      </c>
      <c r="D888">
        <v>0</v>
      </c>
      <c r="E888" s="3">
        <v>119.96</v>
      </c>
      <c r="F888">
        <v>26</v>
      </c>
      <c r="G888" s="3">
        <v>779.74</v>
      </c>
      <c r="H888">
        <v>0.15384615384615391</v>
      </c>
      <c r="I888">
        <v>6.5</v>
      </c>
      <c r="J888">
        <v>195</v>
      </c>
      <c r="K888" t="s">
        <v>1762</v>
      </c>
      <c r="L888">
        <f t="shared" si="28"/>
        <v>3</v>
      </c>
      <c r="M888" s="3">
        <v>779.74</v>
      </c>
      <c r="N888" s="3">
        <f>Tabela1[[#This Row],[Faturamento Mês R$]]/4</f>
        <v>29.99</v>
      </c>
    </row>
    <row r="889" spans="1:14" x14ac:dyDescent="0.25">
      <c r="A889">
        <v>739399</v>
      </c>
      <c r="B889" s="3">
        <v>59.99</v>
      </c>
      <c r="C889">
        <v>2</v>
      </c>
      <c r="E889" s="3">
        <v>119.98</v>
      </c>
      <c r="F889">
        <v>25</v>
      </c>
      <c r="G889" s="3">
        <v>1499.75</v>
      </c>
      <c r="H889">
        <v>0.08</v>
      </c>
      <c r="I889">
        <v>12.5</v>
      </c>
      <c r="J889">
        <v>375</v>
      </c>
      <c r="K889" t="s">
        <v>1762</v>
      </c>
      <c r="L889">
        <f t="shared" si="28"/>
        <v>3</v>
      </c>
      <c r="M889" s="3">
        <v>1499.75</v>
      </c>
      <c r="N889" s="3">
        <f>Tabela1[[#This Row],[Faturamento Mês R$]]/4</f>
        <v>29.995000000000001</v>
      </c>
    </row>
    <row r="890" spans="1:14" x14ac:dyDescent="0.25">
      <c r="A890">
        <v>739401</v>
      </c>
      <c r="B890" s="3">
        <v>29.99</v>
      </c>
      <c r="C890">
        <v>7</v>
      </c>
      <c r="D890">
        <v>1</v>
      </c>
      <c r="E890" s="3">
        <v>209.93</v>
      </c>
      <c r="F890">
        <v>63</v>
      </c>
      <c r="G890" s="3">
        <v>1889.37</v>
      </c>
      <c r="H890">
        <v>0.1111111111111111</v>
      </c>
      <c r="I890">
        <v>9</v>
      </c>
      <c r="J890">
        <v>270</v>
      </c>
      <c r="K890" t="s">
        <v>1762</v>
      </c>
      <c r="L890">
        <f t="shared" si="28"/>
        <v>3</v>
      </c>
      <c r="M890" s="3">
        <v>1889.37</v>
      </c>
      <c r="N890" s="3">
        <f>Tabela1[[#This Row],[Faturamento Mês R$]]/4</f>
        <v>52.482500000000002</v>
      </c>
    </row>
    <row r="891" spans="1:14" x14ac:dyDescent="0.25">
      <c r="A891">
        <v>739402</v>
      </c>
      <c r="B891" s="3">
        <v>59.99</v>
      </c>
      <c r="C891">
        <v>2</v>
      </c>
      <c r="D891">
        <v>0</v>
      </c>
      <c r="E891" s="3">
        <v>119.98</v>
      </c>
      <c r="F891">
        <v>29</v>
      </c>
      <c r="G891" s="3">
        <v>1739.71</v>
      </c>
      <c r="H891">
        <v>6.8965517241379309E-2</v>
      </c>
      <c r="I891">
        <v>14.5</v>
      </c>
      <c r="J891">
        <v>435</v>
      </c>
      <c r="K891" t="s">
        <v>1762</v>
      </c>
      <c r="L891">
        <f t="shared" si="28"/>
        <v>3</v>
      </c>
      <c r="M891" s="3">
        <v>1739.71</v>
      </c>
      <c r="N891" s="3">
        <f>Tabela1[[#This Row],[Faturamento Mês R$]]/4</f>
        <v>29.995000000000001</v>
      </c>
    </row>
    <row r="892" spans="1:14" x14ac:dyDescent="0.25">
      <c r="A892">
        <v>739438</v>
      </c>
      <c r="B892" s="3">
        <v>12.99</v>
      </c>
      <c r="C892">
        <v>11</v>
      </c>
      <c r="D892">
        <v>1</v>
      </c>
      <c r="E892" s="3">
        <v>142.88999999999999</v>
      </c>
      <c r="F892">
        <v>19</v>
      </c>
      <c r="G892" s="3">
        <v>246.81</v>
      </c>
      <c r="H892">
        <v>0.57894736842105265</v>
      </c>
      <c r="I892">
        <v>1.7272727272727271</v>
      </c>
      <c r="J892">
        <v>51.81818181818182</v>
      </c>
      <c r="K892" t="s">
        <v>1761</v>
      </c>
      <c r="L892">
        <f t="shared" si="28"/>
        <v>2</v>
      </c>
      <c r="M892" s="3">
        <v>0</v>
      </c>
      <c r="N892" s="3">
        <f>Tabela1[[#This Row],[Faturamento Mês R$]]/4</f>
        <v>35.722499999999997</v>
      </c>
    </row>
    <row r="893" spans="1:14" x14ac:dyDescent="0.25">
      <c r="A893">
        <v>739765</v>
      </c>
      <c r="B893" s="3">
        <v>29.99</v>
      </c>
      <c r="C893">
        <v>4</v>
      </c>
      <c r="D893">
        <v>2</v>
      </c>
      <c r="E893" s="3">
        <v>119.96</v>
      </c>
      <c r="F893">
        <v>7</v>
      </c>
      <c r="G893" s="3">
        <v>209.93</v>
      </c>
      <c r="H893">
        <v>0.5714285714285714</v>
      </c>
      <c r="I893">
        <v>1.75</v>
      </c>
      <c r="J893">
        <v>52.5</v>
      </c>
      <c r="K893" t="s">
        <v>1761</v>
      </c>
      <c r="L893">
        <f t="shared" si="28"/>
        <v>2</v>
      </c>
      <c r="M893" s="3">
        <v>0</v>
      </c>
      <c r="N893" s="3">
        <f>Tabela1[[#This Row],[Faturamento Mês R$]]/4</f>
        <v>29.99</v>
      </c>
    </row>
    <row r="894" spans="1:14" x14ac:dyDescent="0.25">
      <c r="A894">
        <v>739950</v>
      </c>
      <c r="B894" s="3">
        <v>69.989999999999995</v>
      </c>
      <c r="C894">
        <v>2</v>
      </c>
      <c r="D894">
        <v>2</v>
      </c>
      <c r="E894" s="3">
        <v>139.97999999999999</v>
      </c>
      <c r="F894">
        <v>2</v>
      </c>
      <c r="G894" s="3">
        <v>139.97999999999999</v>
      </c>
      <c r="H894">
        <v>1</v>
      </c>
      <c r="I894">
        <v>1</v>
      </c>
      <c r="J894">
        <v>30</v>
      </c>
      <c r="K894" t="s">
        <v>1761</v>
      </c>
      <c r="L894">
        <f t="shared" si="28"/>
        <v>2</v>
      </c>
      <c r="M894" s="3">
        <v>0</v>
      </c>
      <c r="N894" s="3">
        <f>Tabela1[[#This Row],[Faturamento Mês R$]]/4</f>
        <v>34.994999999999997</v>
      </c>
    </row>
    <row r="895" spans="1:14" x14ac:dyDescent="0.25">
      <c r="A895">
        <v>739958</v>
      </c>
      <c r="B895" s="3">
        <v>49.99</v>
      </c>
      <c r="C895">
        <v>5</v>
      </c>
      <c r="D895">
        <v>1</v>
      </c>
      <c r="E895" s="3">
        <v>249.95</v>
      </c>
      <c r="F895">
        <v>0</v>
      </c>
      <c r="G895" s="3">
        <v>0</v>
      </c>
      <c r="H895" t="s">
        <v>1763</v>
      </c>
      <c r="I895">
        <v>0</v>
      </c>
      <c r="J895">
        <v>0</v>
      </c>
      <c r="L895">
        <f t="shared" si="28"/>
        <v>0</v>
      </c>
      <c r="M895" s="3">
        <v>0</v>
      </c>
      <c r="N895" s="3">
        <f>Tabela1[[#This Row],[Faturamento Mês R$]]/4</f>
        <v>62.487499999999997</v>
      </c>
    </row>
    <row r="896" spans="1:14" x14ac:dyDescent="0.25">
      <c r="A896">
        <v>740205</v>
      </c>
      <c r="B896" s="3">
        <v>139.99</v>
      </c>
      <c r="C896">
        <v>3</v>
      </c>
      <c r="D896">
        <v>1</v>
      </c>
      <c r="E896" s="3">
        <v>419.97</v>
      </c>
      <c r="F896">
        <v>31</v>
      </c>
      <c r="G896" s="3">
        <v>4339.6899999999996</v>
      </c>
      <c r="H896">
        <v>9.6774193548387094E-2</v>
      </c>
      <c r="I896">
        <v>10.33333333333333</v>
      </c>
      <c r="J896">
        <v>310</v>
      </c>
      <c r="K896" t="s">
        <v>1762</v>
      </c>
      <c r="L896">
        <f t="shared" si="28"/>
        <v>3</v>
      </c>
      <c r="M896" s="3">
        <v>4339.6899999999996</v>
      </c>
      <c r="N896" s="3">
        <f>Tabela1[[#This Row],[Faturamento Mês R$]]/4</f>
        <v>104.99250000000001</v>
      </c>
    </row>
    <row r="897" spans="1:14" x14ac:dyDescent="0.25">
      <c r="A897">
        <v>740266</v>
      </c>
      <c r="B897" s="3">
        <v>79.989999999999995</v>
      </c>
      <c r="C897">
        <v>6</v>
      </c>
      <c r="E897" s="3">
        <v>479.93999999999988</v>
      </c>
      <c r="F897">
        <v>32</v>
      </c>
      <c r="G897" s="3">
        <v>2559.6799999999998</v>
      </c>
      <c r="H897">
        <v>0.1875</v>
      </c>
      <c r="I897">
        <v>5.333333333333333</v>
      </c>
      <c r="J897">
        <v>160</v>
      </c>
      <c r="K897" t="s">
        <v>1762</v>
      </c>
      <c r="L897">
        <f t="shared" si="28"/>
        <v>3</v>
      </c>
      <c r="M897" s="3">
        <v>2559.6799999999998</v>
      </c>
      <c r="N897" s="3">
        <f>Tabela1[[#This Row],[Faturamento Mês R$]]/4</f>
        <v>119.98499999999997</v>
      </c>
    </row>
    <row r="898" spans="1:14" x14ac:dyDescent="0.25">
      <c r="A898">
        <v>740267</v>
      </c>
      <c r="B898" s="3">
        <v>89.99</v>
      </c>
      <c r="C898">
        <v>6</v>
      </c>
      <c r="E898" s="3">
        <v>539.93999999999994</v>
      </c>
      <c r="F898">
        <v>10</v>
      </c>
      <c r="G898" s="3">
        <v>899.9</v>
      </c>
      <c r="H898">
        <v>0.6</v>
      </c>
      <c r="I898">
        <v>1.666666666666667</v>
      </c>
      <c r="J898">
        <v>50</v>
      </c>
      <c r="K898" t="s">
        <v>1761</v>
      </c>
      <c r="L898">
        <f t="shared" si="28"/>
        <v>2</v>
      </c>
      <c r="M898" s="3">
        <v>0</v>
      </c>
      <c r="N898" s="3">
        <f>Tabela1[[#This Row],[Faturamento Mês R$]]/4</f>
        <v>134.98499999999999</v>
      </c>
    </row>
    <row r="899" spans="1:14" x14ac:dyDescent="0.25">
      <c r="A899">
        <v>740414</v>
      </c>
      <c r="B899" s="3">
        <v>69.989999999999995</v>
      </c>
      <c r="C899">
        <v>8</v>
      </c>
      <c r="E899" s="3">
        <v>559.91999999999996</v>
      </c>
      <c r="F899">
        <v>28</v>
      </c>
      <c r="G899" s="3">
        <v>1959.72</v>
      </c>
      <c r="H899">
        <v>0.2857142857142857</v>
      </c>
      <c r="I899">
        <v>3.5</v>
      </c>
      <c r="J899">
        <v>105</v>
      </c>
      <c r="K899" t="s">
        <v>1762</v>
      </c>
      <c r="L899">
        <f t="shared" si="28"/>
        <v>3</v>
      </c>
      <c r="M899" s="3">
        <v>1959.72</v>
      </c>
      <c r="N899" s="3">
        <f>Tabela1[[#This Row],[Faturamento Mês R$]]/4</f>
        <v>139.97999999999999</v>
      </c>
    </row>
    <row r="900" spans="1:14" x14ac:dyDescent="0.25">
      <c r="A900">
        <v>740416</v>
      </c>
      <c r="B900" s="3">
        <v>34.99</v>
      </c>
      <c r="C900">
        <v>4</v>
      </c>
      <c r="D900">
        <v>1</v>
      </c>
      <c r="E900" s="3">
        <v>139.96</v>
      </c>
      <c r="F900">
        <v>1</v>
      </c>
      <c r="G900" s="3">
        <v>34.99</v>
      </c>
      <c r="H900">
        <v>4</v>
      </c>
      <c r="I900">
        <v>0.25</v>
      </c>
      <c r="J900">
        <v>7.5</v>
      </c>
      <c r="K900" t="s">
        <v>1760</v>
      </c>
      <c r="L900">
        <f t="shared" si="28"/>
        <v>1</v>
      </c>
      <c r="M900" s="3">
        <v>0</v>
      </c>
      <c r="N900" s="3">
        <f>Tabela1[[#This Row],[Faturamento Mês R$]]/4</f>
        <v>34.99</v>
      </c>
    </row>
    <row r="901" spans="1:14" x14ac:dyDescent="0.25">
      <c r="A901">
        <v>740418</v>
      </c>
      <c r="B901" s="3">
        <v>49.99</v>
      </c>
      <c r="C901">
        <v>13</v>
      </c>
      <c r="D901">
        <v>8</v>
      </c>
      <c r="E901" s="3">
        <v>649.87</v>
      </c>
      <c r="F901">
        <v>17</v>
      </c>
      <c r="G901" s="3">
        <v>849.83</v>
      </c>
      <c r="H901">
        <v>0.76470588235294112</v>
      </c>
      <c r="I901">
        <v>1.3076923076923079</v>
      </c>
      <c r="J901">
        <v>39.230769230769234</v>
      </c>
      <c r="K901" t="s">
        <v>1761</v>
      </c>
      <c r="L901">
        <f t="shared" si="28"/>
        <v>2</v>
      </c>
      <c r="M901" s="3">
        <v>0</v>
      </c>
      <c r="N901" s="3">
        <f>Tabela1[[#This Row],[Faturamento Mês R$]]/4</f>
        <v>162.4675</v>
      </c>
    </row>
    <row r="902" spans="1:14" x14ac:dyDescent="0.25">
      <c r="A902">
        <v>740430</v>
      </c>
      <c r="B902" s="3">
        <v>34.99</v>
      </c>
      <c r="C902">
        <v>9</v>
      </c>
      <c r="D902">
        <v>2</v>
      </c>
      <c r="E902" s="3">
        <v>314.91000000000003</v>
      </c>
      <c r="F902">
        <v>7</v>
      </c>
      <c r="G902" s="3">
        <v>244.93</v>
      </c>
      <c r="H902">
        <v>1.285714285714286</v>
      </c>
      <c r="I902">
        <v>0.77777777777777779</v>
      </c>
      <c r="J902">
        <v>23.333333333333329</v>
      </c>
      <c r="K902" t="s">
        <v>1760</v>
      </c>
      <c r="L902">
        <f t="shared" si="28"/>
        <v>1</v>
      </c>
      <c r="M902" s="3">
        <v>0</v>
      </c>
      <c r="N902" s="3">
        <f>Tabela1[[#This Row],[Faturamento Mês R$]]/4</f>
        <v>78.727500000000006</v>
      </c>
    </row>
    <row r="903" spans="1:14" x14ac:dyDescent="0.25">
      <c r="A903">
        <v>740431</v>
      </c>
      <c r="B903" s="3">
        <v>29.99</v>
      </c>
      <c r="C903">
        <v>5</v>
      </c>
      <c r="D903">
        <v>3</v>
      </c>
      <c r="E903" s="3">
        <v>149.94999999999999</v>
      </c>
      <c r="F903">
        <v>2</v>
      </c>
      <c r="G903" s="3">
        <v>59.98</v>
      </c>
      <c r="H903">
        <v>2.5</v>
      </c>
      <c r="I903">
        <v>0.4</v>
      </c>
      <c r="J903">
        <v>12</v>
      </c>
      <c r="K903" t="s">
        <v>1760</v>
      </c>
      <c r="L903">
        <f t="shared" si="28"/>
        <v>1</v>
      </c>
      <c r="M903" s="3">
        <v>0</v>
      </c>
      <c r="N903" s="3">
        <f>Tabela1[[#This Row],[Faturamento Mês R$]]/4</f>
        <v>37.487499999999997</v>
      </c>
    </row>
    <row r="904" spans="1:14" x14ac:dyDescent="0.25">
      <c r="A904">
        <v>740432</v>
      </c>
      <c r="B904" s="3">
        <v>59.99</v>
      </c>
      <c r="C904">
        <v>18</v>
      </c>
      <c r="D904">
        <v>3</v>
      </c>
      <c r="E904" s="3">
        <v>1079.82</v>
      </c>
      <c r="F904">
        <v>35</v>
      </c>
      <c r="G904" s="3">
        <v>2099.65</v>
      </c>
      <c r="H904">
        <v>0.51428571428571423</v>
      </c>
      <c r="I904">
        <v>1.944444444444444</v>
      </c>
      <c r="J904">
        <v>58.333333333333343</v>
      </c>
      <c r="K904" t="s">
        <v>1761</v>
      </c>
      <c r="L904">
        <f t="shared" si="28"/>
        <v>2</v>
      </c>
      <c r="M904" s="3">
        <v>0</v>
      </c>
      <c r="N904" s="3">
        <f>Tabela1[[#This Row],[Faturamento Mês R$]]/4</f>
        <v>269.95499999999998</v>
      </c>
    </row>
    <row r="905" spans="1:14" x14ac:dyDescent="0.25">
      <c r="A905">
        <v>740655</v>
      </c>
      <c r="B905" s="3">
        <v>29.99</v>
      </c>
      <c r="C905">
        <v>47</v>
      </c>
      <c r="D905">
        <v>9</v>
      </c>
      <c r="E905" s="3">
        <v>1409.53</v>
      </c>
      <c r="F905">
        <v>115</v>
      </c>
      <c r="G905" s="3">
        <v>3448.85</v>
      </c>
      <c r="H905">
        <v>0.40869565217391313</v>
      </c>
      <c r="I905">
        <v>2.4468085106382982</v>
      </c>
      <c r="J905">
        <v>73.40425531914893</v>
      </c>
      <c r="K905" t="s">
        <v>1762</v>
      </c>
      <c r="L905">
        <f t="shared" si="28"/>
        <v>3</v>
      </c>
      <c r="M905" s="3">
        <v>3448.85</v>
      </c>
      <c r="N905" s="3">
        <f>Tabela1[[#This Row],[Faturamento Mês R$]]/4</f>
        <v>352.38249999999999</v>
      </c>
    </row>
    <row r="906" spans="1:14" x14ac:dyDescent="0.25">
      <c r="A906">
        <v>740665</v>
      </c>
      <c r="B906" s="3">
        <v>99.99</v>
      </c>
      <c r="C906">
        <v>2</v>
      </c>
      <c r="E906" s="3">
        <v>199.98</v>
      </c>
      <c r="F906">
        <v>91</v>
      </c>
      <c r="G906" s="3">
        <v>9099.09</v>
      </c>
      <c r="H906">
        <v>2.197802197802198E-2</v>
      </c>
      <c r="I906">
        <v>45.5</v>
      </c>
      <c r="J906">
        <v>1365</v>
      </c>
      <c r="K906" t="s">
        <v>1762</v>
      </c>
      <c r="L906">
        <f t="shared" si="28"/>
        <v>3</v>
      </c>
      <c r="M906" s="3">
        <v>9099.09</v>
      </c>
      <c r="N906" s="3">
        <f>Tabela1[[#This Row],[Faturamento Mês R$]]/4</f>
        <v>49.994999999999997</v>
      </c>
    </row>
    <row r="907" spans="1:14" x14ac:dyDescent="0.25">
      <c r="A907">
        <v>740846</v>
      </c>
      <c r="B907" s="3">
        <v>149.99</v>
      </c>
      <c r="C907">
        <v>3</v>
      </c>
      <c r="D907">
        <v>2</v>
      </c>
      <c r="E907" s="3">
        <v>449.97</v>
      </c>
      <c r="F907">
        <v>3</v>
      </c>
      <c r="G907" s="3">
        <v>449.97</v>
      </c>
      <c r="H907">
        <v>1</v>
      </c>
      <c r="I907">
        <v>1</v>
      </c>
      <c r="J907">
        <v>30</v>
      </c>
      <c r="K907" t="s">
        <v>1761</v>
      </c>
      <c r="L907">
        <f t="shared" si="28"/>
        <v>2</v>
      </c>
      <c r="M907" s="3">
        <v>0</v>
      </c>
      <c r="N907" s="3">
        <f>Tabela1[[#This Row],[Faturamento Mês R$]]/4</f>
        <v>112.49250000000001</v>
      </c>
    </row>
    <row r="908" spans="1:14" x14ac:dyDescent="0.25">
      <c r="A908">
        <v>741052</v>
      </c>
      <c r="B908" s="3">
        <v>49.99</v>
      </c>
      <c r="C908">
        <v>2</v>
      </c>
      <c r="D908">
        <v>1</v>
      </c>
      <c r="E908" s="3">
        <v>99.98</v>
      </c>
      <c r="F908">
        <v>25</v>
      </c>
      <c r="G908" s="3">
        <v>1249.75</v>
      </c>
      <c r="H908">
        <v>0.08</v>
      </c>
      <c r="I908">
        <v>12.5</v>
      </c>
      <c r="J908">
        <v>375</v>
      </c>
      <c r="K908" t="s">
        <v>1762</v>
      </c>
      <c r="L908">
        <f t="shared" si="28"/>
        <v>3</v>
      </c>
      <c r="M908" s="3">
        <v>1249.75</v>
      </c>
      <c r="N908" s="3">
        <f>Tabela1[[#This Row],[Faturamento Mês R$]]/4</f>
        <v>24.995000000000001</v>
      </c>
    </row>
    <row r="909" spans="1:14" x14ac:dyDescent="0.25">
      <c r="A909">
        <v>741153</v>
      </c>
      <c r="B909" s="3">
        <v>19.989999999999998</v>
      </c>
      <c r="C909">
        <v>1</v>
      </c>
      <c r="E909" s="3">
        <v>19.989999999999998</v>
      </c>
      <c r="F909">
        <v>33</v>
      </c>
      <c r="G909" s="3">
        <v>659.67</v>
      </c>
      <c r="H909">
        <v>3.03030303030303E-2</v>
      </c>
      <c r="I909">
        <v>33</v>
      </c>
      <c r="J909">
        <v>990</v>
      </c>
      <c r="K909" t="s">
        <v>1762</v>
      </c>
      <c r="L909">
        <f t="shared" ref="L909:L928" si="29">IF(K909="Baixo Giro",3,IF(K909="Giro Médio",2,IF(K909="Alto Giro",1,0)))</f>
        <v>3</v>
      </c>
      <c r="M909" s="3">
        <v>659.67</v>
      </c>
      <c r="N909" s="3">
        <f>Tabela1[[#This Row],[Faturamento Mês R$]]/4</f>
        <v>4.9974999999999996</v>
      </c>
    </row>
    <row r="910" spans="1:14" x14ac:dyDescent="0.25">
      <c r="A910">
        <v>741185</v>
      </c>
      <c r="B910" s="3">
        <v>49.99</v>
      </c>
      <c r="C910">
        <v>3</v>
      </c>
      <c r="D910">
        <v>1</v>
      </c>
      <c r="E910" s="3">
        <v>149.97</v>
      </c>
      <c r="F910">
        <v>1</v>
      </c>
      <c r="G910" s="3">
        <v>49.99</v>
      </c>
      <c r="H910">
        <v>3</v>
      </c>
      <c r="I910">
        <v>0.33333333333333331</v>
      </c>
      <c r="J910">
        <v>10</v>
      </c>
      <c r="K910" t="s">
        <v>1760</v>
      </c>
      <c r="L910">
        <f t="shared" si="29"/>
        <v>1</v>
      </c>
      <c r="M910" s="3">
        <v>0</v>
      </c>
      <c r="N910" s="3">
        <f>Tabela1[[#This Row],[Faturamento Mês R$]]/4</f>
        <v>37.4925</v>
      </c>
    </row>
    <row r="911" spans="1:14" x14ac:dyDescent="0.25">
      <c r="A911">
        <v>741189</v>
      </c>
      <c r="B911" s="3">
        <v>54.99</v>
      </c>
      <c r="C911">
        <v>2</v>
      </c>
      <c r="E911" s="3">
        <v>109.98</v>
      </c>
      <c r="F911">
        <v>2</v>
      </c>
      <c r="G911" s="3">
        <v>109.98</v>
      </c>
      <c r="H911">
        <v>1</v>
      </c>
      <c r="I911">
        <v>1</v>
      </c>
      <c r="J911">
        <v>30</v>
      </c>
      <c r="K911" t="s">
        <v>1761</v>
      </c>
      <c r="L911">
        <f t="shared" si="29"/>
        <v>2</v>
      </c>
      <c r="M911" s="3">
        <v>0</v>
      </c>
      <c r="N911" s="3">
        <f>Tabela1[[#This Row],[Faturamento Mês R$]]/4</f>
        <v>27.495000000000001</v>
      </c>
    </row>
    <row r="912" spans="1:14" x14ac:dyDescent="0.25">
      <c r="A912">
        <v>741212</v>
      </c>
      <c r="B912" s="3">
        <v>59.99</v>
      </c>
      <c r="C912">
        <v>11</v>
      </c>
      <c r="D912">
        <v>3</v>
      </c>
      <c r="E912" s="3">
        <v>659.89</v>
      </c>
      <c r="F912">
        <v>69</v>
      </c>
      <c r="G912" s="3">
        <v>4139.3100000000004</v>
      </c>
      <c r="H912">
        <v>0.15942028985507251</v>
      </c>
      <c r="I912">
        <v>6.2727272727272716</v>
      </c>
      <c r="J912">
        <v>188.18181818181819</v>
      </c>
      <c r="K912" t="s">
        <v>1762</v>
      </c>
      <c r="L912">
        <f t="shared" si="29"/>
        <v>3</v>
      </c>
      <c r="M912" s="3">
        <v>4139.3100000000004</v>
      </c>
      <c r="N912" s="3">
        <f>Tabela1[[#This Row],[Faturamento Mês R$]]/4</f>
        <v>164.9725</v>
      </c>
    </row>
    <row r="913" spans="1:14" x14ac:dyDescent="0.25">
      <c r="A913">
        <v>741262</v>
      </c>
      <c r="B913" s="3">
        <v>59.99</v>
      </c>
      <c r="C913">
        <v>6</v>
      </c>
      <c r="D913">
        <v>1</v>
      </c>
      <c r="E913" s="3">
        <v>359.94</v>
      </c>
      <c r="F913">
        <v>35</v>
      </c>
      <c r="G913" s="3">
        <v>2099.65</v>
      </c>
      <c r="H913">
        <v>0.1714285714285714</v>
      </c>
      <c r="I913">
        <v>5.833333333333333</v>
      </c>
      <c r="J913">
        <v>175</v>
      </c>
      <c r="K913" t="s">
        <v>1762</v>
      </c>
      <c r="L913">
        <f t="shared" si="29"/>
        <v>3</v>
      </c>
      <c r="M913" s="3">
        <v>2099.65</v>
      </c>
      <c r="N913" s="3">
        <f>Tabela1[[#This Row],[Faturamento Mês R$]]/4</f>
        <v>89.984999999999999</v>
      </c>
    </row>
    <row r="914" spans="1:14" x14ac:dyDescent="0.25">
      <c r="A914">
        <v>741270</v>
      </c>
      <c r="B914" s="3">
        <v>79.989999999999995</v>
      </c>
      <c r="C914">
        <v>2</v>
      </c>
      <c r="E914" s="3">
        <v>159.97999999999999</v>
      </c>
      <c r="F914">
        <v>0</v>
      </c>
      <c r="G914" s="3">
        <v>0</v>
      </c>
      <c r="H914" t="s">
        <v>1763</v>
      </c>
      <c r="I914">
        <v>0</v>
      </c>
      <c r="J914">
        <v>0</v>
      </c>
      <c r="L914">
        <f t="shared" si="29"/>
        <v>0</v>
      </c>
      <c r="M914" s="3">
        <v>0</v>
      </c>
      <c r="N914" s="3">
        <f>Tabela1[[#This Row],[Faturamento Mês R$]]/4</f>
        <v>39.994999999999997</v>
      </c>
    </row>
    <row r="915" spans="1:14" x14ac:dyDescent="0.25">
      <c r="A915">
        <v>741334</v>
      </c>
      <c r="B915" s="3">
        <v>119.99</v>
      </c>
      <c r="C915">
        <v>9</v>
      </c>
      <c r="D915">
        <v>4</v>
      </c>
      <c r="E915" s="3">
        <v>1079.9100000000001</v>
      </c>
      <c r="F915">
        <v>12</v>
      </c>
      <c r="G915" s="3">
        <v>1439.88</v>
      </c>
      <c r="H915">
        <v>0.75</v>
      </c>
      <c r="I915">
        <v>1.333333333333333</v>
      </c>
      <c r="J915">
        <v>40</v>
      </c>
      <c r="K915" t="s">
        <v>1761</v>
      </c>
      <c r="L915">
        <f t="shared" si="29"/>
        <v>2</v>
      </c>
      <c r="M915" s="3">
        <v>0</v>
      </c>
      <c r="N915" s="3">
        <f>Tabela1[[#This Row],[Faturamento Mês R$]]/4</f>
        <v>269.97750000000002</v>
      </c>
    </row>
    <row r="916" spans="1:14" x14ac:dyDescent="0.25">
      <c r="A916">
        <v>741740</v>
      </c>
      <c r="B916" s="3">
        <v>29.99</v>
      </c>
      <c r="C916">
        <v>3</v>
      </c>
      <c r="E916" s="3">
        <v>89.97</v>
      </c>
      <c r="F916">
        <v>3</v>
      </c>
      <c r="G916" s="3">
        <v>89.97</v>
      </c>
      <c r="H916">
        <v>1</v>
      </c>
      <c r="I916">
        <v>1</v>
      </c>
      <c r="J916">
        <v>30</v>
      </c>
      <c r="K916" t="s">
        <v>1761</v>
      </c>
      <c r="L916">
        <f t="shared" si="29"/>
        <v>2</v>
      </c>
      <c r="M916" s="3">
        <v>0</v>
      </c>
      <c r="N916" s="3">
        <f>Tabela1[[#This Row],[Faturamento Mês R$]]/4</f>
        <v>22.4925</v>
      </c>
    </row>
    <row r="917" spans="1:14" x14ac:dyDescent="0.25">
      <c r="A917">
        <v>741743</v>
      </c>
      <c r="B917" s="3">
        <v>24.99</v>
      </c>
      <c r="C917">
        <v>3</v>
      </c>
      <c r="E917" s="3">
        <v>74.97</v>
      </c>
      <c r="F917">
        <v>3</v>
      </c>
      <c r="G917" s="3">
        <v>74.97</v>
      </c>
      <c r="H917">
        <v>1</v>
      </c>
      <c r="I917">
        <v>1</v>
      </c>
      <c r="J917">
        <v>30</v>
      </c>
      <c r="K917" t="s">
        <v>1761</v>
      </c>
      <c r="L917">
        <f t="shared" si="29"/>
        <v>2</v>
      </c>
      <c r="M917" s="3">
        <v>0</v>
      </c>
      <c r="N917" s="3">
        <f>Tabela1[[#This Row],[Faturamento Mês R$]]/4</f>
        <v>18.7425</v>
      </c>
    </row>
    <row r="918" spans="1:14" x14ac:dyDescent="0.25">
      <c r="A918">
        <v>741766</v>
      </c>
      <c r="B918" s="3">
        <v>99.99</v>
      </c>
      <c r="C918">
        <v>17</v>
      </c>
      <c r="D918">
        <v>4</v>
      </c>
      <c r="E918" s="3">
        <v>1699.83</v>
      </c>
      <c r="F918">
        <v>80</v>
      </c>
      <c r="G918" s="3">
        <v>7999.2</v>
      </c>
      <c r="H918">
        <v>0.21249999999999999</v>
      </c>
      <c r="I918">
        <v>4.7058823529411766</v>
      </c>
      <c r="J918">
        <v>141.1764705882353</v>
      </c>
      <c r="K918" t="s">
        <v>1762</v>
      </c>
      <c r="L918">
        <f t="shared" si="29"/>
        <v>3</v>
      </c>
      <c r="M918" s="3">
        <v>7999.2</v>
      </c>
      <c r="N918" s="3">
        <f>Tabela1[[#This Row],[Faturamento Mês R$]]/4</f>
        <v>424.95749999999998</v>
      </c>
    </row>
    <row r="919" spans="1:14" x14ac:dyDescent="0.25">
      <c r="A919">
        <v>742310</v>
      </c>
      <c r="B919" s="3">
        <v>99.99</v>
      </c>
      <c r="C919">
        <v>1</v>
      </c>
      <c r="D919">
        <v>1</v>
      </c>
      <c r="E919" s="3">
        <v>99.99</v>
      </c>
      <c r="F919">
        <v>32</v>
      </c>
      <c r="G919" s="3">
        <v>3199.68</v>
      </c>
      <c r="H919">
        <v>3.125E-2</v>
      </c>
      <c r="I919">
        <v>32</v>
      </c>
      <c r="J919">
        <v>960</v>
      </c>
      <c r="K919" t="s">
        <v>1762</v>
      </c>
      <c r="L919">
        <f t="shared" si="29"/>
        <v>3</v>
      </c>
      <c r="M919" s="3">
        <v>3199.68</v>
      </c>
      <c r="N919" s="3">
        <f>Tabela1[[#This Row],[Faturamento Mês R$]]/4</f>
        <v>24.997499999999999</v>
      </c>
    </row>
    <row r="920" spans="1:14" x14ac:dyDescent="0.25">
      <c r="A920">
        <v>742341</v>
      </c>
      <c r="B920" s="3">
        <v>8.99</v>
      </c>
      <c r="C920">
        <v>23</v>
      </c>
      <c r="D920">
        <v>6</v>
      </c>
      <c r="E920" s="3">
        <v>206.77</v>
      </c>
      <c r="F920">
        <v>75</v>
      </c>
      <c r="G920" s="3">
        <v>674.25</v>
      </c>
      <c r="H920">
        <v>0.30666666666666659</v>
      </c>
      <c r="I920">
        <v>3.2608695652173911</v>
      </c>
      <c r="J920">
        <v>97.826086956521735</v>
      </c>
      <c r="K920" t="s">
        <v>1762</v>
      </c>
      <c r="L920">
        <f t="shared" si="29"/>
        <v>3</v>
      </c>
      <c r="M920" s="3">
        <v>674.25</v>
      </c>
      <c r="N920" s="3">
        <f>Tabela1[[#This Row],[Faturamento Mês R$]]/4</f>
        <v>51.692500000000003</v>
      </c>
    </row>
    <row r="921" spans="1:14" x14ac:dyDescent="0.25">
      <c r="A921">
        <v>742394</v>
      </c>
      <c r="B921" s="3">
        <v>189.99</v>
      </c>
      <c r="C921">
        <v>0</v>
      </c>
      <c r="E921" s="3">
        <v>0</v>
      </c>
      <c r="F921">
        <v>72</v>
      </c>
      <c r="G921" s="3">
        <v>13679.28</v>
      </c>
      <c r="H921">
        <v>0</v>
      </c>
      <c r="I921">
        <v>0</v>
      </c>
      <c r="J921">
        <v>0</v>
      </c>
      <c r="K921" t="s">
        <v>1762</v>
      </c>
      <c r="L921">
        <f t="shared" si="29"/>
        <v>3</v>
      </c>
      <c r="M921" s="3">
        <v>13679.28</v>
      </c>
      <c r="N921" s="3">
        <f>Tabela1[[#This Row],[Faturamento Mês R$]]/4</f>
        <v>0</v>
      </c>
    </row>
    <row r="922" spans="1:14" x14ac:dyDescent="0.25">
      <c r="A922">
        <v>742509</v>
      </c>
      <c r="B922" s="3">
        <v>69.989999999999995</v>
      </c>
      <c r="C922">
        <v>20</v>
      </c>
      <c r="D922">
        <v>2</v>
      </c>
      <c r="E922" s="3">
        <v>1399.8</v>
      </c>
      <c r="F922">
        <v>80</v>
      </c>
      <c r="G922" s="3">
        <v>5599.2</v>
      </c>
      <c r="H922">
        <v>0.25</v>
      </c>
      <c r="I922">
        <v>4</v>
      </c>
      <c r="J922">
        <v>120</v>
      </c>
      <c r="K922" t="s">
        <v>1762</v>
      </c>
      <c r="L922">
        <f t="shared" si="29"/>
        <v>3</v>
      </c>
      <c r="M922" s="3">
        <v>5599.2</v>
      </c>
      <c r="N922" s="3">
        <f>Tabela1[[#This Row],[Faturamento Mês R$]]/4</f>
        <v>349.95</v>
      </c>
    </row>
    <row r="923" spans="1:14" x14ac:dyDescent="0.25">
      <c r="A923">
        <v>742519</v>
      </c>
      <c r="B923" s="3">
        <v>14.99</v>
      </c>
      <c r="C923">
        <v>1</v>
      </c>
      <c r="D923">
        <v>1</v>
      </c>
      <c r="E923" s="3">
        <v>14.99</v>
      </c>
      <c r="F923">
        <v>36</v>
      </c>
      <c r="G923" s="3">
        <v>539.64</v>
      </c>
      <c r="H923">
        <v>2.777777777777778E-2</v>
      </c>
      <c r="I923">
        <v>36</v>
      </c>
      <c r="J923">
        <v>1080</v>
      </c>
      <c r="K923" t="s">
        <v>1762</v>
      </c>
      <c r="L923">
        <f t="shared" si="29"/>
        <v>3</v>
      </c>
      <c r="M923" s="3">
        <v>539.64</v>
      </c>
      <c r="N923" s="3">
        <f>Tabela1[[#This Row],[Faturamento Mês R$]]/4</f>
        <v>3.7475000000000001</v>
      </c>
    </row>
    <row r="924" spans="1:14" x14ac:dyDescent="0.25">
      <c r="A924">
        <v>742524</v>
      </c>
      <c r="B924" s="3">
        <v>39.99</v>
      </c>
      <c r="C924">
        <v>1</v>
      </c>
      <c r="D924">
        <v>1</v>
      </c>
      <c r="E924" s="3">
        <v>39.99</v>
      </c>
      <c r="F924">
        <v>23</v>
      </c>
      <c r="G924" s="3">
        <v>919.77</v>
      </c>
      <c r="H924">
        <v>4.3478260869565223E-2</v>
      </c>
      <c r="I924">
        <v>23</v>
      </c>
      <c r="J924">
        <v>690</v>
      </c>
      <c r="K924" t="s">
        <v>1762</v>
      </c>
      <c r="L924">
        <f t="shared" si="29"/>
        <v>3</v>
      </c>
      <c r="M924" s="3">
        <v>919.77</v>
      </c>
      <c r="N924" s="3">
        <f>Tabela1[[#This Row],[Faturamento Mês R$]]/4</f>
        <v>9.9975000000000005</v>
      </c>
    </row>
    <row r="925" spans="1:14" x14ac:dyDescent="0.25">
      <c r="A925">
        <v>742529</v>
      </c>
      <c r="B925" s="3">
        <v>39.99</v>
      </c>
      <c r="C925">
        <v>2</v>
      </c>
      <c r="E925" s="3">
        <v>79.98</v>
      </c>
      <c r="F925">
        <v>1</v>
      </c>
      <c r="G925" s="3">
        <v>39.99</v>
      </c>
      <c r="H925">
        <v>2</v>
      </c>
      <c r="I925">
        <v>0.5</v>
      </c>
      <c r="J925">
        <v>15</v>
      </c>
      <c r="K925" t="s">
        <v>1760</v>
      </c>
      <c r="L925">
        <f t="shared" si="29"/>
        <v>1</v>
      </c>
      <c r="M925" s="3">
        <v>0</v>
      </c>
      <c r="N925" s="3">
        <f>Tabela1[[#This Row],[Faturamento Mês R$]]/4</f>
        <v>19.995000000000001</v>
      </c>
    </row>
    <row r="926" spans="1:14" x14ac:dyDescent="0.25">
      <c r="A926">
        <v>742563</v>
      </c>
      <c r="B926" s="3">
        <v>49.99</v>
      </c>
      <c r="C926">
        <v>9</v>
      </c>
      <c r="E926" s="3">
        <v>449.91</v>
      </c>
      <c r="F926">
        <v>1</v>
      </c>
      <c r="G926" s="3">
        <v>49.99</v>
      </c>
      <c r="H926">
        <v>9</v>
      </c>
      <c r="I926">
        <v>0.1111111111111111</v>
      </c>
      <c r="J926">
        <v>3.333333333333333</v>
      </c>
      <c r="K926" t="s">
        <v>1760</v>
      </c>
      <c r="L926">
        <f t="shared" si="29"/>
        <v>1</v>
      </c>
      <c r="M926" s="3">
        <v>0</v>
      </c>
      <c r="N926" s="3">
        <f>Tabela1[[#This Row],[Faturamento Mês R$]]/4</f>
        <v>112.47750000000001</v>
      </c>
    </row>
    <row r="927" spans="1:14" x14ac:dyDescent="0.25">
      <c r="A927">
        <v>742626</v>
      </c>
      <c r="B927" s="3">
        <v>17.989999999999998</v>
      </c>
      <c r="C927">
        <v>2</v>
      </c>
      <c r="D927">
        <v>1</v>
      </c>
      <c r="E927" s="3">
        <v>35.979999999999997</v>
      </c>
      <c r="F927">
        <v>3</v>
      </c>
      <c r="G927" s="3">
        <v>53.97</v>
      </c>
      <c r="H927">
        <v>0.66666666666666663</v>
      </c>
      <c r="I927">
        <v>1.5</v>
      </c>
      <c r="J927">
        <v>45</v>
      </c>
      <c r="K927" t="s">
        <v>1761</v>
      </c>
      <c r="L927">
        <f t="shared" si="29"/>
        <v>2</v>
      </c>
      <c r="M927" s="3">
        <v>0</v>
      </c>
      <c r="N927" s="3">
        <f>Tabela1[[#This Row],[Faturamento Mês R$]]/4</f>
        <v>8.9949999999999992</v>
      </c>
    </row>
    <row r="928" spans="1:14" x14ac:dyDescent="0.25">
      <c r="A928">
        <v>742787</v>
      </c>
      <c r="B928" s="3">
        <v>99.99</v>
      </c>
      <c r="C928">
        <v>2</v>
      </c>
      <c r="D928">
        <v>1</v>
      </c>
      <c r="E928" s="3">
        <v>199.98</v>
      </c>
      <c r="F928">
        <v>27</v>
      </c>
      <c r="G928" s="3">
        <v>2699.73</v>
      </c>
      <c r="H928">
        <v>7.407407407407407E-2</v>
      </c>
      <c r="I928">
        <v>13.5</v>
      </c>
      <c r="J928">
        <v>405</v>
      </c>
      <c r="K928" t="s">
        <v>1762</v>
      </c>
      <c r="L928">
        <f t="shared" si="29"/>
        <v>3</v>
      </c>
      <c r="M928" s="3">
        <v>2699.73</v>
      </c>
      <c r="N928" s="3">
        <f>Tabela1[[#This Row],[Faturamento Mês R$]]/4</f>
        <v>49.994999999999997</v>
      </c>
    </row>
    <row r="929" spans="1:14" x14ac:dyDescent="0.25">
      <c r="A929">
        <v>742853</v>
      </c>
      <c r="B929" s="3">
        <v>149.99</v>
      </c>
      <c r="C929">
        <v>7</v>
      </c>
      <c r="D929">
        <v>2</v>
      </c>
      <c r="E929" s="3">
        <v>1049.93</v>
      </c>
      <c r="F929">
        <v>12</v>
      </c>
      <c r="G929" s="3">
        <v>1799.88</v>
      </c>
      <c r="H929">
        <v>0.58333333333333337</v>
      </c>
      <c r="I929">
        <v>1.714285714285714</v>
      </c>
      <c r="J929">
        <v>51.428571428571423</v>
      </c>
      <c r="K929" t="s">
        <v>1761</v>
      </c>
      <c r="L929">
        <f t="shared" ref="L929:L951" si="30">IF(K929="Baixo Giro",3,IF(K929="Giro Médio",2,IF(K929="Alto Giro",1,0)))</f>
        <v>2</v>
      </c>
      <c r="M929" s="3">
        <v>0</v>
      </c>
      <c r="N929" s="3">
        <f>Tabela1[[#This Row],[Faturamento Mês R$]]/4</f>
        <v>262.48250000000002</v>
      </c>
    </row>
    <row r="930" spans="1:14" x14ac:dyDescent="0.25">
      <c r="A930">
        <v>742873</v>
      </c>
      <c r="B930" s="3">
        <v>39.99</v>
      </c>
      <c r="C930">
        <v>4</v>
      </c>
      <c r="E930" s="3">
        <v>159.96</v>
      </c>
      <c r="F930">
        <v>26</v>
      </c>
      <c r="G930" s="3">
        <v>1039.74</v>
      </c>
      <c r="H930">
        <v>0.15384615384615391</v>
      </c>
      <c r="I930">
        <v>6.5</v>
      </c>
      <c r="J930">
        <v>195</v>
      </c>
      <c r="K930" t="s">
        <v>1762</v>
      </c>
      <c r="L930">
        <f t="shared" si="30"/>
        <v>3</v>
      </c>
      <c r="M930" s="3">
        <v>1039.74</v>
      </c>
      <c r="N930" s="3">
        <f>Tabela1[[#This Row],[Faturamento Mês R$]]/4</f>
        <v>39.99</v>
      </c>
    </row>
    <row r="931" spans="1:14" x14ac:dyDescent="0.25">
      <c r="A931">
        <v>742880</v>
      </c>
      <c r="B931" s="3">
        <v>159.99</v>
      </c>
      <c r="C931">
        <v>4</v>
      </c>
      <c r="D931">
        <v>2</v>
      </c>
      <c r="E931" s="3">
        <v>639.96</v>
      </c>
      <c r="F931">
        <v>3</v>
      </c>
      <c r="G931" s="3">
        <v>479.97</v>
      </c>
      <c r="H931">
        <v>1.333333333333333</v>
      </c>
      <c r="I931">
        <v>0.75</v>
      </c>
      <c r="J931">
        <v>22.5</v>
      </c>
      <c r="K931" t="s">
        <v>1760</v>
      </c>
      <c r="L931">
        <f t="shared" si="30"/>
        <v>1</v>
      </c>
      <c r="M931" s="3">
        <v>0</v>
      </c>
      <c r="N931" s="3">
        <f>Tabela1[[#This Row],[Faturamento Mês R$]]/4</f>
        <v>159.99</v>
      </c>
    </row>
    <row r="932" spans="1:14" x14ac:dyDescent="0.25">
      <c r="A932">
        <v>742892</v>
      </c>
      <c r="B932" s="3">
        <v>99.99</v>
      </c>
      <c r="C932">
        <v>4</v>
      </c>
      <c r="E932" s="3">
        <v>399.96</v>
      </c>
      <c r="F932">
        <v>0</v>
      </c>
      <c r="G932" s="3">
        <v>0</v>
      </c>
      <c r="H932" t="s">
        <v>1763</v>
      </c>
      <c r="I932">
        <v>0</v>
      </c>
      <c r="J932">
        <v>0</v>
      </c>
      <c r="L932">
        <f t="shared" si="30"/>
        <v>0</v>
      </c>
      <c r="M932" s="3">
        <v>0</v>
      </c>
      <c r="N932" s="3">
        <f>Tabela1[[#This Row],[Faturamento Mês R$]]/4</f>
        <v>99.99</v>
      </c>
    </row>
    <row r="933" spans="1:14" x14ac:dyDescent="0.25">
      <c r="A933">
        <v>742893</v>
      </c>
      <c r="B933" s="3">
        <v>99.99</v>
      </c>
      <c r="C933">
        <v>4</v>
      </c>
      <c r="D933">
        <v>1</v>
      </c>
      <c r="E933" s="3">
        <v>399.96</v>
      </c>
      <c r="F933">
        <v>0</v>
      </c>
      <c r="G933" s="3">
        <v>0</v>
      </c>
      <c r="H933" t="s">
        <v>1763</v>
      </c>
      <c r="I933">
        <v>0</v>
      </c>
      <c r="J933">
        <v>0</v>
      </c>
      <c r="L933">
        <f t="shared" si="30"/>
        <v>0</v>
      </c>
      <c r="M933" s="3">
        <v>0</v>
      </c>
      <c r="N933" s="3">
        <f>Tabela1[[#This Row],[Faturamento Mês R$]]/4</f>
        <v>99.99</v>
      </c>
    </row>
    <row r="934" spans="1:14" x14ac:dyDescent="0.25">
      <c r="A934">
        <v>742913</v>
      </c>
      <c r="B934" s="3">
        <v>39.99</v>
      </c>
      <c r="C934">
        <v>9</v>
      </c>
      <c r="D934">
        <v>3</v>
      </c>
      <c r="E934" s="3">
        <v>359.91</v>
      </c>
      <c r="F934">
        <v>7</v>
      </c>
      <c r="G934" s="3">
        <v>279.93</v>
      </c>
      <c r="H934">
        <v>1.285714285714286</v>
      </c>
      <c r="I934">
        <v>0.77777777777777779</v>
      </c>
      <c r="J934">
        <v>23.333333333333329</v>
      </c>
      <c r="K934" t="s">
        <v>1760</v>
      </c>
      <c r="L934">
        <f t="shared" si="30"/>
        <v>1</v>
      </c>
      <c r="M934" s="3">
        <v>0</v>
      </c>
      <c r="N934" s="3">
        <f>Tabela1[[#This Row],[Faturamento Mês R$]]/4</f>
        <v>89.977500000000006</v>
      </c>
    </row>
    <row r="935" spans="1:14" x14ac:dyDescent="0.25">
      <c r="A935">
        <v>742914</v>
      </c>
      <c r="B935" s="3">
        <v>89.99</v>
      </c>
      <c r="C935">
        <v>6</v>
      </c>
      <c r="D935">
        <v>2</v>
      </c>
      <c r="E935" s="3">
        <v>539.93999999999994</v>
      </c>
      <c r="F935">
        <v>88</v>
      </c>
      <c r="G935" s="3">
        <v>7919.12</v>
      </c>
      <c r="H935">
        <v>6.8181818181818177E-2</v>
      </c>
      <c r="I935">
        <v>14.66666666666667</v>
      </c>
      <c r="J935">
        <v>440</v>
      </c>
      <c r="K935" t="s">
        <v>1762</v>
      </c>
      <c r="L935">
        <f t="shared" si="30"/>
        <v>3</v>
      </c>
      <c r="M935" s="3">
        <v>7919.12</v>
      </c>
      <c r="N935" s="3">
        <f>Tabela1[[#This Row],[Faturamento Mês R$]]/4</f>
        <v>134.98499999999999</v>
      </c>
    </row>
    <row r="936" spans="1:14" x14ac:dyDescent="0.25">
      <c r="A936">
        <v>742926</v>
      </c>
      <c r="B936" s="3">
        <v>129.99</v>
      </c>
      <c r="C936">
        <v>5</v>
      </c>
      <c r="D936">
        <v>1</v>
      </c>
      <c r="E936" s="3">
        <v>649.95000000000005</v>
      </c>
      <c r="F936">
        <v>26</v>
      </c>
      <c r="G936" s="3">
        <v>3379.74</v>
      </c>
      <c r="H936">
        <v>0.19230769230769229</v>
      </c>
      <c r="I936">
        <v>5.2</v>
      </c>
      <c r="J936">
        <v>156</v>
      </c>
      <c r="K936" t="s">
        <v>1762</v>
      </c>
      <c r="L936">
        <f t="shared" si="30"/>
        <v>3</v>
      </c>
      <c r="M936" s="3">
        <v>3379.74</v>
      </c>
      <c r="N936" s="3">
        <f>Tabela1[[#This Row],[Faturamento Mês R$]]/4</f>
        <v>162.48750000000001</v>
      </c>
    </row>
    <row r="937" spans="1:14" x14ac:dyDescent="0.25">
      <c r="A937">
        <v>742938</v>
      </c>
      <c r="B937" s="3">
        <v>39.99</v>
      </c>
      <c r="C937">
        <v>28</v>
      </c>
      <c r="D937">
        <v>4</v>
      </c>
      <c r="E937" s="3">
        <v>1119.72</v>
      </c>
      <c r="F937">
        <v>42</v>
      </c>
      <c r="G937" s="3">
        <v>1679.58</v>
      </c>
      <c r="H937">
        <v>0.66666666666666663</v>
      </c>
      <c r="I937">
        <v>1.5</v>
      </c>
      <c r="J937">
        <v>45</v>
      </c>
      <c r="K937" t="s">
        <v>1761</v>
      </c>
      <c r="L937">
        <f t="shared" si="30"/>
        <v>2</v>
      </c>
      <c r="M937" s="3">
        <v>0</v>
      </c>
      <c r="N937" s="3">
        <f>Tabela1[[#This Row],[Faturamento Mês R$]]/4</f>
        <v>279.93</v>
      </c>
    </row>
    <row r="938" spans="1:14" x14ac:dyDescent="0.25">
      <c r="A938">
        <v>742945</v>
      </c>
      <c r="B938" s="3">
        <v>39.99</v>
      </c>
      <c r="C938">
        <v>4</v>
      </c>
      <c r="E938" s="3">
        <v>159.96</v>
      </c>
      <c r="F938">
        <v>5</v>
      </c>
      <c r="G938" s="3">
        <v>199.95</v>
      </c>
      <c r="H938">
        <v>0.8</v>
      </c>
      <c r="I938">
        <v>1.25</v>
      </c>
      <c r="J938">
        <v>37.5</v>
      </c>
      <c r="K938" t="s">
        <v>1761</v>
      </c>
      <c r="L938">
        <f t="shared" si="30"/>
        <v>2</v>
      </c>
      <c r="M938" s="3">
        <v>0</v>
      </c>
      <c r="N938" s="3">
        <f>Tabela1[[#This Row],[Faturamento Mês R$]]/4</f>
        <v>39.99</v>
      </c>
    </row>
    <row r="939" spans="1:14" x14ac:dyDescent="0.25">
      <c r="A939">
        <v>743121</v>
      </c>
      <c r="B939" s="3">
        <v>39.99</v>
      </c>
      <c r="C939">
        <v>27</v>
      </c>
      <c r="D939">
        <v>7</v>
      </c>
      <c r="E939" s="3">
        <v>1079.73</v>
      </c>
      <c r="F939">
        <v>34</v>
      </c>
      <c r="G939" s="3">
        <v>1359.66</v>
      </c>
      <c r="H939">
        <v>0.79411764705882348</v>
      </c>
      <c r="I939">
        <v>1.2592592592592591</v>
      </c>
      <c r="J939">
        <v>37.777777777777779</v>
      </c>
      <c r="K939" t="s">
        <v>1761</v>
      </c>
      <c r="L939">
        <f t="shared" si="30"/>
        <v>2</v>
      </c>
      <c r="M939" s="3">
        <v>0</v>
      </c>
      <c r="N939" s="3">
        <f>Tabela1[[#This Row],[Faturamento Mês R$]]/4</f>
        <v>269.9325</v>
      </c>
    </row>
    <row r="940" spans="1:14" x14ac:dyDescent="0.25">
      <c r="A940">
        <v>743254</v>
      </c>
      <c r="B940" s="3">
        <v>149.99</v>
      </c>
      <c r="C940">
        <v>6</v>
      </c>
      <c r="D940">
        <v>1</v>
      </c>
      <c r="E940" s="3">
        <v>899.94</v>
      </c>
      <c r="F940">
        <v>7</v>
      </c>
      <c r="G940" s="3">
        <v>1049.93</v>
      </c>
      <c r="H940">
        <v>0.8571428571428571</v>
      </c>
      <c r="I940">
        <v>1.166666666666667</v>
      </c>
      <c r="J940">
        <v>35</v>
      </c>
      <c r="K940" t="s">
        <v>1761</v>
      </c>
      <c r="L940">
        <f t="shared" si="30"/>
        <v>2</v>
      </c>
      <c r="M940" s="3">
        <v>0</v>
      </c>
      <c r="N940" s="3">
        <f>Tabela1[[#This Row],[Faturamento Mês R$]]/4</f>
        <v>224.98500000000001</v>
      </c>
    </row>
    <row r="941" spans="1:14" x14ac:dyDescent="0.25">
      <c r="A941">
        <v>743269</v>
      </c>
      <c r="B941" s="3">
        <v>89.99</v>
      </c>
      <c r="C941">
        <v>2</v>
      </c>
      <c r="E941" s="3">
        <v>179.98</v>
      </c>
      <c r="F941">
        <v>0</v>
      </c>
      <c r="G941" s="3">
        <v>0</v>
      </c>
      <c r="H941" t="s">
        <v>1763</v>
      </c>
      <c r="I941">
        <v>0</v>
      </c>
      <c r="J941">
        <v>0</v>
      </c>
      <c r="L941">
        <f t="shared" si="30"/>
        <v>0</v>
      </c>
      <c r="M941" s="3">
        <v>0</v>
      </c>
      <c r="N941" s="3">
        <f>Tabela1[[#This Row],[Faturamento Mês R$]]/4</f>
        <v>44.994999999999997</v>
      </c>
    </row>
    <row r="942" spans="1:14" x14ac:dyDescent="0.25">
      <c r="A942">
        <v>743324</v>
      </c>
      <c r="B942" s="3">
        <v>69.989999999999995</v>
      </c>
      <c r="C942">
        <v>2</v>
      </c>
      <c r="D942">
        <v>2</v>
      </c>
      <c r="E942" s="3">
        <v>139.97999999999999</v>
      </c>
      <c r="F942">
        <v>0</v>
      </c>
      <c r="G942" s="3">
        <v>0</v>
      </c>
      <c r="H942" t="s">
        <v>1763</v>
      </c>
      <c r="I942">
        <v>0</v>
      </c>
      <c r="J942">
        <v>0</v>
      </c>
      <c r="L942">
        <f t="shared" si="30"/>
        <v>0</v>
      </c>
      <c r="M942" s="3">
        <v>0</v>
      </c>
      <c r="N942" s="3">
        <f>Tabela1[[#This Row],[Faturamento Mês R$]]/4</f>
        <v>34.994999999999997</v>
      </c>
    </row>
    <row r="943" spans="1:14" x14ac:dyDescent="0.25">
      <c r="A943">
        <v>743326</v>
      </c>
      <c r="B943" s="3">
        <v>99.99</v>
      </c>
      <c r="C943">
        <v>7</v>
      </c>
      <c r="D943">
        <v>1</v>
      </c>
      <c r="E943" s="3">
        <v>699.93</v>
      </c>
      <c r="F943">
        <v>45</v>
      </c>
      <c r="G943" s="3">
        <v>4499.55</v>
      </c>
      <c r="H943">
        <v>0.15555555555555561</v>
      </c>
      <c r="I943">
        <v>6.4285714285714288</v>
      </c>
      <c r="J943">
        <v>192.85714285714289</v>
      </c>
      <c r="K943" t="s">
        <v>1762</v>
      </c>
      <c r="L943">
        <f t="shared" si="30"/>
        <v>3</v>
      </c>
      <c r="M943" s="3">
        <v>4499.55</v>
      </c>
      <c r="N943" s="3">
        <f>Tabela1[[#This Row],[Faturamento Mês R$]]/4</f>
        <v>174.98249999999999</v>
      </c>
    </row>
    <row r="944" spans="1:14" x14ac:dyDescent="0.25">
      <c r="A944">
        <v>743347</v>
      </c>
      <c r="B944" s="3">
        <v>99.99</v>
      </c>
      <c r="C944">
        <v>5</v>
      </c>
      <c r="D944">
        <v>1</v>
      </c>
      <c r="E944" s="3">
        <v>499.95</v>
      </c>
      <c r="F944">
        <v>6</v>
      </c>
      <c r="G944" s="3">
        <v>599.94000000000005</v>
      </c>
      <c r="H944">
        <v>0.83333333333333337</v>
      </c>
      <c r="I944">
        <v>1.2</v>
      </c>
      <c r="J944">
        <v>36</v>
      </c>
      <c r="K944" t="s">
        <v>1761</v>
      </c>
      <c r="L944">
        <f t="shared" si="30"/>
        <v>2</v>
      </c>
      <c r="M944" s="3">
        <v>0</v>
      </c>
      <c r="N944" s="3">
        <f>Tabela1[[#This Row],[Faturamento Mês R$]]/4</f>
        <v>124.9875</v>
      </c>
    </row>
    <row r="945" spans="1:14" x14ac:dyDescent="0.25">
      <c r="A945">
        <v>743366</v>
      </c>
      <c r="B945" s="3">
        <v>119.99</v>
      </c>
      <c r="C945">
        <v>4</v>
      </c>
      <c r="D945">
        <v>2</v>
      </c>
      <c r="E945" s="3">
        <v>479.96</v>
      </c>
      <c r="F945">
        <v>4</v>
      </c>
      <c r="G945" s="3">
        <v>479.96</v>
      </c>
      <c r="H945">
        <v>1</v>
      </c>
      <c r="I945">
        <v>1</v>
      </c>
      <c r="J945">
        <v>30</v>
      </c>
      <c r="K945" t="s">
        <v>1761</v>
      </c>
      <c r="L945">
        <f t="shared" si="30"/>
        <v>2</v>
      </c>
      <c r="M945" s="3">
        <v>0</v>
      </c>
      <c r="N945" s="3">
        <f>Tabela1[[#This Row],[Faturamento Mês R$]]/4</f>
        <v>119.99</v>
      </c>
    </row>
    <row r="946" spans="1:14" x14ac:dyDescent="0.25">
      <c r="A946">
        <v>743375</v>
      </c>
      <c r="B946" s="3">
        <v>59.99</v>
      </c>
      <c r="C946">
        <v>4</v>
      </c>
      <c r="E946" s="3">
        <v>239.96</v>
      </c>
      <c r="F946">
        <v>7</v>
      </c>
      <c r="G946" s="3">
        <v>419.93</v>
      </c>
      <c r="H946">
        <v>0.5714285714285714</v>
      </c>
      <c r="I946">
        <v>1.75</v>
      </c>
      <c r="J946">
        <v>52.5</v>
      </c>
      <c r="K946" t="s">
        <v>1761</v>
      </c>
      <c r="L946">
        <f t="shared" si="30"/>
        <v>2</v>
      </c>
      <c r="M946" s="3">
        <v>0</v>
      </c>
      <c r="N946" s="3">
        <f>Tabela1[[#This Row],[Faturamento Mês R$]]/4</f>
        <v>59.99</v>
      </c>
    </row>
    <row r="947" spans="1:14" x14ac:dyDescent="0.25">
      <c r="A947">
        <v>743378</v>
      </c>
      <c r="B947" s="3">
        <v>79.989999999999995</v>
      </c>
      <c r="C947">
        <v>7</v>
      </c>
      <c r="E947" s="3">
        <v>559.92999999999995</v>
      </c>
      <c r="F947">
        <v>2</v>
      </c>
      <c r="G947" s="3">
        <v>159.97999999999999</v>
      </c>
      <c r="H947">
        <v>3.5</v>
      </c>
      <c r="I947">
        <v>0.2857142857142857</v>
      </c>
      <c r="J947">
        <v>8.5714285714285712</v>
      </c>
      <c r="K947" t="s">
        <v>1760</v>
      </c>
      <c r="L947">
        <f t="shared" si="30"/>
        <v>1</v>
      </c>
      <c r="M947" s="3">
        <v>0</v>
      </c>
      <c r="N947" s="3">
        <f>Tabela1[[#This Row],[Faturamento Mês R$]]/4</f>
        <v>139.98249999999999</v>
      </c>
    </row>
    <row r="948" spans="1:14" x14ac:dyDescent="0.25">
      <c r="A948">
        <v>743380</v>
      </c>
      <c r="B948" s="3">
        <v>99.99</v>
      </c>
      <c r="C948">
        <v>2</v>
      </c>
      <c r="E948" s="3">
        <v>199.98</v>
      </c>
      <c r="F948">
        <v>3</v>
      </c>
      <c r="G948" s="3">
        <v>299.97000000000003</v>
      </c>
      <c r="H948">
        <v>0.66666666666666663</v>
      </c>
      <c r="I948">
        <v>1.5</v>
      </c>
      <c r="J948">
        <v>45</v>
      </c>
      <c r="K948" t="s">
        <v>1761</v>
      </c>
      <c r="L948">
        <f t="shared" si="30"/>
        <v>2</v>
      </c>
      <c r="M948" s="3">
        <v>0</v>
      </c>
      <c r="N948" s="3">
        <f>Tabela1[[#This Row],[Faturamento Mês R$]]/4</f>
        <v>49.994999999999997</v>
      </c>
    </row>
    <row r="949" spans="1:14" x14ac:dyDescent="0.25">
      <c r="A949">
        <v>743392</v>
      </c>
      <c r="B949" s="3">
        <v>49.99</v>
      </c>
      <c r="C949">
        <v>2</v>
      </c>
      <c r="D949">
        <v>1</v>
      </c>
      <c r="E949" s="3">
        <v>99.98</v>
      </c>
      <c r="F949">
        <v>31</v>
      </c>
      <c r="G949" s="3">
        <v>1549.69</v>
      </c>
      <c r="H949">
        <v>6.4516129032258063E-2</v>
      </c>
      <c r="I949">
        <v>15.5</v>
      </c>
      <c r="J949">
        <v>465</v>
      </c>
      <c r="K949" t="s">
        <v>1762</v>
      </c>
      <c r="L949">
        <f t="shared" si="30"/>
        <v>3</v>
      </c>
      <c r="M949" s="3">
        <v>1549.69</v>
      </c>
      <c r="N949" s="3">
        <f>Tabela1[[#This Row],[Faturamento Mês R$]]/4</f>
        <v>24.995000000000001</v>
      </c>
    </row>
    <row r="950" spans="1:14" x14ac:dyDescent="0.25">
      <c r="A950">
        <v>743492</v>
      </c>
      <c r="B950" s="3">
        <v>169.99</v>
      </c>
      <c r="C950">
        <v>2</v>
      </c>
      <c r="E950" s="3">
        <v>339.98</v>
      </c>
      <c r="F950">
        <v>0</v>
      </c>
      <c r="G950" s="3">
        <v>0</v>
      </c>
      <c r="H950" t="s">
        <v>1763</v>
      </c>
      <c r="I950">
        <v>0</v>
      </c>
      <c r="J950">
        <v>0</v>
      </c>
      <c r="L950">
        <f t="shared" si="30"/>
        <v>0</v>
      </c>
      <c r="M950" s="3">
        <v>0</v>
      </c>
      <c r="N950" s="3">
        <f>Tabela1[[#This Row],[Faturamento Mês R$]]/4</f>
        <v>84.995000000000005</v>
      </c>
    </row>
    <row r="951" spans="1:14" x14ac:dyDescent="0.25">
      <c r="A951">
        <v>743502</v>
      </c>
      <c r="B951" s="3">
        <v>159.99</v>
      </c>
      <c r="C951">
        <v>2</v>
      </c>
      <c r="E951" s="3">
        <v>319.98</v>
      </c>
      <c r="F951">
        <v>0</v>
      </c>
      <c r="G951" s="3">
        <v>0</v>
      </c>
      <c r="H951" t="s">
        <v>1763</v>
      </c>
      <c r="I951">
        <v>0</v>
      </c>
      <c r="J951">
        <v>0</v>
      </c>
      <c r="L951">
        <f t="shared" si="30"/>
        <v>0</v>
      </c>
      <c r="M951" s="3">
        <v>0</v>
      </c>
      <c r="N951" s="3">
        <f>Tabela1[[#This Row],[Faturamento Mês R$]]/4</f>
        <v>79.995000000000005</v>
      </c>
    </row>
    <row r="952" spans="1:14" x14ac:dyDescent="0.25">
      <c r="A952">
        <v>743544</v>
      </c>
      <c r="B952" s="3">
        <v>39.99</v>
      </c>
      <c r="C952">
        <v>2</v>
      </c>
      <c r="D952">
        <v>1</v>
      </c>
      <c r="E952" s="3">
        <v>79.98</v>
      </c>
      <c r="F952">
        <v>2</v>
      </c>
      <c r="G952" s="3">
        <v>79.98</v>
      </c>
      <c r="H952">
        <v>1</v>
      </c>
      <c r="I952">
        <v>1</v>
      </c>
      <c r="J952">
        <v>30</v>
      </c>
      <c r="K952" t="s">
        <v>1761</v>
      </c>
      <c r="L952">
        <f t="shared" ref="L952:L973" si="31">IF(K952="Baixo Giro",3,IF(K952="Giro Médio",2,IF(K952="Alto Giro",1,0)))</f>
        <v>2</v>
      </c>
      <c r="M952" s="3">
        <v>0</v>
      </c>
      <c r="N952" s="3">
        <f>Tabela1[[#This Row],[Faturamento Mês R$]]/4</f>
        <v>19.995000000000001</v>
      </c>
    </row>
    <row r="953" spans="1:14" x14ac:dyDescent="0.25">
      <c r="A953">
        <v>743601</v>
      </c>
      <c r="B953" s="3">
        <v>79.989999999999995</v>
      </c>
      <c r="C953">
        <v>3</v>
      </c>
      <c r="E953" s="3">
        <v>239.97</v>
      </c>
      <c r="F953">
        <v>0</v>
      </c>
      <c r="G953" s="3">
        <v>0</v>
      </c>
      <c r="H953" t="s">
        <v>1763</v>
      </c>
      <c r="I953">
        <v>0</v>
      </c>
      <c r="J953">
        <v>0</v>
      </c>
      <c r="L953">
        <f t="shared" si="31"/>
        <v>0</v>
      </c>
      <c r="M953" s="3">
        <v>0</v>
      </c>
      <c r="N953" s="3">
        <f>Tabela1[[#This Row],[Faturamento Mês R$]]/4</f>
        <v>59.9925</v>
      </c>
    </row>
    <row r="954" spans="1:14" x14ac:dyDescent="0.25">
      <c r="A954">
        <v>743623</v>
      </c>
      <c r="B954" s="3">
        <v>69.989999999999995</v>
      </c>
      <c r="C954">
        <v>4</v>
      </c>
      <c r="E954" s="3">
        <v>279.95999999999998</v>
      </c>
      <c r="F954">
        <v>7</v>
      </c>
      <c r="G954" s="3">
        <v>489.93</v>
      </c>
      <c r="H954">
        <v>0.5714285714285714</v>
      </c>
      <c r="I954">
        <v>1.75</v>
      </c>
      <c r="J954">
        <v>52.5</v>
      </c>
      <c r="K954" t="s">
        <v>1761</v>
      </c>
      <c r="L954">
        <f t="shared" si="31"/>
        <v>2</v>
      </c>
      <c r="M954" s="3">
        <v>0</v>
      </c>
      <c r="N954" s="3">
        <f>Tabela1[[#This Row],[Faturamento Mês R$]]/4</f>
        <v>69.989999999999995</v>
      </c>
    </row>
    <row r="955" spans="1:14" x14ac:dyDescent="0.25">
      <c r="A955">
        <v>743656</v>
      </c>
      <c r="B955" s="3">
        <v>39.99</v>
      </c>
      <c r="C955">
        <v>4</v>
      </c>
      <c r="D955">
        <v>1</v>
      </c>
      <c r="E955" s="3">
        <v>159.96</v>
      </c>
      <c r="F955">
        <v>40</v>
      </c>
      <c r="G955" s="3">
        <v>1599.6</v>
      </c>
      <c r="H955">
        <v>0.1</v>
      </c>
      <c r="I955">
        <v>10</v>
      </c>
      <c r="J955">
        <v>300</v>
      </c>
      <c r="K955" t="s">
        <v>1762</v>
      </c>
      <c r="L955">
        <f t="shared" si="31"/>
        <v>3</v>
      </c>
      <c r="M955" s="3">
        <v>1599.6</v>
      </c>
      <c r="N955" s="3">
        <f>Tabela1[[#This Row],[Faturamento Mês R$]]/4</f>
        <v>39.99</v>
      </c>
    </row>
    <row r="956" spans="1:14" x14ac:dyDescent="0.25">
      <c r="A956">
        <v>743673</v>
      </c>
      <c r="B956" s="3">
        <v>29.99</v>
      </c>
      <c r="C956">
        <v>11</v>
      </c>
      <c r="D956">
        <v>4</v>
      </c>
      <c r="E956" s="3">
        <v>329.89</v>
      </c>
      <c r="F956">
        <v>44</v>
      </c>
      <c r="G956" s="3">
        <v>1319.56</v>
      </c>
      <c r="H956">
        <v>0.25</v>
      </c>
      <c r="I956">
        <v>4</v>
      </c>
      <c r="J956">
        <v>120</v>
      </c>
      <c r="K956" t="s">
        <v>1762</v>
      </c>
      <c r="L956">
        <f t="shared" si="31"/>
        <v>3</v>
      </c>
      <c r="M956" s="3">
        <v>1319.56</v>
      </c>
      <c r="N956" s="3">
        <f>Tabela1[[#This Row],[Faturamento Mês R$]]/4</f>
        <v>82.472499999999997</v>
      </c>
    </row>
    <row r="957" spans="1:14" x14ac:dyDescent="0.25">
      <c r="A957">
        <v>743674</v>
      </c>
      <c r="B957" s="3">
        <v>29.99</v>
      </c>
      <c r="C957">
        <v>2</v>
      </c>
      <c r="D957">
        <v>1</v>
      </c>
      <c r="E957" s="3">
        <v>59.98</v>
      </c>
      <c r="F957">
        <v>45</v>
      </c>
      <c r="G957" s="3">
        <v>1349.55</v>
      </c>
      <c r="H957">
        <v>4.4444444444444453E-2</v>
      </c>
      <c r="I957">
        <v>22.5</v>
      </c>
      <c r="J957">
        <v>675</v>
      </c>
      <c r="K957" t="s">
        <v>1762</v>
      </c>
      <c r="L957">
        <f t="shared" si="31"/>
        <v>3</v>
      </c>
      <c r="M957" s="3">
        <v>1349.55</v>
      </c>
      <c r="N957" s="3">
        <f>Tabela1[[#This Row],[Faturamento Mês R$]]/4</f>
        <v>14.994999999999999</v>
      </c>
    </row>
    <row r="958" spans="1:14" x14ac:dyDescent="0.25">
      <c r="A958">
        <v>743678</v>
      </c>
      <c r="B958" s="3">
        <v>24.99</v>
      </c>
      <c r="C958">
        <v>3</v>
      </c>
      <c r="D958">
        <v>1</v>
      </c>
      <c r="E958" s="3">
        <v>74.97</v>
      </c>
      <c r="F958">
        <v>5</v>
      </c>
      <c r="G958" s="3">
        <v>124.95</v>
      </c>
      <c r="H958">
        <v>0.6</v>
      </c>
      <c r="I958">
        <v>1.666666666666667</v>
      </c>
      <c r="J958">
        <v>50</v>
      </c>
      <c r="K958" t="s">
        <v>1761</v>
      </c>
      <c r="L958">
        <f t="shared" si="31"/>
        <v>2</v>
      </c>
      <c r="M958" s="3">
        <v>0</v>
      </c>
      <c r="N958" s="3">
        <f>Tabela1[[#This Row],[Faturamento Mês R$]]/4</f>
        <v>18.7425</v>
      </c>
    </row>
    <row r="959" spans="1:14" x14ac:dyDescent="0.25">
      <c r="A959">
        <v>743689</v>
      </c>
      <c r="B959" s="3">
        <v>49.99</v>
      </c>
      <c r="C959">
        <v>5</v>
      </c>
      <c r="D959">
        <v>2</v>
      </c>
      <c r="E959" s="3">
        <v>249.95</v>
      </c>
      <c r="F959">
        <v>35</v>
      </c>
      <c r="G959" s="3">
        <v>1749.65</v>
      </c>
      <c r="H959">
        <v>0.14285714285714279</v>
      </c>
      <c r="I959">
        <v>7</v>
      </c>
      <c r="J959">
        <v>210</v>
      </c>
      <c r="K959" t="s">
        <v>1762</v>
      </c>
      <c r="L959">
        <f t="shared" si="31"/>
        <v>3</v>
      </c>
      <c r="M959" s="3">
        <v>1749.65</v>
      </c>
      <c r="N959" s="3">
        <f>Tabela1[[#This Row],[Faturamento Mês R$]]/4</f>
        <v>62.487499999999997</v>
      </c>
    </row>
    <row r="960" spans="1:14" x14ac:dyDescent="0.25">
      <c r="A960">
        <v>743736</v>
      </c>
      <c r="B960" s="3">
        <v>39.99</v>
      </c>
      <c r="C960">
        <v>17</v>
      </c>
      <c r="D960">
        <v>8</v>
      </c>
      <c r="E960" s="3">
        <v>679.83</v>
      </c>
      <c r="F960">
        <v>80</v>
      </c>
      <c r="G960" s="3">
        <v>3199.2</v>
      </c>
      <c r="H960">
        <v>0.21249999999999999</v>
      </c>
      <c r="I960">
        <v>4.7058823529411766</v>
      </c>
      <c r="J960">
        <v>141.1764705882353</v>
      </c>
      <c r="K960" t="s">
        <v>1762</v>
      </c>
      <c r="L960">
        <f t="shared" si="31"/>
        <v>3</v>
      </c>
      <c r="M960" s="3">
        <v>3199.2</v>
      </c>
      <c r="N960" s="3">
        <f>Tabela1[[#This Row],[Faturamento Mês R$]]/4</f>
        <v>169.95750000000001</v>
      </c>
    </row>
    <row r="961" spans="1:14" x14ac:dyDescent="0.25">
      <c r="A961">
        <v>743737</v>
      </c>
      <c r="B961" s="3">
        <v>49.99</v>
      </c>
      <c r="C961">
        <v>16</v>
      </c>
      <c r="D961">
        <v>2</v>
      </c>
      <c r="E961" s="3">
        <v>799.84</v>
      </c>
      <c r="F961">
        <v>28</v>
      </c>
      <c r="G961" s="3">
        <v>1399.72</v>
      </c>
      <c r="H961">
        <v>0.5714285714285714</v>
      </c>
      <c r="I961">
        <v>1.75</v>
      </c>
      <c r="J961">
        <v>52.5</v>
      </c>
      <c r="K961" t="s">
        <v>1761</v>
      </c>
      <c r="L961">
        <f t="shared" si="31"/>
        <v>2</v>
      </c>
      <c r="M961" s="3">
        <v>0</v>
      </c>
      <c r="N961" s="3">
        <f>Tabela1[[#This Row],[Faturamento Mês R$]]/4</f>
        <v>199.96</v>
      </c>
    </row>
    <row r="962" spans="1:14" x14ac:dyDescent="0.25">
      <c r="A962">
        <v>743745</v>
      </c>
      <c r="B962" s="3">
        <v>89.99</v>
      </c>
      <c r="C962">
        <v>2</v>
      </c>
      <c r="E962" s="3">
        <v>179.98</v>
      </c>
      <c r="F962">
        <v>30</v>
      </c>
      <c r="G962" s="3">
        <v>2699.7</v>
      </c>
      <c r="H962">
        <v>6.6666666666666666E-2</v>
      </c>
      <c r="I962">
        <v>15</v>
      </c>
      <c r="J962">
        <v>450</v>
      </c>
      <c r="K962" t="s">
        <v>1762</v>
      </c>
      <c r="L962">
        <f t="shared" si="31"/>
        <v>3</v>
      </c>
      <c r="M962" s="3">
        <v>2699.7</v>
      </c>
      <c r="N962" s="3">
        <f>Tabela1[[#This Row],[Faturamento Mês R$]]/4</f>
        <v>44.994999999999997</v>
      </c>
    </row>
    <row r="963" spans="1:14" x14ac:dyDescent="0.25">
      <c r="A963">
        <v>743748</v>
      </c>
      <c r="B963" s="3">
        <v>59.99</v>
      </c>
      <c r="C963">
        <v>8</v>
      </c>
      <c r="D963">
        <v>1</v>
      </c>
      <c r="E963" s="3">
        <v>479.92</v>
      </c>
      <c r="F963">
        <v>62</v>
      </c>
      <c r="G963" s="3">
        <v>3719.38</v>
      </c>
      <c r="H963">
        <v>0.1290322580645161</v>
      </c>
      <c r="I963">
        <v>7.75</v>
      </c>
      <c r="J963">
        <v>232.5</v>
      </c>
      <c r="K963" t="s">
        <v>1762</v>
      </c>
      <c r="L963">
        <f t="shared" si="31"/>
        <v>3</v>
      </c>
      <c r="M963" s="3">
        <v>3719.38</v>
      </c>
      <c r="N963" s="3">
        <f>Tabela1[[#This Row],[Faturamento Mês R$]]/4</f>
        <v>119.98</v>
      </c>
    </row>
    <row r="964" spans="1:14" x14ac:dyDescent="0.25">
      <c r="A964">
        <v>743757</v>
      </c>
      <c r="B964" s="3">
        <v>69.989999999999995</v>
      </c>
      <c r="C964">
        <v>3</v>
      </c>
      <c r="E964" s="3">
        <v>209.97</v>
      </c>
      <c r="F964">
        <v>1</v>
      </c>
      <c r="G964" s="3">
        <v>69.989999999999995</v>
      </c>
      <c r="H964">
        <v>3</v>
      </c>
      <c r="I964">
        <v>0.33333333333333331</v>
      </c>
      <c r="J964">
        <v>10</v>
      </c>
      <c r="K964" t="s">
        <v>1760</v>
      </c>
      <c r="L964">
        <f t="shared" si="31"/>
        <v>1</v>
      </c>
      <c r="M964" s="3">
        <v>0</v>
      </c>
      <c r="N964" s="3">
        <f>Tabela1[[#This Row],[Faturamento Mês R$]]/4</f>
        <v>52.4925</v>
      </c>
    </row>
    <row r="965" spans="1:14" x14ac:dyDescent="0.25">
      <c r="A965">
        <v>743759</v>
      </c>
      <c r="B965" s="3">
        <v>89.99</v>
      </c>
      <c r="C965">
        <v>13</v>
      </c>
      <c r="E965" s="3">
        <v>1169.8699999999999</v>
      </c>
      <c r="F965">
        <v>28</v>
      </c>
      <c r="G965" s="3">
        <v>2519.7199999999998</v>
      </c>
      <c r="H965">
        <v>0.4642857142857143</v>
      </c>
      <c r="I965">
        <v>2.1538461538461542</v>
      </c>
      <c r="J965">
        <v>64.615384615384613</v>
      </c>
      <c r="K965" t="s">
        <v>1762</v>
      </c>
      <c r="L965">
        <f t="shared" si="31"/>
        <v>3</v>
      </c>
      <c r="M965" s="3">
        <v>2519.7199999999998</v>
      </c>
      <c r="N965" s="3">
        <f>Tabela1[[#This Row],[Faturamento Mês R$]]/4</f>
        <v>292.46749999999997</v>
      </c>
    </row>
    <row r="966" spans="1:14" x14ac:dyDescent="0.25">
      <c r="A966">
        <v>743778</v>
      </c>
      <c r="B966" s="3">
        <v>24.99</v>
      </c>
      <c r="C966">
        <v>21</v>
      </c>
      <c r="D966">
        <v>7</v>
      </c>
      <c r="E966" s="3">
        <v>524.79</v>
      </c>
      <c r="F966">
        <v>45</v>
      </c>
      <c r="G966" s="3">
        <v>1124.55</v>
      </c>
      <c r="H966">
        <v>0.46666666666666667</v>
      </c>
      <c r="I966">
        <v>2.1428571428571428</v>
      </c>
      <c r="J966">
        <v>64.285714285714278</v>
      </c>
      <c r="K966" t="s">
        <v>1762</v>
      </c>
      <c r="L966">
        <f t="shared" si="31"/>
        <v>3</v>
      </c>
      <c r="M966" s="3">
        <v>1124.55</v>
      </c>
      <c r="N966" s="3">
        <f>Tabela1[[#This Row],[Faturamento Mês R$]]/4</f>
        <v>131.19749999999999</v>
      </c>
    </row>
    <row r="967" spans="1:14" x14ac:dyDescent="0.25">
      <c r="A967">
        <v>743782</v>
      </c>
      <c r="B967" s="3">
        <v>29.99</v>
      </c>
      <c r="C967">
        <v>22</v>
      </c>
      <c r="D967">
        <v>7</v>
      </c>
      <c r="E967" s="3">
        <v>659.78</v>
      </c>
      <c r="F967">
        <v>43</v>
      </c>
      <c r="G967" s="3">
        <v>1289.57</v>
      </c>
      <c r="H967">
        <v>0.51162790697674421</v>
      </c>
      <c r="I967">
        <v>1.954545454545455</v>
      </c>
      <c r="J967">
        <v>58.63636363636364</v>
      </c>
      <c r="K967" t="s">
        <v>1761</v>
      </c>
      <c r="L967">
        <f t="shared" si="31"/>
        <v>2</v>
      </c>
      <c r="M967" s="3">
        <v>0</v>
      </c>
      <c r="N967" s="3">
        <f>Tabela1[[#This Row],[Faturamento Mês R$]]/4</f>
        <v>164.94499999999999</v>
      </c>
    </row>
    <row r="968" spans="1:14" x14ac:dyDescent="0.25">
      <c r="A968">
        <v>743783</v>
      </c>
      <c r="B968" s="3">
        <v>34.99</v>
      </c>
      <c r="C968">
        <v>6</v>
      </c>
      <c r="D968">
        <v>1</v>
      </c>
      <c r="E968" s="3">
        <v>209.94</v>
      </c>
      <c r="F968">
        <v>9</v>
      </c>
      <c r="G968" s="3">
        <v>314.91000000000003</v>
      </c>
      <c r="H968">
        <v>0.66666666666666663</v>
      </c>
      <c r="I968">
        <v>1.5</v>
      </c>
      <c r="J968">
        <v>45</v>
      </c>
      <c r="K968" t="s">
        <v>1761</v>
      </c>
      <c r="L968">
        <f t="shared" si="31"/>
        <v>2</v>
      </c>
      <c r="M968" s="3">
        <v>0</v>
      </c>
      <c r="N968" s="3">
        <f>Tabela1[[#This Row],[Faturamento Mês R$]]/4</f>
        <v>52.484999999999999</v>
      </c>
    </row>
    <row r="969" spans="1:14" x14ac:dyDescent="0.25">
      <c r="A969">
        <v>743784</v>
      </c>
      <c r="B969" s="3">
        <v>49.99</v>
      </c>
      <c r="C969">
        <v>7</v>
      </c>
      <c r="D969">
        <v>1</v>
      </c>
      <c r="E969" s="3">
        <v>349.93</v>
      </c>
      <c r="F969">
        <v>24</v>
      </c>
      <c r="G969" s="3">
        <v>1199.76</v>
      </c>
      <c r="H969">
        <v>0.29166666666666669</v>
      </c>
      <c r="I969">
        <v>3.4285714285714279</v>
      </c>
      <c r="J969">
        <v>102.8571428571428</v>
      </c>
      <c r="K969" t="s">
        <v>1762</v>
      </c>
      <c r="L969">
        <f t="shared" si="31"/>
        <v>3</v>
      </c>
      <c r="M969" s="3">
        <v>1199.76</v>
      </c>
      <c r="N969" s="3">
        <f>Tabela1[[#This Row],[Faturamento Mês R$]]/4</f>
        <v>87.482500000000002</v>
      </c>
    </row>
    <row r="970" spans="1:14" x14ac:dyDescent="0.25">
      <c r="A970">
        <v>743787</v>
      </c>
      <c r="B970" s="3">
        <v>59.99</v>
      </c>
      <c r="C970">
        <v>27</v>
      </c>
      <c r="D970">
        <v>5</v>
      </c>
      <c r="E970" s="3">
        <v>1619.73</v>
      </c>
      <c r="F970">
        <v>64</v>
      </c>
      <c r="G970" s="3">
        <v>3839.36</v>
      </c>
      <c r="H970">
        <v>0.421875</v>
      </c>
      <c r="I970">
        <v>2.3703703703703698</v>
      </c>
      <c r="J970">
        <v>71.111111111111114</v>
      </c>
      <c r="K970" t="s">
        <v>1762</v>
      </c>
      <c r="L970">
        <f t="shared" si="31"/>
        <v>3</v>
      </c>
      <c r="M970" s="3">
        <v>3839.36</v>
      </c>
      <c r="N970" s="3">
        <f>Tabela1[[#This Row],[Faturamento Mês R$]]/4</f>
        <v>404.9325</v>
      </c>
    </row>
    <row r="971" spans="1:14" x14ac:dyDescent="0.25">
      <c r="A971">
        <v>743800</v>
      </c>
      <c r="B971" s="3">
        <v>99.99</v>
      </c>
      <c r="C971">
        <v>0</v>
      </c>
      <c r="E971" s="3">
        <v>0</v>
      </c>
      <c r="F971">
        <v>29</v>
      </c>
      <c r="G971" s="3">
        <v>2899.71</v>
      </c>
      <c r="H971">
        <v>0</v>
      </c>
      <c r="I971">
        <v>0</v>
      </c>
      <c r="J971">
        <v>0</v>
      </c>
      <c r="K971" t="s">
        <v>1762</v>
      </c>
      <c r="L971">
        <f t="shared" si="31"/>
        <v>3</v>
      </c>
      <c r="M971" s="3">
        <v>2899.71</v>
      </c>
      <c r="N971" s="3">
        <f>Tabela1[[#This Row],[Faturamento Mês R$]]/4</f>
        <v>0</v>
      </c>
    </row>
    <row r="972" spans="1:14" x14ac:dyDescent="0.25">
      <c r="A972">
        <v>743803</v>
      </c>
      <c r="B972" s="3">
        <v>179.99</v>
      </c>
      <c r="C972">
        <v>2</v>
      </c>
      <c r="E972" s="3">
        <v>359.98</v>
      </c>
      <c r="F972">
        <v>3</v>
      </c>
      <c r="G972" s="3">
        <v>539.97</v>
      </c>
      <c r="H972">
        <v>0.66666666666666663</v>
      </c>
      <c r="I972">
        <v>1.5</v>
      </c>
      <c r="J972">
        <v>45</v>
      </c>
      <c r="K972" t="s">
        <v>1761</v>
      </c>
      <c r="L972">
        <f t="shared" si="31"/>
        <v>2</v>
      </c>
      <c r="M972" s="3">
        <v>0</v>
      </c>
      <c r="N972" s="3">
        <f>Tabela1[[#This Row],[Faturamento Mês R$]]/4</f>
        <v>89.995000000000005</v>
      </c>
    </row>
    <row r="973" spans="1:14" x14ac:dyDescent="0.25">
      <c r="A973">
        <v>743825</v>
      </c>
      <c r="B973" s="3">
        <v>79.989999999999995</v>
      </c>
      <c r="C973">
        <v>6</v>
      </c>
      <c r="D973">
        <v>1</v>
      </c>
      <c r="E973" s="3">
        <v>479.93999999999988</v>
      </c>
      <c r="F973">
        <v>11</v>
      </c>
      <c r="G973" s="3">
        <v>879.89</v>
      </c>
      <c r="H973">
        <v>0.54545454545454541</v>
      </c>
      <c r="I973">
        <v>1.833333333333333</v>
      </c>
      <c r="J973">
        <v>55</v>
      </c>
      <c r="K973" t="s">
        <v>1761</v>
      </c>
      <c r="L973">
        <f t="shared" si="31"/>
        <v>2</v>
      </c>
      <c r="M973" s="3">
        <v>0</v>
      </c>
      <c r="N973" s="3">
        <f>Tabela1[[#This Row],[Faturamento Mês R$]]/4</f>
        <v>119.98499999999997</v>
      </c>
    </row>
    <row r="974" spans="1:14" x14ac:dyDescent="0.25">
      <c r="A974">
        <v>743885</v>
      </c>
      <c r="B974" s="3">
        <v>149.99</v>
      </c>
      <c r="C974">
        <v>3</v>
      </c>
      <c r="D974">
        <v>1</v>
      </c>
      <c r="E974" s="3">
        <v>449.97</v>
      </c>
      <c r="F974">
        <v>24</v>
      </c>
      <c r="G974" s="3">
        <v>3599.76</v>
      </c>
      <c r="H974">
        <v>0.125</v>
      </c>
      <c r="I974">
        <v>8</v>
      </c>
      <c r="J974">
        <v>240</v>
      </c>
      <c r="K974" t="s">
        <v>1762</v>
      </c>
      <c r="L974">
        <f t="shared" ref="L974:L1002" si="32">IF(K974="Baixo Giro",3,IF(K974="Giro Médio",2,IF(K974="Alto Giro",1,0)))</f>
        <v>3</v>
      </c>
      <c r="M974" s="3">
        <v>3599.76</v>
      </c>
      <c r="N974" s="3">
        <f>Tabela1[[#This Row],[Faturamento Mês R$]]/4</f>
        <v>112.49250000000001</v>
      </c>
    </row>
    <row r="975" spans="1:14" x14ac:dyDescent="0.25">
      <c r="A975">
        <v>743886</v>
      </c>
      <c r="B975" s="3">
        <v>159.99</v>
      </c>
      <c r="C975">
        <v>6</v>
      </c>
      <c r="D975">
        <v>1</v>
      </c>
      <c r="E975" s="3">
        <v>959.94</v>
      </c>
      <c r="F975">
        <v>43</v>
      </c>
      <c r="G975" s="3">
        <v>6879.57</v>
      </c>
      <c r="H975">
        <v>0.1395348837209302</v>
      </c>
      <c r="I975">
        <v>7.166666666666667</v>
      </c>
      <c r="J975">
        <v>215</v>
      </c>
      <c r="K975" t="s">
        <v>1762</v>
      </c>
      <c r="L975">
        <f t="shared" si="32"/>
        <v>3</v>
      </c>
      <c r="M975" s="3">
        <v>6879.57</v>
      </c>
      <c r="N975" s="3">
        <f>Tabela1[[#This Row],[Faturamento Mês R$]]/4</f>
        <v>239.98500000000001</v>
      </c>
    </row>
    <row r="976" spans="1:14" x14ac:dyDescent="0.25">
      <c r="A976">
        <v>743943</v>
      </c>
      <c r="B976" s="3">
        <v>59.99</v>
      </c>
      <c r="C976">
        <v>4</v>
      </c>
      <c r="E976" s="3">
        <v>239.96</v>
      </c>
      <c r="F976">
        <v>6</v>
      </c>
      <c r="G976" s="3">
        <v>359.94</v>
      </c>
      <c r="H976">
        <v>0.66666666666666663</v>
      </c>
      <c r="I976">
        <v>1.5</v>
      </c>
      <c r="J976">
        <v>45</v>
      </c>
      <c r="K976" t="s">
        <v>1761</v>
      </c>
      <c r="L976">
        <f t="shared" si="32"/>
        <v>2</v>
      </c>
      <c r="M976" s="3">
        <v>0</v>
      </c>
      <c r="N976" s="3">
        <f>Tabela1[[#This Row],[Faturamento Mês R$]]/4</f>
        <v>59.99</v>
      </c>
    </row>
    <row r="977" spans="1:14" x14ac:dyDescent="0.25">
      <c r="A977">
        <v>743956</v>
      </c>
      <c r="B977" s="3">
        <v>139.99</v>
      </c>
      <c r="C977">
        <v>2</v>
      </c>
      <c r="D977">
        <v>0</v>
      </c>
      <c r="E977" s="3">
        <v>279.98</v>
      </c>
      <c r="F977">
        <v>28</v>
      </c>
      <c r="G977" s="3">
        <v>3919.72</v>
      </c>
      <c r="H977">
        <v>7.1428571428571425E-2</v>
      </c>
      <c r="I977">
        <v>14</v>
      </c>
      <c r="J977">
        <v>420</v>
      </c>
      <c r="K977" t="s">
        <v>1762</v>
      </c>
      <c r="L977">
        <f t="shared" si="32"/>
        <v>3</v>
      </c>
      <c r="M977" s="3">
        <v>3919.72</v>
      </c>
      <c r="N977" s="3">
        <f>Tabela1[[#This Row],[Faturamento Mês R$]]/4</f>
        <v>69.995000000000005</v>
      </c>
    </row>
    <row r="978" spans="1:14" x14ac:dyDescent="0.25">
      <c r="A978">
        <v>743959</v>
      </c>
      <c r="B978" s="3">
        <v>49.99</v>
      </c>
      <c r="C978">
        <v>2</v>
      </c>
      <c r="E978" s="3">
        <v>99.98</v>
      </c>
      <c r="F978">
        <v>2</v>
      </c>
      <c r="G978" s="3">
        <v>99.98</v>
      </c>
      <c r="H978">
        <v>1</v>
      </c>
      <c r="I978">
        <v>1</v>
      </c>
      <c r="J978">
        <v>30</v>
      </c>
      <c r="K978" t="s">
        <v>1761</v>
      </c>
      <c r="L978">
        <f t="shared" si="32"/>
        <v>2</v>
      </c>
      <c r="M978" s="3">
        <v>0</v>
      </c>
      <c r="N978" s="3">
        <f>Tabela1[[#This Row],[Faturamento Mês R$]]/4</f>
        <v>24.995000000000001</v>
      </c>
    </row>
    <row r="979" spans="1:14" x14ac:dyDescent="0.25">
      <c r="A979">
        <v>743967</v>
      </c>
      <c r="B979" s="3">
        <v>149.99</v>
      </c>
      <c r="C979">
        <v>2</v>
      </c>
      <c r="D979">
        <v>1</v>
      </c>
      <c r="E979" s="3">
        <v>299.98</v>
      </c>
      <c r="F979">
        <v>3</v>
      </c>
      <c r="G979" s="3">
        <v>449.97</v>
      </c>
      <c r="H979">
        <v>0.66666666666666663</v>
      </c>
      <c r="I979">
        <v>1.5</v>
      </c>
      <c r="J979">
        <v>45</v>
      </c>
      <c r="K979" t="s">
        <v>1761</v>
      </c>
      <c r="L979">
        <f t="shared" si="32"/>
        <v>2</v>
      </c>
      <c r="M979" s="3">
        <v>0</v>
      </c>
      <c r="N979" s="3">
        <f>Tabela1[[#This Row],[Faturamento Mês R$]]/4</f>
        <v>74.995000000000005</v>
      </c>
    </row>
    <row r="980" spans="1:14" x14ac:dyDescent="0.25">
      <c r="A980">
        <v>744005</v>
      </c>
      <c r="B980" s="3">
        <v>39.99</v>
      </c>
      <c r="C980">
        <v>12</v>
      </c>
      <c r="D980">
        <v>6</v>
      </c>
      <c r="E980" s="3">
        <v>479.88</v>
      </c>
      <c r="F980">
        <v>13</v>
      </c>
      <c r="G980" s="3">
        <v>519.87</v>
      </c>
      <c r="H980">
        <v>0.92307692307692313</v>
      </c>
      <c r="I980">
        <v>1.083333333333333</v>
      </c>
      <c r="J980">
        <v>32.5</v>
      </c>
      <c r="K980" t="s">
        <v>1761</v>
      </c>
      <c r="L980">
        <f t="shared" si="32"/>
        <v>2</v>
      </c>
      <c r="M980" s="3">
        <v>0</v>
      </c>
      <c r="N980" s="3">
        <f>Tabela1[[#This Row],[Faturamento Mês R$]]/4</f>
        <v>119.97</v>
      </c>
    </row>
    <row r="981" spans="1:14" x14ac:dyDescent="0.25">
      <c r="A981">
        <v>744010</v>
      </c>
      <c r="B981" s="3">
        <v>79.989999999999995</v>
      </c>
      <c r="C981">
        <v>2</v>
      </c>
      <c r="D981">
        <v>1</v>
      </c>
      <c r="E981" s="3">
        <v>159.97999999999999</v>
      </c>
      <c r="F981">
        <v>3</v>
      </c>
      <c r="G981" s="3">
        <v>239.97</v>
      </c>
      <c r="H981">
        <v>0.66666666666666663</v>
      </c>
      <c r="I981">
        <v>1.5</v>
      </c>
      <c r="J981">
        <v>45</v>
      </c>
      <c r="K981" t="s">
        <v>1761</v>
      </c>
      <c r="L981">
        <f t="shared" si="32"/>
        <v>2</v>
      </c>
      <c r="M981" s="3">
        <v>0</v>
      </c>
      <c r="N981" s="3">
        <f>Tabela1[[#This Row],[Faturamento Mês R$]]/4</f>
        <v>39.994999999999997</v>
      </c>
    </row>
    <row r="982" spans="1:14" x14ac:dyDescent="0.25">
      <c r="A982">
        <v>744012</v>
      </c>
      <c r="B982" s="3">
        <v>69.989999999999995</v>
      </c>
      <c r="C982">
        <v>2</v>
      </c>
      <c r="E982" s="3">
        <v>139.97999999999999</v>
      </c>
      <c r="F982">
        <v>2</v>
      </c>
      <c r="G982" s="3">
        <v>139.97999999999999</v>
      </c>
      <c r="H982">
        <v>1</v>
      </c>
      <c r="I982">
        <v>1</v>
      </c>
      <c r="J982">
        <v>30</v>
      </c>
      <c r="K982" t="s">
        <v>1761</v>
      </c>
      <c r="L982">
        <f t="shared" si="32"/>
        <v>2</v>
      </c>
      <c r="M982" s="3">
        <v>0</v>
      </c>
      <c r="N982" s="3">
        <f>Tabela1[[#This Row],[Faturamento Mês R$]]/4</f>
        <v>34.994999999999997</v>
      </c>
    </row>
    <row r="983" spans="1:14" x14ac:dyDescent="0.25">
      <c r="A983">
        <v>744026</v>
      </c>
      <c r="B983" s="3">
        <v>49.99</v>
      </c>
      <c r="C983">
        <v>9</v>
      </c>
      <c r="D983">
        <v>3</v>
      </c>
      <c r="E983" s="3">
        <v>449.91</v>
      </c>
      <c r="F983">
        <v>9</v>
      </c>
      <c r="G983" s="3">
        <v>449.91</v>
      </c>
      <c r="H983">
        <v>1</v>
      </c>
      <c r="I983">
        <v>1</v>
      </c>
      <c r="J983">
        <v>30</v>
      </c>
      <c r="K983" t="s">
        <v>1761</v>
      </c>
      <c r="L983">
        <f t="shared" si="32"/>
        <v>2</v>
      </c>
      <c r="M983" s="3">
        <v>0</v>
      </c>
      <c r="N983" s="3">
        <f>Tabela1[[#This Row],[Faturamento Mês R$]]/4</f>
        <v>112.47750000000001</v>
      </c>
    </row>
    <row r="984" spans="1:14" x14ac:dyDescent="0.25">
      <c r="A984">
        <v>744027</v>
      </c>
      <c r="B984" s="3">
        <v>49.99</v>
      </c>
      <c r="C984">
        <v>11</v>
      </c>
      <c r="D984">
        <v>5</v>
      </c>
      <c r="E984" s="3">
        <v>549.89</v>
      </c>
      <c r="F984">
        <v>35</v>
      </c>
      <c r="G984" s="3">
        <v>1749.65</v>
      </c>
      <c r="H984">
        <v>0.31428571428571428</v>
      </c>
      <c r="I984">
        <v>3.1818181818181821</v>
      </c>
      <c r="J984">
        <v>95.454545454545453</v>
      </c>
      <c r="K984" t="s">
        <v>1762</v>
      </c>
      <c r="L984">
        <f t="shared" si="32"/>
        <v>3</v>
      </c>
      <c r="M984" s="3">
        <v>1749.65</v>
      </c>
      <c r="N984" s="3">
        <f>Tabela1[[#This Row],[Faturamento Mês R$]]/4</f>
        <v>137.4725</v>
      </c>
    </row>
    <row r="985" spans="1:14" x14ac:dyDescent="0.25">
      <c r="A985">
        <v>744029</v>
      </c>
      <c r="B985" s="3">
        <v>39.99</v>
      </c>
      <c r="C985">
        <v>10</v>
      </c>
      <c r="D985">
        <v>2</v>
      </c>
      <c r="E985" s="3">
        <v>399.9</v>
      </c>
      <c r="F985">
        <v>11</v>
      </c>
      <c r="G985" s="3">
        <v>439.89</v>
      </c>
      <c r="H985">
        <v>0.90909090909090906</v>
      </c>
      <c r="I985">
        <v>1.1000000000000001</v>
      </c>
      <c r="J985">
        <v>33</v>
      </c>
      <c r="K985" t="s">
        <v>1761</v>
      </c>
      <c r="L985">
        <f t="shared" si="32"/>
        <v>2</v>
      </c>
      <c r="M985" s="3">
        <v>0</v>
      </c>
      <c r="N985" s="3">
        <f>Tabela1[[#This Row],[Faturamento Mês R$]]/4</f>
        <v>99.974999999999994</v>
      </c>
    </row>
    <row r="986" spans="1:14" x14ac:dyDescent="0.25">
      <c r="A986">
        <v>744060</v>
      </c>
      <c r="B986" s="3">
        <v>39.99</v>
      </c>
      <c r="C986">
        <v>8</v>
      </c>
      <c r="D986">
        <v>1</v>
      </c>
      <c r="E986" s="3">
        <v>319.92</v>
      </c>
      <c r="F986">
        <v>33</v>
      </c>
      <c r="G986" s="3">
        <v>1319.67</v>
      </c>
      <c r="H986">
        <v>0.2424242424242424</v>
      </c>
      <c r="I986">
        <v>4.125</v>
      </c>
      <c r="J986">
        <v>123.75</v>
      </c>
      <c r="K986" t="s">
        <v>1762</v>
      </c>
      <c r="L986">
        <f t="shared" si="32"/>
        <v>3</v>
      </c>
      <c r="M986" s="3">
        <v>1319.67</v>
      </c>
      <c r="N986" s="3">
        <f>Tabela1[[#This Row],[Faturamento Mês R$]]/4</f>
        <v>79.98</v>
      </c>
    </row>
    <row r="987" spans="1:14" x14ac:dyDescent="0.25">
      <c r="A987">
        <v>744062</v>
      </c>
      <c r="B987" s="3">
        <v>59.99</v>
      </c>
      <c r="C987">
        <v>10</v>
      </c>
      <c r="D987">
        <v>3</v>
      </c>
      <c r="E987" s="3">
        <v>599.9</v>
      </c>
      <c r="F987">
        <v>68</v>
      </c>
      <c r="G987" s="3">
        <v>4079.32</v>
      </c>
      <c r="H987">
        <v>0.1470588235294118</v>
      </c>
      <c r="I987">
        <v>6.8</v>
      </c>
      <c r="J987">
        <v>204</v>
      </c>
      <c r="K987" t="s">
        <v>1762</v>
      </c>
      <c r="L987">
        <f t="shared" si="32"/>
        <v>3</v>
      </c>
      <c r="M987" s="3">
        <v>4079.32</v>
      </c>
      <c r="N987" s="3">
        <f>Tabela1[[#This Row],[Faturamento Mês R$]]/4</f>
        <v>149.97499999999999</v>
      </c>
    </row>
    <row r="988" spans="1:14" x14ac:dyDescent="0.25">
      <c r="A988">
        <v>744103</v>
      </c>
      <c r="B988" s="3">
        <v>39.99</v>
      </c>
      <c r="C988">
        <v>37</v>
      </c>
      <c r="D988">
        <v>4</v>
      </c>
      <c r="E988" s="3">
        <v>1479.63</v>
      </c>
      <c r="F988">
        <v>155</v>
      </c>
      <c r="G988" s="3">
        <v>6198.45</v>
      </c>
      <c r="H988">
        <v>0.23870967741935481</v>
      </c>
      <c r="I988">
        <v>4.1891891891891886</v>
      </c>
      <c r="J988">
        <v>125.67567567567571</v>
      </c>
      <c r="K988" t="s">
        <v>1762</v>
      </c>
      <c r="L988">
        <f t="shared" si="32"/>
        <v>3</v>
      </c>
      <c r="M988" s="3">
        <v>6198.45</v>
      </c>
      <c r="N988" s="3">
        <f>Tabela1[[#This Row],[Faturamento Mês R$]]/4</f>
        <v>369.90750000000003</v>
      </c>
    </row>
    <row r="989" spans="1:14" x14ac:dyDescent="0.25">
      <c r="A989">
        <v>744104</v>
      </c>
      <c r="B989" s="3">
        <v>29.99</v>
      </c>
      <c r="C989">
        <v>178</v>
      </c>
      <c r="D989">
        <v>34</v>
      </c>
      <c r="E989" s="3">
        <v>5338.2199999999993</v>
      </c>
      <c r="F989">
        <v>105</v>
      </c>
      <c r="G989" s="3">
        <v>3148.95</v>
      </c>
      <c r="H989">
        <v>1.695238095238095</v>
      </c>
      <c r="I989">
        <v>0.5898876404494382</v>
      </c>
      <c r="J989">
        <v>17.696629213483149</v>
      </c>
      <c r="K989" t="s">
        <v>1760</v>
      </c>
      <c r="L989">
        <f t="shared" si="32"/>
        <v>1</v>
      </c>
      <c r="M989" s="3">
        <v>0</v>
      </c>
      <c r="N989" s="3">
        <f>Tabela1[[#This Row],[Faturamento Mês R$]]/4</f>
        <v>1334.5549999999998</v>
      </c>
    </row>
    <row r="990" spans="1:14" x14ac:dyDescent="0.25">
      <c r="A990">
        <v>744107</v>
      </c>
      <c r="B990" s="3">
        <v>39.99</v>
      </c>
      <c r="C990">
        <v>6</v>
      </c>
      <c r="D990">
        <v>1</v>
      </c>
      <c r="E990" s="3">
        <v>239.94</v>
      </c>
      <c r="F990">
        <v>58</v>
      </c>
      <c r="G990" s="3">
        <v>2319.42</v>
      </c>
      <c r="H990">
        <v>0.10344827586206901</v>
      </c>
      <c r="I990">
        <v>9.6666666666666661</v>
      </c>
      <c r="J990">
        <v>290</v>
      </c>
      <c r="K990" t="s">
        <v>1762</v>
      </c>
      <c r="L990">
        <f t="shared" si="32"/>
        <v>3</v>
      </c>
      <c r="M990" s="3">
        <v>2319.42</v>
      </c>
      <c r="N990" s="3">
        <f>Tabela1[[#This Row],[Faturamento Mês R$]]/4</f>
        <v>59.984999999999999</v>
      </c>
    </row>
    <row r="991" spans="1:14" x14ac:dyDescent="0.25">
      <c r="A991">
        <v>744108</v>
      </c>
      <c r="B991" s="3">
        <v>69.989999999999995</v>
      </c>
      <c r="C991">
        <v>4</v>
      </c>
      <c r="E991" s="3">
        <v>279.95999999999998</v>
      </c>
      <c r="F991">
        <v>2</v>
      </c>
      <c r="G991" s="3">
        <v>139.97999999999999</v>
      </c>
      <c r="H991">
        <v>2</v>
      </c>
      <c r="I991">
        <v>0.5</v>
      </c>
      <c r="J991">
        <v>15</v>
      </c>
      <c r="K991" t="s">
        <v>1760</v>
      </c>
      <c r="L991">
        <f t="shared" si="32"/>
        <v>1</v>
      </c>
      <c r="M991" s="3">
        <v>0</v>
      </c>
      <c r="N991" s="3">
        <f>Tabela1[[#This Row],[Faturamento Mês R$]]/4</f>
        <v>69.989999999999995</v>
      </c>
    </row>
    <row r="992" spans="1:14" x14ac:dyDescent="0.25">
      <c r="A992">
        <v>744133</v>
      </c>
      <c r="B992" s="3">
        <v>69.989999999999995</v>
      </c>
      <c r="C992">
        <v>3</v>
      </c>
      <c r="E992" s="3">
        <v>209.97</v>
      </c>
      <c r="F992">
        <v>29</v>
      </c>
      <c r="G992" s="3">
        <v>2029.71</v>
      </c>
      <c r="H992">
        <v>0.10344827586206901</v>
      </c>
      <c r="I992">
        <v>9.6666666666666661</v>
      </c>
      <c r="J992">
        <v>290</v>
      </c>
      <c r="K992" t="s">
        <v>1762</v>
      </c>
      <c r="L992">
        <f t="shared" si="32"/>
        <v>3</v>
      </c>
      <c r="M992" s="3">
        <v>2029.71</v>
      </c>
      <c r="N992" s="3">
        <f>Tabela1[[#This Row],[Faturamento Mês R$]]/4</f>
        <v>52.4925</v>
      </c>
    </row>
    <row r="993" spans="1:14" x14ac:dyDescent="0.25">
      <c r="A993">
        <v>744235</v>
      </c>
      <c r="B993" s="3">
        <v>69.989999999999995</v>
      </c>
      <c r="C993">
        <v>2</v>
      </c>
      <c r="D993">
        <v>1</v>
      </c>
      <c r="E993" s="3">
        <v>139.97999999999999</v>
      </c>
      <c r="F993">
        <v>1</v>
      </c>
      <c r="G993" s="3">
        <v>69.989999999999995</v>
      </c>
      <c r="H993">
        <v>2</v>
      </c>
      <c r="I993">
        <v>0.5</v>
      </c>
      <c r="J993">
        <v>15</v>
      </c>
      <c r="K993" t="s">
        <v>1760</v>
      </c>
      <c r="L993">
        <f t="shared" si="32"/>
        <v>1</v>
      </c>
      <c r="M993" s="3">
        <v>0</v>
      </c>
      <c r="N993" s="3">
        <f>Tabela1[[#This Row],[Faturamento Mês R$]]/4</f>
        <v>34.994999999999997</v>
      </c>
    </row>
    <row r="994" spans="1:14" x14ac:dyDescent="0.25">
      <c r="A994">
        <v>744237</v>
      </c>
      <c r="B994" s="3">
        <v>79.989999999999995</v>
      </c>
      <c r="C994">
        <v>4</v>
      </c>
      <c r="D994">
        <v>-1</v>
      </c>
      <c r="E994" s="3">
        <v>319.95999999999998</v>
      </c>
      <c r="F994">
        <v>5</v>
      </c>
      <c r="G994" s="3">
        <v>399.95</v>
      </c>
      <c r="H994">
        <v>0.8</v>
      </c>
      <c r="I994">
        <v>1.25</v>
      </c>
      <c r="J994">
        <v>37.5</v>
      </c>
      <c r="K994" t="s">
        <v>1761</v>
      </c>
      <c r="L994">
        <f t="shared" si="32"/>
        <v>2</v>
      </c>
      <c r="M994" s="3">
        <v>0</v>
      </c>
      <c r="N994" s="3">
        <f>Tabela1[[#This Row],[Faturamento Mês R$]]/4</f>
        <v>79.989999999999995</v>
      </c>
    </row>
    <row r="995" spans="1:14" x14ac:dyDescent="0.25">
      <c r="A995">
        <v>744239</v>
      </c>
      <c r="B995" s="3">
        <v>59.99</v>
      </c>
      <c r="C995">
        <v>3</v>
      </c>
      <c r="D995">
        <v>2</v>
      </c>
      <c r="E995" s="3">
        <v>179.97</v>
      </c>
      <c r="F995">
        <v>1</v>
      </c>
      <c r="G995" s="3">
        <v>59.99</v>
      </c>
      <c r="H995">
        <v>3</v>
      </c>
      <c r="I995">
        <v>0.33333333333333331</v>
      </c>
      <c r="J995">
        <v>10</v>
      </c>
      <c r="K995" t="s">
        <v>1760</v>
      </c>
      <c r="L995">
        <f t="shared" si="32"/>
        <v>1</v>
      </c>
      <c r="M995" s="3">
        <v>0</v>
      </c>
      <c r="N995" s="3">
        <f>Tabela1[[#This Row],[Faturamento Mês R$]]/4</f>
        <v>44.9925</v>
      </c>
    </row>
    <row r="996" spans="1:14" x14ac:dyDescent="0.25">
      <c r="A996">
        <v>744243</v>
      </c>
      <c r="B996" s="3">
        <v>19.989999999999998</v>
      </c>
      <c r="C996">
        <v>3</v>
      </c>
      <c r="E996" s="3">
        <v>59.97</v>
      </c>
      <c r="F996">
        <v>4</v>
      </c>
      <c r="G996" s="3">
        <v>79.959999999999994</v>
      </c>
      <c r="H996">
        <v>0.75</v>
      </c>
      <c r="I996">
        <v>1.333333333333333</v>
      </c>
      <c r="J996">
        <v>40</v>
      </c>
      <c r="K996" t="s">
        <v>1761</v>
      </c>
      <c r="L996">
        <f t="shared" si="32"/>
        <v>2</v>
      </c>
      <c r="M996" s="3">
        <v>0</v>
      </c>
      <c r="N996" s="3">
        <f>Tabela1[[#This Row],[Faturamento Mês R$]]/4</f>
        <v>14.9925</v>
      </c>
    </row>
    <row r="997" spans="1:14" x14ac:dyDescent="0.25">
      <c r="A997">
        <v>744265</v>
      </c>
      <c r="B997" s="3">
        <v>49.99</v>
      </c>
      <c r="C997">
        <v>1</v>
      </c>
      <c r="E997" s="3">
        <v>49.99</v>
      </c>
      <c r="F997">
        <v>34</v>
      </c>
      <c r="G997" s="3">
        <v>1699.66</v>
      </c>
      <c r="H997">
        <v>2.9411764705882349E-2</v>
      </c>
      <c r="I997">
        <v>34</v>
      </c>
      <c r="J997">
        <v>1020</v>
      </c>
      <c r="K997" t="s">
        <v>1762</v>
      </c>
      <c r="L997">
        <f t="shared" si="32"/>
        <v>3</v>
      </c>
      <c r="M997" s="3">
        <v>1699.66</v>
      </c>
      <c r="N997" s="3">
        <f>Tabela1[[#This Row],[Faturamento Mês R$]]/4</f>
        <v>12.4975</v>
      </c>
    </row>
    <row r="998" spans="1:14" x14ac:dyDescent="0.25">
      <c r="A998">
        <v>744332</v>
      </c>
      <c r="B998" s="3">
        <v>159.99</v>
      </c>
      <c r="C998">
        <v>1</v>
      </c>
      <c r="E998" s="3">
        <v>159.99</v>
      </c>
      <c r="F998">
        <v>25</v>
      </c>
      <c r="G998" s="3">
        <v>3999.75</v>
      </c>
      <c r="H998">
        <v>0.04</v>
      </c>
      <c r="I998">
        <v>25</v>
      </c>
      <c r="J998">
        <v>750</v>
      </c>
      <c r="K998" t="s">
        <v>1762</v>
      </c>
      <c r="L998">
        <f t="shared" si="32"/>
        <v>3</v>
      </c>
      <c r="M998" s="3">
        <v>3999.75</v>
      </c>
      <c r="N998" s="3">
        <f>Tabela1[[#This Row],[Faturamento Mês R$]]/4</f>
        <v>39.997500000000002</v>
      </c>
    </row>
    <row r="999" spans="1:14" x14ac:dyDescent="0.25">
      <c r="A999">
        <v>744355</v>
      </c>
      <c r="B999" s="3">
        <v>52.99</v>
      </c>
      <c r="C999">
        <v>6</v>
      </c>
      <c r="D999">
        <v>1</v>
      </c>
      <c r="E999" s="3">
        <v>317.94</v>
      </c>
      <c r="F999">
        <v>4</v>
      </c>
      <c r="G999" s="3">
        <v>211.96</v>
      </c>
      <c r="H999">
        <v>1.5</v>
      </c>
      <c r="I999">
        <v>0.66666666666666663</v>
      </c>
      <c r="J999">
        <v>20</v>
      </c>
      <c r="K999" t="s">
        <v>1760</v>
      </c>
      <c r="L999">
        <f t="shared" si="32"/>
        <v>1</v>
      </c>
      <c r="M999" s="3">
        <v>0</v>
      </c>
      <c r="N999" s="3">
        <f>Tabela1[[#This Row],[Faturamento Mês R$]]/4</f>
        <v>79.484999999999999</v>
      </c>
    </row>
    <row r="1000" spans="1:14" x14ac:dyDescent="0.25">
      <c r="A1000">
        <v>744356</v>
      </c>
      <c r="B1000" s="3">
        <v>49.99</v>
      </c>
      <c r="C1000">
        <v>9</v>
      </c>
      <c r="D1000">
        <v>2</v>
      </c>
      <c r="E1000" s="3">
        <v>449.91</v>
      </c>
      <c r="F1000">
        <v>40</v>
      </c>
      <c r="G1000" s="3">
        <v>1999.6</v>
      </c>
      <c r="H1000">
        <v>0.22500000000000001</v>
      </c>
      <c r="I1000">
        <v>4.4444444444444446</v>
      </c>
      <c r="J1000">
        <v>133.33333333333329</v>
      </c>
      <c r="K1000" t="s">
        <v>1762</v>
      </c>
      <c r="L1000">
        <f t="shared" si="32"/>
        <v>3</v>
      </c>
      <c r="M1000" s="3">
        <v>1999.6</v>
      </c>
      <c r="N1000" s="3">
        <f>Tabela1[[#This Row],[Faturamento Mês R$]]/4</f>
        <v>112.47750000000001</v>
      </c>
    </row>
    <row r="1001" spans="1:14" x14ac:dyDescent="0.25">
      <c r="A1001">
        <v>744362</v>
      </c>
      <c r="B1001" s="3">
        <v>59.99</v>
      </c>
      <c r="C1001">
        <v>17</v>
      </c>
      <c r="D1001">
        <v>6</v>
      </c>
      <c r="E1001" s="3">
        <v>1019.83</v>
      </c>
      <c r="F1001">
        <v>24</v>
      </c>
      <c r="G1001" s="3">
        <v>1439.76</v>
      </c>
      <c r="H1001">
        <v>0.70833333333333337</v>
      </c>
      <c r="I1001">
        <v>1.411764705882353</v>
      </c>
      <c r="J1001">
        <v>42.352941176470587</v>
      </c>
      <c r="K1001" t="s">
        <v>1761</v>
      </c>
      <c r="L1001">
        <f t="shared" si="32"/>
        <v>2</v>
      </c>
      <c r="M1001" s="3">
        <v>0</v>
      </c>
      <c r="N1001" s="3">
        <f>Tabela1[[#This Row],[Faturamento Mês R$]]/4</f>
        <v>254.95750000000001</v>
      </c>
    </row>
    <row r="1002" spans="1:14" x14ac:dyDescent="0.25">
      <c r="A1002">
        <v>744363</v>
      </c>
      <c r="B1002" s="3">
        <v>49.99</v>
      </c>
      <c r="C1002">
        <v>2</v>
      </c>
      <c r="E1002" s="3">
        <v>99.98</v>
      </c>
      <c r="F1002">
        <v>1</v>
      </c>
      <c r="G1002" s="3">
        <v>49.99</v>
      </c>
      <c r="H1002">
        <v>2</v>
      </c>
      <c r="I1002">
        <v>0.5</v>
      </c>
      <c r="J1002">
        <v>15</v>
      </c>
      <c r="K1002" t="s">
        <v>1760</v>
      </c>
      <c r="L1002">
        <f t="shared" si="32"/>
        <v>1</v>
      </c>
      <c r="M1002" s="3">
        <v>0</v>
      </c>
      <c r="N1002" s="3">
        <f>Tabela1[[#This Row],[Faturamento Mês R$]]/4</f>
        <v>24.995000000000001</v>
      </c>
    </row>
    <row r="1003" spans="1:14" x14ac:dyDescent="0.25">
      <c r="A1003">
        <v>744396</v>
      </c>
      <c r="B1003" s="3">
        <v>52.99</v>
      </c>
      <c r="C1003">
        <v>2</v>
      </c>
      <c r="E1003" s="3">
        <v>105.98</v>
      </c>
      <c r="F1003">
        <v>2</v>
      </c>
      <c r="G1003" s="3">
        <v>105.98</v>
      </c>
      <c r="H1003">
        <v>1</v>
      </c>
      <c r="I1003">
        <v>1</v>
      </c>
      <c r="J1003">
        <v>30</v>
      </c>
      <c r="K1003" t="s">
        <v>1761</v>
      </c>
      <c r="L1003">
        <f t="shared" ref="L1003:L1018" si="33">IF(K1003="Baixo Giro",3,IF(K1003="Giro Médio",2,IF(K1003="Alto Giro",1,0)))</f>
        <v>2</v>
      </c>
      <c r="M1003" s="3">
        <v>0</v>
      </c>
      <c r="N1003" s="3">
        <f>Tabela1[[#This Row],[Faturamento Mês R$]]/4</f>
        <v>26.495000000000001</v>
      </c>
    </row>
    <row r="1004" spans="1:14" x14ac:dyDescent="0.25">
      <c r="A1004">
        <v>744398</v>
      </c>
      <c r="B1004" s="3">
        <v>37.99</v>
      </c>
      <c r="C1004">
        <v>6</v>
      </c>
      <c r="E1004" s="3">
        <v>227.94</v>
      </c>
      <c r="F1004">
        <v>8</v>
      </c>
      <c r="G1004" s="3">
        <v>303.92</v>
      </c>
      <c r="H1004">
        <v>0.75</v>
      </c>
      <c r="I1004">
        <v>1.333333333333333</v>
      </c>
      <c r="J1004">
        <v>40</v>
      </c>
      <c r="K1004" t="s">
        <v>1761</v>
      </c>
      <c r="L1004">
        <f t="shared" si="33"/>
        <v>2</v>
      </c>
      <c r="M1004" s="3">
        <v>0</v>
      </c>
      <c r="N1004" s="3">
        <f>Tabela1[[#This Row],[Faturamento Mês R$]]/4</f>
        <v>56.984999999999999</v>
      </c>
    </row>
    <row r="1005" spans="1:14" x14ac:dyDescent="0.25">
      <c r="A1005">
        <v>744644</v>
      </c>
      <c r="B1005" s="3">
        <v>119.99</v>
      </c>
      <c r="C1005">
        <v>4</v>
      </c>
      <c r="E1005" s="3">
        <v>479.96</v>
      </c>
      <c r="F1005">
        <v>6</v>
      </c>
      <c r="G1005" s="3">
        <v>719.94</v>
      </c>
      <c r="H1005">
        <v>0.66666666666666663</v>
      </c>
      <c r="I1005">
        <v>1.5</v>
      </c>
      <c r="J1005">
        <v>45</v>
      </c>
      <c r="K1005" t="s">
        <v>1761</v>
      </c>
      <c r="L1005">
        <f t="shared" si="33"/>
        <v>2</v>
      </c>
      <c r="M1005" s="3">
        <v>0</v>
      </c>
      <c r="N1005" s="3">
        <f>Tabela1[[#This Row],[Faturamento Mês R$]]/4</f>
        <v>119.99</v>
      </c>
    </row>
    <row r="1006" spans="1:14" x14ac:dyDescent="0.25">
      <c r="A1006">
        <v>744645</v>
      </c>
      <c r="B1006" s="3">
        <v>129.99</v>
      </c>
      <c r="C1006">
        <v>2</v>
      </c>
      <c r="E1006" s="3">
        <v>259.98</v>
      </c>
      <c r="F1006">
        <v>0</v>
      </c>
      <c r="G1006" s="3">
        <v>0</v>
      </c>
      <c r="H1006" t="s">
        <v>1763</v>
      </c>
      <c r="I1006">
        <v>0</v>
      </c>
      <c r="J1006">
        <v>0</v>
      </c>
      <c r="L1006">
        <f t="shared" si="33"/>
        <v>0</v>
      </c>
      <c r="M1006" s="3">
        <v>0</v>
      </c>
      <c r="N1006" s="3">
        <f>Tabela1[[#This Row],[Faturamento Mês R$]]/4</f>
        <v>64.995000000000005</v>
      </c>
    </row>
    <row r="1007" spans="1:14" x14ac:dyDescent="0.25">
      <c r="A1007">
        <v>744768</v>
      </c>
      <c r="B1007" s="3">
        <v>129.99</v>
      </c>
      <c r="C1007">
        <v>2</v>
      </c>
      <c r="E1007" s="3">
        <v>259.98</v>
      </c>
      <c r="F1007">
        <v>2</v>
      </c>
      <c r="G1007" s="3">
        <v>259.98</v>
      </c>
      <c r="H1007">
        <v>1</v>
      </c>
      <c r="I1007">
        <v>1</v>
      </c>
      <c r="J1007">
        <v>30</v>
      </c>
      <c r="K1007" t="s">
        <v>1761</v>
      </c>
      <c r="L1007">
        <f t="shared" si="33"/>
        <v>2</v>
      </c>
      <c r="M1007" s="3">
        <v>0</v>
      </c>
      <c r="N1007" s="3">
        <f>Tabela1[[#This Row],[Faturamento Mês R$]]/4</f>
        <v>64.995000000000005</v>
      </c>
    </row>
    <row r="1008" spans="1:14" x14ac:dyDescent="0.25">
      <c r="A1008">
        <v>744770</v>
      </c>
      <c r="B1008" s="3">
        <v>69.989999999999995</v>
      </c>
      <c r="C1008">
        <v>7</v>
      </c>
      <c r="E1008" s="3">
        <v>489.92999999999989</v>
      </c>
      <c r="F1008">
        <v>2</v>
      </c>
      <c r="G1008" s="3">
        <v>139.97999999999999</v>
      </c>
      <c r="H1008">
        <v>3.5</v>
      </c>
      <c r="I1008">
        <v>0.2857142857142857</v>
      </c>
      <c r="J1008">
        <v>8.5714285714285712</v>
      </c>
      <c r="K1008" t="s">
        <v>1760</v>
      </c>
      <c r="L1008">
        <f t="shared" si="33"/>
        <v>1</v>
      </c>
      <c r="M1008" s="3">
        <v>0</v>
      </c>
      <c r="N1008" s="3">
        <f>Tabela1[[#This Row],[Faturamento Mês R$]]/4</f>
        <v>122.48249999999997</v>
      </c>
    </row>
    <row r="1009" spans="1:14" x14ac:dyDescent="0.25">
      <c r="A1009">
        <v>744790</v>
      </c>
      <c r="B1009" s="3">
        <v>199.99</v>
      </c>
      <c r="C1009">
        <v>3</v>
      </c>
      <c r="D1009">
        <v>1</v>
      </c>
      <c r="E1009" s="3">
        <v>599.97</v>
      </c>
      <c r="F1009">
        <v>2</v>
      </c>
      <c r="G1009" s="3">
        <v>399.98</v>
      </c>
      <c r="H1009">
        <v>1.5</v>
      </c>
      <c r="I1009">
        <v>0.66666666666666663</v>
      </c>
      <c r="J1009">
        <v>20</v>
      </c>
      <c r="K1009" t="s">
        <v>1760</v>
      </c>
      <c r="L1009">
        <f t="shared" si="33"/>
        <v>1</v>
      </c>
      <c r="M1009" s="3">
        <v>0</v>
      </c>
      <c r="N1009" s="3">
        <f>Tabela1[[#This Row],[Faturamento Mês R$]]/4</f>
        <v>149.99250000000001</v>
      </c>
    </row>
    <row r="1010" spans="1:14" x14ac:dyDescent="0.25">
      <c r="A1010">
        <v>744940</v>
      </c>
      <c r="B1010" s="3">
        <v>99.99</v>
      </c>
      <c r="C1010">
        <v>2</v>
      </c>
      <c r="E1010" s="3">
        <v>199.98</v>
      </c>
      <c r="F1010">
        <v>1</v>
      </c>
      <c r="G1010" s="3">
        <v>99.99</v>
      </c>
      <c r="H1010">
        <v>2</v>
      </c>
      <c r="I1010">
        <v>0.5</v>
      </c>
      <c r="J1010">
        <v>15</v>
      </c>
      <c r="K1010" t="s">
        <v>1760</v>
      </c>
      <c r="L1010">
        <f t="shared" si="33"/>
        <v>1</v>
      </c>
      <c r="M1010" s="3">
        <v>0</v>
      </c>
      <c r="N1010" s="3">
        <f>Tabela1[[#This Row],[Faturamento Mês R$]]/4</f>
        <v>49.994999999999997</v>
      </c>
    </row>
    <row r="1011" spans="1:14" x14ac:dyDescent="0.25">
      <c r="A1011">
        <v>744972</v>
      </c>
      <c r="B1011" s="3">
        <v>149.99</v>
      </c>
      <c r="C1011">
        <v>2</v>
      </c>
      <c r="D1011">
        <v>1</v>
      </c>
      <c r="E1011" s="3">
        <v>299.98</v>
      </c>
      <c r="F1011">
        <v>43</v>
      </c>
      <c r="G1011" s="3">
        <v>6449.57</v>
      </c>
      <c r="H1011">
        <v>4.6511627906976737E-2</v>
      </c>
      <c r="I1011">
        <v>21.5</v>
      </c>
      <c r="J1011">
        <v>645</v>
      </c>
      <c r="K1011" t="s">
        <v>1762</v>
      </c>
      <c r="L1011">
        <f t="shared" si="33"/>
        <v>3</v>
      </c>
      <c r="M1011" s="3">
        <v>6449.57</v>
      </c>
      <c r="N1011" s="3">
        <f>Tabela1[[#This Row],[Faturamento Mês R$]]/4</f>
        <v>74.995000000000005</v>
      </c>
    </row>
    <row r="1012" spans="1:14" x14ac:dyDescent="0.25">
      <c r="A1012">
        <v>744975</v>
      </c>
      <c r="B1012" s="3">
        <v>39.99</v>
      </c>
      <c r="C1012">
        <v>3</v>
      </c>
      <c r="E1012" s="3">
        <v>119.97</v>
      </c>
      <c r="F1012">
        <v>1</v>
      </c>
      <c r="G1012" s="3">
        <v>39.99</v>
      </c>
      <c r="H1012">
        <v>3</v>
      </c>
      <c r="I1012">
        <v>0.33333333333333331</v>
      </c>
      <c r="J1012">
        <v>10</v>
      </c>
      <c r="K1012" t="s">
        <v>1760</v>
      </c>
      <c r="L1012">
        <f t="shared" si="33"/>
        <v>1</v>
      </c>
      <c r="M1012" s="3">
        <v>0</v>
      </c>
      <c r="N1012" s="3">
        <f>Tabela1[[#This Row],[Faturamento Mês R$]]/4</f>
        <v>29.9925</v>
      </c>
    </row>
    <row r="1013" spans="1:14" x14ac:dyDescent="0.25">
      <c r="A1013">
        <v>744986</v>
      </c>
      <c r="B1013" s="3">
        <v>59.99</v>
      </c>
      <c r="C1013">
        <v>2</v>
      </c>
      <c r="E1013" s="3">
        <v>119.98</v>
      </c>
      <c r="F1013">
        <v>1</v>
      </c>
      <c r="G1013" s="3">
        <v>59.99</v>
      </c>
      <c r="H1013">
        <v>2</v>
      </c>
      <c r="I1013">
        <v>0.5</v>
      </c>
      <c r="J1013">
        <v>15</v>
      </c>
      <c r="K1013" t="s">
        <v>1760</v>
      </c>
      <c r="L1013">
        <f t="shared" si="33"/>
        <v>1</v>
      </c>
      <c r="M1013" s="3">
        <v>0</v>
      </c>
      <c r="N1013" s="3">
        <f>Tabela1[[#This Row],[Faturamento Mês R$]]/4</f>
        <v>29.995000000000001</v>
      </c>
    </row>
    <row r="1014" spans="1:14" x14ac:dyDescent="0.25">
      <c r="A1014">
        <v>744987</v>
      </c>
      <c r="B1014" s="3">
        <v>79.989999999999995</v>
      </c>
      <c r="C1014">
        <v>6</v>
      </c>
      <c r="D1014">
        <v>1</v>
      </c>
      <c r="E1014" s="3">
        <v>479.93999999999988</v>
      </c>
      <c r="F1014">
        <v>52</v>
      </c>
      <c r="G1014" s="3">
        <v>4159.4799999999996</v>
      </c>
      <c r="H1014">
        <v>0.1153846153846154</v>
      </c>
      <c r="I1014">
        <v>8.6666666666666661</v>
      </c>
      <c r="J1014">
        <v>260</v>
      </c>
      <c r="K1014" t="s">
        <v>1762</v>
      </c>
      <c r="L1014">
        <f t="shared" si="33"/>
        <v>3</v>
      </c>
      <c r="M1014" s="3">
        <v>4159.4799999999996</v>
      </c>
      <c r="N1014" s="3">
        <f>Tabela1[[#This Row],[Faturamento Mês R$]]/4</f>
        <v>119.98499999999997</v>
      </c>
    </row>
    <row r="1015" spans="1:14" x14ac:dyDescent="0.25">
      <c r="A1015">
        <v>744992</v>
      </c>
      <c r="B1015" s="3">
        <v>129.99</v>
      </c>
      <c r="C1015">
        <v>6</v>
      </c>
      <c r="D1015">
        <v>2</v>
      </c>
      <c r="E1015" s="3">
        <v>779.94</v>
      </c>
      <c r="F1015">
        <v>6</v>
      </c>
      <c r="G1015" s="3">
        <v>779.94</v>
      </c>
      <c r="H1015">
        <v>1</v>
      </c>
      <c r="I1015">
        <v>1</v>
      </c>
      <c r="J1015">
        <v>30</v>
      </c>
      <c r="K1015" t="s">
        <v>1761</v>
      </c>
      <c r="L1015">
        <f t="shared" si="33"/>
        <v>2</v>
      </c>
      <c r="M1015" s="3">
        <v>0</v>
      </c>
      <c r="N1015" s="3">
        <f>Tabela1[[#This Row],[Faturamento Mês R$]]/4</f>
        <v>194.98500000000001</v>
      </c>
    </row>
    <row r="1016" spans="1:14" x14ac:dyDescent="0.25">
      <c r="A1016">
        <v>745030</v>
      </c>
      <c r="B1016" s="3">
        <v>39.99</v>
      </c>
      <c r="C1016">
        <v>2</v>
      </c>
      <c r="E1016" s="3">
        <v>79.98</v>
      </c>
      <c r="F1016">
        <v>0</v>
      </c>
      <c r="G1016" s="3">
        <v>0</v>
      </c>
      <c r="H1016" t="s">
        <v>1763</v>
      </c>
      <c r="I1016">
        <v>0</v>
      </c>
      <c r="J1016">
        <v>0</v>
      </c>
      <c r="L1016">
        <f t="shared" si="33"/>
        <v>0</v>
      </c>
      <c r="M1016" s="3">
        <v>0</v>
      </c>
      <c r="N1016" s="3">
        <f>Tabela1[[#This Row],[Faturamento Mês R$]]/4</f>
        <v>19.995000000000001</v>
      </c>
    </row>
    <row r="1017" spans="1:14" x14ac:dyDescent="0.25">
      <c r="A1017">
        <v>745120</v>
      </c>
      <c r="B1017" s="3">
        <v>29.99</v>
      </c>
      <c r="C1017">
        <v>4</v>
      </c>
      <c r="E1017" s="3">
        <v>119.96</v>
      </c>
      <c r="F1017">
        <v>3</v>
      </c>
      <c r="G1017" s="3">
        <v>89.97</v>
      </c>
      <c r="H1017">
        <v>1.333333333333333</v>
      </c>
      <c r="I1017">
        <v>0.75</v>
      </c>
      <c r="J1017">
        <v>22.5</v>
      </c>
      <c r="K1017" t="s">
        <v>1760</v>
      </c>
      <c r="L1017">
        <f t="shared" si="33"/>
        <v>1</v>
      </c>
      <c r="M1017" s="3">
        <v>0</v>
      </c>
      <c r="N1017" s="3">
        <f>Tabela1[[#This Row],[Faturamento Mês R$]]/4</f>
        <v>29.99</v>
      </c>
    </row>
    <row r="1018" spans="1:14" x14ac:dyDescent="0.25">
      <c r="A1018">
        <v>745121</v>
      </c>
      <c r="B1018" s="3">
        <v>29.99</v>
      </c>
      <c r="C1018">
        <v>6</v>
      </c>
      <c r="D1018">
        <v>-1</v>
      </c>
      <c r="E1018" s="3">
        <v>179.94</v>
      </c>
      <c r="F1018">
        <v>56</v>
      </c>
      <c r="G1018" s="3">
        <v>1679.44</v>
      </c>
      <c r="H1018">
        <v>0.1071428571428571</v>
      </c>
      <c r="I1018">
        <v>9.3333333333333339</v>
      </c>
      <c r="J1018">
        <v>280</v>
      </c>
      <c r="K1018" t="s">
        <v>1762</v>
      </c>
      <c r="L1018">
        <f t="shared" si="33"/>
        <v>3</v>
      </c>
      <c r="M1018" s="3">
        <v>1679.44</v>
      </c>
      <c r="N1018" s="3">
        <f>Tabela1[[#This Row],[Faturamento Mês R$]]/4</f>
        <v>44.984999999999999</v>
      </c>
    </row>
    <row r="1019" spans="1:14" x14ac:dyDescent="0.25">
      <c r="A1019">
        <v>745149</v>
      </c>
      <c r="B1019" s="3">
        <v>29.99</v>
      </c>
      <c r="C1019">
        <v>2</v>
      </c>
      <c r="D1019">
        <v>1</v>
      </c>
      <c r="E1019" s="3">
        <v>59.98</v>
      </c>
      <c r="F1019">
        <v>1</v>
      </c>
      <c r="G1019" s="3">
        <v>29.99</v>
      </c>
      <c r="H1019">
        <v>2</v>
      </c>
      <c r="I1019">
        <v>0.5</v>
      </c>
      <c r="J1019">
        <v>15</v>
      </c>
      <c r="K1019" t="s">
        <v>1760</v>
      </c>
      <c r="L1019">
        <f t="shared" ref="L1019:L1046" si="34">IF(K1019="Baixo Giro",3,IF(K1019="Giro Médio",2,IF(K1019="Alto Giro",1,0)))</f>
        <v>1</v>
      </c>
      <c r="M1019" s="3">
        <v>0</v>
      </c>
      <c r="N1019" s="3">
        <f>Tabela1[[#This Row],[Faturamento Mês R$]]/4</f>
        <v>14.994999999999999</v>
      </c>
    </row>
    <row r="1020" spans="1:14" x14ac:dyDescent="0.25">
      <c r="A1020">
        <v>745150</v>
      </c>
      <c r="B1020" s="3">
        <v>29.99</v>
      </c>
      <c r="C1020">
        <v>6</v>
      </c>
      <c r="D1020">
        <v>1</v>
      </c>
      <c r="E1020" s="3">
        <v>179.94</v>
      </c>
      <c r="F1020">
        <v>5</v>
      </c>
      <c r="G1020" s="3">
        <v>149.94999999999999</v>
      </c>
      <c r="H1020">
        <v>1.2</v>
      </c>
      <c r="I1020">
        <v>0.83333333333333337</v>
      </c>
      <c r="J1020">
        <v>25</v>
      </c>
      <c r="K1020" t="s">
        <v>1760</v>
      </c>
      <c r="L1020">
        <f t="shared" si="34"/>
        <v>1</v>
      </c>
      <c r="M1020" s="3">
        <v>0</v>
      </c>
      <c r="N1020" s="3">
        <f>Tabela1[[#This Row],[Faturamento Mês R$]]/4</f>
        <v>44.984999999999999</v>
      </c>
    </row>
    <row r="1021" spans="1:14" x14ac:dyDescent="0.25">
      <c r="A1021">
        <v>745153</v>
      </c>
      <c r="B1021" s="3">
        <v>29.99</v>
      </c>
      <c r="C1021">
        <v>13</v>
      </c>
      <c r="D1021">
        <v>3</v>
      </c>
      <c r="E1021" s="3">
        <v>389.87</v>
      </c>
      <c r="F1021">
        <v>11</v>
      </c>
      <c r="G1021" s="3">
        <v>329.89</v>
      </c>
      <c r="H1021">
        <v>1.1818181818181821</v>
      </c>
      <c r="I1021">
        <v>0.84615384615384615</v>
      </c>
      <c r="J1021">
        <v>25.38461538461538</v>
      </c>
      <c r="K1021" t="s">
        <v>1760</v>
      </c>
      <c r="L1021">
        <f t="shared" si="34"/>
        <v>1</v>
      </c>
      <c r="M1021" s="3">
        <v>0</v>
      </c>
      <c r="N1021" s="3">
        <f>Tabela1[[#This Row],[Faturamento Mês R$]]/4</f>
        <v>97.467500000000001</v>
      </c>
    </row>
    <row r="1022" spans="1:14" x14ac:dyDescent="0.25">
      <c r="A1022">
        <v>745172</v>
      </c>
      <c r="B1022" s="3">
        <v>79.989999999999995</v>
      </c>
      <c r="C1022">
        <v>2</v>
      </c>
      <c r="D1022">
        <v>2</v>
      </c>
      <c r="E1022" s="3">
        <v>159.97999999999999</v>
      </c>
      <c r="F1022">
        <v>3</v>
      </c>
      <c r="G1022" s="3">
        <v>239.97</v>
      </c>
      <c r="H1022">
        <v>0.66666666666666663</v>
      </c>
      <c r="I1022">
        <v>1.5</v>
      </c>
      <c r="J1022">
        <v>45</v>
      </c>
      <c r="K1022" t="s">
        <v>1761</v>
      </c>
      <c r="L1022">
        <f t="shared" si="34"/>
        <v>2</v>
      </c>
      <c r="M1022" s="3">
        <v>0</v>
      </c>
      <c r="N1022" s="3">
        <f>Tabela1[[#This Row],[Faturamento Mês R$]]/4</f>
        <v>39.994999999999997</v>
      </c>
    </row>
    <row r="1023" spans="1:14" x14ac:dyDescent="0.25">
      <c r="A1023">
        <v>745206</v>
      </c>
      <c r="B1023" s="3">
        <v>49.99</v>
      </c>
      <c r="C1023">
        <v>0</v>
      </c>
      <c r="E1023" s="3">
        <v>0</v>
      </c>
      <c r="F1023">
        <v>26</v>
      </c>
      <c r="G1023" s="3">
        <v>1299.74</v>
      </c>
      <c r="H1023">
        <v>0</v>
      </c>
      <c r="I1023">
        <v>0</v>
      </c>
      <c r="J1023">
        <v>0</v>
      </c>
      <c r="K1023" t="s">
        <v>1762</v>
      </c>
      <c r="L1023">
        <f t="shared" si="34"/>
        <v>3</v>
      </c>
      <c r="M1023" s="3">
        <v>1299.74</v>
      </c>
      <c r="N1023" s="3">
        <f>Tabela1[[#This Row],[Faturamento Mês R$]]/4</f>
        <v>0</v>
      </c>
    </row>
    <row r="1024" spans="1:14" x14ac:dyDescent="0.25">
      <c r="A1024">
        <v>745220</v>
      </c>
      <c r="B1024" s="3">
        <v>29.99</v>
      </c>
      <c r="C1024">
        <v>44</v>
      </c>
      <c r="D1024">
        <v>7</v>
      </c>
      <c r="E1024" s="3">
        <v>1319.56</v>
      </c>
      <c r="F1024">
        <v>37</v>
      </c>
      <c r="G1024" s="3">
        <v>1109.6300000000001</v>
      </c>
      <c r="H1024">
        <v>1.189189189189189</v>
      </c>
      <c r="I1024">
        <v>0.84090909090909094</v>
      </c>
      <c r="J1024">
        <v>25.22727272727273</v>
      </c>
      <c r="K1024" t="s">
        <v>1760</v>
      </c>
      <c r="L1024">
        <f t="shared" si="34"/>
        <v>1</v>
      </c>
      <c r="M1024" s="3">
        <v>0</v>
      </c>
      <c r="N1024" s="3">
        <f>Tabela1[[#This Row],[Faturamento Mês R$]]/4</f>
        <v>329.89</v>
      </c>
    </row>
    <row r="1025" spans="1:14" x14ac:dyDescent="0.25">
      <c r="A1025">
        <v>745237</v>
      </c>
      <c r="B1025" s="3">
        <v>69.989999999999995</v>
      </c>
      <c r="C1025">
        <v>1</v>
      </c>
      <c r="E1025" s="3">
        <v>69.989999999999995</v>
      </c>
      <c r="F1025">
        <v>25</v>
      </c>
      <c r="G1025" s="3">
        <v>1749.75</v>
      </c>
      <c r="H1025">
        <v>0.04</v>
      </c>
      <c r="I1025">
        <v>25</v>
      </c>
      <c r="J1025">
        <v>750</v>
      </c>
      <c r="K1025" t="s">
        <v>1762</v>
      </c>
      <c r="L1025">
        <f t="shared" si="34"/>
        <v>3</v>
      </c>
      <c r="M1025" s="3">
        <v>1749.75</v>
      </c>
      <c r="N1025" s="3">
        <f>Tabela1[[#This Row],[Faturamento Mês R$]]/4</f>
        <v>17.497499999999999</v>
      </c>
    </row>
    <row r="1026" spans="1:14" x14ac:dyDescent="0.25">
      <c r="A1026">
        <v>745239</v>
      </c>
      <c r="B1026" s="3">
        <v>69.989999999999995</v>
      </c>
      <c r="C1026">
        <v>2</v>
      </c>
      <c r="D1026">
        <v>2</v>
      </c>
      <c r="E1026" s="3">
        <v>139.97999999999999</v>
      </c>
      <c r="F1026">
        <v>1</v>
      </c>
      <c r="G1026" s="3">
        <v>69.989999999999995</v>
      </c>
      <c r="H1026">
        <v>2</v>
      </c>
      <c r="I1026">
        <v>0.5</v>
      </c>
      <c r="J1026">
        <v>15</v>
      </c>
      <c r="K1026" t="s">
        <v>1760</v>
      </c>
      <c r="L1026">
        <f t="shared" si="34"/>
        <v>1</v>
      </c>
      <c r="M1026" s="3">
        <v>0</v>
      </c>
      <c r="N1026" s="3">
        <f>Tabela1[[#This Row],[Faturamento Mês R$]]/4</f>
        <v>34.994999999999997</v>
      </c>
    </row>
    <row r="1027" spans="1:14" x14ac:dyDescent="0.25">
      <c r="A1027">
        <v>745242</v>
      </c>
      <c r="B1027" s="3">
        <v>69.989999999999995</v>
      </c>
      <c r="C1027">
        <v>5</v>
      </c>
      <c r="D1027">
        <v>2</v>
      </c>
      <c r="E1027" s="3">
        <v>349.95</v>
      </c>
      <c r="F1027">
        <v>4</v>
      </c>
      <c r="G1027" s="3">
        <v>279.95999999999998</v>
      </c>
      <c r="H1027">
        <v>1.25</v>
      </c>
      <c r="I1027">
        <v>0.8</v>
      </c>
      <c r="J1027">
        <v>24</v>
      </c>
      <c r="K1027" t="s">
        <v>1760</v>
      </c>
      <c r="L1027">
        <f t="shared" si="34"/>
        <v>1</v>
      </c>
      <c r="M1027" s="3">
        <v>0</v>
      </c>
      <c r="N1027" s="3">
        <f>Tabela1[[#This Row],[Faturamento Mês R$]]/4</f>
        <v>87.487499999999997</v>
      </c>
    </row>
    <row r="1028" spans="1:14" x14ac:dyDescent="0.25">
      <c r="A1028">
        <v>745244</v>
      </c>
      <c r="B1028" s="3">
        <v>59.99</v>
      </c>
      <c r="C1028">
        <v>2</v>
      </c>
      <c r="E1028" s="3">
        <v>119.98</v>
      </c>
      <c r="F1028">
        <v>0</v>
      </c>
      <c r="G1028" s="3">
        <v>0</v>
      </c>
      <c r="H1028" t="s">
        <v>1763</v>
      </c>
      <c r="I1028">
        <v>0</v>
      </c>
      <c r="J1028">
        <v>0</v>
      </c>
      <c r="L1028">
        <f t="shared" si="34"/>
        <v>0</v>
      </c>
      <c r="M1028" s="3">
        <v>0</v>
      </c>
      <c r="N1028" s="3">
        <f>Tabela1[[#This Row],[Faturamento Mês R$]]/4</f>
        <v>29.995000000000001</v>
      </c>
    </row>
    <row r="1029" spans="1:14" x14ac:dyDescent="0.25">
      <c r="A1029">
        <v>745246</v>
      </c>
      <c r="B1029" s="3">
        <v>59.99</v>
      </c>
      <c r="C1029">
        <v>8</v>
      </c>
      <c r="E1029" s="3">
        <v>479.92</v>
      </c>
      <c r="F1029">
        <v>1</v>
      </c>
      <c r="G1029" s="3">
        <v>59.99</v>
      </c>
      <c r="H1029">
        <v>8</v>
      </c>
      <c r="I1029">
        <v>0.125</v>
      </c>
      <c r="J1029">
        <v>3.75</v>
      </c>
      <c r="K1029" t="s">
        <v>1760</v>
      </c>
      <c r="L1029">
        <f t="shared" si="34"/>
        <v>1</v>
      </c>
      <c r="M1029" s="3">
        <v>0</v>
      </c>
      <c r="N1029" s="3">
        <f>Tabela1[[#This Row],[Faturamento Mês R$]]/4</f>
        <v>119.98</v>
      </c>
    </row>
    <row r="1030" spans="1:14" x14ac:dyDescent="0.25">
      <c r="A1030">
        <v>745261</v>
      </c>
      <c r="B1030" s="3">
        <v>69.989999999999995</v>
      </c>
      <c r="C1030">
        <v>2</v>
      </c>
      <c r="E1030" s="3">
        <v>139.97999999999999</v>
      </c>
      <c r="F1030">
        <v>1</v>
      </c>
      <c r="G1030" s="3">
        <v>69.989999999999995</v>
      </c>
      <c r="H1030">
        <v>2</v>
      </c>
      <c r="I1030">
        <v>0.5</v>
      </c>
      <c r="J1030">
        <v>15</v>
      </c>
      <c r="K1030" t="s">
        <v>1760</v>
      </c>
      <c r="L1030">
        <f t="shared" si="34"/>
        <v>1</v>
      </c>
      <c r="M1030" s="3">
        <v>0</v>
      </c>
      <c r="N1030" s="3">
        <f>Tabela1[[#This Row],[Faturamento Mês R$]]/4</f>
        <v>34.994999999999997</v>
      </c>
    </row>
    <row r="1031" spans="1:14" x14ac:dyDescent="0.25">
      <c r="A1031">
        <v>745270</v>
      </c>
      <c r="B1031" s="3">
        <v>69.989999999999995</v>
      </c>
      <c r="C1031">
        <v>2</v>
      </c>
      <c r="E1031" s="3">
        <v>139.97999999999999</v>
      </c>
      <c r="F1031">
        <v>1</v>
      </c>
      <c r="G1031" s="3">
        <v>69.989999999999995</v>
      </c>
      <c r="H1031">
        <v>2</v>
      </c>
      <c r="I1031">
        <v>0.5</v>
      </c>
      <c r="J1031">
        <v>15</v>
      </c>
      <c r="K1031" t="s">
        <v>1760</v>
      </c>
      <c r="L1031">
        <f t="shared" si="34"/>
        <v>1</v>
      </c>
      <c r="M1031" s="3">
        <v>0</v>
      </c>
      <c r="N1031" s="3">
        <f>Tabela1[[#This Row],[Faturamento Mês R$]]/4</f>
        <v>34.994999999999997</v>
      </c>
    </row>
    <row r="1032" spans="1:14" x14ac:dyDescent="0.25">
      <c r="A1032">
        <v>745329</v>
      </c>
      <c r="B1032" s="3">
        <v>29.99</v>
      </c>
      <c r="C1032">
        <v>2</v>
      </c>
      <c r="E1032" s="3">
        <v>59.98</v>
      </c>
      <c r="F1032">
        <v>3</v>
      </c>
      <c r="G1032" s="3">
        <v>89.97</v>
      </c>
      <c r="H1032">
        <v>0.66666666666666663</v>
      </c>
      <c r="I1032">
        <v>1.5</v>
      </c>
      <c r="J1032">
        <v>45</v>
      </c>
      <c r="K1032" t="s">
        <v>1761</v>
      </c>
      <c r="L1032">
        <f t="shared" si="34"/>
        <v>2</v>
      </c>
      <c r="M1032" s="3">
        <v>0</v>
      </c>
      <c r="N1032" s="3">
        <f>Tabela1[[#This Row],[Faturamento Mês R$]]/4</f>
        <v>14.994999999999999</v>
      </c>
    </row>
    <row r="1033" spans="1:14" x14ac:dyDescent="0.25">
      <c r="A1033">
        <v>745343</v>
      </c>
      <c r="B1033" s="3">
        <v>99.99</v>
      </c>
      <c r="C1033">
        <v>7</v>
      </c>
      <c r="D1033">
        <v>4</v>
      </c>
      <c r="E1033" s="3">
        <v>699.93</v>
      </c>
      <c r="F1033">
        <v>26</v>
      </c>
      <c r="G1033" s="3">
        <v>2599.7399999999998</v>
      </c>
      <c r="H1033">
        <v>0.26923076923076922</v>
      </c>
      <c r="I1033">
        <v>3.714285714285714</v>
      </c>
      <c r="J1033">
        <v>111.4285714285714</v>
      </c>
      <c r="K1033" t="s">
        <v>1762</v>
      </c>
      <c r="L1033">
        <f t="shared" si="34"/>
        <v>3</v>
      </c>
      <c r="M1033" s="3">
        <v>2599.7399999999998</v>
      </c>
      <c r="N1033" s="3">
        <f>Tabela1[[#This Row],[Faturamento Mês R$]]/4</f>
        <v>174.98249999999999</v>
      </c>
    </row>
    <row r="1034" spans="1:14" x14ac:dyDescent="0.25">
      <c r="A1034">
        <v>745345</v>
      </c>
      <c r="B1034" s="3">
        <v>29.99</v>
      </c>
      <c r="C1034">
        <v>10</v>
      </c>
      <c r="D1034">
        <v>6</v>
      </c>
      <c r="E1034" s="3">
        <v>299.89999999999998</v>
      </c>
      <c r="F1034">
        <v>107</v>
      </c>
      <c r="G1034" s="3">
        <v>3208.93</v>
      </c>
      <c r="H1034">
        <v>9.3457943925233641E-2</v>
      </c>
      <c r="I1034">
        <v>10.7</v>
      </c>
      <c r="J1034">
        <v>321</v>
      </c>
      <c r="K1034" t="s">
        <v>1762</v>
      </c>
      <c r="L1034">
        <f t="shared" si="34"/>
        <v>3</v>
      </c>
      <c r="M1034" s="3">
        <v>3208.93</v>
      </c>
      <c r="N1034" s="3">
        <f>Tabela1[[#This Row],[Faturamento Mês R$]]/4</f>
        <v>74.974999999999994</v>
      </c>
    </row>
    <row r="1035" spans="1:14" x14ac:dyDescent="0.25">
      <c r="A1035">
        <v>745433</v>
      </c>
      <c r="B1035" s="3">
        <v>99.99</v>
      </c>
      <c r="C1035">
        <v>7</v>
      </c>
      <c r="D1035">
        <v>2</v>
      </c>
      <c r="E1035" s="3">
        <v>699.93</v>
      </c>
      <c r="F1035">
        <v>55</v>
      </c>
      <c r="G1035" s="3">
        <v>5499.45</v>
      </c>
      <c r="H1035">
        <v>0.12727272727272729</v>
      </c>
      <c r="I1035">
        <v>7.8571428571428568</v>
      </c>
      <c r="J1035">
        <v>235.71428571428569</v>
      </c>
      <c r="K1035" t="s">
        <v>1762</v>
      </c>
      <c r="L1035">
        <f t="shared" si="34"/>
        <v>3</v>
      </c>
      <c r="M1035" s="3">
        <v>5499.45</v>
      </c>
      <c r="N1035" s="3">
        <f>Tabela1[[#This Row],[Faturamento Mês R$]]/4</f>
        <v>174.98249999999999</v>
      </c>
    </row>
    <row r="1036" spans="1:14" x14ac:dyDescent="0.25">
      <c r="A1036">
        <v>745434</v>
      </c>
      <c r="B1036" s="3">
        <v>129.99</v>
      </c>
      <c r="C1036">
        <v>2</v>
      </c>
      <c r="D1036">
        <v>1</v>
      </c>
      <c r="E1036" s="3">
        <v>259.98</v>
      </c>
      <c r="F1036">
        <v>2</v>
      </c>
      <c r="G1036" s="3">
        <v>259.98</v>
      </c>
      <c r="H1036">
        <v>1</v>
      </c>
      <c r="I1036">
        <v>1</v>
      </c>
      <c r="J1036">
        <v>30</v>
      </c>
      <c r="K1036" t="s">
        <v>1761</v>
      </c>
      <c r="L1036">
        <f t="shared" si="34"/>
        <v>2</v>
      </c>
      <c r="M1036" s="3">
        <v>0</v>
      </c>
      <c r="N1036" s="3">
        <f>Tabela1[[#This Row],[Faturamento Mês R$]]/4</f>
        <v>64.995000000000005</v>
      </c>
    </row>
    <row r="1037" spans="1:14" x14ac:dyDescent="0.25">
      <c r="A1037">
        <v>745436</v>
      </c>
      <c r="B1037" s="3">
        <v>149.99</v>
      </c>
      <c r="C1037">
        <v>4</v>
      </c>
      <c r="E1037" s="3">
        <v>599.96</v>
      </c>
      <c r="F1037">
        <v>7</v>
      </c>
      <c r="G1037" s="3">
        <v>1049.93</v>
      </c>
      <c r="H1037">
        <v>0.5714285714285714</v>
      </c>
      <c r="I1037">
        <v>1.75</v>
      </c>
      <c r="J1037">
        <v>52.5</v>
      </c>
      <c r="K1037" t="s">
        <v>1761</v>
      </c>
      <c r="L1037">
        <f t="shared" si="34"/>
        <v>2</v>
      </c>
      <c r="M1037" s="3">
        <v>0</v>
      </c>
      <c r="N1037" s="3">
        <f>Tabela1[[#This Row],[Faturamento Mês R$]]/4</f>
        <v>149.99</v>
      </c>
    </row>
    <row r="1038" spans="1:14" x14ac:dyDescent="0.25">
      <c r="A1038">
        <v>745438</v>
      </c>
      <c r="B1038" s="3">
        <v>119.99</v>
      </c>
      <c r="C1038">
        <v>3</v>
      </c>
      <c r="E1038" s="3">
        <v>359.97</v>
      </c>
      <c r="F1038">
        <v>0</v>
      </c>
      <c r="G1038" s="3">
        <v>0</v>
      </c>
      <c r="H1038" t="s">
        <v>1763</v>
      </c>
      <c r="I1038">
        <v>0</v>
      </c>
      <c r="J1038">
        <v>0</v>
      </c>
      <c r="L1038">
        <f t="shared" si="34"/>
        <v>0</v>
      </c>
      <c r="M1038" s="3">
        <v>0</v>
      </c>
      <c r="N1038" s="3">
        <f>Tabela1[[#This Row],[Faturamento Mês R$]]/4</f>
        <v>89.992500000000007</v>
      </c>
    </row>
    <row r="1039" spans="1:14" x14ac:dyDescent="0.25">
      <c r="A1039">
        <v>745443</v>
      </c>
      <c r="B1039" s="3">
        <v>129.99</v>
      </c>
      <c r="C1039">
        <v>2</v>
      </c>
      <c r="E1039" s="3">
        <v>259.98</v>
      </c>
      <c r="F1039">
        <v>2</v>
      </c>
      <c r="G1039" s="3">
        <v>259.98</v>
      </c>
      <c r="H1039">
        <v>1</v>
      </c>
      <c r="I1039">
        <v>1</v>
      </c>
      <c r="J1039">
        <v>30</v>
      </c>
      <c r="K1039" t="s">
        <v>1761</v>
      </c>
      <c r="L1039">
        <f t="shared" si="34"/>
        <v>2</v>
      </c>
      <c r="M1039" s="3">
        <v>0</v>
      </c>
      <c r="N1039" s="3">
        <f>Tabela1[[#This Row],[Faturamento Mês R$]]/4</f>
        <v>64.995000000000005</v>
      </c>
    </row>
    <row r="1040" spans="1:14" x14ac:dyDescent="0.25">
      <c r="A1040">
        <v>745456</v>
      </c>
      <c r="B1040" s="3">
        <v>119.99</v>
      </c>
      <c r="C1040">
        <v>3</v>
      </c>
      <c r="E1040" s="3">
        <v>359.97</v>
      </c>
      <c r="F1040">
        <v>0</v>
      </c>
      <c r="G1040" s="3">
        <v>0</v>
      </c>
      <c r="H1040" t="s">
        <v>1763</v>
      </c>
      <c r="I1040">
        <v>0</v>
      </c>
      <c r="J1040">
        <v>0</v>
      </c>
      <c r="L1040">
        <f t="shared" si="34"/>
        <v>0</v>
      </c>
      <c r="M1040" s="3">
        <v>0</v>
      </c>
      <c r="N1040" s="3">
        <f>Tabela1[[#This Row],[Faturamento Mês R$]]/4</f>
        <v>89.992500000000007</v>
      </c>
    </row>
    <row r="1041" spans="1:14" x14ac:dyDescent="0.25">
      <c r="A1041">
        <v>745487</v>
      </c>
      <c r="B1041" s="3">
        <v>69.989999999999995</v>
      </c>
      <c r="C1041">
        <v>9</v>
      </c>
      <c r="D1041">
        <v>2</v>
      </c>
      <c r="E1041" s="3">
        <v>629.91</v>
      </c>
      <c r="F1041">
        <v>16</v>
      </c>
      <c r="G1041" s="3">
        <v>1119.8399999999999</v>
      </c>
      <c r="H1041">
        <v>0.5625</v>
      </c>
      <c r="I1041">
        <v>1.7777777777777779</v>
      </c>
      <c r="J1041">
        <v>53.333333333333329</v>
      </c>
      <c r="K1041" t="s">
        <v>1761</v>
      </c>
      <c r="L1041">
        <f t="shared" si="34"/>
        <v>2</v>
      </c>
      <c r="M1041" s="3">
        <v>0</v>
      </c>
      <c r="N1041" s="3">
        <f>Tabela1[[#This Row],[Faturamento Mês R$]]/4</f>
        <v>157.47749999999999</v>
      </c>
    </row>
    <row r="1042" spans="1:14" x14ac:dyDescent="0.25">
      <c r="A1042">
        <v>745512</v>
      </c>
      <c r="B1042" s="3">
        <v>79.989999999999995</v>
      </c>
      <c r="C1042">
        <v>2</v>
      </c>
      <c r="E1042" s="3">
        <v>159.97999999999999</v>
      </c>
      <c r="F1042">
        <v>3</v>
      </c>
      <c r="G1042" s="3">
        <v>239.97</v>
      </c>
      <c r="H1042">
        <v>0.66666666666666663</v>
      </c>
      <c r="I1042">
        <v>1.5</v>
      </c>
      <c r="J1042">
        <v>45</v>
      </c>
      <c r="K1042" t="s">
        <v>1761</v>
      </c>
      <c r="L1042">
        <f t="shared" si="34"/>
        <v>2</v>
      </c>
      <c r="M1042" s="3">
        <v>0</v>
      </c>
      <c r="N1042" s="3">
        <f>Tabela1[[#This Row],[Faturamento Mês R$]]/4</f>
        <v>39.994999999999997</v>
      </c>
    </row>
    <row r="1043" spans="1:14" x14ac:dyDescent="0.25">
      <c r="A1043">
        <v>745529</v>
      </c>
      <c r="B1043" s="3">
        <v>89.99</v>
      </c>
      <c r="C1043">
        <v>3</v>
      </c>
      <c r="D1043">
        <v>2</v>
      </c>
      <c r="E1043" s="3">
        <v>269.97000000000003</v>
      </c>
      <c r="F1043">
        <v>66</v>
      </c>
      <c r="G1043" s="3">
        <v>5939.34</v>
      </c>
      <c r="H1043">
        <v>4.5454545454545463E-2</v>
      </c>
      <c r="I1043">
        <v>22</v>
      </c>
      <c r="J1043">
        <v>660</v>
      </c>
      <c r="K1043" t="s">
        <v>1762</v>
      </c>
      <c r="L1043">
        <f t="shared" si="34"/>
        <v>3</v>
      </c>
      <c r="M1043" s="3">
        <v>5939.34</v>
      </c>
      <c r="N1043" s="3">
        <f>Tabela1[[#This Row],[Faturamento Mês R$]]/4</f>
        <v>67.492500000000007</v>
      </c>
    </row>
    <row r="1044" spans="1:14" x14ac:dyDescent="0.25">
      <c r="A1044">
        <v>745531</v>
      </c>
      <c r="B1044" s="3">
        <v>119.99</v>
      </c>
      <c r="C1044">
        <v>12</v>
      </c>
      <c r="E1044" s="3">
        <v>1439.88</v>
      </c>
      <c r="F1044">
        <v>24</v>
      </c>
      <c r="G1044" s="3">
        <v>2879.76</v>
      </c>
      <c r="H1044">
        <v>0.5</v>
      </c>
      <c r="I1044">
        <v>2</v>
      </c>
      <c r="J1044">
        <v>60</v>
      </c>
      <c r="K1044" t="s">
        <v>1762</v>
      </c>
      <c r="L1044">
        <f t="shared" si="34"/>
        <v>3</v>
      </c>
      <c r="M1044" s="3">
        <v>0</v>
      </c>
      <c r="N1044" s="3">
        <f>Tabela1[[#This Row],[Faturamento Mês R$]]/4</f>
        <v>359.97</v>
      </c>
    </row>
    <row r="1045" spans="1:14" x14ac:dyDescent="0.25">
      <c r="A1045">
        <v>745540</v>
      </c>
      <c r="B1045" s="3">
        <v>59.99</v>
      </c>
      <c r="C1045">
        <v>2</v>
      </c>
      <c r="E1045" s="3">
        <v>119.98</v>
      </c>
      <c r="F1045">
        <v>3</v>
      </c>
      <c r="G1045" s="3">
        <v>179.97</v>
      </c>
      <c r="H1045">
        <v>0.66666666666666663</v>
      </c>
      <c r="I1045">
        <v>1.5</v>
      </c>
      <c r="J1045">
        <v>45</v>
      </c>
      <c r="K1045" t="s">
        <v>1761</v>
      </c>
      <c r="L1045">
        <f t="shared" si="34"/>
        <v>2</v>
      </c>
      <c r="M1045" s="3">
        <v>0</v>
      </c>
      <c r="N1045" s="3">
        <f>Tabela1[[#This Row],[Faturamento Mês R$]]/4</f>
        <v>29.995000000000001</v>
      </c>
    </row>
    <row r="1046" spans="1:14" x14ac:dyDescent="0.25">
      <c r="A1046">
        <v>745545</v>
      </c>
      <c r="B1046" s="3">
        <v>149.99</v>
      </c>
      <c r="C1046">
        <v>4</v>
      </c>
      <c r="D1046">
        <v>2</v>
      </c>
      <c r="E1046" s="3">
        <v>599.96</v>
      </c>
      <c r="F1046">
        <v>32</v>
      </c>
      <c r="G1046" s="3">
        <v>4799.68</v>
      </c>
      <c r="H1046">
        <v>0.125</v>
      </c>
      <c r="I1046">
        <v>8</v>
      </c>
      <c r="J1046">
        <v>240</v>
      </c>
      <c r="K1046" t="s">
        <v>1762</v>
      </c>
      <c r="L1046">
        <f t="shared" si="34"/>
        <v>3</v>
      </c>
      <c r="M1046" s="3">
        <v>4799.68</v>
      </c>
      <c r="N1046" s="3">
        <f>Tabela1[[#This Row],[Faturamento Mês R$]]/4</f>
        <v>149.99</v>
      </c>
    </row>
    <row r="1047" spans="1:14" x14ac:dyDescent="0.25">
      <c r="A1047">
        <v>745547</v>
      </c>
      <c r="B1047" s="3">
        <v>119.99</v>
      </c>
      <c r="C1047">
        <v>4</v>
      </c>
      <c r="D1047">
        <v>1</v>
      </c>
      <c r="E1047" s="3">
        <v>479.96</v>
      </c>
      <c r="F1047">
        <v>4</v>
      </c>
      <c r="G1047" s="3">
        <v>479.96</v>
      </c>
      <c r="H1047">
        <v>1</v>
      </c>
      <c r="I1047">
        <v>1</v>
      </c>
      <c r="J1047">
        <v>30</v>
      </c>
      <c r="K1047" t="s">
        <v>1761</v>
      </c>
      <c r="L1047">
        <f t="shared" ref="L1047:L1065" si="35">IF(K1047="Baixo Giro",3,IF(K1047="Giro Médio",2,IF(K1047="Alto Giro",1,0)))</f>
        <v>2</v>
      </c>
      <c r="M1047" s="3">
        <v>0</v>
      </c>
      <c r="N1047" s="3">
        <f>Tabela1[[#This Row],[Faturamento Mês R$]]/4</f>
        <v>119.99</v>
      </c>
    </row>
    <row r="1048" spans="1:14" x14ac:dyDescent="0.25">
      <c r="A1048">
        <v>745552</v>
      </c>
      <c r="B1048" s="3">
        <v>39.99</v>
      </c>
      <c r="C1048">
        <v>26</v>
      </c>
      <c r="D1048">
        <v>1</v>
      </c>
      <c r="E1048" s="3">
        <v>1039.74</v>
      </c>
      <c r="F1048">
        <v>33</v>
      </c>
      <c r="G1048" s="3">
        <v>1319.67</v>
      </c>
      <c r="H1048">
        <v>0.78787878787878785</v>
      </c>
      <c r="I1048">
        <v>1.2692307692307689</v>
      </c>
      <c r="J1048">
        <v>38.076923076923073</v>
      </c>
      <c r="K1048" t="s">
        <v>1761</v>
      </c>
      <c r="L1048">
        <f t="shared" si="35"/>
        <v>2</v>
      </c>
      <c r="M1048" s="3">
        <v>0</v>
      </c>
      <c r="N1048" s="3">
        <f>Tabela1[[#This Row],[Faturamento Mês R$]]/4</f>
        <v>259.935</v>
      </c>
    </row>
    <row r="1049" spans="1:14" x14ac:dyDescent="0.25">
      <c r="A1049">
        <v>745555</v>
      </c>
      <c r="B1049" s="3">
        <v>69.989999999999995</v>
      </c>
      <c r="C1049">
        <v>45</v>
      </c>
      <c r="D1049">
        <v>5</v>
      </c>
      <c r="E1049" s="3">
        <v>3149.55</v>
      </c>
      <c r="F1049">
        <v>3</v>
      </c>
      <c r="G1049" s="3">
        <v>209.97</v>
      </c>
      <c r="H1049">
        <v>15</v>
      </c>
      <c r="I1049">
        <v>6.6666666666666666E-2</v>
      </c>
      <c r="J1049">
        <v>2</v>
      </c>
      <c r="K1049" t="s">
        <v>1760</v>
      </c>
      <c r="L1049">
        <f t="shared" si="35"/>
        <v>1</v>
      </c>
      <c r="M1049" s="3">
        <v>0</v>
      </c>
      <c r="N1049" s="3">
        <f>Tabela1[[#This Row],[Faturamento Mês R$]]/4</f>
        <v>787.38750000000005</v>
      </c>
    </row>
    <row r="1050" spans="1:14" x14ac:dyDescent="0.25">
      <c r="A1050">
        <v>745625</v>
      </c>
      <c r="B1050" s="3">
        <v>34.99</v>
      </c>
      <c r="C1050">
        <v>24</v>
      </c>
      <c r="D1050">
        <v>3</v>
      </c>
      <c r="E1050" s="3">
        <v>839.76</v>
      </c>
      <c r="F1050">
        <v>113</v>
      </c>
      <c r="G1050" s="3">
        <v>3953.87</v>
      </c>
      <c r="H1050">
        <v>0.21238938053097339</v>
      </c>
      <c r="I1050">
        <v>4.708333333333333</v>
      </c>
      <c r="J1050">
        <v>141.25</v>
      </c>
      <c r="K1050" t="s">
        <v>1762</v>
      </c>
      <c r="L1050">
        <f t="shared" si="35"/>
        <v>3</v>
      </c>
      <c r="M1050" s="3">
        <v>3953.87</v>
      </c>
      <c r="N1050" s="3">
        <f>Tabela1[[#This Row],[Faturamento Mês R$]]/4</f>
        <v>209.94</v>
      </c>
    </row>
    <row r="1051" spans="1:14" x14ac:dyDescent="0.25">
      <c r="A1051">
        <v>745626</v>
      </c>
      <c r="B1051" s="3">
        <v>69.989999999999995</v>
      </c>
      <c r="C1051">
        <v>21</v>
      </c>
      <c r="D1051">
        <v>7</v>
      </c>
      <c r="E1051" s="3">
        <v>1469.79</v>
      </c>
      <c r="F1051">
        <v>27</v>
      </c>
      <c r="G1051" s="3">
        <v>1889.73</v>
      </c>
      <c r="H1051">
        <v>0.77777777777777779</v>
      </c>
      <c r="I1051">
        <v>1.285714285714286</v>
      </c>
      <c r="J1051">
        <v>38.571428571428577</v>
      </c>
      <c r="K1051" t="s">
        <v>1761</v>
      </c>
      <c r="L1051">
        <f t="shared" si="35"/>
        <v>2</v>
      </c>
      <c r="M1051" s="3">
        <v>0</v>
      </c>
      <c r="N1051" s="3">
        <f>Tabela1[[#This Row],[Faturamento Mês R$]]/4</f>
        <v>367.44749999999999</v>
      </c>
    </row>
    <row r="1052" spans="1:14" x14ac:dyDescent="0.25">
      <c r="A1052">
        <v>745746</v>
      </c>
      <c r="B1052" s="3">
        <v>59.99</v>
      </c>
      <c r="C1052">
        <v>2</v>
      </c>
      <c r="E1052" s="3">
        <v>119.98</v>
      </c>
      <c r="F1052">
        <v>2</v>
      </c>
      <c r="G1052" s="3">
        <v>119.98</v>
      </c>
      <c r="H1052">
        <v>1</v>
      </c>
      <c r="I1052">
        <v>1</v>
      </c>
      <c r="J1052">
        <v>30</v>
      </c>
      <c r="K1052" t="s">
        <v>1761</v>
      </c>
      <c r="L1052">
        <f t="shared" si="35"/>
        <v>2</v>
      </c>
      <c r="M1052" s="3">
        <v>0</v>
      </c>
      <c r="N1052" s="3">
        <f>Tabela1[[#This Row],[Faturamento Mês R$]]/4</f>
        <v>29.995000000000001</v>
      </c>
    </row>
    <row r="1053" spans="1:14" x14ac:dyDescent="0.25">
      <c r="A1053">
        <v>745747</v>
      </c>
      <c r="B1053" s="3">
        <v>69.989999999999995</v>
      </c>
      <c r="C1053">
        <v>3</v>
      </c>
      <c r="E1053" s="3">
        <v>209.97</v>
      </c>
      <c r="F1053">
        <v>3</v>
      </c>
      <c r="G1053" s="3">
        <v>209.97</v>
      </c>
      <c r="H1053">
        <v>1</v>
      </c>
      <c r="I1053">
        <v>1</v>
      </c>
      <c r="J1053">
        <v>30</v>
      </c>
      <c r="K1053" t="s">
        <v>1761</v>
      </c>
      <c r="L1053">
        <f t="shared" si="35"/>
        <v>2</v>
      </c>
      <c r="M1053" s="3">
        <v>0</v>
      </c>
      <c r="N1053" s="3">
        <f>Tabela1[[#This Row],[Faturamento Mês R$]]/4</f>
        <v>52.4925</v>
      </c>
    </row>
    <row r="1054" spans="1:14" x14ac:dyDescent="0.25">
      <c r="A1054">
        <v>745749</v>
      </c>
      <c r="B1054" s="3">
        <v>59.99</v>
      </c>
      <c r="C1054">
        <v>4</v>
      </c>
      <c r="D1054">
        <v>1</v>
      </c>
      <c r="E1054" s="3">
        <v>239.96</v>
      </c>
      <c r="F1054">
        <v>32</v>
      </c>
      <c r="G1054" s="3">
        <v>1919.68</v>
      </c>
      <c r="H1054">
        <v>0.125</v>
      </c>
      <c r="I1054">
        <v>8</v>
      </c>
      <c r="J1054">
        <v>240</v>
      </c>
      <c r="K1054" t="s">
        <v>1762</v>
      </c>
      <c r="L1054">
        <f t="shared" si="35"/>
        <v>3</v>
      </c>
      <c r="M1054" s="3">
        <v>1919.68</v>
      </c>
      <c r="N1054" s="3">
        <f>Tabela1[[#This Row],[Faturamento Mês R$]]/4</f>
        <v>59.99</v>
      </c>
    </row>
    <row r="1055" spans="1:14" x14ac:dyDescent="0.25">
      <c r="A1055">
        <v>745785</v>
      </c>
      <c r="B1055" s="3">
        <v>69.989999999999995</v>
      </c>
      <c r="C1055">
        <v>6</v>
      </c>
      <c r="D1055">
        <v>2</v>
      </c>
      <c r="E1055" s="3">
        <v>419.93999999999988</v>
      </c>
      <c r="F1055">
        <v>30</v>
      </c>
      <c r="G1055" s="3">
        <v>2099.6999999999998</v>
      </c>
      <c r="H1055">
        <v>0.2</v>
      </c>
      <c r="I1055">
        <v>5</v>
      </c>
      <c r="J1055">
        <v>150</v>
      </c>
      <c r="K1055" t="s">
        <v>1762</v>
      </c>
      <c r="L1055">
        <f t="shared" si="35"/>
        <v>3</v>
      </c>
      <c r="M1055" s="3">
        <v>2099.6999999999998</v>
      </c>
      <c r="N1055" s="3">
        <f>Tabela1[[#This Row],[Faturamento Mês R$]]/4</f>
        <v>104.98499999999997</v>
      </c>
    </row>
    <row r="1056" spans="1:14" x14ac:dyDescent="0.25">
      <c r="A1056">
        <v>745794</v>
      </c>
      <c r="B1056" s="3">
        <v>139.99</v>
      </c>
      <c r="C1056">
        <v>4</v>
      </c>
      <c r="D1056">
        <v>3</v>
      </c>
      <c r="E1056" s="3">
        <v>559.96</v>
      </c>
      <c r="F1056">
        <v>28</v>
      </c>
      <c r="G1056" s="3">
        <v>3919.72</v>
      </c>
      <c r="H1056">
        <v>0.14285714285714279</v>
      </c>
      <c r="I1056">
        <v>7</v>
      </c>
      <c r="J1056">
        <v>210</v>
      </c>
      <c r="K1056" t="s">
        <v>1762</v>
      </c>
      <c r="L1056">
        <f t="shared" si="35"/>
        <v>3</v>
      </c>
      <c r="M1056" s="3">
        <v>3919.72</v>
      </c>
      <c r="N1056" s="3">
        <f>Tabela1[[#This Row],[Faturamento Mês R$]]/4</f>
        <v>139.99</v>
      </c>
    </row>
    <row r="1057" spans="1:14" x14ac:dyDescent="0.25">
      <c r="A1057">
        <v>745816</v>
      </c>
      <c r="B1057" s="3">
        <v>14.99</v>
      </c>
      <c r="C1057">
        <v>73</v>
      </c>
      <c r="D1057">
        <v>18</v>
      </c>
      <c r="E1057" s="3">
        <v>1094.27</v>
      </c>
      <c r="F1057">
        <v>132</v>
      </c>
      <c r="G1057" s="3">
        <v>1978.68</v>
      </c>
      <c r="H1057">
        <v>0.55303030303030298</v>
      </c>
      <c r="I1057">
        <v>1.8082191780821919</v>
      </c>
      <c r="J1057">
        <v>54.246575342465754</v>
      </c>
      <c r="K1057" t="s">
        <v>1761</v>
      </c>
      <c r="L1057">
        <f t="shared" si="35"/>
        <v>2</v>
      </c>
      <c r="M1057" s="3">
        <v>0</v>
      </c>
      <c r="N1057" s="3">
        <f>Tabela1[[#This Row],[Faturamento Mês R$]]/4</f>
        <v>273.5675</v>
      </c>
    </row>
    <row r="1058" spans="1:14" x14ac:dyDescent="0.25">
      <c r="A1058">
        <v>745899</v>
      </c>
      <c r="B1058" s="3">
        <v>59.99</v>
      </c>
      <c r="C1058">
        <v>5</v>
      </c>
      <c r="E1058" s="3">
        <v>299.95</v>
      </c>
      <c r="F1058">
        <v>9</v>
      </c>
      <c r="G1058" s="3">
        <v>539.91</v>
      </c>
      <c r="H1058">
        <v>0.55555555555555558</v>
      </c>
      <c r="I1058">
        <v>1.8</v>
      </c>
      <c r="J1058">
        <v>54</v>
      </c>
      <c r="K1058" t="s">
        <v>1761</v>
      </c>
      <c r="L1058">
        <f t="shared" si="35"/>
        <v>2</v>
      </c>
      <c r="M1058" s="3">
        <v>0</v>
      </c>
      <c r="N1058" s="3">
        <f>Tabela1[[#This Row],[Faturamento Mês R$]]/4</f>
        <v>74.987499999999997</v>
      </c>
    </row>
    <row r="1059" spans="1:14" x14ac:dyDescent="0.25">
      <c r="A1059">
        <v>745991</v>
      </c>
      <c r="B1059" s="3">
        <v>29.99</v>
      </c>
      <c r="C1059">
        <v>9</v>
      </c>
      <c r="E1059" s="3">
        <v>269.91000000000003</v>
      </c>
      <c r="F1059">
        <v>40</v>
      </c>
      <c r="G1059" s="3">
        <v>1199.5999999999999</v>
      </c>
      <c r="H1059">
        <v>0.22500000000000001</v>
      </c>
      <c r="I1059">
        <v>4.4444444444444446</v>
      </c>
      <c r="J1059">
        <v>133.33333333333329</v>
      </c>
      <c r="K1059" t="s">
        <v>1762</v>
      </c>
      <c r="L1059">
        <f t="shared" si="35"/>
        <v>3</v>
      </c>
      <c r="M1059" s="3">
        <v>1199.5999999999999</v>
      </c>
      <c r="N1059" s="3">
        <f>Tabela1[[#This Row],[Faturamento Mês R$]]/4</f>
        <v>67.477500000000006</v>
      </c>
    </row>
    <row r="1060" spans="1:14" x14ac:dyDescent="0.25">
      <c r="A1060">
        <v>745992</v>
      </c>
      <c r="B1060" s="3">
        <v>34.99</v>
      </c>
      <c r="C1060">
        <v>12</v>
      </c>
      <c r="D1060">
        <v>2</v>
      </c>
      <c r="E1060" s="3">
        <v>419.88</v>
      </c>
      <c r="F1060">
        <v>6</v>
      </c>
      <c r="G1060" s="3">
        <v>209.94</v>
      </c>
      <c r="H1060">
        <v>2</v>
      </c>
      <c r="I1060">
        <v>0.5</v>
      </c>
      <c r="J1060">
        <v>15</v>
      </c>
      <c r="K1060" t="s">
        <v>1760</v>
      </c>
      <c r="L1060">
        <f t="shared" si="35"/>
        <v>1</v>
      </c>
      <c r="M1060" s="3">
        <v>0</v>
      </c>
      <c r="N1060" s="3">
        <f>Tabela1[[#This Row],[Faturamento Mês R$]]/4</f>
        <v>104.97</v>
      </c>
    </row>
    <row r="1061" spans="1:14" x14ac:dyDescent="0.25">
      <c r="A1061">
        <v>745996</v>
      </c>
      <c r="B1061" s="3">
        <v>29.99</v>
      </c>
      <c r="C1061">
        <v>2</v>
      </c>
      <c r="D1061">
        <v>1</v>
      </c>
      <c r="E1061" s="3">
        <v>59.98</v>
      </c>
      <c r="F1061">
        <v>3</v>
      </c>
      <c r="G1061" s="3">
        <v>89.97</v>
      </c>
      <c r="H1061">
        <v>0.66666666666666663</v>
      </c>
      <c r="I1061">
        <v>1.5</v>
      </c>
      <c r="J1061">
        <v>45</v>
      </c>
      <c r="K1061" t="s">
        <v>1761</v>
      </c>
      <c r="L1061">
        <f t="shared" si="35"/>
        <v>2</v>
      </c>
      <c r="M1061" s="3">
        <v>0</v>
      </c>
      <c r="N1061" s="3">
        <f>Tabela1[[#This Row],[Faturamento Mês R$]]/4</f>
        <v>14.994999999999999</v>
      </c>
    </row>
    <row r="1062" spans="1:14" x14ac:dyDescent="0.25">
      <c r="A1062">
        <v>746002</v>
      </c>
      <c r="B1062" s="3">
        <v>39.99</v>
      </c>
      <c r="C1062">
        <v>2</v>
      </c>
      <c r="E1062" s="3">
        <v>79.98</v>
      </c>
      <c r="F1062">
        <v>0</v>
      </c>
      <c r="G1062" s="3">
        <v>0</v>
      </c>
      <c r="H1062" t="s">
        <v>1763</v>
      </c>
      <c r="I1062">
        <v>0</v>
      </c>
      <c r="J1062">
        <v>0</v>
      </c>
      <c r="L1062">
        <f t="shared" si="35"/>
        <v>0</v>
      </c>
      <c r="M1062" s="3">
        <v>0</v>
      </c>
      <c r="N1062" s="3">
        <f>Tabela1[[#This Row],[Faturamento Mês R$]]/4</f>
        <v>19.995000000000001</v>
      </c>
    </row>
    <row r="1063" spans="1:14" x14ac:dyDescent="0.25">
      <c r="A1063">
        <v>746110</v>
      </c>
      <c r="B1063" s="3">
        <v>89.99</v>
      </c>
      <c r="C1063">
        <v>4</v>
      </c>
      <c r="E1063" s="3">
        <v>359.96</v>
      </c>
      <c r="F1063">
        <v>5</v>
      </c>
      <c r="G1063" s="3">
        <v>449.95</v>
      </c>
      <c r="H1063">
        <v>0.8</v>
      </c>
      <c r="I1063">
        <v>1.25</v>
      </c>
      <c r="J1063">
        <v>37.5</v>
      </c>
      <c r="K1063" t="s">
        <v>1761</v>
      </c>
      <c r="L1063">
        <f t="shared" si="35"/>
        <v>2</v>
      </c>
      <c r="M1063" s="3">
        <v>0</v>
      </c>
      <c r="N1063" s="3">
        <f>Tabela1[[#This Row],[Faturamento Mês R$]]/4</f>
        <v>89.99</v>
      </c>
    </row>
    <row r="1064" spans="1:14" x14ac:dyDescent="0.25">
      <c r="A1064">
        <v>746189</v>
      </c>
      <c r="B1064" s="3">
        <v>119.99</v>
      </c>
      <c r="C1064">
        <v>5</v>
      </c>
      <c r="E1064" s="3">
        <v>599.94999999999993</v>
      </c>
      <c r="F1064">
        <v>9</v>
      </c>
      <c r="G1064" s="3">
        <v>1079.9100000000001</v>
      </c>
      <c r="H1064">
        <v>0.55555555555555558</v>
      </c>
      <c r="I1064">
        <v>1.8</v>
      </c>
      <c r="J1064">
        <v>54</v>
      </c>
      <c r="K1064" t="s">
        <v>1761</v>
      </c>
      <c r="L1064">
        <f t="shared" si="35"/>
        <v>2</v>
      </c>
      <c r="M1064" s="3">
        <v>0</v>
      </c>
      <c r="N1064" s="3">
        <f>Tabela1[[#This Row],[Faturamento Mês R$]]/4</f>
        <v>149.98749999999998</v>
      </c>
    </row>
    <row r="1065" spans="1:14" x14ac:dyDescent="0.25">
      <c r="A1065">
        <v>746244</v>
      </c>
      <c r="B1065" s="3">
        <v>149.99</v>
      </c>
      <c r="C1065">
        <v>1</v>
      </c>
      <c r="E1065" s="3">
        <v>149.99</v>
      </c>
      <c r="F1065">
        <v>23</v>
      </c>
      <c r="G1065" s="3">
        <v>3449.77</v>
      </c>
      <c r="H1065">
        <v>4.3478260869565223E-2</v>
      </c>
      <c r="I1065">
        <v>23</v>
      </c>
      <c r="J1065">
        <v>690</v>
      </c>
      <c r="K1065" t="s">
        <v>1762</v>
      </c>
      <c r="L1065">
        <f t="shared" si="35"/>
        <v>3</v>
      </c>
      <c r="M1065" s="3">
        <v>3449.77</v>
      </c>
      <c r="N1065" s="3">
        <f>Tabela1[[#This Row],[Faturamento Mês R$]]/4</f>
        <v>37.497500000000002</v>
      </c>
    </row>
    <row r="1066" spans="1:14" x14ac:dyDescent="0.25">
      <c r="A1066">
        <v>746247</v>
      </c>
      <c r="B1066" s="3">
        <v>99.99</v>
      </c>
      <c r="C1066">
        <v>3</v>
      </c>
      <c r="D1066">
        <v>2</v>
      </c>
      <c r="E1066" s="3">
        <v>299.97000000000003</v>
      </c>
      <c r="F1066">
        <v>1</v>
      </c>
      <c r="G1066" s="3">
        <v>99.99</v>
      </c>
      <c r="H1066">
        <v>3</v>
      </c>
      <c r="I1066">
        <v>0.33333333333333331</v>
      </c>
      <c r="J1066">
        <v>10</v>
      </c>
      <c r="K1066" t="s">
        <v>1760</v>
      </c>
      <c r="L1066">
        <f t="shared" ref="L1066:L1086" si="36">IF(K1066="Baixo Giro",3,IF(K1066="Giro Médio",2,IF(K1066="Alto Giro",1,0)))</f>
        <v>1</v>
      </c>
      <c r="M1066" s="3">
        <v>0</v>
      </c>
      <c r="N1066" s="3">
        <f>Tabela1[[#This Row],[Faturamento Mês R$]]/4</f>
        <v>74.992500000000007</v>
      </c>
    </row>
    <row r="1067" spans="1:14" x14ac:dyDescent="0.25">
      <c r="A1067">
        <v>746251</v>
      </c>
      <c r="B1067" s="3">
        <v>69.989999999999995</v>
      </c>
      <c r="C1067">
        <v>2</v>
      </c>
      <c r="E1067" s="3">
        <v>139.97999999999999</v>
      </c>
      <c r="F1067">
        <v>1</v>
      </c>
      <c r="G1067" s="3">
        <v>69.989999999999995</v>
      </c>
      <c r="H1067">
        <v>2</v>
      </c>
      <c r="I1067">
        <v>0.5</v>
      </c>
      <c r="J1067">
        <v>15</v>
      </c>
      <c r="K1067" t="s">
        <v>1760</v>
      </c>
      <c r="L1067">
        <f t="shared" si="36"/>
        <v>1</v>
      </c>
      <c r="M1067" s="3">
        <v>0</v>
      </c>
      <c r="N1067" s="3">
        <f>Tabela1[[#This Row],[Faturamento Mês R$]]/4</f>
        <v>34.994999999999997</v>
      </c>
    </row>
    <row r="1068" spans="1:14" x14ac:dyDescent="0.25">
      <c r="A1068">
        <v>746348</v>
      </c>
      <c r="B1068" s="3">
        <v>99.99</v>
      </c>
      <c r="C1068">
        <v>3</v>
      </c>
      <c r="D1068">
        <v>1</v>
      </c>
      <c r="E1068" s="3">
        <v>299.97000000000003</v>
      </c>
      <c r="F1068">
        <v>5</v>
      </c>
      <c r="G1068" s="3">
        <v>499.95</v>
      </c>
      <c r="H1068">
        <v>0.6</v>
      </c>
      <c r="I1068">
        <v>1.666666666666667</v>
      </c>
      <c r="J1068">
        <v>50</v>
      </c>
      <c r="K1068" t="s">
        <v>1761</v>
      </c>
      <c r="L1068">
        <f t="shared" si="36"/>
        <v>2</v>
      </c>
      <c r="M1068" s="3">
        <v>0</v>
      </c>
      <c r="N1068" s="3">
        <f>Tabela1[[#This Row],[Faturamento Mês R$]]/4</f>
        <v>74.992500000000007</v>
      </c>
    </row>
    <row r="1069" spans="1:14" x14ac:dyDescent="0.25">
      <c r="A1069">
        <v>746349</v>
      </c>
      <c r="B1069" s="3">
        <v>49.99</v>
      </c>
      <c r="C1069">
        <v>26</v>
      </c>
      <c r="D1069">
        <v>2</v>
      </c>
      <c r="E1069" s="3">
        <v>1299.74</v>
      </c>
      <c r="F1069">
        <v>7</v>
      </c>
      <c r="G1069" s="3">
        <v>349.93</v>
      </c>
      <c r="H1069">
        <v>3.714285714285714</v>
      </c>
      <c r="I1069">
        <v>0.26923076923076922</v>
      </c>
      <c r="J1069">
        <v>8.0769230769230766</v>
      </c>
      <c r="K1069" t="s">
        <v>1760</v>
      </c>
      <c r="L1069">
        <f t="shared" si="36"/>
        <v>1</v>
      </c>
      <c r="M1069" s="3">
        <v>0</v>
      </c>
      <c r="N1069" s="3">
        <f>Tabela1[[#This Row],[Faturamento Mês R$]]/4</f>
        <v>324.935</v>
      </c>
    </row>
    <row r="1070" spans="1:14" x14ac:dyDescent="0.25">
      <c r="A1070">
        <v>746351</v>
      </c>
      <c r="B1070" s="3">
        <v>69.989999999999995</v>
      </c>
      <c r="C1070">
        <v>5</v>
      </c>
      <c r="E1070" s="3">
        <v>349.95</v>
      </c>
      <c r="F1070">
        <v>4</v>
      </c>
      <c r="G1070" s="3">
        <v>279.95999999999998</v>
      </c>
      <c r="H1070">
        <v>1.25</v>
      </c>
      <c r="I1070">
        <v>0.8</v>
      </c>
      <c r="J1070">
        <v>24</v>
      </c>
      <c r="K1070" t="s">
        <v>1760</v>
      </c>
      <c r="L1070">
        <f t="shared" si="36"/>
        <v>1</v>
      </c>
      <c r="M1070" s="3">
        <v>0</v>
      </c>
      <c r="N1070" s="3">
        <f>Tabela1[[#This Row],[Faturamento Mês R$]]/4</f>
        <v>87.487499999999997</v>
      </c>
    </row>
    <row r="1071" spans="1:14" x14ac:dyDescent="0.25">
      <c r="A1071">
        <v>746352</v>
      </c>
      <c r="B1071" s="3">
        <v>79.989999999999995</v>
      </c>
      <c r="C1071">
        <v>7</v>
      </c>
      <c r="E1071" s="3">
        <v>559.92999999999995</v>
      </c>
      <c r="F1071">
        <v>7</v>
      </c>
      <c r="G1071" s="3">
        <v>559.92999999999995</v>
      </c>
      <c r="H1071">
        <v>1</v>
      </c>
      <c r="I1071">
        <v>1</v>
      </c>
      <c r="J1071">
        <v>30</v>
      </c>
      <c r="K1071" t="s">
        <v>1761</v>
      </c>
      <c r="L1071">
        <f t="shared" si="36"/>
        <v>2</v>
      </c>
      <c r="M1071" s="3">
        <v>0</v>
      </c>
      <c r="N1071" s="3">
        <f>Tabela1[[#This Row],[Faturamento Mês R$]]/4</f>
        <v>139.98249999999999</v>
      </c>
    </row>
    <row r="1072" spans="1:14" x14ac:dyDescent="0.25">
      <c r="A1072">
        <v>746360</v>
      </c>
      <c r="B1072" s="3">
        <v>119.99</v>
      </c>
      <c r="C1072">
        <v>4</v>
      </c>
      <c r="D1072">
        <v>1</v>
      </c>
      <c r="E1072" s="3">
        <v>479.96</v>
      </c>
      <c r="F1072">
        <v>6</v>
      </c>
      <c r="G1072" s="3">
        <v>719.94</v>
      </c>
      <c r="H1072">
        <v>0.66666666666666663</v>
      </c>
      <c r="I1072">
        <v>1.5</v>
      </c>
      <c r="J1072">
        <v>45</v>
      </c>
      <c r="K1072" t="s">
        <v>1761</v>
      </c>
      <c r="L1072">
        <f t="shared" si="36"/>
        <v>2</v>
      </c>
      <c r="M1072" s="3">
        <v>0</v>
      </c>
      <c r="N1072" s="3">
        <f>Tabela1[[#This Row],[Faturamento Mês R$]]/4</f>
        <v>119.99</v>
      </c>
    </row>
    <row r="1073" spans="1:14" x14ac:dyDescent="0.25">
      <c r="A1073">
        <v>746419</v>
      </c>
      <c r="B1073" s="3">
        <v>59.99</v>
      </c>
      <c r="C1073">
        <v>6</v>
      </c>
      <c r="E1073" s="3">
        <v>359.94</v>
      </c>
      <c r="F1073">
        <v>40</v>
      </c>
      <c r="G1073" s="3">
        <v>2399.6</v>
      </c>
      <c r="H1073">
        <v>0.15</v>
      </c>
      <c r="I1073">
        <v>6.666666666666667</v>
      </c>
      <c r="J1073">
        <v>200</v>
      </c>
      <c r="K1073" t="s">
        <v>1762</v>
      </c>
      <c r="L1073">
        <f t="shared" si="36"/>
        <v>3</v>
      </c>
      <c r="M1073" s="3">
        <v>2399.6</v>
      </c>
      <c r="N1073" s="3">
        <f>Tabela1[[#This Row],[Faturamento Mês R$]]/4</f>
        <v>89.984999999999999</v>
      </c>
    </row>
    <row r="1074" spans="1:14" x14ac:dyDescent="0.25">
      <c r="A1074">
        <v>746428</v>
      </c>
      <c r="B1074" s="3">
        <v>59.99</v>
      </c>
      <c r="C1074">
        <v>16</v>
      </c>
      <c r="D1074">
        <v>4</v>
      </c>
      <c r="E1074" s="3">
        <v>959.84</v>
      </c>
      <c r="F1074">
        <v>30</v>
      </c>
      <c r="G1074" s="3">
        <v>1799.7</v>
      </c>
      <c r="H1074">
        <v>0.53333333333333333</v>
      </c>
      <c r="I1074">
        <v>1.875</v>
      </c>
      <c r="J1074">
        <v>56.25</v>
      </c>
      <c r="K1074" t="s">
        <v>1761</v>
      </c>
      <c r="L1074">
        <f t="shared" si="36"/>
        <v>2</v>
      </c>
      <c r="M1074" s="3">
        <v>0</v>
      </c>
      <c r="N1074" s="3">
        <f>Tabela1[[#This Row],[Faturamento Mês R$]]/4</f>
        <v>239.96</v>
      </c>
    </row>
    <row r="1075" spans="1:14" x14ac:dyDescent="0.25">
      <c r="A1075">
        <v>746436</v>
      </c>
      <c r="B1075" s="3">
        <v>49.99</v>
      </c>
      <c r="C1075">
        <v>2</v>
      </c>
      <c r="D1075">
        <v>1</v>
      </c>
      <c r="E1075" s="3">
        <v>99.98</v>
      </c>
      <c r="F1075">
        <v>27</v>
      </c>
      <c r="G1075" s="3">
        <v>1349.73</v>
      </c>
      <c r="H1075">
        <v>7.407407407407407E-2</v>
      </c>
      <c r="I1075">
        <v>13.5</v>
      </c>
      <c r="J1075">
        <v>405</v>
      </c>
      <c r="K1075" t="s">
        <v>1762</v>
      </c>
      <c r="L1075">
        <f t="shared" si="36"/>
        <v>3</v>
      </c>
      <c r="M1075" s="3">
        <v>1349.73</v>
      </c>
      <c r="N1075" s="3">
        <f>Tabela1[[#This Row],[Faturamento Mês R$]]/4</f>
        <v>24.995000000000001</v>
      </c>
    </row>
    <row r="1076" spans="1:14" x14ac:dyDescent="0.25">
      <c r="A1076">
        <v>746441</v>
      </c>
      <c r="B1076" s="3">
        <v>69.989999999999995</v>
      </c>
      <c r="C1076">
        <v>15</v>
      </c>
      <c r="D1076">
        <v>1</v>
      </c>
      <c r="E1076" s="3">
        <v>1049.8499999999999</v>
      </c>
      <c r="F1076">
        <v>25</v>
      </c>
      <c r="G1076" s="3">
        <v>1749.75</v>
      </c>
      <c r="H1076">
        <v>0.6</v>
      </c>
      <c r="I1076">
        <v>1.666666666666667</v>
      </c>
      <c r="J1076">
        <v>50</v>
      </c>
      <c r="K1076" t="s">
        <v>1761</v>
      </c>
      <c r="L1076">
        <f t="shared" si="36"/>
        <v>2</v>
      </c>
      <c r="M1076" s="3">
        <v>0</v>
      </c>
      <c r="N1076" s="3">
        <f>Tabela1[[#This Row],[Faturamento Mês R$]]/4</f>
        <v>262.46249999999998</v>
      </c>
    </row>
    <row r="1077" spans="1:14" x14ac:dyDescent="0.25">
      <c r="A1077">
        <v>746449</v>
      </c>
      <c r="B1077" s="3">
        <v>57.99</v>
      </c>
      <c r="C1077">
        <v>7</v>
      </c>
      <c r="D1077">
        <v>1</v>
      </c>
      <c r="E1077" s="3">
        <v>405.93</v>
      </c>
      <c r="F1077">
        <v>27</v>
      </c>
      <c r="G1077" s="3">
        <v>1565.73</v>
      </c>
      <c r="H1077">
        <v>0.25925925925925919</v>
      </c>
      <c r="I1077">
        <v>3.8571428571428572</v>
      </c>
      <c r="J1077">
        <v>115.71428571428569</v>
      </c>
      <c r="K1077" t="s">
        <v>1762</v>
      </c>
      <c r="L1077">
        <f t="shared" si="36"/>
        <v>3</v>
      </c>
      <c r="M1077" s="3">
        <v>1565.73</v>
      </c>
      <c r="N1077" s="3">
        <f>Tabela1[[#This Row],[Faturamento Mês R$]]/4</f>
        <v>101.4825</v>
      </c>
    </row>
    <row r="1078" spans="1:14" x14ac:dyDescent="0.25">
      <c r="A1078">
        <v>746452</v>
      </c>
      <c r="B1078" s="3">
        <v>49.99</v>
      </c>
      <c r="C1078">
        <v>2</v>
      </c>
      <c r="E1078" s="3">
        <v>99.98</v>
      </c>
      <c r="F1078">
        <v>1</v>
      </c>
      <c r="G1078" s="3">
        <v>49.99</v>
      </c>
      <c r="H1078">
        <v>2</v>
      </c>
      <c r="I1078">
        <v>0.5</v>
      </c>
      <c r="J1078">
        <v>15</v>
      </c>
      <c r="K1078" t="s">
        <v>1760</v>
      </c>
      <c r="L1078">
        <f t="shared" si="36"/>
        <v>1</v>
      </c>
      <c r="M1078" s="3">
        <v>0</v>
      </c>
      <c r="N1078" s="3">
        <f>Tabela1[[#This Row],[Faturamento Mês R$]]/4</f>
        <v>24.995000000000001</v>
      </c>
    </row>
    <row r="1079" spans="1:14" x14ac:dyDescent="0.25">
      <c r="A1079">
        <v>746464</v>
      </c>
      <c r="B1079" s="3">
        <v>79.989999999999995</v>
      </c>
      <c r="C1079">
        <v>8</v>
      </c>
      <c r="D1079">
        <v>1</v>
      </c>
      <c r="E1079" s="3">
        <v>639.91999999999996</v>
      </c>
      <c r="F1079">
        <v>15</v>
      </c>
      <c r="G1079" s="3">
        <v>1199.8499999999999</v>
      </c>
      <c r="H1079">
        <v>0.53333333333333333</v>
      </c>
      <c r="I1079">
        <v>1.875</v>
      </c>
      <c r="J1079">
        <v>56.25</v>
      </c>
      <c r="K1079" t="s">
        <v>1761</v>
      </c>
      <c r="L1079">
        <f t="shared" si="36"/>
        <v>2</v>
      </c>
      <c r="M1079" s="3">
        <v>0</v>
      </c>
      <c r="N1079" s="3">
        <f>Tabela1[[#This Row],[Faturamento Mês R$]]/4</f>
        <v>159.97999999999999</v>
      </c>
    </row>
    <row r="1080" spans="1:14" x14ac:dyDescent="0.25">
      <c r="A1080">
        <v>746465</v>
      </c>
      <c r="B1080" s="3">
        <v>149.99</v>
      </c>
      <c r="C1080">
        <v>2</v>
      </c>
      <c r="E1080" s="3">
        <v>299.98</v>
      </c>
      <c r="F1080">
        <v>3</v>
      </c>
      <c r="G1080" s="3">
        <v>449.97</v>
      </c>
      <c r="H1080">
        <v>0.66666666666666663</v>
      </c>
      <c r="I1080">
        <v>1.5</v>
      </c>
      <c r="J1080">
        <v>45</v>
      </c>
      <c r="K1080" t="s">
        <v>1761</v>
      </c>
      <c r="L1080">
        <f t="shared" si="36"/>
        <v>2</v>
      </c>
      <c r="M1080" s="3">
        <v>0</v>
      </c>
      <c r="N1080" s="3">
        <f>Tabela1[[#This Row],[Faturamento Mês R$]]/4</f>
        <v>74.995000000000005</v>
      </c>
    </row>
    <row r="1081" spans="1:14" x14ac:dyDescent="0.25">
      <c r="A1081">
        <v>746495</v>
      </c>
      <c r="B1081" s="3">
        <v>89.99</v>
      </c>
      <c r="C1081">
        <v>2</v>
      </c>
      <c r="D1081">
        <v>1</v>
      </c>
      <c r="E1081" s="3">
        <v>179.98</v>
      </c>
      <c r="F1081">
        <v>3</v>
      </c>
      <c r="G1081" s="3">
        <v>269.97000000000003</v>
      </c>
      <c r="H1081">
        <v>0.66666666666666663</v>
      </c>
      <c r="I1081">
        <v>1.5</v>
      </c>
      <c r="J1081">
        <v>45</v>
      </c>
      <c r="K1081" t="s">
        <v>1761</v>
      </c>
      <c r="L1081">
        <f t="shared" si="36"/>
        <v>2</v>
      </c>
      <c r="M1081" s="3">
        <v>0</v>
      </c>
      <c r="N1081" s="3">
        <f>Tabela1[[#This Row],[Faturamento Mês R$]]/4</f>
        <v>44.994999999999997</v>
      </c>
    </row>
    <row r="1082" spans="1:14" x14ac:dyDescent="0.25">
      <c r="A1082">
        <v>746524</v>
      </c>
      <c r="B1082" s="3">
        <v>119.99</v>
      </c>
      <c r="C1082">
        <v>2</v>
      </c>
      <c r="D1082">
        <v>1</v>
      </c>
      <c r="E1082" s="3">
        <v>239.98</v>
      </c>
      <c r="F1082">
        <v>3</v>
      </c>
      <c r="G1082" s="3">
        <v>359.97</v>
      </c>
      <c r="H1082">
        <v>0.66666666666666663</v>
      </c>
      <c r="I1082">
        <v>1.5</v>
      </c>
      <c r="J1082">
        <v>45</v>
      </c>
      <c r="K1082" t="s">
        <v>1761</v>
      </c>
      <c r="L1082">
        <f t="shared" si="36"/>
        <v>2</v>
      </c>
      <c r="M1082" s="3">
        <v>0</v>
      </c>
      <c r="N1082" s="3">
        <f>Tabela1[[#This Row],[Faturamento Mês R$]]/4</f>
        <v>59.994999999999997</v>
      </c>
    </row>
    <row r="1083" spans="1:14" x14ac:dyDescent="0.25">
      <c r="A1083">
        <v>746525</v>
      </c>
      <c r="B1083" s="3">
        <v>99.99</v>
      </c>
      <c r="C1083">
        <v>2</v>
      </c>
      <c r="D1083">
        <v>1</v>
      </c>
      <c r="E1083" s="3">
        <v>199.98</v>
      </c>
      <c r="F1083">
        <v>0</v>
      </c>
      <c r="G1083" s="3">
        <v>0</v>
      </c>
      <c r="H1083" t="s">
        <v>1763</v>
      </c>
      <c r="I1083">
        <v>0</v>
      </c>
      <c r="J1083">
        <v>0</v>
      </c>
      <c r="L1083">
        <f t="shared" si="36"/>
        <v>0</v>
      </c>
      <c r="M1083" s="3">
        <v>0</v>
      </c>
      <c r="N1083" s="3">
        <f>Tabela1[[#This Row],[Faturamento Mês R$]]/4</f>
        <v>49.994999999999997</v>
      </c>
    </row>
    <row r="1084" spans="1:14" x14ac:dyDescent="0.25">
      <c r="A1084">
        <v>746616</v>
      </c>
      <c r="B1084" s="3">
        <v>59.99</v>
      </c>
      <c r="C1084">
        <v>3</v>
      </c>
      <c r="E1084" s="3">
        <v>179.97</v>
      </c>
      <c r="F1084">
        <v>2</v>
      </c>
      <c r="G1084" s="3">
        <v>119.98</v>
      </c>
      <c r="H1084">
        <v>1.5</v>
      </c>
      <c r="I1084">
        <v>0.66666666666666663</v>
      </c>
      <c r="J1084">
        <v>20</v>
      </c>
      <c r="K1084" t="s">
        <v>1760</v>
      </c>
      <c r="L1084">
        <f t="shared" si="36"/>
        <v>1</v>
      </c>
      <c r="M1084" s="3">
        <v>0</v>
      </c>
      <c r="N1084" s="3">
        <f>Tabela1[[#This Row],[Faturamento Mês R$]]/4</f>
        <v>44.9925</v>
      </c>
    </row>
    <row r="1085" spans="1:14" x14ac:dyDescent="0.25">
      <c r="A1085">
        <v>746676</v>
      </c>
      <c r="B1085" s="3">
        <v>79.989999999999995</v>
      </c>
      <c r="C1085">
        <v>2</v>
      </c>
      <c r="E1085" s="3">
        <v>159.97999999999999</v>
      </c>
      <c r="F1085">
        <v>1</v>
      </c>
      <c r="G1085" s="3">
        <v>79.989999999999995</v>
      </c>
      <c r="H1085">
        <v>2</v>
      </c>
      <c r="I1085">
        <v>0.5</v>
      </c>
      <c r="J1085">
        <v>15</v>
      </c>
      <c r="K1085" t="s">
        <v>1760</v>
      </c>
      <c r="L1085">
        <f t="shared" si="36"/>
        <v>1</v>
      </c>
      <c r="M1085" s="3">
        <v>0</v>
      </c>
      <c r="N1085" s="3">
        <f>Tabela1[[#This Row],[Faturamento Mês R$]]/4</f>
        <v>39.994999999999997</v>
      </c>
    </row>
    <row r="1086" spans="1:14" x14ac:dyDescent="0.25">
      <c r="A1086">
        <v>746818</v>
      </c>
      <c r="B1086" s="3">
        <v>99.99</v>
      </c>
      <c r="C1086">
        <v>4</v>
      </c>
      <c r="E1086" s="3">
        <v>399.96</v>
      </c>
      <c r="F1086">
        <v>6</v>
      </c>
      <c r="G1086" s="3">
        <v>599.94000000000005</v>
      </c>
      <c r="H1086">
        <v>0.66666666666666663</v>
      </c>
      <c r="I1086">
        <v>1.5</v>
      </c>
      <c r="J1086">
        <v>45</v>
      </c>
      <c r="K1086" t="s">
        <v>1761</v>
      </c>
      <c r="L1086">
        <f t="shared" si="36"/>
        <v>2</v>
      </c>
      <c r="M1086" s="3">
        <v>0</v>
      </c>
      <c r="N1086" s="3">
        <f>Tabela1[[#This Row],[Faturamento Mês R$]]/4</f>
        <v>99.99</v>
      </c>
    </row>
    <row r="1087" spans="1:14" x14ac:dyDescent="0.25">
      <c r="A1087">
        <v>746844</v>
      </c>
      <c r="B1087" s="3">
        <v>69.989999999999995</v>
      </c>
      <c r="C1087">
        <v>4</v>
      </c>
      <c r="D1087">
        <v>1</v>
      </c>
      <c r="E1087" s="3">
        <v>279.95999999999998</v>
      </c>
      <c r="F1087">
        <v>24</v>
      </c>
      <c r="G1087" s="3">
        <v>1679.76</v>
      </c>
      <c r="H1087">
        <v>0.16666666666666671</v>
      </c>
      <c r="I1087">
        <v>6</v>
      </c>
      <c r="J1087">
        <v>180</v>
      </c>
      <c r="K1087" t="s">
        <v>1762</v>
      </c>
      <c r="L1087">
        <f t="shared" ref="L1087:L1108" si="37">IF(K1087="Baixo Giro",3,IF(K1087="Giro Médio",2,IF(K1087="Alto Giro",1,0)))</f>
        <v>3</v>
      </c>
      <c r="M1087" s="3">
        <v>1679.76</v>
      </c>
      <c r="N1087" s="3">
        <f>Tabela1[[#This Row],[Faturamento Mês R$]]/4</f>
        <v>69.989999999999995</v>
      </c>
    </row>
    <row r="1088" spans="1:14" x14ac:dyDescent="0.25">
      <c r="A1088">
        <v>746891</v>
      </c>
      <c r="B1088" s="3">
        <v>49.99</v>
      </c>
      <c r="C1088">
        <v>7</v>
      </c>
      <c r="D1088">
        <v>1</v>
      </c>
      <c r="E1088" s="3">
        <v>349.93</v>
      </c>
      <c r="F1088">
        <v>62</v>
      </c>
      <c r="G1088" s="3">
        <v>3099.38</v>
      </c>
      <c r="H1088">
        <v>0.1129032258064516</v>
      </c>
      <c r="I1088">
        <v>8.8571428571428577</v>
      </c>
      <c r="J1088">
        <v>265.71428571428572</v>
      </c>
      <c r="K1088" t="s">
        <v>1762</v>
      </c>
      <c r="L1088">
        <f t="shared" si="37"/>
        <v>3</v>
      </c>
      <c r="M1088" s="3">
        <v>3099.38</v>
      </c>
      <c r="N1088" s="3">
        <f>Tabela1[[#This Row],[Faturamento Mês R$]]/4</f>
        <v>87.482500000000002</v>
      </c>
    </row>
    <row r="1089" spans="1:14" x14ac:dyDescent="0.25">
      <c r="A1089">
        <v>746909</v>
      </c>
      <c r="B1089" s="3">
        <v>159.99</v>
      </c>
      <c r="C1089">
        <v>3</v>
      </c>
      <c r="D1089">
        <v>3</v>
      </c>
      <c r="E1089" s="3">
        <v>479.97</v>
      </c>
      <c r="F1089">
        <v>23</v>
      </c>
      <c r="G1089" s="3">
        <v>3679.77</v>
      </c>
      <c r="H1089">
        <v>0.13043478260869559</v>
      </c>
      <c r="I1089">
        <v>7.666666666666667</v>
      </c>
      <c r="J1089">
        <v>230</v>
      </c>
      <c r="K1089" t="s">
        <v>1762</v>
      </c>
      <c r="L1089">
        <f t="shared" si="37"/>
        <v>3</v>
      </c>
      <c r="M1089" s="3">
        <v>3679.77</v>
      </c>
      <c r="N1089" s="3">
        <f>Tabela1[[#This Row],[Faturamento Mês R$]]/4</f>
        <v>119.99250000000001</v>
      </c>
    </row>
    <row r="1090" spans="1:14" x14ac:dyDescent="0.25">
      <c r="A1090">
        <v>746911</v>
      </c>
      <c r="B1090" s="3">
        <v>139.99</v>
      </c>
      <c r="C1090">
        <v>1</v>
      </c>
      <c r="E1090" s="3">
        <v>139.99</v>
      </c>
      <c r="F1090">
        <v>38</v>
      </c>
      <c r="G1090" s="3">
        <v>5319.62</v>
      </c>
      <c r="H1090">
        <v>2.6315789473684209E-2</v>
      </c>
      <c r="I1090">
        <v>38</v>
      </c>
      <c r="J1090">
        <v>1140</v>
      </c>
      <c r="K1090" t="s">
        <v>1762</v>
      </c>
      <c r="L1090">
        <f t="shared" si="37"/>
        <v>3</v>
      </c>
      <c r="M1090" s="3">
        <v>5319.62</v>
      </c>
      <c r="N1090" s="3">
        <f>Tabela1[[#This Row],[Faturamento Mês R$]]/4</f>
        <v>34.997500000000002</v>
      </c>
    </row>
    <row r="1091" spans="1:14" x14ac:dyDescent="0.25">
      <c r="A1091">
        <v>746987</v>
      </c>
      <c r="B1091" s="3">
        <v>32.99</v>
      </c>
      <c r="C1091">
        <v>12</v>
      </c>
      <c r="D1091">
        <v>1</v>
      </c>
      <c r="E1091" s="3">
        <v>395.88</v>
      </c>
      <c r="F1091">
        <v>8</v>
      </c>
      <c r="G1091" s="3">
        <v>263.92</v>
      </c>
      <c r="H1091">
        <v>1.5</v>
      </c>
      <c r="I1091">
        <v>0.66666666666666663</v>
      </c>
      <c r="J1091">
        <v>20</v>
      </c>
      <c r="K1091" t="s">
        <v>1760</v>
      </c>
      <c r="L1091">
        <f t="shared" si="37"/>
        <v>1</v>
      </c>
      <c r="M1091" s="3">
        <v>0</v>
      </c>
      <c r="N1091" s="3">
        <f>Tabela1[[#This Row],[Faturamento Mês R$]]/4</f>
        <v>98.97</v>
      </c>
    </row>
    <row r="1092" spans="1:14" x14ac:dyDescent="0.25">
      <c r="A1092">
        <v>747080</v>
      </c>
      <c r="B1092" s="3">
        <v>159.99</v>
      </c>
      <c r="C1092">
        <v>9</v>
      </c>
      <c r="D1092">
        <v>3</v>
      </c>
      <c r="E1092" s="3">
        <v>1439.91</v>
      </c>
      <c r="F1092">
        <v>26</v>
      </c>
      <c r="G1092" s="3">
        <v>4159.74</v>
      </c>
      <c r="H1092">
        <v>0.34615384615384609</v>
      </c>
      <c r="I1092">
        <v>2.8888888888888888</v>
      </c>
      <c r="J1092">
        <v>86.666666666666671</v>
      </c>
      <c r="K1092" t="s">
        <v>1762</v>
      </c>
      <c r="L1092">
        <f t="shared" si="37"/>
        <v>3</v>
      </c>
      <c r="M1092" s="3">
        <v>4159.74</v>
      </c>
      <c r="N1092" s="3">
        <f>Tabela1[[#This Row],[Faturamento Mês R$]]/4</f>
        <v>359.97750000000002</v>
      </c>
    </row>
    <row r="1093" spans="1:14" x14ac:dyDescent="0.25">
      <c r="A1093">
        <v>747130</v>
      </c>
      <c r="B1093" s="3">
        <v>89.99</v>
      </c>
      <c r="C1093">
        <v>9</v>
      </c>
      <c r="D1093">
        <v>3</v>
      </c>
      <c r="E1093" s="3">
        <v>809.91</v>
      </c>
      <c r="F1093">
        <v>43</v>
      </c>
      <c r="G1093" s="3">
        <v>3869.57</v>
      </c>
      <c r="H1093">
        <v>0.20930232558139539</v>
      </c>
      <c r="I1093">
        <v>4.7777777777777777</v>
      </c>
      <c r="J1093">
        <v>143.33333333333329</v>
      </c>
      <c r="K1093" t="s">
        <v>1762</v>
      </c>
      <c r="L1093">
        <f t="shared" si="37"/>
        <v>3</v>
      </c>
      <c r="M1093" s="3">
        <v>3869.57</v>
      </c>
      <c r="N1093" s="3">
        <f>Tabela1[[#This Row],[Faturamento Mês R$]]/4</f>
        <v>202.47749999999999</v>
      </c>
    </row>
    <row r="1094" spans="1:14" x14ac:dyDescent="0.25">
      <c r="A1094">
        <v>747157</v>
      </c>
      <c r="B1094" s="3">
        <v>49.99</v>
      </c>
      <c r="C1094">
        <v>5</v>
      </c>
      <c r="E1094" s="3">
        <v>249.95</v>
      </c>
      <c r="F1094">
        <v>7</v>
      </c>
      <c r="G1094" s="3">
        <v>349.93</v>
      </c>
      <c r="H1094">
        <v>0.7142857142857143</v>
      </c>
      <c r="I1094">
        <v>1.4</v>
      </c>
      <c r="J1094">
        <v>42</v>
      </c>
      <c r="K1094" t="s">
        <v>1761</v>
      </c>
      <c r="L1094">
        <f t="shared" si="37"/>
        <v>2</v>
      </c>
      <c r="M1094" s="3">
        <v>0</v>
      </c>
      <c r="N1094" s="3">
        <f>Tabela1[[#This Row],[Faturamento Mês R$]]/4</f>
        <v>62.487499999999997</v>
      </c>
    </row>
    <row r="1095" spans="1:14" x14ac:dyDescent="0.25">
      <c r="A1095">
        <v>747167</v>
      </c>
      <c r="B1095" s="3">
        <v>29.99</v>
      </c>
      <c r="C1095">
        <v>6</v>
      </c>
      <c r="D1095">
        <v>1</v>
      </c>
      <c r="E1095" s="3">
        <v>179.94</v>
      </c>
      <c r="F1095">
        <v>4</v>
      </c>
      <c r="G1095" s="3">
        <v>119.96</v>
      </c>
      <c r="H1095">
        <v>1.5</v>
      </c>
      <c r="I1095">
        <v>0.66666666666666663</v>
      </c>
      <c r="J1095">
        <v>20</v>
      </c>
      <c r="K1095" t="s">
        <v>1760</v>
      </c>
      <c r="L1095">
        <f t="shared" si="37"/>
        <v>1</v>
      </c>
      <c r="M1095" s="3">
        <v>0</v>
      </c>
      <c r="N1095" s="3">
        <f>Tabela1[[#This Row],[Faturamento Mês R$]]/4</f>
        <v>44.984999999999999</v>
      </c>
    </row>
    <row r="1096" spans="1:14" x14ac:dyDescent="0.25">
      <c r="A1096">
        <v>747327</v>
      </c>
      <c r="B1096" s="3">
        <v>49.99</v>
      </c>
      <c r="C1096">
        <v>2</v>
      </c>
      <c r="E1096" s="3">
        <v>99.98</v>
      </c>
      <c r="F1096">
        <v>47</v>
      </c>
      <c r="G1096" s="3">
        <v>2349.5300000000002</v>
      </c>
      <c r="H1096">
        <v>4.2553191489361701E-2</v>
      </c>
      <c r="I1096">
        <v>23.5</v>
      </c>
      <c r="J1096">
        <v>705</v>
      </c>
      <c r="K1096" t="s">
        <v>1762</v>
      </c>
      <c r="L1096">
        <f t="shared" si="37"/>
        <v>3</v>
      </c>
      <c r="M1096" s="3">
        <v>2349.5300000000002</v>
      </c>
      <c r="N1096" s="3">
        <f>Tabela1[[#This Row],[Faturamento Mês R$]]/4</f>
        <v>24.995000000000001</v>
      </c>
    </row>
    <row r="1097" spans="1:14" x14ac:dyDescent="0.25">
      <c r="A1097">
        <v>747329</v>
      </c>
      <c r="B1097" s="3">
        <v>79.989999999999995</v>
      </c>
      <c r="C1097">
        <v>2</v>
      </c>
      <c r="D1097">
        <v>1</v>
      </c>
      <c r="E1097" s="3">
        <v>159.97999999999999</v>
      </c>
      <c r="F1097">
        <v>23</v>
      </c>
      <c r="G1097" s="3">
        <v>1839.77</v>
      </c>
      <c r="H1097">
        <v>8.6956521739130432E-2</v>
      </c>
      <c r="I1097">
        <v>11.5</v>
      </c>
      <c r="J1097">
        <v>345</v>
      </c>
      <c r="K1097" t="s">
        <v>1762</v>
      </c>
      <c r="L1097">
        <f t="shared" si="37"/>
        <v>3</v>
      </c>
      <c r="M1097" s="3">
        <v>1839.77</v>
      </c>
      <c r="N1097" s="3">
        <f>Tabela1[[#This Row],[Faturamento Mês R$]]/4</f>
        <v>39.994999999999997</v>
      </c>
    </row>
    <row r="1098" spans="1:14" x14ac:dyDescent="0.25">
      <c r="A1098">
        <v>747331</v>
      </c>
      <c r="B1098" s="3">
        <v>52.99</v>
      </c>
      <c r="C1098">
        <v>9</v>
      </c>
      <c r="E1098" s="3">
        <v>476.91</v>
      </c>
      <c r="F1098">
        <v>35</v>
      </c>
      <c r="G1098" s="3">
        <v>1854.65</v>
      </c>
      <c r="H1098">
        <v>0.25714285714285712</v>
      </c>
      <c r="I1098">
        <v>3.8888888888888888</v>
      </c>
      <c r="J1098">
        <v>116.6666666666667</v>
      </c>
      <c r="K1098" t="s">
        <v>1762</v>
      </c>
      <c r="L1098">
        <f t="shared" si="37"/>
        <v>3</v>
      </c>
      <c r="M1098" s="3">
        <v>1854.65</v>
      </c>
      <c r="N1098" s="3">
        <f>Tabela1[[#This Row],[Faturamento Mês R$]]/4</f>
        <v>119.22750000000001</v>
      </c>
    </row>
    <row r="1099" spans="1:14" x14ac:dyDescent="0.25">
      <c r="A1099">
        <v>747337</v>
      </c>
      <c r="B1099" s="3">
        <v>49.99</v>
      </c>
      <c r="C1099">
        <v>4</v>
      </c>
      <c r="D1099">
        <v>1</v>
      </c>
      <c r="E1099" s="3">
        <v>199.96</v>
      </c>
      <c r="F1099">
        <v>26</v>
      </c>
      <c r="G1099" s="3">
        <v>1299.74</v>
      </c>
      <c r="H1099">
        <v>0.15384615384615391</v>
      </c>
      <c r="I1099">
        <v>6.5</v>
      </c>
      <c r="J1099">
        <v>195</v>
      </c>
      <c r="K1099" t="s">
        <v>1762</v>
      </c>
      <c r="L1099">
        <f t="shared" si="37"/>
        <v>3</v>
      </c>
      <c r="M1099" s="3">
        <v>1299.74</v>
      </c>
      <c r="N1099" s="3">
        <f>Tabela1[[#This Row],[Faturamento Mês R$]]/4</f>
        <v>49.99</v>
      </c>
    </row>
    <row r="1100" spans="1:14" x14ac:dyDescent="0.25">
      <c r="A1100">
        <v>747351</v>
      </c>
      <c r="B1100" s="3">
        <v>34.99</v>
      </c>
      <c r="C1100">
        <v>1</v>
      </c>
      <c r="D1100">
        <v>1</v>
      </c>
      <c r="E1100" s="3">
        <v>34.99</v>
      </c>
      <c r="F1100">
        <v>39</v>
      </c>
      <c r="G1100" s="3">
        <v>1364.61</v>
      </c>
      <c r="H1100">
        <v>2.564102564102564E-2</v>
      </c>
      <c r="I1100">
        <v>39</v>
      </c>
      <c r="J1100">
        <v>1170</v>
      </c>
      <c r="K1100" t="s">
        <v>1762</v>
      </c>
      <c r="L1100">
        <f t="shared" si="37"/>
        <v>3</v>
      </c>
      <c r="M1100" s="3">
        <v>1364.61</v>
      </c>
      <c r="N1100" s="3">
        <f>Tabela1[[#This Row],[Faturamento Mês R$]]/4</f>
        <v>8.7475000000000005</v>
      </c>
    </row>
    <row r="1101" spans="1:14" x14ac:dyDescent="0.25">
      <c r="A1101">
        <v>747417</v>
      </c>
      <c r="B1101" s="3">
        <v>19.989999999999998</v>
      </c>
      <c r="C1101">
        <v>2</v>
      </c>
      <c r="E1101" s="3">
        <v>39.979999999999997</v>
      </c>
      <c r="F1101">
        <v>47</v>
      </c>
      <c r="G1101" s="3">
        <v>939.53</v>
      </c>
      <c r="H1101">
        <v>4.2553191489361701E-2</v>
      </c>
      <c r="I1101">
        <v>23.5</v>
      </c>
      <c r="J1101">
        <v>705</v>
      </c>
      <c r="K1101" t="s">
        <v>1762</v>
      </c>
      <c r="L1101">
        <f t="shared" si="37"/>
        <v>3</v>
      </c>
      <c r="M1101" s="3">
        <v>939.53</v>
      </c>
      <c r="N1101" s="3">
        <f>Tabela1[[#This Row],[Faturamento Mês R$]]/4</f>
        <v>9.9949999999999992</v>
      </c>
    </row>
    <row r="1102" spans="1:14" x14ac:dyDescent="0.25">
      <c r="A1102">
        <v>747419</v>
      </c>
      <c r="B1102" s="3">
        <v>29.99</v>
      </c>
      <c r="C1102">
        <v>2</v>
      </c>
      <c r="D1102">
        <v>2</v>
      </c>
      <c r="E1102" s="3">
        <v>59.98</v>
      </c>
      <c r="F1102">
        <v>23</v>
      </c>
      <c r="G1102" s="3">
        <v>689.77</v>
      </c>
      <c r="H1102">
        <v>8.6956521739130432E-2</v>
      </c>
      <c r="I1102">
        <v>11.5</v>
      </c>
      <c r="J1102">
        <v>345</v>
      </c>
      <c r="K1102" t="s">
        <v>1762</v>
      </c>
      <c r="L1102">
        <f t="shared" si="37"/>
        <v>3</v>
      </c>
      <c r="M1102" s="3">
        <v>689.77</v>
      </c>
      <c r="N1102" s="3">
        <f>Tabela1[[#This Row],[Faturamento Mês R$]]/4</f>
        <v>14.994999999999999</v>
      </c>
    </row>
    <row r="1103" spans="1:14" x14ac:dyDescent="0.25">
      <c r="A1103">
        <v>747430</v>
      </c>
      <c r="B1103" s="3">
        <v>29.99</v>
      </c>
      <c r="C1103">
        <v>2</v>
      </c>
      <c r="E1103" s="3">
        <v>59.98</v>
      </c>
      <c r="F1103">
        <v>1</v>
      </c>
      <c r="G1103" s="3">
        <v>29.99</v>
      </c>
      <c r="H1103">
        <v>2</v>
      </c>
      <c r="I1103">
        <v>0.5</v>
      </c>
      <c r="J1103">
        <v>15</v>
      </c>
      <c r="K1103" t="s">
        <v>1760</v>
      </c>
      <c r="L1103">
        <f t="shared" si="37"/>
        <v>1</v>
      </c>
      <c r="M1103" s="3">
        <v>0</v>
      </c>
      <c r="N1103" s="3">
        <f>Tabela1[[#This Row],[Faturamento Mês R$]]/4</f>
        <v>14.994999999999999</v>
      </c>
    </row>
    <row r="1104" spans="1:14" x14ac:dyDescent="0.25">
      <c r="A1104">
        <v>747478</v>
      </c>
      <c r="B1104" s="3">
        <v>49.99</v>
      </c>
      <c r="C1104">
        <v>14</v>
      </c>
      <c r="D1104">
        <v>2</v>
      </c>
      <c r="E1104" s="3">
        <v>699.86</v>
      </c>
      <c r="F1104">
        <v>66</v>
      </c>
      <c r="G1104" s="3">
        <v>3299.34</v>
      </c>
      <c r="H1104">
        <v>0.2121212121212121</v>
      </c>
      <c r="I1104">
        <v>4.7142857142857144</v>
      </c>
      <c r="J1104">
        <v>141.42857142857139</v>
      </c>
      <c r="K1104" t="s">
        <v>1762</v>
      </c>
      <c r="L1104">
        <f t="shared" si="37"/>
        <v>3</v>
      </c>
      <c r="M1104" s="3">
        <v>3299.34</v>
      </c>
      <c r="N1104" s="3">
        <f>Tabela1[[#This Row],[Faturamento Mês R$]]/4</f>
        <v>174.965</v>
      </c>
    </row>
    <row r="1105" spans="1:14" x14ac:dyDescent="0.25">
      <c r="A1105">
        <v>747479</v>
      </c>
      <c r="B1105" s="3">
        <v>49.99</v>
      </c>
      <c r="C1105">
        <v>11</v>
      </c>
      <c r="D1105">
        <v>2</v>
      </c>
      <c r="E1105" s="3">
        <v>549.89</v>
      </c>
      <c r="F1105">
        <v>12</v>
      </c>
      <c r="G1105" s="3">
        <v>599.88</v>
      </c>
      <c r="H1105">
        <v>0.91666666666666663</v>
      </c>
      <c r="I1105">
        <v>1.0909090909090911</v>
      </c>
      <c r="J1105">
        <v>32.727272727272727</v>
      </c>
      <c r="K1105" t="s">
        <v>1761</v>
      </c>
      <c r="L1105">
        <f t="shared" si="37"/>
        <v>2</v>
      </c>
      <c r="M1105" s="3">
        <v>0</v>
      </c>
      <c r="N1105" s="3">
        <f>Tabela1[[#This Row],[Faturamento Mês R$]]/4</f>
        <v>137.4725</v>
      </c>
    </row>
    <row r="1106" spans="1:14" x14ac:dyDescent="0.25">
      <c r="A1106">
        <v>747481</v>
      </c>
      <c r="B1106" s="3">
        <v>34.99</v>
      </c>
      <c r="C1106">
        <v>8</v>
      </c>
      <c r="E1106" s="3">
        <v>279.92</v>
      </c>
      <c r="F1106">
        <v>44</v>
      </c>
      <c r="G1106" s="3">
        <v>1539.56</v>
      </c>
      <c r="H1106">
        <v>0.1818181818181818</v>
      </c>
      <c r="I1106">
        <v>5.5</v>
      </c>
      <c r="J1106">
        <v>165</v>
      </c>
      <c r="K1106" t="s">
        <v>1762</v>
      </c>
      <c r="L1106">
        <f t="shared" si="37"/>
        <v>3</v>
      </c>
      <c r="M1106" s="3">
        <v>1539.56</v>
      </c>
      <c r="N1106" s="3">
        <f>Tabela1[[#This Row],[Faturamento Mês R$]]/4</f>
        <v>69.98</v>
      </c>
    </row>
    <row r="1107" spans="1:14" x14ac:dyDescent="0.25">
      <c r="A1107">
        <v>747482</v>
      </c>
      <c r="B1107" s="3">
        <v>34.99</v>
      </c>
      <c r="C1107">
        <v>5</v>
      </c>
      <c r="D1107">
        <v>1</v>
      </c>
      <c r="E1107" s="3">
        <v>174.95</v>
      </c>
      <c r="F1107">
        <v>25</v>
      </c>
      <c r="G1107" s="3">
        <v>874.75</v>
      </c>
      <c r="H1107">
        <v>0.2</v>
      </c>
      <c r="I1107">
        <v>5</v>
      </c>
      <c r="J1107">
        <v>150</v>
      </c>
      <c r="K1107" t="s">
        <v>1762</v>
      </c>
      <c r="L1107">
        <f t="shared" si="37"/>
        <v>3</v>
      </c>
      <c r="M1107" s="3">
        <v>874.75</v>
      </c>
      <c r="N1107" s="3">
        <f>Tabela1[[#This Row],[Faturamento Mês R$]]/4</f>
        <v>43.737499999999997</v>
      </c>
    </row>
    <row r="1108" spans="1:14" x14ac:dyDescent="0.25">
      <c r="A1108">
        <v>747485</v>
      </c>
      <c r="B1108" s="3">
        <v>59.99</v>
      </c>
      <c r="C1108">
        <v>3</v>
      </c>
      <c r="D1108">
        <v>1</v>
      </c>
      <c r="E1108" s="3">
        <v>179.97</v>
      </c>
      <c r="F1108">
        <v>5</v>
      </c>
      <c r="G1108" s="3">
        <v>299.95</v>
      </c>
      <c r="H1108">
        <v>0.6</v>
      </c>
      <c r="I1108">
        <v>1.666666666666667</v>
      </c>
      <c r="J1108">
        <v>50</v>
      </c>
      <c r="K1108" t="s">
        <v>1761</v>
      </c>
      <c r="L1108">
        <f t="shared" si="37"/>
        <v>2</v>
      </c>
      <c r="M1108" s="3">
        <v>0</v>
      </c>
      <c r="N1108" s="3">
        <f>Tabela1[[#This Row],[Faturamento Mês R$]]/4</f>
        <v>44.9925</v>
      </c>
    </row>
    <row r="1109" spans="1:14" x14ac:dyDescent="0.25">
      <c r="A1109">
        <v>747530</v>
      </c>
      <c r="B1109" s="3">
        <v>129.99</v>
      </c>
      <c r="C1109">
        <v>4</v>
      </c>
      <c r="D1109">
        <v>1</v>
      </c>
      <c r="E1109" s="3">
        <v>519.96</v>
      </c>
      <c r="F1109">
        <v>92</v>
      </c>
      <c r="G1109" s="3">
        <v>11959.08</v>
      </c>
      <c r="H1109">
        <v>4.3478260869565223E-2</v>
      </c>
      <c r="I1109">
        <v>23</v>
      </c>
      <c r="J1109">
        <v>690</v>
      </c>
      <c r="K1109" t="s">
        <v>1762</v>
      </c>
      <c r="L1109">
        <f t="shared" ref="L1109:L1132" si="38">IF(K1109="Baixo Giro",3,IF(K1109="Giro Médio",2,IF(K1109="Alto Giro",1,0)))</f>
        <v>3</v>
      </c>
      <c r="M1109" s="3">
        <v>11959.08</v>
      </c>
      <c r="N1109" s="3">
        <f>Tabela1[[#This Row],[Faturamento Mês R$]]/4</f>
        <v>129.99</v>
      </c>
    </row>
    <row r="1110" spans="1:14" x14ac:dyDescent="0.25">
      <c r="A1110">
        <v>747564</v>
      </c>
      <c r="B1110" s="3">
        <v>29.99</v>
      </c>
      <c r="C1110">
        <v>4</v>
      </c>
      <c r="D1110">
        <v>2</v>
      </c>
      <c r="E1110" s="3">
        <v>119.96</v>
      </c>
      <c r="F1110">
        <v>33</v>
      </c>
      <c r="G1110" s="3">
        <v>989.67</v>
      </c>
      <c r="H1110">
        <v>0.1212121212121212</v>
      </c>
      <c r="I1110">
        <v>8.25</v>
      </c>
      <c r="J1110">
        <v>247.5</v>
      </c>
      <c r="K1110" t="s">
        <v>1762</v>
      </c>
      <c r="L1110">
        <f t="shared" si="38"/>
        <v>3</v>
      </c>
      <c r="M1110" s="3">
        <v>989.67</v>
      </c>
      <c r="N1110" s="3">
        <f>Tabela1[[#This Row],[Faturamento Mês R$]]/4</f>
        <v>29.99</v>
      </c>
    </row>
    <row r="1111" spans="1:14" x14ac:dyDescent="0.25">
      <c r="A1111">
        <v>747568</v>
      </c>
      <c r="B1111" s="3">
        <v>29.99</v>
      </c>
      <c r="C1111">
        <v>2</v>
      </c>
      <c r="D1111">
        <v>1</v>
      </c>
      <c r="E1111" s="3">
        <v>59.98</v>
      </c>
      <c r="F1111">
        <v>31</v>
      </c>
      <c r="G1111" s="3">
        <v>929.69</v>
      </c>
      <c r="H1111">
        <v>6.4516129032258063E-2</v>
      </c>
      <c r="I1111">
        <v>15.5</v>
      </c>
      <c r="J1111">
        <v>465</v>
      </c>
      <c r="K1111" t="s">
        <v>1762</v>
      </c>
      <c r="L1111">
        <f t="shared" si="38"/>
        <v>3</v>
      </c>
      <c r="M1111" s="3">
        <v>929.69</v>
      </c>
      <c r="N1111" s="3">
        <f>Tabela1[[#This Row],[Faturamento Mês R$]]/4</f>
        <v>14.994999999999999</v>
      </c>
    </row>
    <row r="1112" spans="1:14" x14ac:dyDescent="0.25">
      <c r="A1112">
        <v>747588</v>
      </c>
      <c r="B1112" s="3">
        <v>19.989999999999998</v>
      </c>
      <c r="C1112">
        <v>5</v>
      </c>
      <c r="E1112" s="3">
        <v>99.949999999999989</v>
      </c>
      <c r="F1112">
        <v>1</v>
      </c>
      <c r="G1112" s="3">
        <v>19.989999999999998</v>
      </c>
      <c r="H1112">
        <v>5</v>
      </c>
      <c r="I1112">
        <v>0.2</v>
      </c>
      <c r="J1112">
        <v>6</v>
      </c>
      <c r="K1112" t="s">
        <v>1760</v>
      </c>
      <c r="L1112">
        <f t="shared" si="38"/>
        <v>1</v>
      </c>
      <c r="M1112" s="3">
        <v>0</v>
      </c>
      <c r="N1112" s="3">
        <f>Tabela1[[#This Row],[Faturamento Mês R$]]/4</f>
        <v>24.987499999999997</v>
      </c>
    </row>
    <row r="1113" spans="1:14" x14ac:dyDescent="0.25">
      <c r="A1113">
        <v>747617</v>
      </c>
      <c r="B1113" s="3">
        <v>99.99</v>
      </c>
      <c r="C1113">
        <v>3</v>
      </c>
      <c r="E1113" s="3">
        <v>299.97000000000003</v>
      </c>
      <c r="F1113">
        <v>5</v>
      </c>
      <c r="G1113" s="3">
        <v>499.95</v>
      </c>
      <c r="H1113">
        <v>0.6</v>
      </c>
      <c r="I1113">
        <v>1.666666666666667</v>
      </c>
      <c r="J1113">
        <v>50</v>
      </c>
      <c r="K1113" t="s">
        <v>1761</v>
      </c>
      <c r="L1113">
        <f t="shared" si="38"/>
        <v>2</v>
      </c>
      <c r="M1113" s="3">
        <v>0</v>
      </c>
      <c r="N1113" s="3">
        <f>Tabela1[[#This Row],[Faturamento Mês R$]]/4</f>
        <v>74.992500000000007</v>
      </c>
    </row>
    <row r="1114" spans="1:14" x14ac:dyDescent="0.25">
      <c r="A1114">
        <v>747629</v>
      </c>
      <c r="B1114" s="3">
        <v>29.99</v>
      </c>
      <c r="C1114">
        <v>4</v>
      </c>
      <c r="E1114" s="3">
        <v>119.96</v>
      </c>
      <c r="F1114">
        <v>35</v>
      </c>
      <c r="G1114" s="3">
        <v>1049.6500000000001</v>
      </c>
      <c r="H1114">
        <v>0.1142857142857143</v>
      </c>
      <c r="I1114">
        <v>8.75</v>
      </c>
      <c r="J1114">
        <v>262.5</v>
      </c>
      <c r="K1114" t="s">
        <v>1762</v>
      </c>
      <c r="L1114">
        <f t="shared" si="38"/>
        <v>3</v>
      </c>
      <c r="M1114" s="3">
        <v>1049.6500000000001</v>
      </c>
      <c r="N1114" s="3">
        <f>Tabela1[[#This Row],[Faturamento Mês R$]]/4</f>
        <v>29.99</v>
      </c>
    </row>
    <row r="1115" spans="1:14" x14ac:dyDescent="0.25">
      <c r="A1115">
        <v>747630</v>
      </c>
      <c r="B1115" s="3">
        <v>29.99</v>
      </c>
      <c r="C1115">
        <v>2</v>
      </c>
      <c r="D1115">
        <v>1</v>
      </c>
      <c r="E1115" s="3">
        <v>59.98</v>
      </c>
      <c r="F1115">
        <v>31</v>
      </c>
      <c r="G1115" s="3">
        <v>929.69</v>
      </c>
      <c r="H1115">
        <v>6.4516129032258063E-2</v>
      </c>
      <c r="I1115">
        <v>15.5</v>
      </c>
      <c r="J1115">
        <v>465</v>
      </c>
      <c r="K1115" t="s">
        <v>1762</v>
      </c>
      <c r="L1115">
        <f t="shared" si="38"/>
        <v>3</v>
      </c>
      <c r="M1115" s="3">
        <v>929.69</v>
      </c>
      <c r="N1115" s="3">
        <f>Tabela1[[#This Row],[Faturamento Mês R$]]/4</f>
        <v>14.994999999999999</v>
      </c>
    </row>
    <row r="1116" spans="1:14" x14ac:dyDescent="0.25">
      <c r="A1116">
        <v>747635</v>
      </c>
      <c r="B1116" s="3">
        <v>27.99</v>
      </c>
      <c r="C1116">
        <v>3</v>
      </c>
      <c r="E1116" s="3">
        <v>83.97</v>
      </c>
      <c r="F1116">
        <v>2</v>
      </c>
      <c r="G1116" s="3">
        <v>55.98</v>
      </c>
      <c r="H1116">
        <v>1.5</v>
      </c>
      <c r="I1116">
        <v>0.66666666666666663</v>
      </c>
      <c r="J1116">
        <v>20</v>
      </c>
      <c r="K1116" t="s">
        <v>1760</v>
      </c>
      <c r="L1116">
        <f t="shared" si="38"/>
        <v>1</v>
      </c>
      <c r="M1116" s="3">
        <v>0</v>
      </c>
      <c r="N1116" s="3">
        <f>Tabela1[[#This Row],[Faturamento Mês R$]]/4</f>
        <v>20.9925</v>
      </c>
    </row>
    <row r="1117" spans="1:14" x14ac:dyDescent="0.25">
      <c r="A1117">
        <v>747659</v>
      </c>
      <c r="B1117" s="3">
        <v>19.989999999999998</v>
      </c>
      <c r="C1117">
        <v>16</v>
      </c>
      <c r="D1117">
        <v>3</v>
      </c>
      <c r="E1117" s="3">
        <v>319.83999999999997</v>
      </c>
      <c r="F1117">
        <v>22</v>
      </c>
      <c r="G1117" s="3">
        <v>439.78</v>
      </c>
      <c r="H1117">
        <v>0.72727272727272729</v>
      </c>
      <c r="I1117">
        <v>1.375</v>
      </c>
      <c r="J1117">
        <v>41.25</v>
      </c>
      <c r="K1117" t="s">
        <v>1761</v>
      </c>
      <c r="L1117">
        <f t="shared" si="38"/>
        <v>2</v>
      </c>
      <c r="M1117" s="3">
        <v>0</v>
      </c>
      <c r="N1117" s="3">
        <f>Tabela1[[#This Row],[Faturamento Mês R$]]/4</f>
        <v>79.959999999999994</v>
      </c>
    </row>
    <row r="1118" spans="1:14" x14ac:dyDescent="0.25">
      <c r="A1118">
        <v>747670</v>
      </c>
      <c r="B1118" s="3">
        <v>19.989999999999998</v>
      </c>
      <c r="C1118">
        <v>7</v>
      </c>
      <c r="D1118">
        <v>1</v>
      </c>
      <c r="E1118" s="3">
        <v>139.93</v>
      </c>
      <c r="F1118">
        <v>4</v>
      </c>
      <c r="G1118" s="3">
        <v>79.959999999999994</v>
      </c>
      <c r="H1118">
        <v>1.75</v>
      </c>
      <c r="I1118">
        <v>0.5714285714285714</v>
      </c>
      <c r="J1118">
        <v>17.142857142857139</v>
      </c>
      <c r="K1118" t="s">
        <v>1760</v>
      </c>
      <c r="L1118">
        <f t="shared" si="38"/>
        <v>1</v>
      </c>
      <c r="M1118" s="3">
        <v>0</v>
      </c>
      <c r="N1118" s="3">
        <f>Tabela1[[#This Row],[Faturamento Mês R$]]/4</f>
        <v>34.982500000000002</v>
      </c>
    </row>
    <row r="1119" spans="1:14" x14ac:dyDescent="0.25">
      <c r="A1119">
        <v>747710</v>
      </c>
      <c r="B1119" s="3">
        <v>59.99</v>
      </c>
      <c r="C1119">
        <v>2</v>
      </c>
      <c r="E1119" s="3">
        <v>119.98</v>
      </c>
      <c r="F1119">
        <v>2</v>
      </c>
      <c r="G1119" s="3">
        <v>119.98</v>
      </c>
      <c r="H1119">
        <v>1</v>
      </c>
      <c r="I1119">
        <v>1</v>
      </c>
      <c r="J1119">
        <v>30</v>
      </c>
      <c r="K1119" t="s">
        <v>1761</v>
      </c>
      <c r="L1119">
        <f t="shared" si="38"/>
        <v>2</v>
      </c>
      <c r="M1119" s="3">
        <v>0</v>
      </c>
      <c r="N1119" s="3">
        <f>Tabela1[[#This Row],[Faturamento Mês R$]]/4</f>
        <v>29.995000000000001</v>
      </c>
    </row>
    <row r="1120" spans="1:14" x14ac:dyDescent="0.25">
      <c r="A1120">
        <v>747712</v>
      </c>
      <c r="B1120" s="3">
        <v>69.989999999999995</v>
      </c>
      <c r="C1120">
        <v>2</v>
      </c>
      <c r="E1120" s="3">
        <v>139.97999999999999</v>
      </c>
      <c r="F1120">
        <v>2</v>
      </c>
      <c r="G1120" s="3">
        <v>139.97999999999999</v>
      </c>
      <c r="H1120">
        <v>1</v>
      </c>
      <c r="I1120">
        <v>1</v>
      </c>
      <c r="J1120">
        <v>30</v>
      </c>
      <c r="K1120" t="s">
        <v>1761</v>
      </c>
      <c r="L1120">
        <f t="shared" si="38"/>
        <v>2</v>
      </c>
      <c r="M1120" s="3">
        <v>0</v>
      </c>
      <c r="N1120" s="3">
        <f>Tabela1[[#This Row],[Faturamento Mês R$]]/4</f>
        <v>34.994999999999997</v>
      </c>
    </row>
    <row r="1121" spans="1:14" x14ac:dyDescent="0.25">
      <c r="A1121">
        <v>747714</v>
      </c>
      <c r="B1121" s="3">
        <v>39.99</v>
      </c>
      <c r="C1121">
        <v>5</v>
      </c>
      <c r="E1121" s="3">
        <v>199.95</v>
      </c>
      <c r="F1121">
        <v>2</v>
      </c>
      <c r="G1121" s="3">
        <v>79.98</v>
      </c>
      <c r="H1121">
        <v>2.5</v>
      </c>
      <c r="I1121">
        <v>0.4</v>
      </c>
      <c r="J1121">
        <v>12</v>
      </c>
      <c r="K1121" t="s">
        <v>1760</v>
      </c>
      <c r="L1121">
        <f t="shared" si="38"/>
        <v>1</v>
      </c>
      <c r="M1121" s="3">
        <v>0</v>
      </c>
      <c r="N1121" s="3">
        <f>Tabela1[[#This Row],[Faturamento Mês R$]]/4</f>
        <v>49.987499999999997</v>
      </c>
    </row>
    <row r="1122" spans="1:14" x14ac:dyDescent="0.25">
      <c r="A1122">
        <v>747715</v>
      </c>
      <c r="B1122" s="3">
        <v>39.99</v>
      </c>
      <c r="C1122">
        <v>4</v>
      </c>
      <c r="E1122" s="3">
        <v>159.96</v>
      </c>
      <c r="F1122">
        <v>0</v>
      </c>
      <c r="G1122" s="3">
        <v>0</v>
      </c>
      <c r="H1122" t="s">
        <v>1763</v>
      </c>
      <c r="I1122">
        <v>0</v>
      </c>
      <c r="J1122">
        <v>0</v>
      </c>
      <c r="L1122">
        <f t="shared" si="38"/>
        <v>0</v>
      </c>
      <c r="M1122" s="3">
        <v>0</v>
      </c>
      <c r="N1122" s="3">
        <f>Tabela1[[#This Row],[Faturamento Mês R$]]/4</f>
        <v>39.99</v>
      </c>
    </row>
    <row r="1123" spans="1:14" x14ac:dyDescent="0.25">
      <c r="A1123">
        <v>747719</v>
      </c>
      <c r="B1123" s="3">
        <v>39.99</v>
      </c>
      <c r="C1123">
        <v>9</v>
      </c>
      <c r="D1123">
        <v>4</v>
      </c>
      <c r="E1123" s="3">
        <v>359.91</v>
      </c>
      <c r="F1123">
        <v>5</v>
      </c>
      <c r="G1123" s="3">
        <v>199.95</v>
      </c>
      <c r="H1123">
        <v>1.8</v>
      </c>
      <c r="I1123">
        <v>0.55555555555555558</v>
      </c>
      <c r="J1123">
        <v>16.666666666666671</v>
      </c>
      <c r="K1123" t="s">
        <v>1760</v>
      </c>
      <c r="L1123">
        <f t="shared" si="38"/>
        <v>1</v>
      </c>
      <c r="M1123" s="3">
        <v>0</v>
      </c>
      <c r="N1123" s="3">
        <f>Tabela1[[#This Row],[Faturamento Mês R$]]/4</f>
        <v>89.977500000000006</v>
      </c>
    </row>
    <row r="1124" spans="1:14" x14ac:dyDescent="0.25">
      <c r="A1124">
        <v>747747</v>
      </c>
      <c r="B1124" s="3">
        <v>39.99</v>
      </c>
      <c r="C1124">
        <v>3</v>
      </c>
      <c r="D1124">
        <v>1</v>
      </c>
      <c r="E1124" s="3">
        <v>119.97</v>
      </c>
      <c r="F1124">
        <v>23</v>
      </c>
      <c r="G1124" s="3">
        <v>919.77</v>
      </c>
      <c r="H1124">
        <v>0.13043478260869559</v>
      </c>
      <c r="I1124">
        <v>7.666666666666667</v>
      </c>
      <c r="J1124">
        <v>230</v>
      </c>
      <c r="K1124" t="s">
        <v>1762</v>
      </c>
      <c r="L1124">
        <f t="shared" si="38"/>
        <v>3</v>
      </c>
      <c r="M1124" s="3">
        <v>919.77</v>
      </c>
      <c r="N1124" s="3">
        <f>Tabela1[[#This Row],[Faturamento Mês R$]]/4</f>
        <v>29.9925</v>
      </c>
    </row>
    <row r="1125" spans="1:14" x14ac:dyDescent="0.25">
      <c r="A1125">
        <v>747842</v>
      </c>
      <c r="B1125" s="3">
        <v>159.99</v>
      </c>
      <c r="C1125">
        <v>2</v>
      </c>
      <c r="D1125">
        <v>0</v>
      </c>
      <c r="E1125" s="3">
        <v>319.98</v>
      </c>
      <c r="F1125">
        <v>3</v>
      </c>
      <c r="G1125" s="3">
        <v>479.97</v>
      </c>
      <c r="H1125">
        <v>0.66666666666666663</v>
      </c>
      <c r="I1125">
        <v>1.5</v>
      </c>
      <c r="J1125">
        <v>45</v>
      </c>
      <c r="K1125" t="s">
        <v>1761</v>
      </c>
      <c r="L1125">
        <f t="shared" si="38"/>
        <v>2</v>
      </c>
      <c r="M1125" s="3">
        <v>0</v>
      </c>
      <c r="N1125" s="3">
        <f>Tabela1[[#This Row],[Faturamento Mês R$]]/4</f>
        <v>79.995000000000005</v>
      </c>
    </row>
    <row r="1126" spans="1:14" x14ac:dyDescent="0.25">
      <c r="A1126">
        <v>747843</v>
      </c>
      <c r="B1126" s="3">
        <v>59.99</v>
      </c>
      <c r="C1126">
        <v>4</v>
      </c>
      <c r="D1126">
        <v>0</v>
      </c>
      <c r="E1126" s="3">
        <v>239.96</v>
      </c>
      <c r="F1126">
        <v>7</v>
      </c>
      <c r="G1126" s="3">
        <v>419.93</v>
      </c>
      <c r="H1126">
        <v>0.5714285714285714</v>
      </c>
      <c r="I1126">
        <v>1.75</v>
      </c>
      <c r="J1126">
        <v>52.5</v>
      </c>
      <c r="K1126" t="s">
        <v>1761</v>
      </c>
      <c r="L1126">
        <f t="shared" si="38"/>
        <v>2</v>
      </c>
      <c r="M1126" s="3">
        <v>0</v>
      </c>
      <c r="N1126" s="3">
        <f>Tabela1[[#This Row],[Faturamento Mês R$]]/4</f>
        <v>59.99</v>
      </c>
    </row>
    <row r="1127" spans="1:14" x14ac:dyDescent="0.25">
      <c r="A1127">
        <v>747844</v>
      </c>
      <c r="B1127" s="3">
        <v>79.989999999999995</v>
      </c>
      <c r="C1127">
        <v>4</v>
      </c>
      <c r="D1127">
        <v>1</v>
      </c>
      <c r="E1127" s="3">
        <v>319.95999999999998</v>
      </c>
      <c r="F1127">
        <v>7</v>
      </c>
      <c r="G1127" s="3">
        <v>559.92999999999995</v>
      </c>
      <c r="H1127">
        <v>0.5714285714285714</v>
      </c>
      <c r="I1127">
        <v>1.75</v>
      </c>
      <c r="J1127">
        <v>52.5</v>
      </c>
      <c r="K1127" t="s">
        <v>1761</v>
      </c>
      <c r="L1127">
        <f t="shared" si="38"/>
        <v>2</v>
      </c>
      <c r="M1127" s="3">
        <v>0</v>
      </c>
      <c r="N1127" s="3">
        <f>Tabela1[[#This Row],[Faturamento Mês R$]]/4</f>
        <v>79.989999999999995</v>
      </c>
    </row>
    <row r="1128" spans="1:14" x14ac:dyDescent="0.25">
      <c r="A1128">
        <v>747908</v>
      </c>
      <c r="B1128" s="3">
        <v>29.99</v>
      </c>
      <c r="C1128">
        <v>1</v>
      </c>
      <c r="E1128" s="3">
        <v>29.99</v>
      </c>
      <c r="F1128">
        <v>25</v>
      </c>
      <c r="G1128" s="3">
        <v>749.75</v>
      </c>
      <c r="H1128">
        <v>0.04</v>
      </c>
      <c r="I1128">
        <v>25</v>
      </c>
      <c r="J1128">
        <v>750</v>
      </c>
      <c r="K1128" t="s">
        <v>1762</v>
      </c>
      <c r="L1128">
        <f t="shared" si="38"/>
        <v>3</v>
      </c>
      <c r="M1128" s="3">
        <v>749.75</v>
      </c>
      <c r="N1128" s="3">
        <f>Tabela1[[#This Row],[Faturamento Mês R$]]/4</f>
        <v>7.4974999999999996</v>
      </c>
    </row>
    <row r="1129" spans="1:14" x14ac:dyDescent="0.25">
      <c r="A1129">
        <v>747909</v>
      </c>
      <c r="B1129" s="3">
        <v>29.99</v>
      </c>
      <c r="C1129">
        <v>4</v>
      </c>
      <c r="D1129">
        <v>3</v>
      </c>
      <c r="E1129" s="3">
        <v>119.96</v>
      </c>
      <c r="F1129">
        <v>23</v>
      </c>
      <c r="G1129" s="3">
        <v>689.77</v>
      </c>
      <c r="H1129">
        <v>0.17391304347826089</v>
      </c>
      <c r="I1129">
        <v>5.75</v>
      </c>
      <c r="J1129">
        <v>172.5</v>
      </c>
      <c r="K1129" t="s">
        <v>1762</v>
      </c>
      <c r="L1129">
        <f t="shared" si="38"/>
        <v>3</v>
      </c>
      <c r="M1129" s="3">
        <v>689.77</v>
      </c>
      <c r="N1129" s="3">
        <f>Tabela1[[#This Row],[Faturamento Mês R$]]/4</f>
        <v>29.99</v>
      </c>
    </row>
    <row r="1130" spans="1:14" x14ac:dyDescent="0.25">
      <c r="A1130">
        <v>747946</v>
      </c>
      <c r="B1130" s="3">
        <v>149.99</v>
      </c>
      <c r="C1130">
        <v>2</v>
      </c>
      <c r="D1130">
        <v>1</v>
      </c>
      <c r="E1130" s="3">
        <v>299.98</v>
      </c>
      <c r="F1130">
        <v>3</v>
      </c>
      <c r="G1130" s="3">
        <v>449.97</v>
      </c>
      <c r="H1130">
        <v>0.66666666666666663</v>
      </c>
      <c r="I1130">
        <v>1.5</v>
      </c>
      <c r="J1130">
        <v>45</v>
      </c>
      <c r="K1130" t="s">
        <v>1761</v>
      </c>
      <c r="L1130">
        <f t="shared" si="38"/>
        <v>2</v>
      </c>
      <c r="M1130" s="3">
        <v>0</v>
      </c>
      <c r="N1130" s="3">
        <f>Tabela1[[#This Row],[Faturamento Mês R$]]/4</f>
        <v>74.995000000000005</v>
      </c>
    </row>
    <row r="1131" spans="1:14" x14ac:dyDescent="0.25">
      <c r="A1131">
        <v>748001</v>
      </c>
      <c r="B1131" s="3">
        <v>149.99</v>
      </c>
      <c r="C1131">
        <v>4</v>
      </c>
      <c r="D1131">
        <v>1</v>
      </c>
      <c r="E1131" s="3">
        <v>599.96</v>
      </c>
      <c r="F1131">
        <v>6</v>
      </c>
      <c r="G1131" s="3">
        <v>899.94</v>
      </c>
      <c r="H1131">
        <v>0.66666666666666663</v>
      </c>
      <c r="I1131">
        <v>1.5</v>
      </c>
      <c r="J1131">
        <v>45</v>
      </c>
      <c r="K1131" t="s">
        <v>1761</v>
      </c>
      <c r="L1131">
        <f t="shared" si="38"/>
        <v>2</v>
      </c>
      <c r="M1131" s="3">
        <v>0</v>
      </c>
      <c r="N1131" s="3">
        <f>Tabela1[[#This Row],[Faturamento Mês R$]]/4</f>
        <v>149.99</v>
      </c>
    </row>
    <row r="1132" spans="1:14" x14ac:dyDescent="0.25">
      <c r="A1132">
        <v>748011</v>
      </c>
      <c r="B1132" s="3">
        <v>169.99</v>
      </c>
      <c r="C1132">
        <v>3</v>
      </c>
      <c r="E1132" s="3">
        <v>509.97</v>
      </c>
      <c r="F1132">
        <v>2</v>
      </c>
      <c r="G1132" s="3">
        <v>339.98</v>
      </c>
      <c r="H1132">
        <v>1.5</v>
      </c>
      <c r="I1132">
        <v>0.66666666666666663</v>
      </c>
      <c r="J1132">
        <v>20</v>
      </c>
      <c r="K1132" t="s">
        <v>1760</v>
      </c>
      <c r="L1132">
        <f t="shared" si="38"/>
        <v>1</v>
      </c>
      <c r="M1132" s="3">
        <v>0</v>
      </c>
      <c r="N1132" s="3">
        <f>Tabela1[[#This Row],[Faturamento Mês R$]]/4</f>
        <v>127.49250000000001</v>
      </c>
    </row>
    <row r="1133" spans="1:14" x14ac:dyDescent="0.25">
      <c r="A1133">
        <v>748078</v>
      </c>
      <c r="B1133" s="3">
        <v>24.99</v>
      </c>
      <c r="C1133">
        <v>6</v>
      </c>
      <c r="E1133" s="3">
        <v>149.94</v>
      </c>
      <c r="F1133">
        <v>6</v>
      </c>
      <c r="G1133" s="3">
        <v>149.94</v>
      </c>
      <c r="H1133">
        <v>1</v>
      </c>
      <c r="I1133">
        <v>1</v>
      </c>
      <c r="J1133">
        <v>30</v>
      </c>
      <c r="K1133" t="s">
        <v>1761</v>
      </c>
      <c r="L1133">
        <f t="shared" ref="L1133:L1143" si="39">IF(K1133="Baixo Giro",3,IF(K1133="Giro Médio",2,IF(K1133="Alto Giro",1,0)))</f>
        <v>2</v>
      </c>
      <c r="M1133" s="3">
        <v>0</v>
      </c>
      <c r="N1133" s="3">
        <f>Tabela1[[#This Row],[Faturamento Mês R$]]/4</f>
        <v>37.484999999999999</v>
      </c>
    </row>
    <row r="1134" spans="1:14" x14ac:dyDescent="0.25">
      <c r="A1134">
        <v>748079</v>
      </c>
      <c r="B1134" s="3">
        <v>19.989999999999998</v>
      </c>
      <c r="C1134">
        <v>3</v>
      </c>
      <c r="E1134" s="3">
        <v>59.97</v>
      </c>
      <c r="F1134">
        <v>23</v>
      </c>
      <c r="G1134" s="3">
        <v>459.77</v>
      </c>
      <c r="H1134">
        <v>0.13043478260869559</v>
      </c>
      <c r="I1134">
        <v>7.666666666666667</v>
      </c>
      <c r="J1134">
        <v>230</v>
      </c>
      <c r="K1134" t="s">
        <v>1762</v>
      </c>
      <c r="L1134">
        <f t="shared" si="39"/>
        <v>3</v>
      </c>
      <c r="M1134" s="3">
        <v>459.77</v>
      </c>
      <c r="N1134" s="3">
        <f>Tabela1[[#This Row],[Faturamento Mês R$]]/4</f>
        <v>14.9925</v>
      </c>
    </row>
    <row r="1135" spans="1:14" x14ac:dyDescent="0.25">
      <c r="A1135">
        <v>748220</v>
      </c>
      <c r="B1135" s="3">
        <v>49.99</v>
      </c>
      <c r="C1135">
        <v>3</v>
      </c>
      <c r="E1135" s="3">
        <v>149.97</v>
      </c>
      <c r="F1135">
        <v>2</v>
      </c>
      <c r="G1135" s="3">
        <v>99.98</v>
      </c>
      <c r="H1135">
        <v>1.5</v>
      </c>
      <c r="I1135">
        <v>0.66666666666666663</v>
      </c>
      <c r="J1135">
        <v>20</v>
      </c>
      <c r="K1135" t="s">
        <v>1760</v>
      </c>
      <c r="L1135">
        <f t="shared" si="39"/>
        <v>1</v>
      </c>
      <c r="M1135" s="3">
        <v>0</v>
      </c>
      <c r="N1135" s="3">
        <f>Tabela1[[#This Row],[Faturamento Mês R$]]/4</f>
        <v>37.4925</v>
      </c>
    </row>
    <row r="1136" spans="1:14" x14ac:dyDescent="0.25">
      <c r="A1136">
        <v>748336</v>
      </c>
      <c r="B1136" s="3">
        <v>59.99</v>
      </c>
      <c r="C1136">
        <v>3</v>
      </c>
      <c r="E1136" s="3">
        <v>179.97</v>
      </c>
      <c r="F1136">
        <v>2</v>
      </c>
      <c r="G1136" s="3">
        <v>119.98</v>
      </c>
      <c r="H1136">
        <v>1.5</v>
      </c>
      <c r="I1136">
        <v>0.66666666666666663</v>
      </c>
      <c r="J1136">
        <v>20</v>
      </c>
      <c r="K1136" t="s">
        <v>1760</v>
      </c>
      <c r="L1136">
        <f t="shared" si="39"/>
        <v>1</v>
      </c>
      <c r="M1136" s="3">
        <v>0</v>
      </c>
      <c r="N1136" s="3">
        <f>Tabela1[[#This Row],[Faturamento Mês R$]]/4</f>
        <v>44.9925</v>
      </c>
    </row>
    <row r="1137" spans="1:14" x14ac:dyDescent="0.25">
      <c r="A1137">
        <v>748456</v>
      </c>
      <c r="B1137" s="3">
        <v>89.99</v>
      </c>
      <c r="C1137">
        <v>4</v>
      </c>
      <c r="E1137" s="3">
        <v>359.96</v>
      </c>
      <c r="F1137">
        <v>68</v>
      </c>
      <c r="G1137" s="3">
        <v>6119.32</v>
      </c>
      <c r="H1137">
        <v>5.8823529411764712E-2</v>
      </c>
      <c r="I1137">
        <v>17</v>
      </c>
      <c r="J1137">
        <v>510</v>
      </c>
      <c r="K1137" t="s">
        <v>1762</v>
      </c>
      <c r="L1137">
        <f t="shared" si="39"/>
        <v>3</v>
      </c>
      <c r="M1137" s="3">
        <v>6119.32</v>
      </c>
      <c r="N1137" s="3">
        <f>Tabela1[[#This Row],[Faturamento Mês R$]]/4</f>
        <v>89.99</v>
      </c>
    </row>
    <row r="1138" spans="1:14" x14ac:dyDescent="0.25">
      <c r="A1138">
        <v>748457</v>
      </c>
      <c r="B1138" s="3">
        <v>79.989999999999995</v>
      </c>
      <c r="C1138">
        <v>2</v>
      </c>
      <c r="D1138">
        <v>2</v>
      </c>
      <c r="E1138" s="3">
        <v>159.97999999999999</v>
      </c>
      <c r="F1138">
        <v>1</v>
      </c>
      <c r="G1138" s="3">
        <v>79.989999999999995</v>
      </c>
      <c r="H1138">
        <v>2</v>
      </c>
      <c r="I1138">
        <v>0.5</v>
      </c>
      <c r="J1138">
        <v>15</v>
      </c>
      <c r="K1138" t="s">
        <v>1760</v>
      </c>
      <c r="L1138">
        <f t="shared" si="39"/>
        <v>1</v>
      </c>
      <c r="M1138" s="3">
        <v>0</v>
      </c>
      <c r="N1138" s="3">
        <f>Tabela1[[#This Row],[Faturamento Mês R$]]/4</f>
        <v>39.994999999999997</v>
      </c>
    </row>
    <row r="1139" spans="1:14" x14ac:dyDescent="0.25">
      <c r="A1139">
        <v>748498</v>
      </c>
      <c r="B1139" s="3">
        <v>39.99</v>
      </c>
      <c r="C1139">
        <v>3</v>
      </c>
      <c r="D1139">
        <v>2</v>
      </c>
      <c r="E1139" s="3">
        <v>119.97</v>
      </c>
      <c r="F1139">
        <v>2</v>
      </c>
      <c r="G1139" s="3">
        <v>79.98</v>
      </c>
      <c r="H1139">
        <v>1.5</v>
      </c>
      <c r="I1139">
        <v>0.66666666666666663</v>
      </c>
      <c r="J1139">
        <v>20</v>
      </c>
      <c r="K1139" t="s">
        <v>1760</v>
      </c>
      <c r="L1139">
        <f t="shared" si="39"/>
        <v>1</v>
      </c>
      <c r="M1139" s="3">
        <v>0</v>
      </c>
      <c r="N1139" s="3">
        <f>Tabela1[[#This Row],[Faturamento Mês R$]]/4</f>
        <v>29.9925</v>
      </c>
    </row>
    <row r="1140" spans="1:14" x14ac:dyDescent="0.25">
      <c r="A1140">
        <v>748502</v>
      </c>
      <c r="B1140" s="3">
        <v>39.99</v>
      </c>
      <c r="C1140">
        <v>7</v>
      </c>
      <c r="D1140">
        <v>3</v>
      </c>
      <c r="E1140" s="3">
        <v>279.93</v>
      </c>
      <c r="F1140">
        <v>25</v>
      </c>
      <c r="G1140" s="3">
        <v>999.75</v>
      </c>
      <c r="H1140">
        <v>0.28000000000000003</v>
      </c>
      <c r="I1140">
        <v>3.5714285714285721</v>
      </c>
      <c r="J1140">
        <v>107.1428571428572</v>
      </c>
      <c r="K1140" t="s">
        <v>1762</v>
      </c>
      <c r="L1140">
        <f t="shared" si="39"/>
        <v>3</v>
      </c>
      <c r="M1140" s="3">
        <v>999.75</v>
      </c>
      <c r="N1140" s="3">
        <f>Tabela1[[#This Row],[Faturamento Mês R$]]/4</f>
        <v>69.982500000000002</v>
      </c>
    </row>
    <row r="1141" spans="1:14" x14ac:dyDescent="0.25">
      <c r="A1141">
        <v>748505</v>
      </c>
      <c r="B1141" s="3">
        <v>29.99</v>
      </c>
      <c r="C1141">
        <v>24</v>
      </c>
      <c r="D1141">
        <v>5</v>
      </c>
      <c r="E1141" s="3">
        <v>719.76</v>
      </c>
      <c r="F1141">
        <v>79</v>
      </c>
      <c r="G1141" s="3">
        <v>2369.21</v>
      </c>
      <c r="H1141">
        <v>0.30379746835443039</v>
      </c>
      <c r="I1141">
        <v>3.291666666666667</v>
      </c>
      <c r="J1141">
        <v>98.75</v>
      </c>
      <c r="K1141" t="s">
        <v>1762</v>
      </c>
      <c r="L1141">
        <f t="shared" si="39"/>
        <v>3</v>
      </c>
      <c r="M1141" s="3">
        <v>2369.21</v>
      </c>
      <c r="N1141" s="3">
        <f>Tabela1[[#This Row],[Faturamento Mês R$]]/4</f>
        <v>179.94</v>
      </c>
    </row>
    <row r="1142" spans="1:14" x14ac:dyDescent="0.25">
      <c r="A1142">
        <v>748624</v>
      </c>
      <c r="B1142" s="3">
        <v>39.99</v>
      </c>
      <c r="C1142">
        <v>3</v>
      </c>
      <c r="E1142" s="3">
        <v>119.97</v>
      </c>
      <c r="F1142">
        <v>5</v>
      </c>
      <c r="G1142" s="3">
        <v>199.95</v>
      </c>
      <c r="H1142">
        <v>0.6</v>
      </c>
      <c r="I1142">
        <v>1.666666666666667</v>
      </c>
      <c r="J1142">
        <v>50</v>
      </c>
      <c r="K1142" t="s">
        <v>1761</v>
      </c>
      <c r="L1142">
        <f t="shared" si="39"/>
        <v>2</v>
      </c>
      <c r="M1142" s="3">
        <v>0</v>
      </c>
      <c r="N1142" s="3">
        <f>Tabela1[[#This Row],[Faturamento Mês R$]]/4</f>
        <v>29.9925</v>
      </c>
    </row>
    <row r="1143" spans="1:14" x14ac:dyDescent="0.25">
      <c r="A1143">
        <v>748682</v>
      </c>
      <c r="B1143" s="3">
        <v>89.99</v>
      </c>
      <c r="C1143">
        <v>5</v>
      </c>
      <c r="E1143" s="3">
        <v>449.95</v>
      </c>
      <c r="F1143">
        <v>27</v>
      </c>
      <c r="G1143" s="3">
        <v>2429.73</v>
      </c>
      <c r="H1143">
        <v>0.1851851851851852</v>
      </c>
      <c r="I1143">
        <v>5.4</v>
      </c>
      <c r="J1143">
        <v>162</v>
      </c>
      <c r="K1143" t="s">
        <v>1762</v>
      </c>
      <c r="L1143">
        <f t="shared" si="39"/>
        <v>3</v>
      </c>
      <c r="M1143" s="3">
        <v>2429.73</v>
      </c>
      <c r="N1143" s="3">
        <f>Tabela1[[#This Row],[Faturamento Mês R$]]/4</f>
        <v>112.4875</v>
      </c>
    </row>
    <row r="1144" spans="1:14" x14ac:dyDescent="0.25">
      <c r="A1144">
        <v>748787</v>
      </c>
      <c r="B1144" s="3">
        <v>79.989999999999995</v>
      </c>
      <c r="C1144">
        <v>1</v>
      </c>
      <c r="E1144" s="3">
        <v>79.989999999999995</v>
      </c>
      <c r="F1144">
        <v>45</v>
      </c>
      <c r="G1144" s="3">
        <v>3599.55</v>
      </c>
      <c r="H1144">
        <v>2.222222222222222E-2</v>
      </c>
      <c r="I1144">
        <v>45</v>
      </c>
      <c r="J1144">
        <v>1350</v>
      </c>
      <c r="K1144" t="s">
        <v>1762</v>
      </c>
      <c r="L1144">
        <f t="shared" ref="L1144:L1172" si="40">IF(K1144="Baixo Giro",3,IF(K1144="Giro Médio",2,IF(K1144="Alto Giro",1,0)))</f>
        <v>3</v>
      </c>
      <c r="M1144" s="3">
        <v>3599.55</v>
      </c>
      <c r="N1144" s="3">
        <f>Tabela1[[#This Row],[Faturamento Mês R$]]/4</f>
        <v>19.997499999999999</v>
      </c>
    </row>
    <row r="1145" spans="1:14" x14ac:dyDescent="0.25">
      <c r="A1145">
        <v>748789</v>
      </c>
      <c r="B1145" s="3">
        <v>79.989999999999995</v>
      </c>
      <c r="C1145">
        <v>7</v>
      </c>
      <c r="D1145">
        <v>3</v>
      </c>
      <c r="E1145" s="3">
        <v>559.92999999999995</v>
      </c>
      <c r="F1145">
        <v>27</v>
      </c>
      <c r="G1145" s="3">
        <v>2159.73</v>
      </c>
      <c r="H1145">
        <v>0.25925925925925919</v>
      </c>
      <c r="I1145">
        <v>3.8571428571428572</v>
      </c>
      <c r="J1145">
        <v>115.71428571428569</v>
      </c>
      <c r="K1145" t="s">
        <v>1762</v>
      </c>
      <c r="L1145">
        <f t="shared" si="40"/>
        <v>3</v>
      </c>
      <c r="M1145" s="3">
        <v>2159.73</v>
      </c>
      <c r="N1145" s="3">
        <f>Tabela1[[#This Row],[Faturamento Mês R$]]/4</f>
        <v>139.98249999999999</v>
      </c>
    </row>
    <row r="1146" spans="1:14" x14ac:dyDescent="0.25">
      <c r="A1146">
        <v>748804</v>
      </c>
      <c r="B1146" s="3">
        <v>89.99</v>
      </c>
      <c r="C1146">
        <v>6</v>
      </c>
      <c r="E1146" s="3">
        <v>539.93999999999994</v>
      </c>
      <c r="F1146">
        <v>46</v>
      </c>
      <c r="G1146" s="3">
        <v>4139.54</v>
      </c>
      <c r="H1146">
        <v>0.13043478260869559</v>
      </c>
      <c r="I1146">
        <v>7.666666666666667</v>
      </c>
      <c r="J1146">
        <v>230</v>
      </c>
      <c r="K1146" t="s">
        <v>1762</v>
      </c>
      <c r="L1146">
        <f t="shared" si="40"/>
        <v>3</v>
      </c>
      <c r="M1146" s="3">
        <v>4139.54</v>
      </c>
      <c r="N1146" s="3">
        <f>Tabela1[[#This Row],[Faturamento Mês R$]]/4</f>
        <v>134.98499999999999</v>
      </c>
    </row>
    <row r="1147" spans="1:14" x14ac:dyDescent="0.25">
      <c r="A1147">
        <v>748805</v>
      </c>
      <c r="B1147" s="3">
        <v>119.99</v>
      </c>
      <c r="C1147">
        <v>3</v>
      </c>
      <c r="D1147">
        <v>1</v>
      </c>
      <c r="E1147" s="3">
        <v>359.97</v>
      </c>
      <c r="F1147">
        <v>5</v>
      </c>
      <c r="G1147" s="3">
        <v>599.95000000000005</v>
      </c>
      <c r="H1147">
        <v>0.6</v>
      </c>
      <c r="I1147">
        <v>1.666666666666667</v>
      </c>
      <c r="J1147">
        <v>50</v>
      </c>
      <c r="K1147" t="s">
        <v>1761</v>
      </c>
      <c r="L1147">
        <f t="shared" si="40"/>
        <v>2</v>
      </c>
      <c r="M1147" s="3">
        <v>0</v>
      </c>
      <c r="N1147" s="3">
        <f>Tabela1[[#This Row],[Faturamento Mês R$]]/4</f>
        <v>89.992500000000007</v>
      </c>
    </row>
    <row r="1148" spans="1:14" x14ac:dyDescent="0.25">
      <c r="A1148">
        <v>748824</v>
      </c>
      <c r="B1148" s="3">
        <v>79.989999999999995</v>
      </c>
      <c r="C1148">
        <v>2</v>
      </c>
      <c r="D1148">
        <v>1</v>
      </c>
      <c r="E1148" s="3">
        <v>159.97999999999999</v>
      </c>
      <c r="F1148">
        <v>28</v>
      </c>
      <c r="G1148" s="3">
        <v>2239.7199999999998</v>
      </c>
      <c r="H1148">
        <v>7.1428571428571425E-2</v>
      </c>
      <c r="I1148">
        <v>14</v>
      </c>
      <c r="J1148">
        <v>420</v>
      </c>
      <c r="K1148" t="s">
        <v>1762</v>
      </c>
      <c r="L1148">
        <f t="shared" si="40"/>
        <v>3</v>
      </c>
      <c r="M1148" s="3">
        <v>2239.7199999999998</v>
      </c>
      <c r="N1148" s="3">
        <f>Tabela1[[#This Row],[Faturamento Mês R$]]/4</f>
        <v>39.994999999999997</v>
      </c>
    </row>
    <row r="1149" spans="1:14" x14ac:dyDescent="0.25">
      <c r="A1149">
        <v>748829</v>
      </c>
      <c r="B1149" s="3">
        <v>169.99</v>
      </c>
      <c r="C1149">
        <v>2</v>
      </c>
      <c r="E1149" s="3">
        <v>339.98</v>
      </c>
      <c r="F1149">
        <v>1</v>
      </c>
      <c r="G1149" s="3">
        <v>169.99</v>
      </c>
      <c r="H1149">
        <v>2</v>
      </c>
      <c r="I1149">
        <v>0.5</v>
      </c>
      <c r="J1149">
        <v>15</v>
      </c>
      <c r="K1149" t="s">
        <v>1760</v>
      </c>
      <c r="L1149">
        <f t="shared" si="40"/>
        <v>1</v>
      </c>
      <c r="M1149" s="3">
        <v>0</v>
      </c>
      <c r="N1149" s="3">
        <f>Tabela1[[#This Row],[Faturamento Mês R$]]/4</f>
        <v>84.995000000000005</v>
      </c>
    </row>
    <row r="1150" spans="1:14" x14ac:dyDescent="0.25">
      <c r="A1150">
        <v>748841</v>
      </c>
      <c r="B1150" s="3">
        <v>149.99</v>
      </c>
      <c r="C1150">
        <v>3</v>
      </c>
      <c r="E1150" s="3">
        <v>449.97</v>
      </c>
      <c r="F1150">
        <v>3</v>
      </c>
      <c r="G1150" s="3">
        <v>449.97</v>
      </c>
      <c r="H1150">
        <v>1</v>
      </c>
      <c r="I1150">
        <v>1</v>
      </c>
      <c r="J1150">
        <v>30</v>
      </c>
      <c r="K1150" t="s">
        <v>1761</v>
      </c>
      <c r="L1150">
        <f t="shared" si="40"/>
        <v>2</v>
      </c>
      <c r="M1150" s="3">
        <v>0</v>
      </c>
      <c r="N1150" s="3">
        <f>Tabela1[[#This Row],[Faturamento Mês R$]]/4</f>
        <v>112.49250000000001</v>
      </c>
    </row>
    <row r="1151" spans="1:14" x14ac:dyDescent="0.25">
      <c r="A1151">
        <v>748842</v>
      </c>
      <c r="B1151" s="3">
        <v>139.99</v>
      </c>
      <c r="C1151">
        <v>2</v>
      </c>
      <c r="D1151">
        <v>2</v>
      </c>
      <c r="E1151" s="3">
        <v>279.98</v>
      </c>
      <c r="F1151">
        <v>2</v>
      </c>
      <c r="G1151" s="3">
        <v>279.98</v>
      </c>
      <c r="H1151">
        <v>1</v>
      </c>
      <c r="I1151">
        <v>1</v>
      </c>
      <c r="J1151">
        <v>30</v>
      </c>
      <c r="K1151" t="s">
        <v>1761</v>
      </c>
      <c r="L1151">
        <f t="shared" si="40"/>
        <v>2</v>
      </c>
      <c r="M1151" s="3">
        <v>0</v>
      </c>
      <c r="N1151" s="3">
        <f>Tabela1[[#This Row],[Faturamento Mês R$]]/4</f>
        <v>69.995000000000005</v>
      </c>
    </row>
    <row r="1152" spans="1:14" x14ac:dyDescent="0.25">
      <c r="A1152">
        <v>748846</v>
      </c>
      <c r="B1152" s="3">
        <v>139.99</v>
      </c>
      <c r="C1152">
        <v>4</v>
      </c>
      <c r="D1152">
        <v>2</v>
      </c>
      <c r="E1152" s="3">
        <v>559.96</v>
      </c>
      <c r="F1152">
        <v>5</v>
      </c>
      <c r="G1152" s="3">
        <v>699.95</v>
      </c>
      <c r="H1152">
        <v>0.8</v>
      </c>
      <c r="I1152">
        <v>1.25</v>
      </c>
      <c r="J1152">
        <v>37.5</v>
      </c>
      <c r="K1152" t="s">
        <v>1761</v>
      </c>
      <c r="L1152">
        <f t="shared" si="40"/>
        <v>2</v>
      </c>
      <c r="M1152" s="3">
        <v>0</v>
      </c>
      <c r="N1152" s="3">
        <f>Tabela1[[#This Row],[Faturamento Mês R$]]/4</f>
        <v>139.99</v>
      </c>
    </row>
    <row r="1153" spans="1:14" x14ac:dyDescent="0.25">
      <c r="A1153">
        <v>748872</v>
      </c>
      <c r="B1153" s="3">
        <v>44.99</v>
      </c>
      <c r="C1153">
        <v>10</v>
      </c>
      <c r="D1153">
        <v>2</v>
      </c>
      <c r="E1153" s="3">
        <v>449.9</v>
      </c>
      <c r="F1153">
        <v>67</v>
      </c>
      <c r="G1153" s="3">
        <v>3014.33</v>
      </c>
      <c r="H1153">
        <v>0.1492537313432836</v>
      </c>
      <c r="I1153">
        <v>6.7</v>
      </c>
      <c r="J1153">
        <v>201</v>
      </c>
      <c r="K1153" t="s">
        <v>1762</v>
      </c>
      <c r="L1153">
        <f t="shared" si="40"/>
        <v>3</v>
      </c>
      <c r="M1153" s="3">
        <v>3014.33</v>
      </c>
      <c r="N1153" s="3">
        <f>Tabela1[[#This Row],[Faturamento Mês R$]]/4</f>
        <v>112.47499999999999</v>
      </c>
    </row>
    <row r="1154" spans="1:14" x14ac:dyDescent="0.25">
      <c r="A1154">
        <v>748873</v>
      </c>
      <c r="B1154" s="3">
        <v>39.99</v>
      </c>
      <c r="C1154">
        <v>20</v>
      </c>
      <c r="D1154">
        <v>3</v>
      </c>
      <c r="E1154" s="3">
        <v>799.80000000000007</v>
      </c>
      <c r="F1154">
        <v>57</v>
      </c>
      <c r="G1154" s="3">
        <v>2279.4299999999998</v>
      </c>
      <c r="H1154">
        <v>0.35087719298245612</v>
      </c>
      <c r="I1154">
        <v>2.85</v>
      </c>
      <c r="J1154">
        <v>85.5</v>
      </c>
      <c r="K1154" t="s">
        <v>1762</v>
      </c>
      <c r="L1154">
        <f t="shared" si="40"/>
        <v>3</v>
      </c>
      <c r="M1154" s="3">
        <v>2279.4299999999998</v>
      </c>
      <c r="N1154" s="3">
        <f>Tabela1[[#This Row],[Faturamento Mês R$]]/4</f>
        <v>199.95000000000002</v>
      </c>
    </row>
    <row r="1155" spans="1:14" x14ac:dyDescent="0.25">
      <c r="A1155">
        <v>748874</v>
      </c>
      <c r="B1155" s="3">
        <v>49.99</v>
      </c>
      <c r="C1155">
        <v>19</v>
      </c>
      <c r="D1155">
        <v>7</v>
      </c>
      <c r="E1155" s="3">
        <v>949.81000000000006</v>
      </c>
      <c r="F1155">
        <v>36</v>
      </c>
      <c r="G1155" s="3">
        <v>1799.64</v>
      </c>
      <c r="H1155">
        <v>0.52777777777777779</v>
      </c>
      <c r="I1155">
        <v>1.8947368421052631</v>
      </c>
      <c r="J1155">
        <v>56.84210526315789</v>
      </c>
      <c r="K1155" t="s">
        <v>1761</v>
      </c>
      <c r="L1155">
        <f t="shared" si="40"/>
        <v>2</v>
      </c>
      <c r="M1155" s="3">
        <v>0</v>
      </c>
      <c r="N1155" s="3">
        <f>Tabela1[[#This Row],[Faturamento Mês R$]]/4</f>
        <v>237.45250000000001</v>
      </c>
    </row>
    <row r="1156" spans="1:14" x14ac:dyDescent="0.25">
      <c r="A1156">
        <v>749055</v>
      </c>
      <c r="B1156" s="3">
        <v>69.989999999999995</v>
      </c>
      <c r="C1156">
        <v>3</v>
      </c>
      <c r="E1156" s="3">
        <v>209.97</v>
      </c>
      <c r="F1156">
        <v>28</v>
      </c>
      <c r="G1156" s="3">
        <v>1959.72</v>
      </c>
      <c r="H1156">
        <v>0.1071428571428571</v>
      </c>
      <c r="I1156">
        <v>9.3333333333333339</v>
      </c>
      <c r="J1156">
        <v>280</v>
      </c>
      <c r="K1156" t="s">
        <v>1762</v>
      </c>
      <c r="L1156">
        <f t="shared" si="40"/>
        <v>3</v>
      </c>
      <c r="M1156" s="3">
        <v>1959.72</v>
      </c>
      <c r="N1156" s="3">
        <f>Tabela1[[#This Row],[Faturamento Mês R$]]/4</f>
        <v>52.4925</v>
      </c>
    </row>
    <row r="1157" spans="1:14" x14ac:dyDescent="0.25">
      <c r="A1157">
        <v>749056</v>
      </c>
      <c r="B1157" s="3">
        <v>29.99</v>
      </c>
      <c r="C1157">
        <v>4</v>
      </c>
      <c r="E1157" s="3">
        <v>119.96</v>
      </c>
      <c r="F1157">
        <v>2</v>
      </c>
      <c r="G1157" s="3">
        <v>59.98</v>
      </c>
      <c r="H1157">
        <v>2</v>
      </c>
      <c r="I1157">
        <v>0.5</v>
      </c>
      <c r="J1157">
        <v>15</v>
      </c>
      <c r="K1157" t="s">
        <v>1760</v>
      </c>
      <c r="L1157">
        <f t="shared" si="40"/>
        <v>1</v>
      </c>
      <c r="M1157" s="3">
        <v>0</v>
      </c>
      <c r="N1157" s="3">
        <f>Tabela1[[#This Row],[Faturamento Mês R$]]/4</f>
        <v>29.99</v>
      </c>
    </row>
    <row r="1158" spans="1:14" x14ac:dyDescent="0.25">
      <c r="A1158">
        <v>749061</v>
      </c>
      <c r="B1158" s="3">
        <v>99.99</v>
      </c>
      <c r="C1158">
        <v>7</v>
      </c>
      <c r="D1158">
        <v>-1</v>
      </c>
      <c r="E1158" s="3">
        <v>699.93</v>
      </c>
      <c r="F1158">
        <v>25</v>
      </c>
      <c r="G1158" s="3">
        <v>2499.75</v>
      </c>
      <c r="H1158">
        <v>0.28000000000000003</v>
      </c>
      <c r="I1158">
        <v>3.5714285714285721</v>
      </c>
      <c r="J1158">
        <v>107.1428571428572</v>
      </c>
      <c r="K1158" t="s">
        <v>1762</v>
      </c>
      <c r="L1158">
        <f t="shared" si="40"/>
        <v>3</v>
      </c>
      <c r="M1158" s="3">
        <v>2499.75</v>
      </c>
      <c r="N1158" s="3">
        <f>Tabela1[[#This Row],[Faturamento Mês R$]]/4</f>
        <v>174.98249999999999</v>
      </c>
    </row>
    <row r="1159" spans="1:14" x14ac:dyDescent="0.25">
      <c r="A1159">
        <v>749072</v>
      </c>
      <c r="B1159" s="3">
        <v>59.99</v>
      </c>
      <c r="C1159">
        <v>2</v>
      </c>
      <c r="D1159">
        <v>2</v>
      </c>
      <c r="E1159" s="3">
        <v>119.98</v>
      </c>
      <c r="F1159">
        <v>3</v>
      </c>
      <c r="G1159" s="3">
        <v>179.97</v>
      </c>
      <c r="H1159">
        <v>0.66666666666666663</v>
      </c>
      <c r="I1159">
        <v>1.5</v>
      </c>
      <c r="J1159">
        <v>45</v>
      </c>
      <c r="K1159" t="s">
        <v>1761</v>
      </c>
      <c r="L1159">
        <f t="shared" si="40"/>
        <v>2</v>
      </c>
      <c r="M1159" s="3">
        <v>0</v>
      </c>
      <c r="N1159" s="3">
        <f>Tabela1[[#This Row],[Faturamento Mês R$]]/4</f>
        <v>29.995000000000001</v>
      </c>
    </row>
    <row r="1160" spans="1:14" x14ac:dyDescent="0.25">
      <c r="A1160">
        <v>749226</v>
      </c>
      <c r="B1160" s="3">
        <v>139.99</v>
      </c>
      <c r="C1160">
        <v>4</v>
      </c>
      <c r="E1160" s="3">
        <v>559.96</v>
      </c>
      <c r="F1160">
        <v>34</v>
      </c>
      <c r="G1160" s="3">
        <v>4759.66</v>
      </c>
      <c r="H1160">
        <v>0.1176470588235294</v>
      </c>
      <c r="I1160">
        <v>8.5</v>
      </c>
      <c r="J1160">
        <v>255</v>
      </c>
      <c r="K1160" t="s">
        <v>1762</v>
      </c>
      <c r="L1160">
        <f t="shared" si="40"/>
        <v>3</v>
      </c>
      <c r="M1160" s="3">
        <v>4759.66</v>
      </c>
      <c r="N1160" s="3">
        <f>Tabela1[[#This Row],[Faturamento Mês R$]]/4</f>
        <v>139.99</v>
      </c>
    </row>
    <row r="1161" spans="1:14" x14ac:dyDescent="0.25">
      <c r="A1161">
        <v>749314</v>
      </c>
      <c r="B1161" s="3">
        <v>49.99</v>
      </c>
      <c r="C1161">
        <v>7</v>
      </c>
      <c r="E1161" s="3">
        <v>349.93</v>
      </c>
      <c r="F1161">
        <v>2</v>
      </c>
      <c r="G1161" s="3">
        <v>99.98</v>
      </c>
      <c r="H1161">
        <v>3.5</v>
      </c>
      <c r="I1161">
        <v>0.2857142857142857</v>
      </c>
      <c r="J1161">
        <v>8.5714285714285712</v>
      </c>
      <c r="K1161" t="s">
        <v>1760</v>
      </c>
      <c r="L1161">
        <f t="shared" si="40"/>
        <v>1</v>
      </c>
      <c r="M1161" s="3">
        <v>0</v>
      </c>
      <c r="N1161" s="3">
        <f>Tabela1[[#This Row],[Faturamento Mês R$]]/4</f>
        <v>87.482500000000002</v>
      </c>
    </row>
    <row r="1162" spans="1:14" x14ac:dyDescent="0.25">
      <c r="A1162">
        <v>749331</v>
      </c>
      <c r="B1162" s="3">
        <v>39.99</v>
      </c>
      <c r="C1162">
        <v>15</v>
      </c>
      <c r="D1162">
        <v>2</v>
      </c>
      <c r="E1162" s="3">
        <v>599.85</v>
      </c>
      <c r="F1162">
        <v>52</v>
      </c>
      <c r="G1162" s="3">
        <v>2079.48</v>
      </c>
      <c r="H1162">
        <v>0.28846153846153838</v>
      </c>
      <c r="I1162">
        <v>3.4666666666666668</v>
      </c>
      <c r="J1162">
        <v>104</v>
      </c>
      <c r="K1162" t="s">
        <v>1762</v>
      </c>
      <c r="L1162">
        <f t="shared" si="40"/>
        <v>3</v>
      </c>
      <c r="M1162" s="3">
        <v>2079.48</v>
      </c>
      <c r="N1162" s="3">
        <f>Tabela1[[#This Row],[Faturamento Mês R$]]/4</f>
        <v>149.96250000000001</v>
      </c>
    </row>
    <row r="1163" spans="1:14" x14ac:dyDescent="0.25">
      <c r="A1163">
        <v>749392</v>
      </c>
      <c r="B1163" s="3">
        <v>69.989999999999995</v>
      </c>
      <c r="C1163">
        <v>4</v>
      </c>
      <c r="E1163" s="3">
        <v>279.95999999999998</v>
      </c>
      <c r="F1163">
        <v>30</v>
      </c>
      <c r="G1163" s="3">
        <v>2099.6999999999998</v>
      </c>
      <c r="H1163">
        <v>0.1333333333333333</v>
      </c>
      <c r="I1163">
        <v>7.5</v>
      </c>
      <c r="J1163">
        <v>225</v>
      </c>
      <c r="K1163" t="s">
        <v>1762</v>
      </c>
      <c r="L1163">
        <f t="shared" si="40"/>
        <v>3</v>
      </c>
      <c r="M1163" s="3">
        <v>2099.6999999999998</v>
      </c>
      <c r="N1163" s="3">
        <f>Tabela1[[#This Row],[Faturamento Mês R$]]/4</f>
        <v>69.989999999999995</v>
      </c>
    </row>
    <row r="1164" spans="1:14" x14ac:dyDescent="0.25">
      <c r="A1164">
        <v>749453</v>
      </c>
      <c r="B1164" s="3">
        <v>99.99</v>
      </c>
      <c r="C1164">
        <v>3</v>
      </c>
      <c r="D1164">
        <v>4</v>
      </c>
      <c r="E1164" s="3">
        <v>299.97000000000003</v>
      </c>
      <c r="F1164">
        <v>35</v>
      </c>
      <c r="G1164" s="3">
        <v>3499.65</v>
      </c>
      <c r="H1164">
        <v>8.5714285714285715E-2</v>
      </c>
      <c r="I1164">
        <v>11.66666666666667</v>
      </c>
      <c r="J1164">
        <v>350</v>
      </c>
      <c r="K1164" t="s">
        <v>1762</v>
      </c>
      <c r="L1164">
        <f t="shared" si="40"/>
        <v>3</v>
      </c>
      <c r="M1164" s="3">
        <v>3499.65</v>
      </c>
      <c r="N1164" s="3">
        <f>Tabela1[[#This Row],[Faturamento Mês R$]]/4</f>
        <v>74.992500000000007</v>
      </c>
    </row>
    <row r="1165" spans="1:14" x14ac:dyDescent="0.25">
      <c r="A1165">
        <v>749530</v>
      </c>
      <c r="B1165" s="3">
        <v>39.99</v>
      </c>
      <c r="C1165">
        <v>6</v>
      </c>
      <c r="D1165">
        <v>2</v>
      </c>
      <c r="E1165" s="3">
        <v>239.94</v>
      </c>
      <c r="F1165">
        <v>4</v>
      </c>
      <c r="G1165" s="3">
        <v>159.96</v>
      </c>
      <c r="H1165">
        <v>1.5</v>
      </c>
      <c r="I1165">
        <v>0.66666666666666663</v>
      </c>
      <c r="J1165">
        <v>20</v>
      </c>
      <c r="K1165" t="s">
        <v>1760</v>
      </c>
      <c r="L1165">
        <f t="shared" si="40"/>
        <v>1</v>
      </c>
      <c r="M1165" s="3">
        <v>0</v>
      </c>
      <c r="N1165" s="3">
        <f>Tabela1[[#This Row],[Faturamento Mês R$]]/4</f>
        <v>59.984999999999999</v>
      </c>
    </row>
    <row r="1166" spans="1:14" x14ac:dyDescent="0.25">
      <c r="A1166">
        <v>749596</v>
      </c>
      <c r="B1166" s="3">
        <v>29.99</v>
      </c>
      <c r="C1166">
        <v>1</v>
      </c>
      <c r="E1166" s="3">
        <v>29.99</v>
      </c>
      <c r="F1166">
        <v>35</v>
      </c>
      <c r="G1166" s="3">
        <v>1049.6500000000001</v>
      </c>
      <c r="H1166">
        <v>2.8571428571428571E-2</v>
      </c>
      <c r="I1166">
        <v>35</v>
      </c>
      <c r="J1166">
        <v>1050</v>
      </c>
      <c r="K1166" t="s">
        <v>1762</v>
      </c>
      <c r="L1166">
        <f t="shared" si="40"/>
        <v>3</v>
      </c>
      <c r="M1166" s="3">
        <v>1049.6500000000001</v>
      </c>
      <c r="N1166" s="3">
        <f>Tabela1[[#This Row],[Faturamento Mês R$]]/4</f>
        <v>7.4974999999999996</v>
      </c>
    </row>
    <row r="1167" spans="1:14" x14ac:dyDescent="0.25">
      <c r="A1167">
        <v>749653</v>
      </c>
      <c r="B1167" s="3">
        <v>59.99</v>
      </c>
      <c r="C1167">
        <v>11</v>
      </c>
      <c r="D1167">
        <v>2</v>
      </c>
      <c r="E1167" s="3">
        <v>659.89</v>
      </c>
      <c r="F1167">
        <v>14</v>
      </c>
      <c r="G1167" s="3">
        <v>839.86</v>
      </c>
      <c r="H1167">
        <v>0.7857142857142857</v>
      </c>
      <c r="I1167">
        <v>1.2727272727272729</v>
      </c>
      <c r="J1167">
        <v>38.18181818181818</v>
      </c>
      <c r="K1167" t="s">
        <v>1761</v>
      </c>
      <c r="L1167">
        <f t="shared" si="40"/>
        <v>2</v>
      </c>
      <c r="M1167" s="3">
        <v>0</v>
      </c>
      <c r="N1167" s="3">
        <f>Tabela1[[#This Row],[Faturamento Mês R$]]/4</f>
        <v>164.9725</v>
      </c>
    </row>
    <row r="1168" spans="1:14" x14ac:dyDescent="0.25">
      <c r="A1168">
        <v>749658</v>
      </c>
      <c r="B1168" s="3">
        <v>49.99</v>
      </c>
      <c r="C1168">
        <v>3</v>
      </c>
      <c r="D1168">
        <v>1</v>
      </c>
      <c r="E1168" s="3">
        <v>149.97</v>
      </c>
      <c r="F1168">
        <v>32</v>
      </c>
      <c r="G1168" s="3">
        <v>1599.68</v>
      </c>
      <c r="H1168">
        <v>9.375E-2</v>
      </c>
      <c r="I1168">
        <v>10.66666666666667</v>
      </c>
      <c r="J1168">
        <v>320</v>
      </c>
      <c r="K1168" t="s">
        <v>1762</v>
      </c>
      <c r="L1168">
        <f t="shared" si="40"/>
        <v>3</v>
      </c>
      <c r="M1168" s="3">
        <v>1599.68</v>
      </c>
      <c r="N1168" s="3">
        <f>Tabela1[[#This Row],[Faturamento Mês R$]]/4</f>
        <v>37.4925</v>
      </c>
    </row>
    <row r="1169" spans="1:14" x14ac:dyDescent="0.25">
      <c r="A1169">
        <v>749660</v>
      </c>
      <c r="B1169" s="3">
        <v>69.989999999999995</v>
      </c>
      <c r="C1169">
        <v>0</v>
      </c>
      <c r="D1169">
        <v>1</v>
      </c>
      <c r="E1169" s="3">
        <v>0</v>
      </c>
      <c r="F1169">
        <v>42</v>
      </c>
      <c r="G1169" s="3">
        <v>2939.58</v>
      </c>
      <c r="H1169">
        <v>0</v>
      </c>
      <c r="I1169">
        <v>0</v>
      </c>
      <c r="J1169">
        <v>0</v>
      </c>
      <c r="K1169" t="s">
        <v>1762</v>
      </c>
      <c r="L1169">
        <f t="shared" si="40"/>
        <v>3</v>
      </c>
      <c r="M1169" s="3">
        <v>2939.58</v>
      </c>
      <c r="N1169" s="3">
        <f>Tabela1[[#This Row],[Faturamento Mês R$]]/4</f>
        <v>0</v>
      </c>
    </row>
    <row r="1170" spans="1:14" x14ac:dyDescent="0.25">
      <c r="A1170">
        <v>749662</v>
      </c>
      <c r="B1170" s="3">
        <v>119.99</v>
      </c>
      <c r="C1170">
        <v>4</v>
      </c>
      <c r="D1170">
        <v>2</v>
      </c>
      <c r="E1170" s="3">
        <v>479.96</v>
      </c>
      <c r="F1170">
        <v>35</v>
      </c>
      <c r="G1170" s="3">
        <v>4199.6499999999996</v>
      </c>
      <c r="H1170">
        <v>0.1142857142857143</v>
      </c>
      <c r="I1170">
        <v>8.75</v>
      </c>
      <c r="J1170">
        <v>262.5</v>
      </c>
      <c r="K1170" t="s">
        <v>1762</v>
      </c>
      <c r="L1170">
        <f t="shared" si="40"/>
        <v>3</v>
      </c>
      <c r="M1170" s="3">
        <v>4199.6499999999996</v>
      </c>
      <c r="N1170" s="3">
        <f>Tabela1[[#This Row],[Faturamento Mês R$]]/4</f>
        <v>119.99</v>
      </c>
    </row>
    <row r="1171" spans="1:14" x14ac:dyDescent="0.25">
      <c r="A1171">
        <v>749663</v>
      </c>
      <c r="B1171" s="3">
        <v>69.989999999999995</v>
      </c>
      <c r="C1171">
        <v>3</v>
      </c>
      <c r="E1171" s="3">
        <v>209.97</v>
      </c>
      <c r="F1171">
        <v>32</v>
      </c>
      <c r="G1171" s="3">
        <v>2239.6799999999998</v>
      </c>
      <c r="H1171">
        <v>9.375E-2</v>
      </c>
      <c r="I1171">
        <v>10.66666666666667</v>
      </c>
      <c r="J1171">
        <v>320</v>
      </c>
      <c r="K1171" t="s">
        <v>1762</v>
      </c>
      <c r="L1171">
        <f t="shared" si="40"/>
        <v>3</v>
      </c>
      <c r="M1171" s="3">
        <v>2239.6799999999998</v>
      </c>
      <c r="N1171" s="3">
        <f>Tabela1[[#This Row],[Faturamento Mês R$]]/4</f>
        <v>52.4925</v>
      </c>
    </row>
    <row r="1172" spans="1:14" x14ac:dyDescent="0.25">
      <c r="A1172">
        <v>749796</v>
      </c>
      <c r="B1172" s="3">
        <v>49.99</v>
      </c>
      <c r="C1172">
        <v>0</v>
      </c>
      <c r="D1172">
        <v>1</v>
      </c>
      <c r="E1172" s="3">
        <v>0</v>
      </c>
      <c r="F1172">
        <v>23</v>
      </c>
      <c r="G1172" s="3">
        <v>1149.77</v>
      </c>
      <c r="H1172">
        <v>0</v>
      </c>
      <c r="I1172">
        <v>0</v>
      </c>
      <c r="J1172">
        <v>0</v>
      </c>
      <c r="K1172" t="s">
        <v>1762</v>
      </c>
      <c r="L1172">
        <f t="shared" si="40"/>
        <v>3</v>
      </c>
      <c r="M1172" s="3">
        <v>1149.77</v>
      </c>
      <c r="N1172" s="3">
        <f>Tabela1[[#This Row],[Faturamento Mês R$]]/4</f>
        <v>0</v>
      </c>
    </row>
    <row r="1173" spans="1:14" x14ac:dyDescent="0.25">
      <c r="A1173">
        <v>749800</v>
      </c>
      <c r="B1173" s="3">
        <v>24.99</v>
      </c>
      <c r="C1173">
        <v>6</v>
      </c>
      <c r="D1173">
        <v>2</v>
      </c>
      <c r="E1173" s="3">
        <v>149.94</v>
      </c>
      <c r="F1173">
        <v>2</v>
      </c>
      <c r="G1173" s="3">
        <v>49.98</v>
      </c>
      <c r="H1173">
        <v>3</v>
      </c>
      <c r="I1173">
        <v>0.33333333333333331</v>
      </c>
      <c r="J1173">
        <v>10</v>
      </c>
      <c r="K1173" t="s">
        <v>1760</v>
      </c>
      <c r="L1173">
        <f t="shared" ref="L1173:L1201" si="41">IF(K1173="Baixo Giro",3,IF(K1173="Giro Médio",2,IF(K1173="Alto Giro",1,0)))</f>
        <v>1</v>
      </c>
      <c r="M1173" s="3">
        <v>0</v>
      </c>
      <c r="N1173" s="3">
        <f>Tabela1[[#This Row],[Faturamento Mês R$]]/4</f>
        <v>37.484999999999999</v>
      </c>
    </row>
    <row r="1174" spans="1:14" x14ac:dyDescent="0.25">
      <c r="A1174">
        <v>749829</v>
      </c>
      <c r="B1174" s="3">
        <v>39.99</v>
      </c>
      <c r="C1174">
        <v>2</v>
      </c>
      <c r="E1174" s="3">
        <v>79.98</v>
      </c>
      <c r="F1174">
        <v>34</v>
      </c>
      <c r="G1174" s="3">
        <v>1359.66</v>
      </c>
      <c r="H1174">
        <v>5.8823529411764712E-2</v>
      </c>
      <c r="I1174">
        <v>17</v>
      </c>
      <c r="J1174">
        <v>510</v>
      </c>
      <c r="K1174" t="s">
        <v>1762</v>
      </c>
      <c r="L1174">
        <f t="shared" si="41"/>
        <v>3</v>
      </c>
      <c r="M1174" s="3">
        <v>1359.66</v>
      </c>
      <c r="N1174" s="3">
        <f>Tabela1[[#This Row],[Faturamento Mês R$]]/4</f>
        <v>19.995000000000001</v>
      </c>
    </row>
    <row r="1175" spans="1:14" x14ac:dyDescent="0.25">
      <c r="A1175">
        <v>749830</v>
      </c>
      <c r="B1175" s="3">
        <v>39.99</v>
      </c>
      <c r="C1175">
        <v>4</v>
      </c>
      <c r="E1175" s="3">
        <v>159.96</v>
      </c>
      <c r="F1175">
        <v>7</v>
      </c>
      <c r="G1175" s="3">
        <v>279.93</v>
      </c>
      <c r="H1175">
        <v>0.5714285714285714</v>
      </c>
      <c r="I1175">
        <v>1.75</v>
      </c>
      <c r="J1175">
        <v>52.5</v>
      </c>
      <c r="K1175" t="s">
        <v>1761</v>
      </c>
      <c r="L1175">
        <f t="shared" si="41"/>
        <v>2</v>
      </c>
      <c r="M1175" s="3">
        <v>0</v>
      </c>
      <c r="N1175" s="3">
        <f>Tabela1[[#This Row],[Faturamento Mês R$]]/4</f>
        <v>39.99</v>
      </c>
    </row>
    <row r="1176" spans="1:14" x14ac:dyDescent="0.25">
      <c r="A1176">
        <v>749832</v>
      </c>
      <c r="B1176" s="3">
        <v>39.99</v>
      </c>
      <c r="C1176">
        <v>8</v>
      </c>
      <c r="D1176">
        <v>2</v>
      </c>
      <c r="E1176" s="3">
        <v>319.92</v>
      </c>
      <c r="F1176">
        <v>31</v>
      </c>
      <c r="G1176" s="3">
        <v>1239.69</v>
      </c>
      <c r="H1176">
        <v>0.25806451612903231</v>
      </c>
      <c r="I1176">
        <v>3.875</v>
      </c>
      <c r="J1176">
        <v>116.25</v>
      </c>
      <c r="K1176" t="s">
        <v>1762</v>
      </c>
      <c r="L1176">
        <f t="shared" si="41"/>
        <v>3</v>
      </c>
      <c r="M1176" s="3">
        <v>1239.69</v>
      </c>
      <c r="N1176" s="3">
        <f>Tabela1[[#This Row],[Faturamento Mês R$]]/4</f>
        <v>79.98</v>
      </c>
    </row>
    <row r="1177" spans="1:14" x14ac:dyDescent="0.25">
      <c r="A1177">
        <v>749833</v>
      </c>
      <c r="B1177" s="3">
        <v>44.99</v>
      </c>
      <c r="C1177">
        <v>7</v>
      </c>
      <c r="E1177" s="3">
        <v>314.93</v>
      </c>
      <c r="F1177">
        <v>11</v>
      </c>
      <c r="G1177" s="3">
        <v>494.89</v>
      </c>
      <c r="H1177">
        <v>0.63636363636363635</v>
      </c>
      <c r="I1177">
        <v>1.571428571428571</v>
      </c>
      <c r="J1177">
        <v>47.142857142857139</v>
      </c>
      <c r="K1177" t="s">
        <v>1761</v>
      </c>
      <c r="L1177">
        <f t="shared" si="41"/>
        <v>2</v>
      </c>
      <c r="M1177" s="3">
        <v>0</v>
      </c>
      <c r="N1177" s="3">
        <f>Tabela1[[#This Row],[Faturamento Mês R$]]/4</f>
        <v>78.732500000000002</v>
      </c>
    </row>
    <row r="1178" spans="1:14" x14ac:dyDescent="0.25">
      <c r="A1178">
        <v>749834</v>
      </c>
      <c r="B1178" s="3">
        <v>44.99</v>
      </c>
      <c r="C1178">
        <v>14</v>
      </c>
      <c r="D1178">
        <v>7</v>
      </c>
      <c r="E1178" s="3">
        <v>629.86</v>
      </c>
      <c r="F1178">
        <v>49</v>
      </c>
      <c r="G1178" s="3">
        <v>2204.5100000000002</v>
      </c>
      <c r="H1178">
        <v>0.2857142857142857</v>
      </c>
      <c r="I1178">
        <v>3.5</v>
      </c>
      <c r="J1178">
        <v>105</v>
      </c>
      <c r="K1178" t="s">
        <v>1762</v>
      </c>
      <c r="L1178">
        <f t="shared" si="41"/>
        <v>3</v>
      </c>
      <c r="M1178" s="3">
        <v>2204.5100000000002</v>
      </c>
      <c r="N1178" s="3">
        <f>Tabela1[[#This Row],[Faturamento Mês R$]]/4</f>
        <v>157.465</v>
      </c>
    </row>
    <row r="1179" spans="1:14" x14ac:dyDescent="0.25">
      <c r="A1179">
        <v>749835</v>
      </c>
      <c r="B1179" s="3">
        <v>39.99</v>
      </c>
      <c r="C1179">
        <v>8</v>
      </c>
      <c r="E1179" s="3">
        <v>319.92</v>
      </c>
      <c r="F1179">
        <v>9</v>
      </c>
      <c r="G1179" s="3">
        <v>359.91</v>
      </c>
      <c r="H1179">
        <v>0.88888888888888884</v>
      </c>
      <c r="I1179">
        <v>1.125</v>
      </c>
      <c r="J1179">
        <v>33.75</v>
      </c>
      <c r="K1179" t="s">
        <v>1761</v>
      </c>
      <c r="L1179">
        <f t="shared" si="41"/>
        <v>2</v>
      </c>
      <c r="M1179" s="3">
        <v>0</v>
      </c>
      <c r="N1179" s="3">
        <f>Tabela1[[#This Row],[Faturamento Mês R$]]/4</f>
        <v>79.98</v>
      </c>
    </row>
    <row r="1180" spans="1:14" x14ac:dyDescent="0.25">
      <c r="A1180">
        <v>749840</v>
      </c>
      <c r="B1180" s="3">
        <v>39.99</v>
      </c>
      <c r="C1180">
        <v>7</v>
      </c>
      <c r="D1180">
        <v>0</v>
      </c>
      <c r="E1180" s="3">
        <v>279.93</v>
      </c>
      <c r="F1180">
        <v>5</v>
      </c>
      <c r="G1180" s="3">
        <v>199.95</v>
      </c>
      <c r="H1180">
        <v>1.4</v>
      </c>
      <c r="I1180">
        <v>0.7142857142857143</v>
      </c>
      <c r="J1180">
        <v>21.428571428571431</v>
      </c>
      <c r="K1180" t="s">
        <v>1760</v>
      </c>
      <c r="L1180">
        <f t="shared" si="41"/>
        <v>1</v>
      </c>
      <c r="M1180" s="3">
        <v>0</v>
      </c>
      <c r="N1180" s="3">
        <f>Tabela1[[#This Row],[Faturamento Mês R$]]/4</f>
        <v>69.982500000000002</v>
      </c>
    </row>
    <row r="1181" spans="1:14" x14ac:dyDescent="0.25">
      <c r="A1181">
        <v>749874</v>
      </c>
      <c r="B1181" s="3">
        <v>149.99</v>
      </c>
      <c r="C1181">
        <v>2</v>
      </c>
      <c r="D1181">
        <v>2</v>
      </c>
      <c r="E1181" s="3">
        <v>299.98</v>
      </c>
      <c r="F1181">
        <v>24</v>
      </c>
      <c r="G1181" s="3">
        <v>3599.76</v>
      </c>
      <c r="H1181">
        <v>8.3333333333333329E-2</v>
      </c>
      <c r="I1181">
        <v>12</v>
      </c>
      <c r="J1181">
        <v>360</v>
      </c>
      <c r="K1181" t="s">
        <v>1762</v>
      </c>
      <c r="L1181">
        <f t="shared" si="41"/>
        <v>3</v>
      </c>
      <c r="M1181" s="3">
        <v>3599.76</v>
      </c>
      <c r="N1181" s="3">
        <f>Tabela1[[#This Row],[Faturamento Mês R$]]/4</f>
        <v>74.995000000000005</v>
      </c>
    </row>
    <row r="1182" spans="1:14" x14ac:dyDescent="0.25">
      <c r="A1182">
        <v>749949</v>
      </c>
      <c r="B1182" s="3">
        <v>49.99</v>
      </c>
      <c r="C1182">
        <v>11</v>
      </c>
      <c r="D1182">
        <v>1</v>
      </c>
      <c r="E1182" s="3">
        <v>549.89</v>
      </c>
      <c r="F1182">
        <v>18</v>
      </c>
      <c r="G1182" s="3">
        <v>899.82</v>
      </c>
      <c r="H1182">
        <v>0.61111111111111116</v>
      </c>
      <c r="I1182">
        <v>1.636363636363636</v>
      </c>
      <c r="J1182">
        <v>49.090909090909093</v>
      </c>
      <c r="K1182" t="s">
        <v>1761</v>
      </c>
      <c r="L1182">
        <f t="shared" si="41"/>
        <v>2</v>
      </c>
      <c r="M1182" s="3">
        <v>0</v>
      </c>
      <c r="N1182" s="3">
        <f>Tabela1[[#This Row],[Faturamento Mês R$]]/4</f>
        <v>137.4725</v>
      </c>
    </row>
    <row r="1183" spans="1:14" x14ac:dyDescent="0.25">
      <c r="A1183">
        <v>749964</v>
      </c>
      <c r="B1183" s="3">
        <v>49.99</v>
      </c>
      <c r="C1183">
        <v>9</v>
      </c>
      <c r="D1183">
        <v>5</v>
      </c>
      <c r="E1183" s="3">
        <v>449.91</v>
      </c>
      <c r="F1183">
        <v>11</v>
      </c>
      <c r="G1183" s="3">
        <v>549.89</v>
      </c>
      <c r="H1183">
        <v>0.81818181818181823</v>
      </c>
      <c r="I1183">
        <v>1.2222222222222221</v>
      </c>
      <c r="J1183">
        <v>36.666666666666671</v>
      </c>
      <c r="K1183" t="s">
        <v>1761</v>
      </c>
      <c r="L1183">
        <f t="shared" si="41"/>
        <v>2</v>
      </c>
      <c r="M1183" s="3">
        <v>0</v>
      </c>
      <c r="N1183" s="3">
        <f>Tabela1[[#This Row],[Faturamento Mês R$]]/4</f>
        <v>112.47750000000001</v>
      </c>
    </row>
    <row r="1184" spans="1:14" x14ac:dyDescent="0.25">
      <c r="A1184">
        <v>749967</v>
      </c>
      <c r="B1184" s="3">
        <v>49.99</v>
      </c>
      <c r="C1184">
        <v>5</v>
      </c>
      <c r="E1184" s="3">
        <v>249.95</v>
      </c>
      <c r="F1184">
        <v>7</v>
      </c>
      <c r="G1184" s="3">
        <v>349.93</v>
      </c>
      <c r="H1184">
        <v>0.7142857142857143</v>
      </c>
      <c r="I1184">
        <v>1.4</v>
      </c>
      <c r="J1184">
        <v>42</v>
      </c>
      <c r="K1184" t="s">
        <v>1761</v>
      </c>
      <c r="L1184">
        <f t="shared" si="41"/>
        <v>2</v>
      </c>
      <c r="M1184" s="3">
        <v>0</v>
      </c>
      <c r="N1184" s="3">
        <f>Tabela1[[#This Row],[Faturamento Mês R$]]/4</f>
        <v>62.487499999999997</v>
      </c>
    </row>
    <row r="1185" spans="1:14" x14ac:dyDescent="0.25">
      <c r="A1185">
        <v>750066</v>
      </c>
      <c r="B1185" s="3">
        <v>89.99</v>
      </c>
      <c r="C1185">
        <v>1</v>
      </c>
      <c r="D1185">
        <v>1</v>
      </c>
      <c r="E1185" s="3">
        <v>89.99</v>
      </c>
      <c r="F1185">
        <v>24</v>
      </c>
      <c r="G1185" s="3">
        <v>2159.7600000000002</v>
      </c>
      <c r="H1185">
        <v>4.1666666666666657E-2</v>
      </c>
      <c r="I1185">
        <v>24</v>
      </c>
      <c r="J1185">
        <v>720</v>
      </c>
      <c r="K1185" t="s">
        <v>1762</v>
      </c>
      <c r="L1185">
        <f t="shared" si="41"/>
        <v>3</v>
      </c>
      <c r="M1185" s="3">
        <v>2159.7600000000002</v>
      </c>
      <c r="N1185" s="3">
        <f>Tabela1[[#This Row],[Faturamento Mês R$]]/4</f>
        <v>22.497499999999999</v>
      </c>
    </row>
    <row r="1186" spans="1:14" x14ac:dyDescent="0.25">
      <c r="A1186">
        <v>750071</v>
      </c>
      <c r="B1186" s="3">
        <v>29.99</v>
      </c>
      <c r="C1186">
        <v>6</v>
      </c>
      <c r="D1186">
        <v>1</v>
      </c>
      <c r="E1186" s="3">
        <v>179.94</v>
      </c>
      <c r="F1186">
        <v>5</v>
      </c>
      <c r="G1186" s="3">
        <v>149.94999999999999</v>
      </c>
      <c r="H1186">
        <v>1.2</v>
      </c>
      <c r="I1186">
        <v>0.83333333333333337</v>
      </c>
      <c r="J1186">
        <v>25</v>
      </c>
      <c r="K1186" t="s">
        <v>1760</v>
      </c>
      <c r="L1186">
        <f t="shared" si="41"/>
        <v>1</v>
      </c>
      <c r="M1186" s="3">
        <v>0</v>
      </c>
      <c r="N1186" s="3">
        <f>Tabela1[[#This Row],[Faturamento Mês R$]]/4</f>
        <v>44.984999999999999</v>
      </c>
    </row>
    <row r="1187" spans="1:14" x14ac:dyDescent="0.25">
      <c r="A1187">
        <v>750086</v>
      </c>
      <c r="B1187" s="3">
        <v>29.99</v>
      </c>
      <c r="C1187">
        <v>1</v>
      </c>
      <c r="D1187">
        <v>1</v>
      </c>
      <c r="E1187" s="3">
        <v>29.99</v>
      </c>
      <c r="F1187">
        <v>40</v>
      </c>
      <c r="G1187" s="3">
        <v>1199.5999999999999</v>
      </c>
      <c r="H1187">
        <v>2.5000000000000001E-2</v>
      </c>
      <c r="I1187">
        <v>40</v>
      </c>
      <c r="J1187">
        <v>1200</v>
      </c>
      <c r="K1187" t="s">
        <v>1762</v>
      </c>
      <c r="L1187">
        <f t="shared" si="41"/>
        <v>3</v>
      </c>
      <c r="M1187" s="3">
        <v>1199.5999999999999</v>
      </c>
      <c r="N1187" s="3">
        <f>Tabela1[[#This Row],[Faturamento Mês R$]]/4</f>
        <v>7.4974999999999996</v>
      </c>
    </row>
    <row r="1188" spans="1:14" x14ac:dyDescent="0.25">
      <c r="A1188">
        <v>750148</v>
      </c>
      <c r="B1188" s="3">
        <v>79.989999999999995</v>
      </c>
      <c r="C1188">
        <v>1</v>
      </c>
      <c r="E1188" s="3">
        <v>79.989999999999995</v>
      </c>
      <c r="F1188">
        <v>37</v>
      </c>
      <c r="G1188" s="3">
        <v>2959.63</v>
      </c>
      <c r="H1188">
        <v>2.7027027027027029E-2</v>
      </c>
      <c r="I1188">
        <v>37</v>
      </c>
      <c r="J1188">
        <v>1110</v>
      </c>
      <c r="K1188" t="s">
        <v>1762</v>
      </c>
      <c r="L1188">
        <f t="shared" si="41"/>
        <v>3</v>
      </c>
      <c r="M1188" s="3">
        <v>2959.63</v>
      </c>
      <c r="N1188" s="3">
        <f>Tabela1[[#This Row],[Faturamento Mês R$]]/4</f>
        <v>19.997499999999999</v>
      </c>
    </row>
    <row r="1189" spans="1:14" x14ac:dyDescent="0.25">
      <c r="A1189">
        <v>750316</v>
      </c>
      <c r="B1189" s="3">
        <v>59.99</v>
      </c>
      <c r="C1189">
        <v>17</v>
      </c>
      <c r="D1189">
        <v>7</v>
      </c>
      <c r="E1189" s="3">
        <v>1019.83</v>
      </c>
      <c r="F1189">
        <v>34</v>
      </c>
      <c r="G1189" s="3">
        <v>2039.66</v>
      </c>
      <c r="H1189">
        <v>0.5</v>
      </c>
      <c r="I1189">
        <v>2</v>
      </c>
      <c r="J1189">
        <v>60</v>
      </c>
      <c r="K1189" t="s">
        <v>1762</v>
      </c>
      <c r="L1189">
        <f t="shared" si="41"/>
        <v>3</v>
      </c>
      <c r="M1189" s="3">
        <v>0</v>
      </c>
      <c r="N1189" s="3">
        <f>Tabela1[[#This Row],[Faturamento Mês R$]]/4</f>
        <v>254.95750000000001</v>
      </c>
    </row>
    <row r="1190" spans="1:14" x14ac:dyDescent="0.25">
      <c r="A1190">
        <v>750342</v>
      </c>
      <c r="B1190" s="3">
        <v>49.99</v>
      </c>
      <c r="C1190">
        <v>7</v>
      </c>
      <c r="D1190">
        <v>1</v>
      </c>
      <c r="E1190" s="3">
        <v>349.93</v>
      </c>
      <c r="F1190">
        <v>33</v>
      </c>
      <c r="G1190" s="3">
        <v>1649.67</v>
      </c>
      <c r="H1190">
        <v>0.2121212121212121</v>
      </c>
      <c r="I1190">
        <v>4.7142857142857144</v>
      </c>
      <c r="J1190">
        <v>141.42857142857139</v>
      </c>
      <c r="K1190" t="s">
        <v>1762</v>
      </c>
      <c r="L1190">
        <f t="shared" si="41"/>
        <v>3</v>
      </c>
      <c r="M1190" s="3">
        <v>1649.67</v>
      </c>
      <c r="N1190" s="3">
        <f>Tabela1[[#This Row],[Faturamento Mês R$]]/4</f>
        <v>87.482500000000002</v>
      </c>
    </row>
    <row r="1191" spans="1:14" x14ac:dyDescent="0.25">
      <c r="A1191">
        <v>750343</v>
      </c>
      <c r="B1191" s="3">
        <v>49.99</v>
      </c>
      <c r="C1191">
        <v>2</v>
      </c>
      <c r="E1191" s="3">
        <v>99.98</v>
      </c>
      <c r="F1191">
        <v>2</v>
      </c>
      <c r="G1191" s="3">
        <v>99.98</v>
      </c>
      <c r="H1191">
        <v>1</v>
      </c>
      <c r="I1191">
        <v>1</v>
      </c>
      <c r="J1191">
        <v>30</v>
      </c>
      <c r="K1191" t="s">
        <v>1761</v>
      </c>
      <c r="L1191">
        <f t="shared" si="41"/>
        <v>2</v>
      </c>
      <c r="M1191" s="3">
        <v>0</v>
      </c>
      <c r="N1191" s="3">
        <f>Tabela1[[#This Row],[Faturamento Mês R$]]/4</f>
        <v>24.995000000000001</v>
      </c>
    </row>
    <row r="1192" spans="1:14" x14ac:dyDescent="0.25">
      <c r="A1192">
        <v>750353</v>
      </c>
      <c r="B1192" s="3">
        <v>89.99</v>
      </c>
      <c r="C1192">
        <v>7</v>
      </c>
      <c r="E1192" s="3">
        <v>629.92999999999995</v>
      </c>
      <c r="F1192">
        <v>91</v>
      </c>
      <c r="G1192" s="3">
        <v>8189.09</v>
      </c>
      <c r="H1192">
        <v>7.6923076923076927E-2</v>
      </c>
      <c r="I1192">
        <v>13</v>
      </c>
      <c r="J1192">
        <v>390</v>
      </c>
      <c r="K1192" t="s">
        <v>1762</v>
      </c>
      <c r="L1192">
        <f t="shared" si="41"/>
        <v>3</v>
      </c>
      <c r="M1192" s="3">
        <v>8189.09</v>
      </c>
      <c r="N1192" s="3">
        <f>Tabela1[[#This Row],[Faturamento Mês R$]]/4</f>
        <v>157.48249999999999</v>
      </c>
    </row>
    <row r="1193" spans="1:14" x14ac:dyDescent="0.25">
      <c r="A1193">
        <v>750363</v>
      </c>
      <c r="B1193" s="3">
        <v>29.99</v>
      </c>
      <c r="C1193">
        <v>3</v>
      </c>
      <c r="E1193" s="3">
        <v>89.97</v>
      </c>
      <c r="F1193">
        <v>4</v>
      </c>
      <c r="G1193" s="3">
        <v>119.96</v>
      </c>
      <c r="H1193">
        <v>0.75</v>
      </c>
      <c r="I1193">
        <v>1.333333333333333</v>
      </c>
      <c r="J1193">
        <v>40</v>
      </c>
      <c r="K1193" t="s">
        <v>1761</v>
      </c>
      <c r="L1193">
        <f t="shared" si="41"/>
        <v>2</v>
      </c>
      <c r="M1193" s="3">
        <v>0</v>
      </c>
      <c r="N1193" s="3">
        <f>Tabela1[[#This Row],[Faturamento Mês R$]]/4</f>
        <v>22.4925</v>
      </c>
    </row>
    <row r="1194" spans="1:14" x14ac:dyDescent="0.25">
      <c r="A1194">
        <v>750365</v>
      </c>
      <c r="B1194" s="3">
        <v>39.99</v>
      </c>
      <c r="C1194">
        <v>1</v>
      </c>
      <c r="E1194" s="3">
        <v>39.99</v>
      </c>
      <c r="F1194">
        <v>24</v>
      </c>
      <c r="G1194" s="3">
        <v>959.76</v>
      </c>
      <c r="H1194">
        <v>4.1666666666666657E-2</v>
      </c>
      <c r="I1194">
        <v>24</v>
      </c>
      <c r="J1194">
        <v>720</v>
      </c>
      <c r="K1194" t="s">
        <v>1762</v>
      </c>
      <c r="L1194">
        <f t="shared" si="41"/>
        <v>3</v>
      </c>
      <c r="M1194" s="3">
        <v>959.76</v>
      </c>
      <c r="N1194" s="3">
        <f>Tabela1[[#This Row],[Faturamento Mês R$]]/4</f>
        <v>9.9975000000000005</v>
      </c>
    </row>
    <row r="1195" spans="1:14" x14ac:dyDescent="0.25">
      <c r="A1195">
        <v>750368</v>
      </c>
      <c r="B1195" s="3">
        <v>39.99</v>
      </c>
      <c r="C1195">
        <v>6</v>
      </c>
      <c r="D1195">
        <v>2</v>
      </c>
      <c r="E1195" s="3">
        <v>239.94</v>
      </c>
      <c r="F1195">
        <v>0</v>
      </c>
      <c r="G1195" s="3">
        <v>0</v>
      </c>
      <c r="H1195" t="s">
        <v>1763</v>
      </c>
      <c r="I1195">
        <v>0</v>
      </c>
      <c r="J1195">
        <v>0</v>
      </c>
      <c r="L1195">
        <f t="shared" si="41"/>
        <v>0</v>
      </c>
      <c r="M1195" s="3">
        <v>0</v>
      </c>
      <c r="N1195" s="3">
        <f>Tabela1[[#This Row],[Faturamento Mês R$]]/4</f>
        <v>59.984999999999999</v>
      </c>
    </row>
    <row r="1196" spans="1:14" x14ac:dyDescent="0.25">
      <c r="A1196">
        <v>750393</v>
      </c>
      <c r="B1196" s="3">
        <v>59.99</v>
      </c>
      <c r="C1196">
        <v>4</v>
      </c>
      <c r="E1196" s="3">
        <v>239.96</v>
      </c>
      <c r="F1196">
        <v>23</v>
      </c>
      <c r="G1196" s="3">
        <v>1379.77</v>
      </c>
      <c r="H1196">
        <v>0.17391304347826089</v>
      </c>
      <c r="I1196">
        <v>5.75</v>
      </c>
      <c r="J1196">
        <v>172.5</v>
      </c>
      <c r="K1196" t="s">
        <v>1762</v>
      </c>
      <c r="L1196">
        <f t="shared" si="41"/>
        <v>3</v>
      </c>
      <c r="M1196" s="3">
        <v>1379.77</v>
      </c>
      <c r="N1196" s="3">
        <f>Tabela1[[#This Row],[Faturamento Mês R$]]/4</f>
        <v>59.99</v>
      </c>
    </row>
    <row r="1197" spans="1:14" x14ac:dyDescent="0.25">
      <c r="A1197">
        <v>750396</v>
      </c>
      <c r="B1197" s="3">
        <v>39.99</v>
      </c>
      <c r="C1197">
        <v>9</v>
      </c>
      <c r="D1197">
        <v>3</v>
      </c>
      <c r="E1197" s="3">
        <v>359.91</v>
      </c>
      <c r="F1197">
        <v>52</v>
      </c>
      <c r="G1197" s="3">
        <v>2079.48</v>
      </c>
      <c r="H1197">
        <v>0.1730769230769231</v>
      </c>
      <c r="I1197">
        <v>5.7777777777777777</v>
      </c>
      <c r="J1197">
        <v>173.33333333333329</v>
      </c>
      <c r="K1197" t="s">
        <v>1762</v>
      </c>
      <c r="L1197">
        <f t="shared" si="41"/>
        <v>3</v>
      </c>
      <c r="M1197" s="3">
        <v>2079.48</v>
      </c>
      <c r="N1197" s="3">
        <f>Tabela1[[#This Row],[Faturamento Mês R$]]/4</f>
        <v>89.977500000000006</v>
      </c>
    </row>
    <row r="1198" spans="1:14" x14ac:dyDescent="0.25">
      <c r="A1198">
        <v>750418</v>
      </c>
      <c r="B1198" s="3">
        <v>79.989999999999995</v>
      </c>
      <c r="C1198">
        <v>1</v>
      </c>
      <c r="E1198" s="3">
        <v>79.989999999999995</v>
      </c>
      <c r="F1198">
        <v>47</v>
      </c>
      <c r="G1198" s="3">
        <v>3759.53</v>
      </c>
      <c r="H1198">
        <v>2.1276595744680851E-2</v>
      </c>
      <c r="I1198">
        <v>47</v>
      </c>
      <c r="J1198">
        <v>1410</v>
      </c>
      <c r="K1198" t="s">
        <v>1762</v>
      </c>
      <c r="L1198">
        <f t="shared" si="41"/>
        <v>3</v>
      </c>
      <c r="M1198" s="3">
        <v>3759.53</v>
      </c>
      <c r="N1198" s="3">
        <f>Tabela1[[#This Row],[Faturamento Mês R$]]/4</f>
        <v>19.997499999999999</v>
      </c>
    </row>
    <row r="1199" spans="1:14" x14ac:dyDescent="0.25">
      <c r="A1199">
        <v>750419</v>
      </c>
      <c r="B1199" s="3">
        <v>79.989999999999995</v>
      </c>
      <c r="C1199">
        <v>3</v>
      </c>
      <c r="E1199" s="3">
        <v>239.97</v>
      </c>
      <c r="F1199">
        <v>31</v>
      </c>
      <c r="G1199" s="3">
        <v>2479.69</v>
      </c>
      <c r="H1199">
        <v>9.6774193548387094E-2</v>
      </c>
      <c r="I1199">
        <v>10.33333333333333</v>
      </c>
      <c r="J1199">
        <v>310</v>
      </c>
      <c r="K1199" t="s">
        <v>1762</v>
      </c>
      <c r="L1199">
        <f t="shared" si="41"/>
        <v>3</v>
      </c>
      <c r="M1199" s="3">
        <v>2479.69</v>
      </c>
      <c r="N1199" s="3">
        <f>Tabela1[[#This Row],[Faturamento Mês R$]]/4</f>
        <v>59.9925</v>
      </c>
    </row>
    <row r="1200" spans="1:14" x14ac:dyDescent="0.25">
      <c r="A1200">
        <v>750438</v>
      </c>
      <c r="B1200" s="3">
        <v>49.99</v>
      </c>
      <c r="C1200">
        <v>3</v>
      </c>
      <c r="E1200" s="3">
        <v>149.97</v>
      </c>
      <c r="F1200">
        <v>1</v>
      </c>
      <c r="G1200" s="3">
        <v>49.99</v>
      </c>
      <c r="H1200">
        <v>3</v>
      </c>
      <c r="I1200">
        <v>0.33333333333333331</v>
      </c>
      <c r="J1200">
        <v>10</v>
      </c>
      <c r="K1200" t="s">
        <v>1760</v>
      </c>
      <c r="L1200">
        <f t="shared" si="41"/>
        <v>1</v>
      </c>
      <c r="M1200" s="3">
        <v>0</v>
      </c>
      <c r="N1200" s="3">
        <f>Tabela1[[#This Row],[Faturamento Mês R$]]/4</f>
        <v>37.4925</v>
      </c>
    </row>
    <row r="1201" spans="1:14" x14ac:dyDescent="0.25">
      <c r="A1201">
        <v>750514</v>
      </c>
      <c r="B1201" s="3">
        <v>99.99</v>
      </c>
      <c r="C1201">
        <v>2</v>
      </c>
      <c r="E1201" s="3">
        <v>199.98</v>
      </c>
      <c r="F1201">
        <v>34</v>
      </c>
      <c r="G1201" s="3">
        <v>3399.66</v>
      </c>
      <c r="H1201">
        <v>5.8823529411764712E-2</v>
      </c>
      <c r="I1201">
        <v>17</v>
      </c>
      <c r="J1201">
        <v>510</v>
      </c>
      <c r="K1201" t="s">
        <v>1762</v>
      </c>
      <c r="L1201">
        <f t="shared" si="41"/>
        <v>3</v>
      </c>
      <c r="M1201" s="3">
        <v>3399.66</v>
      </c>
      <c r="N1201" s="3">
        <f>Tabela1[[#This Row],[Faturamento Mês R$]]/4</f>
        <v>49.994999999999997</v>
      </c>
    </row>
    <row r="1202" spans="1:14" x14ac:dyDescent="0.25">
      <c r="A1202">
        <v>750583</v>
      </c>
      <c r="B1202" s="3">
        <v>69.989999999999995</v>
      </c>
      <c r="C1202">
        <v>3</v>
      </c>
      <c r="D1202">
        <v>3</v>
      </c>
      <c r="E1202" s="3">
        <v>209.97</v>
      </c>
      <c r="F1202">
        <v>83</v>
      </c>
      <c r="G1202" s="3">
        <v>5809.17</v>
      </c>
      <c r="H1202">
        <v>3.614457831325301E-2</v>
      </c>
      <c r="I1202">
        <v>27.666666666666671</v>
      </c>
      <c r="J1202">
        <v>830</v>
      </c>
      <c r="K1202" t="s">
        <v>1762</v>
      </c>
      <c r="L1202">
        <f t="shared" ref="L1202:L1224" si="42">IF(K1202="Baixo Giro",3,IF(K1202="Giro Médio",2,IF(K1202="Alto Giro",1,0)))</f>
        <v>3</v>
      </c>
      <c r="M1202" s="3">
        <v>5809.17</v>
      </c>
      <c r="N1202" s="3">
        <f>Tabela1[[#This Row],[Faturamento Mês R$]]/4</f>
        <v>52.4925</v>
      </c>
    </row>
    <row r="1203" spans="1:14" x14ac:dyDescent="0.25">
      <c r="A1203">
        <v>750584</v>
      </c>
      <c r="B1203" s="3">
        <v>69.989999999999995</v>
      </c>
      <c r="C1203">
        <v>8</v>
      </c>
      <c r="D1203">
        <v>2</v>
      </c>
      <c r="E1203" s="3">
        <v>559.91999999999996</v>
      </c>
      <c r="F1203">
        <v>15</v>
      </c>
      <c r="G1203" s="3">
        <v>1049.8499999999999</v>
      </c>
      <c r="H1203">
        <v>0.53333333333333333</v>
      </c>
      <c r="I1203">
        <v>1.875</v>
      </c>
      <c r="J1203">
        <v>56.25</v>
      </c>
      <c r="K1203" t="s">
        <v>1761</v>
      </c>
      <c r="L1203">
        <f t="shared" si="42"/>
        <v>2</v>
      </c>
      <c r="M1203" s="3">
        <v>0</v>
      </c>
      <c r="N1203" s="3">
        <f>Tabela1[[#This Row],[Faturamento Mês R$]]/4</f>
        <v>139.97999999999999</v>
      </c>
    </row>
    <row r="1204" spans="1:14" x14ac:dyDescent="0.25">
      <c r="A1204">
        <v>750585</v>
      </c>
      <c r="B1204" s="3">
        <v>69.989999999999995</v>
      </c>
      <c r="C1204">
        <v>7</v>
      </c>
      <c r="D1204">
        <v>2</v>
      </c>
      <c r="E1204" s="3">
        <v>489.92999999999989</v>
      </c>
      <c r="F1204">
        <v>56</v>
      </c>
      <c r="G1204" s="3">
        <v>3919.44</v>
      </c>
      <c r="H1204">
        <v>0.125</v>
      </c>
      <c r="I1204">
        <v>8</v>
      </c>
      <c r="J1204">
        <v>240</v>
      </c>
      <c r="K1204" t="s">
        <v>1762</v>
      </c>
      <c r="L1204">
        <f t="shared" si="42"/>
        <v>3</v>
      </c>
      <c r="M1204" s="3">
        <v>3919.44</v>
      </c>
      <c r="N1204" s="3">
        <f>Tabela1[[#This Row],[Faturamento Mês R$]]/4</f>
        <v>122.48249999999997</v>
      </c>
    </row>
    <row r="1205" spans="1:14" x14ac:dyDescent="0.25">
      <c r="A1205">
        <v>750596</v>
      </c>
      <c r="B1205" s="3">
        <v>169.99</v>
      </c>
      <c r="C1205">
        <v>2</v>
      </c>
      <c r="D1205">
        <v>-2</v>
      </c>
      <c r="E1205" s="3">
        <v>339.98</v>
      </c>
      <c r="F1205">
        <v>24</v>
      </c>
      <c r="G1205" s="3">
        <v>4079.76</v>
      </c>
      <c r="H1205">
        <v>8.3333333333333329E-2</v>
      </c>
      <c r="I1205">
        <v>12</v>
      </c>
      <c r="J1205">
        <v>360</v>
      </c>
      <c r="K1205" t="s">
        <v>1762</v>
      </c>
      <c r="L1205">
        <f t="shared" si="42"/>
        <v>3</v>
      </c>
      <c r="M1205" s="3">
        <v>4079.76</v>
      </c>
      <c r="N1205" s="3">
        <f>Tabela1[[#This Row],[Faturamento Mês R$]]/4</f>
        <v>84.995000000000005</v>
      </c>
    </row>
    <row r="1206" spans="1:14" x14ac:dyDescent="0.25">
      <c r="A1206">
        <v>750659</v>
      </c>
      <c r="B1206" s="3">
        <v>139.99</v>
      </c>
      <c r="C1206">
        <v>2</v>
      </c>
      <c r="D1206">
        <v>1</v>
      </c>
      <c r="E1206" s="3">
        <v>279.98</v>
      </c>
      <c r="F1206">
        <v>3</v>
      </c>
      <c r="G1206" s="3">
        <v>419.97</v>
      </c>
      <c r="H1206">
        <v>0.66666666666666663</v>
      </c>
      <c r="I1206">
        <v>1.5</v>
      </c>
      <c r="J1206">
        <v>45</v>
      </c>
      <c r="K1206" t="s">
        <v>1761</v>
      </c>
      <c r="L1206">
        <f t="shared" si="42"/>
        <v>2</v>
      </c>
      <c r="M1206" s="3">
        <v>0</v>
      </c>
      <c r="N1206" s="3">
        <f>Tabela1[[#This Row],[Faturamento Mês R$]]/4</f>
        <v>69.995000000000005</v>
      </c>
    </row>
    <row r="1207" spans="1:14" x14ac:dyDescent="0.25">
      <c r="A1207">
        <v>750705</v>
      </c>
      <c r="B1207" s="3">
        <v>19.989999999999998</v>
      </c>
      <c r="C1207">
        <v>1</v>
      </c>
      <c r="E1207" s="3">
        <v>19.989999999999998</v>
      </c>
      <c r="F1207">
        <v>34</v>
      </c>
      <c r="G1207" s="3">
        <v>679.66</v>
      </c>
      <c r="H1207">
        <v>2.9411764705882349E-2</v>
      </c>
      <c r="I1207">
        <v>34</v>
      </c>
      <c r="J1207">
        <v>1020</v>
      </c>
      <c r="K1207" t="s">
        <v>1762</v>
      </c>
      <c r="L1207">
        <f t="shared" si="42"/>
        <v>3</v>
      </c>
      <c r="M1207" s="3">
        <v>679.66</v>
      </c>
      <c r="N1207" s="3">
        <f>Tabela1[[#This Row],[Faturamento Mês R$]]/4</f>
        <v>4.9974999999999996</v>
      </c>
    </row>
    <row r="1208" spans="1:14" x14ac:dyDescent="0.25">
      <c r="A1208">
        <v>750706</v>
      </c>
      <c r="B1208" s="3">
        <v>24.99</v>
      </c>
      <c r="C1208">
        <v>8</v>
      </c>
      <c r="D1208">
        <v>4</v>
      </c>
      <c r="E1208" s="3">
        <v>199.92</v>
      </c>
      <c r="F1208">
        <v>38</v>
      </c>
      <c r="G1208" s="3">
        <v>949.62</v>
      </c>
      <c r="H1208">
        <v>0.2105263157894737</v>
      </c>
      <c r="I1208">
        <v>4.75</v>
      </c>
      <c r="J1208">
        <v>142.5</v>
      </c>
      <c r="K1208" t="s">
        <v>1762</v>
      </c>
      <c r="L1208">
        <f t="shared" si="42"/>
        <v>3</v>
      </c>
      <c r="M1208" s="3">
        <v>949.62</v>
      </c>
      <c r="N1208" s="3">
        <f>Tabela1[[#This Row],[Faturamento Mês R$]]/4</f>
        <v>49.98</v>
      </c>
    </row>
    <row r="1209" spans="1:14" x14ac:dyDescent="0.25">
      <c r="A1209">
        <v>750734</v>
      </c>
      <c r="B1209" s="3">
        <v>109.99</v>
      </c>
      <c r="C1209">
        <v>4</v>
      </c>
      <c r="D1209">
        <v>1</v>
      </c>
      <c r="E1209" s="3">
        <v>439.96</v>
      </c>
      <c r="F1209">
        <v>6</v>
      </c>
      <c r="G1209" s="3">
        <v>659.94</v>
      </c>
      <c r="H1209">
        <v>0.66666666666666663</v>
      </c>
      <c r="I1209">
        <v>1.5</v>
      </c>
      <c r="J1209">
        <v>45</v>
      </c>
      <c r="K1209" t="s">
        <v>1761</v>
      </c>
      <c r="L1209">
        <f t="shared" si="42"/>
        <v>2</v>
      </c>
      <c r="M1209" s="3">
        <v>0</v>
      </c>
      <c r="N1209" s="3">
        <f>Tabela1[[#This Row],[Faturamento Mês R$]]/4</f>
        <v>109.99</v>
      </c>
    </row>
    <row r="1210" spans="1:14" x14ac:dyDescent="0.25">
      <c r="A1210">
        <v>750765</v>
      </c>
      <c r="B1210" s="3">
        <v>99.99</v>
      </c>
      <c r="C1210">
        <v>6</v>
      </c>
      <c r="D1210">
        <v>1</v>
      </c>
      <c r="E1210" s="3">
        <v>599.93999999999994</v>
      </c>
      <c r="F1210">
        <v>7</v>
      </c>
      <c r="G1210" s="3">
        <v>699.93</v>
      </c>
      <c r="H1210">
        <v>0.8571428571428571</v>
      </c>
      <c r="I1210">
        <v>1.166666666666667</v>
      </c>
      <c r="J1210">
        <v>35</v>
      </c>
      <c r="K1210" t="s">
        <v>1761</v>
      </c>
      <c r="L1210">
        <f t="shared" si="42"/>
        <v>2</v>
      </c>
      <c r="M1210" s="3">
        <v>0</v>
      </c>
      <c r="N1210" s="3">
        <f>Tabela1[[#This Row],[Faturamento Mês R$]]/4</f>
        <v>149.98499999999999</v>
      </c>
    </row>
    <row r="1211" spans="1:14" x14ac:dyDescent="0.25">
      <c r="A1211">
        <v>750815</v>
      </c>
      <c r="B1211" s="3">
        <v>79.989999999999995</v>
      </c>
      <c r="C1211">
        <v>4</v>
      </c>
      <c r="D1211">
        <v>3</v>
      </c>
      <c r="E1211" s="3">
        <v>319.95999999999998</v>
      </c>
      <c r="F1211">
        <v>27</v>
      </c>
      <c r="G1211" s="3">
        <v>2159.73</v>
      </c>
      <c r="H1211">
        <v>0.14814814814814811</v>
      </c>
      <c r="I1211">
        <v>6.75</v>
      </c>
      <c r="J1211">
        <v>202.5</v>
      </c>
      <c r="K1211" t="s">
        <v>1762</v>
      </c>
      <c r="L1211">
        <f t="shared" si="42"/>
        <v>3</v>
      </c>
      <c r="M1211" s="3">
        <v>2159.73</v>
      </c>
      <c r="N1211" s="3">
        <f>Tabela1[[#This Row],[Faturamento Mês R$]]/4</f>
        <v>79.989999999999995</v>
      </c>
    </row>
    <row r="1212" spans="1:14" x14ac:dyDescent="0.25">
      <c r="A1212">
        <v>750816</v>
      </c>
      <c r="B1212" s="3">
        <v>99.99</v>
      </c>
      <c r="C1212">
        <v>3</v>
      </c>
      <c r="D1212">
        <v>-1</v>
      </c>
      <c r="E1212" s="3">
        <v>299.97000000000003</v>
      </c>
      <c r="F1212">
        <v>40</v>
      </c>
      <c r="G1212" s="3">
        <v>3999.6</v>
      </c>
      <c r="H1212">
        <v>7.4999999999999997E-2</v>
      </c>
      <c r="I1212">
        <v>13.33333333333333</v>
      </c>
      <c r="J1212">
        <v>400</v>
      </c>
      <c r="K1212" t="s">
        <v>1762</v>
      </c>
      <c r="L1212">
        <f t="shared" si="42"/>
        <v>3</v>
      </c>
      <c r="M1212" s="3">
        <v>3999.6</v>
      </c>
      <c r="N1212" s="3">
        <f>Tabela1[[#This Row],[Faturamento Mês R$]]/4</f>
        <v>74.992500000000007</v>
      </c>
    </row>
    <row r="1213" spans="1:14" x14ac:dyDescent="0.25">
      <c r="A1213">
        <v>750819</v>
      </c>
      <c r="B1213" s="3">
        <v>44.99</v>
      </c>
      <c r="C1213">
        <v>37</v>
      </c>
      <c r="D1213">
        <v>3</v>
      </c>
      <c r="E1213" s="3">
        <v>1664.63</v>
      </c>
      <c r="F1213">
        <v>34</v>
      </c>
      <c r="G1213" s="3">
        <v>1529.66</v>
      </c>
      <c r="H1213">
        <v>1.088235294117647</v>
      </c>
      <c r="I1213">
        <v>0.91891891891891897</v>
      </c>
      <c r="J1213">
        <v>27.567567567567568</v>
      </c>
      <c r="K1213" t="s">
        <v>1760</v>
      </c>
      <c r="L1213">
        <f t="shared" si="42"/>
        <v>1</v>
      </c>
      <c r="M1213" s="3">
        <v>0</v>
      </c>
      <c r="N1213" s="3">
        <f>Tabela1[[#This Row],[Faturamento Mês R$]]/4</f>
        <v>416.15750000000003</v>
      </c>
    </row>
    <row r="1214" spans="1:14" x14ac:dyDescent="0.25">
      <c r="A1214">
        <v>750890</v>
      </c>
      <c r="B1214" s="3">
        <v>79.989999999999995</v>
      </c>
      <c r="C1214">
        <v>3</v>
      </c>
      <c r="D1214">
        <v>1</v>
      </c>
      <c r="E1214" s="3">
        <v>239.97</v>
      </c>
      <c r="F1214">
        <v>24</v>
      </c>
      <c r="G1214" s="3">
        <v>1919.76</v>
      </c>
      <c r="H1214">
        <v>0.125</v>
      </c>
      <c r="I1214">
        <v>8</v>
      </c>
      <c r="J1214">
        <v>240</v>
      </c>
      <c r="K1214" t="s">
        <v>1762</v>
      </c>
      <c r="L1214">
        <f t="shared" si="42"/>
        <v>3</v>
      </c>
      <c r="M1214" s="3">
        <v>1919.76</v>
      </c>
      <c r="N1214" s="3">
        <f>Tabela1[[#This Row],[Faturamento Mês R$]]/4</f>
        <v>59.9925</v>
      </c>
    </row>
    <row r="1215" spans="1:14" x14ac:dyDescent="0.25">
      <c r="A1215">
        <v>750891</v>
      </c>
      <c r="B1215" s="3">
        <v>129.99</v>
      </c>
      <c r="C1215">
        <v>2</v>
      </c>
      <c r="E1215" s="3">
        <v>259.98</v>
      </c>
      <c r="F1215">
        <v>36</v>
      </c>
      <c r="G1215" s="3">
        <v>4679.6400000000003</v>
      </c>
      <c r="H1215">
        <v>5.5555555555555552E-2</v>
      </c>
      <c r="I1215">
        <v>18</v>
      </c>
      <c r="J1215">
        <v>540</v>
      </c>
      <c r="K1215" t="s">
        <v>1762</v>
      </c>
      <c r="L1215">
        <f t="shared" si="42"/>
        <v>3</v>
      </c>
      <c r="M1215" s="3">
        <v>4679.6400000000003</v>
      </c>
      <c r="N1215" s="3">
        <f>Tabela1[[#This Row],[Faturamento Mês R$]]/4</f>
        <v>64.995000000000005</v>
      </c>
    </row>
    <row r="1216" spans="1:14" x14ac:dyDescent="0.25">
      <c r="A1216">
        <v>750894</v>
      </c>
      <c r="B1216" s="3">
        <v>119.99</v>
      </c>
      <c r="C1216">
        <v>5</v>
      </c>
      <c r="D1216">
        <v>3</v>
      </c>
      <c r="E1216" s="3">
        <v>599.94999999999993</v>
      </c>
      <c r="F1216">
        <v>61</v>
      </c>
      <c r="G1216" s="3">
        <v>7319.39</v>
      </c>
      <c r="H1216">
        <v>8.1967213114754092E-2</v>
      </c>
      <c r="I1216">
        <v>12.2</v>
      </c>
      <c r="J1216">
        <v>366</v>
      </c>
      <c r="K1216" t="s">
        <v>1762</v>
      </c>
      <c r="L1216">
        <f t="shared" si="42"/>
        <v>3</v>
      </c>
      <c r="M1216" s="3">
        <v>7319.39</v>
      </c>
      <c r="N1216" s="3">
        <f>Tabela1[[#This Row],[Faturamento Mês R$]]/4</f>
        <v>149.98749999999998</v>
      </c>
    </row>
    <row r="1217" spans="1:14" x14ac:dyDescent="0.25">
      <c r="A1217">
        <v>750896</v>
      </c>
      <c r="B1217" s="3">
        <v>79.989999999999995</v>
      </c>
      <c r="C1217">
        <v>6</v>
      </c>
      <c r="E1217" s="3">
        <v>479.93999999999988</v>
      </c>
      <c r="F1217">
        <v>37</v>
      </c>
      <c r="G1217" s="3">
        <v>2959.63</v>
      </c>
      <c r="H1217">
        <v>0.1621621621621622</v>
      </c>
      <c r="I1217">
        <v>6.166666666666667</v>
      </c>
      <c r="J1217">
        <v>185</v>
      </c>
      <c r="K1217" t="s">
        <v>1762</v>
      </c>
      <c r="L1217">
        <f t="shared" si="42"/>
        <v>3</v>
      </c>
      <c r="M1217" s="3">
        <v>2959.63</v>
      </c>
      <c r="N1217" s="3">
        <f>Tabela1[[#This Row],[Faturamento Mês R$]]/4</f>
        <v>119.98499999999997</v>
      </c>
    </row>
    <row r="1218" spans="1:14" x14ac:dyDescent="0.25">
      <c r="A1218">
        <v>750903</v>
      </c>
      <c r="B1218" s="3">
        <v>59.99</v>
      </c>
      <c r="C1218">
        <v>1</v>
      </c>
      <c r="E1218" s="3">
        <v>59.99</v>
      </c>
      <c r="F1218">
        <v>41</v>
      </c>
      <c r="G1218" s="3">
        <v>2459.59</v>
      </c>
      <c r="H1218">
        <v>2.4390243902439029E-2</v>
      </c>
      <c r="I1218">
        <v>41</v>
      </c>
      <c r="J1218">
        <v>1230</v>
      </c>
      <c r="K1218" t="s">
        <v>1762</v>
      </c>
      <c r="L1218">
        <f t="shared" si="42"/>
        <v>3</v>
      </c>
      <c r="M1218" s="3">
        <v>2459.59</v>
      </c>
      <c r="N1218" s="3">
        <f>Tabela1[[#This Row],[Faturamento Mês R$]]/4</f>
        <v>14.9975</v>
      </c>
    </row>
    <row r="1219" spans="1:14" x14ac:dyDescent="0.25">
      <c r="A1219">
        <v>750904</v>
      </c>
      <c r="B1219" s="3">
        <v>59.99</v>
      </c>
      <c r="C1219">
        <v>6</v>
      </c>
      <c r="D1219">
        <v>3</v>
      </c>
      <c r="E1219" s="3">
        <v>359.94</v>
      </c>
      <c r="F1219">
        <v>32</v>
      </c>
      <c r="G1219" s="3">
        <v>1919.68</v>
      </c>
      <c r="H1219">
        <v>0.1875</v>
      </c>
      <c r="I1219">
        <v>5.333333333333333</v>
      </c>
      <c r="J1219">
        <v>160</v>
      </c>
      <c r="K1219" t="s">
        <v>1762</v>
      </c>
      <c r="L1219">
        <f t="shared" si="42"/>
        <v>3</v>
      </c>
      <c r="M1219" s="3">
        <v>1919.68</v>
      </c>
      <c r="N1219" s="3">
        <f>Tabela1[[#This Row],[Faturamento Mês R$]]/4</f>
        <v>89.984999999999999</v>
      </c>
    </row>
    <row r="1220" spans="1:14" x14ac:dyDescent="0.25">
      <c r="A1220">
        <v>750906</v>
      </c>
      <c r="B1220" s="3">
        <v>49.99</v>
      </c>
      <c r="C1220">
        <v>11</v>
      </c>
      <c r="D1220">
        <v>2</v>
      </c>
      <c r="E1220" s="3">
        <v>549.89</v>
      </c>
      <c r="F1220">
        <v>10</v>
      </c>
      <c r="G1220" s="3">
        <v>499.9</v>
      </c>
      <c r="H1220">
        <v>1.1000000000000001</v>
      </c>
      <c r="I1220">
        <v>0.90909090909090906</v>
      </c>
      <c r="J1220">
        <v>27.27272727272727</v>
      </c>
      <c r="K1220" t="s">
        <v>1760</v>
      </c>
      <c r="L1220">
        <f t="shared" si="42"/>
        <v>1</v>
      </c>
      <c r="M1220" s="3">
        <v>0</v>
      </c>
      <c r="N1220" s="3">
        <f>Tabela1[[#This Row],[Faturamento Mês R$]]/4</f>
        <v>137.4725</v>
      </c>
    </row>
    <row r="1221" spans="1:14" x14ac:dyDescent="0.25">
      <c r="A1221">
        <v>750911</v>
      </c>
      <c r="B1221" s="3">
        <v>49.99</v>
      </c>
      <c r="C1221">
        <v>2</v>
      </c>
      <c r="D1221">
        <v>1</v>
      </c>
      <c r="E1221" s="3">
        <v>99.98</v>
      </c>
      <c r="F1221">
        <v>51</v>
      </c>
      <c r="G1221" s="3">
        <v>2549.4899999999998</v>
      </c>
      <c r="H1221">
        <v>3.9215686274509803E-2</v>
      </c>
      <c r="I1221">
        <v>25.5</v>
      </c>
      <c r="J1221">
        <v>765</v>
      </c>
      <c r="K1221" t="s">
        <v>1762</v>
      </c>
      <c r="L1221">
        <f t="shared" si="42"/>
        <v>3</v>
      </c>
      <c r="M1221" s="3">
        <v>2549.4899999999998</v>
      </c>
      <c r="N1221" s="3">
        <f>Tabela1[[#This Row],[Faturamento Mês R$]]/4</f>
        <v>24.995000000000001</v>
      </c>
    </row>
    <row r="1222" spans="1:14" x14ac:dyDescent="0.25">
      <c r="A1222">
        <v>750912</v>
      </c>
      <c r="B1222" s="3">
        <v>49.99</v>
      </c>
      <c r="C1222">
        <v>11</v>
      </c>
      <c r="D1222">
        <v>1</v>
      </c>
      <c r="E1222" s="3">
        <v>549.89</v>
      </c>
      <c r="F1222">
        <v>14</v>
      </c>
      <c r="G1222" s="3">
        <v>699.86</v>
      </c>
      <c r="H1222">
        <v>0.7857142857142857</v>
      </c>
      <c r="I1222">
        <v>1.2727272727272729</v>
      </c>
      <c r="J1222">
        <v>38.18181818181818</v>
      </c>
      <c r="K1222" t="s">
        <v>1761</v>
      </c>
      <c r="L1222">
        <f t="shared" si="42"/>
        <v>2</v>
      </c>
      <c r="M1222" s="3">
        <v>0</v>
      </c>
      <c r="N1222" s="3">
        <f>Tabela1[[#This Row],[Faturamento Mês R$]]/4</f>
        <v>137.4725</v>
      </c>
    </row>
    <row r="1223" spans="1:14" x14ac:dyDescent="0.25">
      <c r="A1223">
        <v>750961</v>
      </c>
      <c r="B1223" s="3">
        <v>49.99</v>
      </c>
      <c r="C1223">
        <v>4</v>
      </c>
      <c r="D1223">
        <v>1</v>
      </c>
      <c r="E1223" s="3">
        <v>199.96</v>
      </c>
      <c r="F1223">
        <v>2</v>
      </c>
      <c r="G1223" s="3">
        <v>99.98</v>
      </c>
      <c r="H1223">
        <v>2</v>
      </c>
      <c r="I1223">
        <v>0.5</v>
      </c>
      <c r="J1223">
        <v>15</v>
      </c>
      <c r="K1223" t="s">
        <v>1760</v>
      </c>
      <c r="L1223">
        <f t="shared" si="42"/>
        <v>1</v>
      </c>
      <c r="M1223" s="3">
        <v>0</v>
      </c>
      <c r="N1223" s="3">
        <f>Tabela1[[#This Row],[Faturamento Mês R$]]/4</f>
        <v>49.99</v>
      </c>
    </row>
    <row r="1224" spans="1:14" x14ac:dyDescent="0.25">
      <c r="A1224">
        <v>750987</v>
      </c>
      <c r="B1224" s="3">
        <v>49.99</v>
      </c>
      <c r="C1224">
        <v>8</v>
      </c>
      <c r="D1224">
        <v>1</v>
      </c>
      <c r="E1224" s="3">
        <v>399.92</v>
      </c>
      <c r="F1224">
        <v>34</v>
      </c>
      <c r="G1224" s="3">
        <v>1699.66</v>
      </c>
      <c r="H1224">
        <v>0.23529411764705879</v>
      </c>
      <c r="I1224">
        <v>4.25</v>
      </c>
      <c r="J1224">
        <v>127.5</v>
      </c>
      <c r="K1224" t="s">
        <v>1762</v>
      </c>
      <c r="L1224">
        <f t="shared" si="42"/>
        <v>3</v>
      </c>
      <c r="M1224" s="3">
        <v>1699.66</v>
      </c>
      <c r="N1224" s="3">
        <f>Tabela1[[#This Row],[Faturamento Mês R$]]/4</f>
        <v>99.98</v>
      </c>
    </row>
    <row r="1225" spans="1:14" x14ac:dyDescent="0.25">
      <c r="A1225">
        <v>751009</v>
      </c>
      <c r="B1225" s="3">
        <v>59.99</v>
      </c>
      <c r="C1225">
        <v>5</v>
      </c>
      <c r="D1225">
        <v>2</v>
      </c>
      <c r="E1225" s="3">
        <v>299.95</v>
      </c>
      <c r="F1225">
        <v>28</v>
      </c>
      <c r="G1225" s="3">
        <v>1679.72</v>
      </c>
      <c r="H1225">
        <v>0.1785714285714286</v>
      </c>
      <c r="I1225">
        <v>5.6</v>
      </c>
      <c r="J1225">
        <v>168</v>
      </c>
      <c r="K1225" t="s">
        <v>1762</v>
      </c>
      <c r="L1225">
        <f t="shared" ref="L1225:L1241" si="43">IF(K1225="Baixo Giro",3,IF(K1225="Giro Médio",2,IF(K1225="Alto Giro",1,0)))</f>
        <v>3</v>
      </c>
      <c r="M1225" s="3">
        <v>1679.72</v>
      </c>
      <c r="N1225" s="3">
        <f>Tabela1[[#This Row],[Faturamento Mês R$]]/4</f>
        <v>74.987499999999997</v>
      </c>
    </row>
    <row r="1226" spans="1:14" x14ac:dyDescent="0.25">
      <c r="A1226">
        <v>751046</v>
      </c>
      <c r="B1226" s="3">
        <v>99.99</v>
      </c>
      <c r="C1226">
        <v>1</v>
      </c>
      <c r="D1226">
        <v>1</v>
      </c>
      <c r="E1226" s="3">
        <v>99.99</v>
      </c>
      <c r="F1226">
        <v>23</v>
      </c>
      <c r="G1226" s="3">
        <v>2299.77</v>
      </c>
      <c r="H1226">
        <v>4.3478260869565223E-2</v>
      </c>
      <c r="I1226">
        <v>23</v>
      </c>
      <c r="J1226">
        <v>690</v>
      </c>
      <c r="K1226" t="s">
        <v>1762</v>
      </c>
      <c r="L1226">
        <f t="shared" si="43"/>
        <v>3</v>
      </c>
      <c r="M1226" s="3">
        <v>2299.77</v>
      </c>
      <c r="N1226" s="3">
        <f>Tabela1[[#This Row],[Faturamento Mês R$]]/4</f>
        <v>24.997499999999999</v>
      </c>
    </row>
    <row r="1227" spans="1:14" x14ac:dyDescent="0.25">
      <c r="A1227">
        <v>751071</v>
      </c>
      <c r="B1227" s="3">
        <v>79.989999999999995</v>
      </c>
      <c r="C1227">
        <v>2</v>
      </c>
      <c r="E1227" s="3">
        <v>159.97999999999999</v>
      </c>
      <c r="F1227">
        <v>1</v>
      </c>
      <c r="G1227" s="3">
        <v>79.989999999999995</v>
      </c>
      <c r="H1227">
        <v>2</v>
      </c>
      <c r="I1227">
        <v>0.5</v>
      </c>
      <c r="J1227">
        <v>15</v>
      </c>
      <c r="K1227" t="s">
        <v>1760</v>
      </c>
      <c r="L1227">
        <f t="shared" si="43"/>
        <v>1</v>
      </c>
      <c r="M1227" s="3">
        <v>0</v>
      </c>
      <c r="N1227" s="3">
        <f>Tabela1[[#This Row],[Faturamento Mês R$]]/4</f>
        <v>39.994999999999997</v>
      </c>
    </row>
    <row r="1228" spans="1:14" x14ac:dyDescent="0.25">
      <c r="A1228">
        <v>751072</v>
      </c>
      <c r="B1228" s="3">
        <v>69.989999999999995</v>
      </c>
      <c r="C1228">
        <v>2</v>
      </c>
      <c r="E1228" s="3">
        <v>139.97999999999999</v>
      </c>
      <c r="F1228">
        <v>0</v>
      </c>
      <c r="G1228" s="3">
        <v>0</v>
      </c>
      <c r="H1228" t="s">
        <v>1763</v>
      </c>
      <c r="I1228">
        <v>0</v>
      </c>
      <c r="J1228">
        <v>0</v>
      </c>
      <c r="L1228">
        <f t="shared" si="43"/>
        <v>0</v>
      </c>
      <c r="M1228" s="3">
        <v>0</v>
      </c>
      <c r="N1228" s="3">
        <f>Tabela1[[#This Row],[Faturamento Mês R$]]/4</f>
        <v>34.994999999999997</v>
      </c>
    </row>
    <row r="1229" spans="1:14" x14ac:dyDescent="0.25">
      <c r="A1229">
        <v>751078</v>
      </c>
      <c r="B1229" s="3">
        <v>79.989999999999995</v>
      </c>
      <c r="C1229">
        <v>2</v>
      </c>
      <c r="E1229" s="3">
        <v>159.97999999999999</v>
      </c>
      <c r="F1229">
        <v>0</v>
      </c>
      <c r="G1229" s="3">
        <v>0</v>
      </c>
      <c r="H1229" t="s">
        <v>1763</v>
      </c>
      <c r="I1229">
        <v>0</v>
      </c>
      <c r="J1229">
        <v>0</v>
      </c>
      <c r="L1229">
        <f t="shared" si="43"/>
        <v>0</v>
      </c>
      <c r="M1229" s="3">
        <v>0</v>
      </c>
      <c r="N1229" s="3">
        <f>Tabela1[[#This Row],[Faturamento Mês R$]]/4</f>
        <v>39.994999999999997</v>
      </c>
    </row>
    <row r="1230" spans="1:14" x14ac:dyDescent="0.25">
      <c r="A1230">
        <v>751141</v>
      </c>
      <c r="B1230" s="3">
        <v>199.99</v>
      </c>
      <c r="C1230">
        <v>5</v>
      </c>
      <c r="D1230">
        <v>2</v>
      </c>
      <c r="E1230" s="3">
        <v>999.95</v>
      </c>
      <c r="F1230">
        <v>4</v>
      </c>
      <c r="G1230" s="3">
        <v>799.96</v>
      </c>
      <c r="H1230">
        <v>1.25</v>
      </c>
      <c r="I1230">
        <v>0.8</v>
      </c>
      <c r="J1230">
        <v>24</v>
      </c>
      <c r="K1230" t="s">
        <v>1760</v>
      </c>
      <c r="L1230">
        <f t="shared" si="43"/>
        <v>1</v>
      </c>
      <c r="M1230" s="3">
        <v>0</v>
      </c>
      <c r="N1230" s="3">
        <f>Tabela1[[#This Row],[Faturamento Mês R$]]/4</f>
        <v>249.98750000000001</v>
      </c>
    </row>
    <row r="1231" spans="1:14" x14ac:dyDescent="0.25">
      <c r="A1231">
        <v>751248</v>
      </c>
      <c r="B1231" s="3">
        <v>49.99</v>
      </c>
      <c r="C1231">
        <v>4</v>
      </c>
      <c r="E1231" s="3">
        <v>199.96</v>
      </c>
      <c r="F1231">
        <v>4</v>
      </c>
      <c r="G1231" s="3">
        <v>199.96</v>
      </c>
      <c r="H1231">
        <v>1</v>
      </c>
      <c r="I1231">
        <v>1</v>
      </c>
      <c r="J1231">
        <v>30</v>
      </c>
      <c r="K1231" t="s">
        <v>1761</v>
      </c>
      <c r="L1231">
        <f t="shared" si="43"/>
        <v>2</v>
      </c>
      <c r="M1231" s="3">
        <v>0</v>
      </c>
      <c r="N1231" s="3">
        <f>Tabela1[[#This Row],[Faturamento Mês R$]]/4</f>
        <v>49.99</v>
      </c>
    </row>
    <row r="1232" spans="1:14" x14ac:dyDescent="0.25">
      <c r="A1232">
        <v>751281</v>
      </c>
      <c r="B1232" s="3">
        <v>79.989999999999995</v>
      </c>
      <c r="C1232">
        <v>4</v>
      </c>
      <c r="D1232">
        <v>1</v>
      </c>
      <c r="E1232" s="3">
        <v>319.95999999999998</v>
      </c>
      <c r="F1232">
        <v>1</v>
      </c>
      <c r="G1232" s="3">
        <v>79.989999999999995</v>
      </c>
      <c r="H1232">
        <v>4</v>
      </c>
      <c r="I1232">
        <v>0.25</v>
      </c>
      <c r="J1232">
        <v>7.5</v>
      </c>
      <c r="K1232" t="s">
        <v>1760</v>
      </c>
      <c r="L1232">
        <f t="shared" si="43"/>
        <v>1</v>
      </c>
      <c r="M1232" s="3">
        <v>0</v>
      </c>
      <c r="N1232" s="3">
        <f>Tabela1[[#This Row],[Faturamento Mês R$]]/4</f>
        <v>79.989999999999995</v>
      </c>
    </row>
    <row r="1233" spans="1:14" x14ac:dyDescent="0.25">
      <c r="A1233">
        <v>751294</v>
      </c>
      <c r="B1233" s="3">
        <v>49.99</v>
      </c>
      <c r="C1233">
        <v>10</v>
      </c>
      <c r="D1233">
        <v>1</v>
      </c>
      <c r="E1233" s="3">
        <v>499.9</v>
      </c>
      <c r="F1233">
        <v>12</v>
      </c>
      <c r="G1233" s="3">
        <v>599.88</v>
      </c>
      <c r="H1233">
        <v>0.83333333333333337</v>
      </c>
      <c r="I1233">
        <v>1.2</v>
      </c>
      <c r="J1233">
        <v>36</v>
      </c>
      <c r="K1233" t="s">
        <v>1761</v>
      </c>
      <c r="L1233">
        <f t="shared" si="43"/>
        <v>2</v>
      </c>
      <c r="M1233" s="3">
        <v>0</v>
      </c>
      <c r="N1233" s="3">
        <f>Tabela1[[#This Row],[Faturamento Mês R$]]/4</f>
        <v>124.97499999999999</v>
      </c>
    </row>
    <row r="1234" spans="1:14" x14ac:dyDescent="0.25">
      <c r="A1234">
        <v>751295</v>
      </c>
      <c r="B1234" s="3">
        <v>69.989999999999995</v>
      </c>
      <c r="C1234">
        <v>4</v>
      </c>
      <c r="D1234">
        <v>2</v>
      </c>
      <c r="E1234" s="3">
        <v>279.95999999999998</v>
      </c>
      <c r="F1234">
        <v>6</v>
      </c>
      <c r="G1234" s="3">
        <v>419.94</v>
      </c>
      <c r="H1234">
        <v>0.66666666666666663</v>
      </c>
      <c r="I1234">
        <v>1.5</v>
      </c>
      <c r="J1234">
        <v>45</v>
      </c>
      <c r="K1234" t="s">
        <v>1761</v>
      </c>
      <c r="L1234">
        <f t="shared" si="43"/>
        <v>2</v>
      </c>
      <c r="M1234" s="3">
        <v>0</v>
      </c>
      <c r="N1234" s="3">
        <f>Tabela1[[#This Row],[Faturamento Mês R$]]/4</f>
        <v>69.989999999999995</v>
      </c>
    </row>
    <row r="1235" spans="1:14" x14ac:dyDescent="0.25">
      <c r="A1235">
        <v>751296</v>
      </c>
      <c r="B1235" s="3">
        <v>29.99</v>
      </c>
      <c r="C1235">
        <v>3</v>
      </c>
      <c r="E1235" s="3">
        <v>89.97</v>
      </c>
      <c r="F1235">
        <v>0</v>
      </c>
      <c r="G1235" s="3">
        <v>0</v>
      </c>
      <c r="H1235" t="s">
        <v>1763</v>
      </c>
      <c r="I1235">
        <v>0</v>
      </c>
      <c r="J1235">
        <v>0</v>
      </c>
      <c r="L1235">
        <f t="shared" si="43"/>
        <v>0</v>
      </c>
      <c r="M1235" s="3">
        <v>0</v>
      </c>
      <c r="N1235" s="3">
        <f>Tabela1[[#This Row],[Faturamento Mês R$]]/4</f>
        <v>22.4925</v>
      </c>
    </row>
    <row r="1236" spans="1:14" x14ac:dyDescent="0.25">
      <c r="A1236">
        <v>751297</v>
      </c>
      <c r="B1236" s="3">
        <v>69.989999999999995</v>
      </c>
      <c r="C1236">
        <v>5</v>
      </c>
      <c r="D1236">
        <v>2</v>
      </c>
      <c r="E1236" s="3">
        <v>349.95</v>
      </c>
      <c r="F1236">
        <v>6</v>
      </c>
      <c r="G1236" s="3">
        <v>419.94</v>
      </c>
      <c r="H1236">
        <v>0.83333333333333337</v>
      </c>
      <c r="I1236">
        <v>1.2</v>
      </c>
      <c r="J1236">
        <v>36</v>
      </c>
      <c r="K1236" t="s">
        <v>1761</v>
      </c>
      <c r="L1236">
        <f t="shared" si="43"/>
        <v>2</v>
      </c>
      <c r="M1236" s="3">
        <v>0</v>
      </c>
      <c r="N1236" s="3">
        <f>Tabela1[[#This Row],[Faturamento Mês R$]]/4</f>
        <v>87.487499999999997</v>
      </c>
    </row>
    <row r="1237" spans="1:14" x14ac:dyDescent="0.25">
      <c r="A1237">
        <v>751298</v>
      </c>
      <c r="B1237" s="3">
        <v>39.99</v>
      </c>
      <c r="C1237">
        <v>6</v>
      </c>
      <c r="E1237" s="3">
        <v>239.94</v>
      </c>
      <c r="F1237">
        <v>3</v>
      </c>
      <c r="G1237" s="3">
        <v>119.97</v>
      </c>
      <c r="H1237">
        <v>2</v>
      </c>
      <c r="I1237">
        <v>0.5</v>
      </c>
      <c r="J1237">
        <v>15</v>
      </c>
      <c r="K1237" t="s">
        <v>1760</v>
      </c>
      <c r="L1237">
        <f t="shared" si="43"/>
        <v>1</v>
      </c>
      <c r="M1237" s="3">
        <v>0</v>
      </c>
      <c r="N1237" s="3">
        <f>Tabela1[[#This Row],[Faturamento Mês R$]]/4</f>
        <v>59.984999999999999</v>
      </c>
    </row>
    <row r="1238" spans="1:14" x14ac:dyDescent="0.25">
      <c r="A1238">
        <v>751326</v>
      </c>
      <c r="B1238" s="3">
        <v>89.99</v>
      </c>
      <c r="C1238">
        <v>2</v>
      </c>
      <c r="E1238" s="3">
        <v>179.98</v>
      </c>
      <c r="F1238">
        <v>2</v>
      </c>
      <c r="G1238" s="3">
        <v>179.98</v>
      </c>
      <c r="H1238">
        <v>1</v>
      </c>
      <c r="I1238">
        <v>1</v>
      </c>
      <c r="J1238">
        <v>30</v>
      </c>
      <c r="K1238" t="s">
        <v>1761</v>
      </c>
      <c r="L1238">
        <f t="shared" si="43"/>
        <v>2</v>
      </c>
      <c r="M1238" s="3">
        <v>0</v>
      </c>
      <c r="N1238" s="3">
        <f>Tabela1[[#This Row],[Faturamento Mês R$]]/4</f>
        <v>44.994999999999997</v>
      </c>
    </row>
    <row r="1239" spans="1:14" x14ac:dyDescent="0.25">
      <c r="A1239">
        <v>751345</v>
      </c>
      <c r="B1239" s="3">
        <v>59.99</v>
      </c>
      <c r="C1239">
        <v>4</v>
      </c>
      <c r="E1239" s="3">
        <v>239.96</v>
      </c>
      <c r="F1239">
        <v>48</v>
      </c>
      <c r="G1239" s="3">
        <v>2879.52</v>
      </c>
      <c r="H1239">
        <v>8.3333333333333329E-2</v>
      </c>
      <c r="I1239">
        <v>12</v>
      </c>
      <c r="J1239">
        <v>360</v>
      </c>
      <c r="K1239" t="s">
        <v>1762</v>
      </c>
      <c r="L1239">
        <f t="shared" si="43"/>
        <v>3</v>
      </c>
      <c r="M1239" s="3">
        <v>2879.52</v>
      </c>
      <c r="N1239" s="3">
        <f>Tabela1[[#This Row],[Faturamento Mês R$]]/4</f>
        <v>59.99</v>
      </c>
    </row>
    <row r="1240" spans="1:14" x14ac:dyDescent="0.25">
      <c r="A1240">
        <v>751346</v>
      </c>
      <c r="B1240" s="3">
        <v>69.989999999999995</v>
      </c>
      <c r="C1240">
        <v>3</v>
      </c>
      <c r="E1240" s="3">
        <v>209.97</v>
      </c>
      <c r="F1240">
        <v>44</v>
      </c>
      <c r="G1240" s="3">
        <v>3079.56</v>
      </c>
      <c r="H1240">
        <v>6.8181818181818177E-2</v>
      </c>
      <c r="I1240">
        <v>14.66666666666667</v>
      </c>
      <c r="J1240">
        <v>440</v>
      </c>
      <c r="K1240" t="s">
        <v>1762</v>
      </c>
      <c r="L1240">
        <f t="shared" si="43"/>
        <v>3</v>
      </c>
      <c r="M1240" s="3">
        <v>3079.56</v>
      </c>
      <c r="N1240" s="3">
        <f>Tabela1[[#This Row],[Faturamento Mês R$]]/4</f>
        <v>52.4925</v>
      </c>
    </row>
    <row r="1241" spans="1:14" x14ac:dyDescent="0.25">
      <c r="A1241">
        <v>751366</v>
      </c>
      <c r="B1241" s="3">
        <v>79.989999999999995</v>
      </c>
      <c r="C1241">
        <v>2</v>
      </c>
      <c r="D1241">
        <v>0</v>
      </c>
      <c r="E1241" s="3">
        <v>159.97999999999999</v>
      </c>
      <c r="F1241">
        <v>45</v>
      </c>
      <c r="G1241" s="3">
        <v>3599.55</v>
      </c>
      <c r="H1241">
        <v>4.4444444444444453E-2</v>
      </c>
      <c r="I1241">
        <v>22.5</v>
      </c>
      <c r="J1241">
        <v>675</v>
      </c>
      <c r="K1241" t="s">
        <v>1762</v>
      </c>
      <c r="L1241">
        <f t="shared" si="43"/>
        <v>3</v>
      </c>
      <c r="M1241" s="3">
        <v>3599.55</v>
      </c>
      <c r="N1241" s="3">
        <f>Tabela1[[#This Row],[Faturamento Mês R$]]/4</f>
        <v>39.994999999999997</v>
      </c>
    </row>
    <row r="1242" spans="1:14" x14ac:dyDescent="0.25">
      <c r="A1242">
        <v>751368</v>
      </c>
      <c r="B1242" s="3">
        <v>119.99</v>
      </c>
      <c r="C1242">
        <v>4</v>
      </c>
      <c r="D1242">
        <v>0</v>
      </c>
      <c r="E1242" s="3">
        <v>479.96</v>
      </c>
      <c r="F1242">
        <v>23</v>
      </c>
      <c r="G1242" s="3">
        <v>2759.77</v>
      </c>
      <c r="H1242">
        <v>0.17391304347826089</v>
      </c>
      <c r="I1242">
        <v>5.75</v>
      </c>
      <c r="J1242">
        <v>172.5</v>
      </c>
      <c r="K1242" t="s">
        <v>1762</v>
      </c>
      <c r="L1242">
        <f t="shared" ref="L1242:L1266" si="44">IF(K1242="Baixo Giro",3,IF(K1242="Giro Médio",2,IF(K1242="Alto Giro",1,0)))</f>
        <v>3</v>
      </c>
      <c r="M1242" s="3">
        <v>2759.77</v>
      </c>
      <c r="N1242" s="3">
        <f>Tabela1[[#This Row],[Faturamento Mês R$]]/4</f>
        <v>119.99</v>
      </c>
    </row>
    <row r="1243" spans="1:14" x14ac:dyDescent="0.25">
      <c r="A1243">
        <v>751369</v>
      </c>
      <c r="B1243" s="3">
        <v>49.99</v>
      </c>
      <c r="C1243">
        <v>3</v>
      </c>
      <c r="E1243" s="3">
        <v>149.97</v>
      </c>
      <c r="F1243">
        <v>4</v>
      </c>
      <c r="G1243" s="3">
        <v>199.96</v>
      </c>
      <c r="H1243">
        <v>0.75</v>
      </c>
      <c r="I1243">
        <v>1.333333333333333</v>
      </c>
      <c r="J1243">
        <v>40</v>
      </c>
      <c r="K1243" t="s">
        <v>1761</v>
      </c>
      <c r="L1243">
        <f t="shared" si="44"/>
        <v>2</v>
      </c>
      <c r="M1243" s="3">
        <v>0</v>
      </c>
      <c r="N1243" s="3">
        <f>Tabela1[[#This Row],[Faturamento Mês R$]]/4</f>
        <v>37.4925</v>
      </c>
    </row>
    <row r="1244" spans="1:14" x14ac:dyDescent="0.25">
      <c r="A1244">
        <v>751378</v>
      </c>
      <c r="B1244" s="3">
        <v>29.99</v>
      </c>
      <c r="C1244">
        <v>1</v>
      </c>
      <c r="E1244" s="3">
        <v>29.99</v>
      </c>
      <c r="F1244">
        <v>34</v>
      </c>
      <c r="G1244" s="3">
        <v>1019.66</v>
      </c>
      <c r="H1244">
        <v>2.9411764705882349E-2</v>
      </c>
      <c r="I1244">
        <v>34</v>
      </c>
      <c r="J1244">
        <v>1020</v>
      </c>
      <c r="K1244" t="s">
        <v>1762</v>
      </c>
      <c r="L1244">
        <f t="shared" si="44"/>
        <v>3</v>
      </c>
      <c r="M1244" s="3">
        <v>1019.66</v>
      </c>
      <c r="N1244" s="3">
        <f>Tabela1[[#This Row],[Faturamento Mês R$]]/4</f>
        <v>7.4974999999999996</v>
      </c>
    </row>
    <row r="1245" spans="1:14" x14ac:dyDescent="0.25">
      <c r="A1245">
        <v>751380</v>
      </c>
      <c r="B1245" s="3">
        <v>29.99</v>
      </c>
      <c r="C1245">
        <v>12</v>
      </c>
      <c r="D1245">
        <v>4</v>
      </c>
      <c r="E1245" s="3">
        <v>359.88</v>
      </c>
      <c r="F1245">
        <v>19</v>
      </c>
      <c r="G1245" s="3">
        <v>569.80999999999995</v>
      </c>
      <c r="H1245">
        <v>0.63157894736842102</v>
      </c>
      <c r="I1245">
        <v>1.583333333333333</v>
      </c>
      <c r="J1245">
        <v>47.5</v>
      </c>
      <c r="K1245" t="s">
        <v>1761</v>
      </c>
      <c r="L1245">
        <f t="shared" si="44"/>
        <v>2</v>
      </c>
      <c r="M1245" s="3">
        <v>0</v>
      </c>
      <c r="N1245" s="3">
        <f>Tabela1[[#This Row],[Faturamento Mês R$]]/4</f>
        <v>89.97</v>
      </c>
    </row>
    <row r="1246" spans="1:14" x14ac:dyDescent="0.25">
      <c r="A1246">
        <v>751386</v>
      </c>
      <c r="B1246" s="3">
        <v>59.99</v>
      </c>
      <c r="C1246">
        <v>2</v>
      </c>
      <c r="E1246" s="3">
        <v>119.98</v>
      </c>
      <c r="F1246">
        <v>3</v>
      </c>
      <c r="G1246" s="3">
        <v>179.97</v>
      </c>
      <c r="H1246">
        <v>0.66666666666666663</v>
      </c>
      <c r="I1246">
        <v>1.5</v>
      </c>
      <c r="J1246">
        <v>45</v>
      </c>
      <c r="K1246" t="s">
        <v>1761</v>
      </c>
      <c r="L1246">
        <f t="shared" si="44"/>
        <v>2</v>
      </c>
      <c r="M1246" s="3">
        <v>0</v>
      </c>
      <c r="N1246" s="3">
        <f>Tabela1[[#This Row],[Faturamento Mês R$]]/4</f>
        <v>29.995000000000001</v>
      </c>
    </row>
    <row r="1247" spans="1:14" x14ac:dyDescent="0.25">
      <c r="A1247">
        <v>751387</v>
      </c>
      <c r="B1247" s="3">
        <v>59.99</v>
      </c>
      <c r="C1247">
        <v>3</v>
      </c>
      <c r="E1247" s="3">
        <v>179.97</v>
      </c>
      <c r="F1247">
        <v>3</v>
      </c>
      <c r="G1247" s="3">
        <v>179.97</v>
      </c>
      <c r="H1247">
        <v>1</v>
      </c>
      <c r="I1247">
        <v>1</v>
      </c>
      <c r="J1247">
        <v>30</v>
      </c>
      <c r="K1247" t="s">
        <v>1761</v>
      </c>
      <c r="L1247">
        <f t="shared" si="44"/>
        <v>2</v>
      </c>
      <c r="M1247" s="3">
        <v>0</v>
      </c>
      <c r="N1247" s="3">
        <f>Tabela1[[#This Row],[Faturamento Mês R$]]/4</f>
        <v>44.9925</v>
      </c>
    </row>
    <row r="1248" spans="1:14" x14ac:dyDescent="0.25">
      <c r="A1248">
        <v>751388</v>
      </c>
      <c r="B1248" s="3">
        <v>59.99</v>
      </c>
      <c r="C1248">
        <v>6</v>
      </c>
      <c r="D1248">
        <v>2</v>
      </c>
      <c r="E1248" s="3">
        <v>359.94</v>
      </c>
      <c r="F1248">
        <v>10</v>
      </c>
      <c r="G1248" s="3">
        <v>599.9</v>
      </c>
      <c r="H1248">
        <v>0.6</v>
      </c>
      <c r="I1248">
        <v>1.666666666666667</v>
      </c>
      <c r="J1248">
        <v>50</v>
      </c>
      <c r="K1248" t="s">
        <v>1761</v>
      </c>
      <c r="L1248">
        <f t="shared" si="44"/>
        <v>2</v>
      </c>
      <c r="M1248" s="3">
        <v>0</v>
      </c>
      <c r="N1248" s="3">
        <f>Tabela1[[#This Row],[Faturamento Mês R$]]/4</f>
        <v>89.984999999999999</v>
      </c>
    </row>
    <row r="1249" spans="1:14" x14ac:dyDescent="0.25">
      <c r="A1249">
        <v>751393</v>
      </c>
      <c r="B1249" s="3">
        <v>49.99</v>
      </c>
      <c r="C1249">
        <v>6</v>
      </c>
      <c r="D1249">
        <v>3</v>
      </c>
      <c r="E1249" s="3">
        <v>299.94</v>
      </c>
      <c r="F1249">
        <v>8</v>
      </c>
      <c r="G1249" s="3">
        <v>399.92</v>
      </c>
      <c r="H1249">
        <v>0.75</v>
      </c>
      <c r="I1249">
        <v>1.333333333333333</v>
      </c>
      <c r="J1249">
        <v>40</v>
      </c>
      <c r="K1249" t="s">
        <v>1761</v>
      </c>
      <c r="L1249">
        <f t="shared" si="44"/>
        <v>2</v>
      </c>
      <c r="M1249" s="3">
        <v>0</v>
      </c>
      <c r="N1249" s="3">
        <f>Tabela1[[#This Row],[Faturamento Mês R$]]/4</f>
        <v>74.984999999999999</v>
      </c>
    </row>
    <row r="1250" spans="1:14" x14ac:dyDescent="0.25">
      <c r="A1250">
        <v>751405</v>
      </c>
      <c r="B1250" s="3">
        <v>69.989999999999995</v>
      </c>
      <c r="C1250">
        <v>6</v>
      </c>
      <c r="E1250" s="3">
        <v>419.93999999999988</v>
      </c>
      <c r="F1250">
        <v>8</v>
      </c>
      <c r="G1250" s="3">
        <v>559.91999999999996</v>
      </c>
      <c r="H1250">
        <v>0.75</v>
      </c>
      <c r="I1250">
        <v>1.333333333333333</v>
      </c>
      <c r="J1250">
        <v>40</v>
      </c>
      <c r="K1250" t="s">
        <v>1761</v>
      </c>
      <c r="L1250">
        <f t="shared" si="44"/>
        <v>2</v>
      </c>
      <c r="M1250" s="3">
        <v>0</v>
      </c>
      <c r="N1250" s="3">
        <f>Tabela1[[#This Row],[Faturamento Mês R$]]/4</f>
        <v>104.98499999999997</v>
      </c>
    </row>
    <row r="1251" spans="1:14" x14ac:dyDescent="0.25">
      <c r="A1251">
        <v>751471</v>
      </c>
      <c r="B1251" s="3">
        <v>99.99</v>
      </c>
      <c r="C1251">
        <v>2</v>
      </c>
      <c r="D1251">
        <v>1</v>
      </c>
      <c r="E1251" s="3">
        <v>199.98</v>
      </c>
      <c r="F1251">
        <v>31</v>
      </c>
      <c r="G1251" s="3">
        <v>3099.69</v>
      </c>
      <c r="H1251">
        <v>6.4516129032258063E-2</v>
      </c>
      <c r="I1251">
        <v>15.5</v>
      </c>
      <c r="J1251">
        <v>465</v>
      </c>
      <c r="K1251" t="s">
        <v>1762</v>
      </c>
      <c r="L1251">
        <f t="shared" si="44"/>
        <v>3</v>
      </c>
      <c r="M1251" s="3">
        <v>3099.69</v>
      </c>
      <c r="N1251" s="3">
        <f>Tabela1[[#This Row],[Faturamento Mês R$]]/4</f>
        <v>49.994999999999997</v>
      </c>
    </row>
    <row r="1252" spans="1:14" x14ac:dyDescent="0.25">
      <c r="A1252">
        <v>751572</v>
      </c>
      <c r="B1252" s="3">
        <v>179.99</v>
      </c>
      <c r="C1252">
        <v>3</v>
      </c>
      <c r="D1252">
        <v>1</v>
      </c>
      <c r="E1252" s="3">
        <v>539.97</v>
      </c>
      <c r="F1252">
        <v>4</v>
      </c>
      <c r="G1252" s="3">
        <v>719.96</v>
      </c>
      <c r="H1252">
        <v>0.75</v>
      </c>
      <c r="I1252">
        <v>1.333333333333333</v>
      </c>
      <c r="J1252">
        <v>40</v>
      </c>
      <c r="K1252" t="s">
        <v>1761</v>
      </c>
      <c r="L1252">
        <f t="shared" si="44"/>
        <v>2</v>
      </c>
      <c r="M1252" s="3">
        <v>0</v>
      </c>
      <c r="N1252" s="3">
        <f>Tabela1[[#This Row],[Faturamento Mês R$]]/4</f>
        <v>134.99250000000001</v>
      </c>
    </row>
    <row r="1253" spans="1:14" x14ac:dyDescent="0.25">
      <c r="A1253">
        <v>751638</v>
      </c>
      <c r="B1253" s="3">
        <v>29.99</v>
      </c>
      <c r="C1253">
        <v>61</v>
      </c>
      <c r="D1253">
        <v>15</v>
      </c>
      <c r="E1253" s="3">
        <v>1829.39</v>
      </c>
      <c r="F1253">
        <v>271</v>
      </c>
      <c r="G1253" s="3">
        <v>8127.29</v>
      </c>
      <c r="H1253">
        <v>0.2250922509225092</v>
      </c>
      <c r="I1253">
        <v>4.442622950819672</v>
      </c>
      <c r="J1253">
        <v>133.27868852459019</v>
      </c>
      <c r="K1253" t="s">
        <v>1762</v>
      </c>
      <c r="L1253">
        <f t="shared" si="44"/>
        <v>3</v>
      </c>
      <c r="M1253" s="3">
        <v>8127.29</v>
      </c>
      <c r="N1253" s="3">
        <f>Tabela1[[#This Row],[Faturamento Mês R$]]/4</f>
        <v>457.34750000000003</v>
      </c>
    </row>
    <row r="1254" spans="1:14" x14ac:dyDescent="0.25">
      <c r="A1254">
        <v>751644</v>
      </c>
      <c r="B1254" s="3">
        <v>59.99</v>
      </c>
      <c r="C1254">
        <v>4</v>
      </c>
      <c r="D1254">
        <v>4</v>
      </c>
      <c r="E1254" s="3">
        <v>239.96</v>
      </c>
      <c r="F1254">
        <v>2</v>
      </c>
      <c r="G1254" s="3">
        <v>119.98</v>
      </c>
      <c r="H1254">
        <v>2</v>
      </c>
      <c r="I1254">
        <v>0.5</v>
      </c>
      <c r="J1254">
        <v>15</v>
      </c>
      <c r="K1254" t="s">
        <v>1760</v>
      </c>
      <c r="L1254">
        <f t="shared" si="44"/>
        <v>1</v>
      </c>
      <c r="M1254" s="3">
        <v>0</v>
      </c>
      <c r="N1254" s="3">
        <f>Tabela1[[#This Row],[Faturamento Mês R$]]/4</f>
        <v>59.99</v>
      </c>
    </row>
    <row r="1255" spans="1:14" x14ac:dyDescent="0.25">
      <c r="A1255">
        <v>751738</v>
      </c>
      <c r="B1255" s="3">
        <v>119.99</v>
      </c>
      <c r="C1255">
        <v>3</v>
      </c>
      <c r="D1255">
        <v>1</v>
      </c>
      <c r="E1255" s="3">
        <v>359.97</v>
      </c>
      <c r="F1255">
        <v>45</v>
      </c>
      <c r="G1255" s="3">
        <v>5399.55</v>
      </c>
      <c r="H1255">
        <v>6.6666666666666666E-2</v>
      </c>
      <c r="I1255">
        <v>15</v>
      </c>
      <c r="J1255">
        <v>450</v>
      </c>
      <c r="K1255" t="s">
        <v>1762</v>
      </c>
      <c r="L1255">
        <f t="shared" si="44"/>
        <v>3</v>
      </c>
      <c r="M1255" s="3">
        <v>5399.55</v>
      </c>
      <c r="N1255" s="3">
        <f>Tabela1[[#This Row],[Faturamento Mês R$]]/4</f>
        <v>89.992500000000007</v>
      </c>
    </row>
    <row r="1256" spans="1:14" x14ac:dyDescent="0.25">
      <c r="A1256">
        <v>751740</v>
      </c>
      <c r="B1256" s="3">
        <v>59.99</v>
      </c>
      <c r="C1256">
        <v>9</v>
      </c>
      <c r="D1256">
        <v>1</v>
      </c>
      <c r="E1256" s="3">
        <v>539.91</v>
      </c>
      <c r="F1256">
        <v>0</v>
      </c>
      <c r="G1256" s="3">
        <v>0</v>
      </c>
      <c r="H1256" t="s">
        <v>1763</v>
      </c>
      <c r="I1256">
        <v>0</v>
      </c>
      <c r="J1256">
        <v>0</v>
      </c>
      <c r="L1256">
        <f t="shared" si="44"/>
        <v>0</v>
      </c>
      <c r="M1256" s="3">
        <v>0</v>
      </c>
      <c r="N1256" s="3">
        <f>Tabela1[[#This Row],[Faturamento Mês R$]]/4</f>
        <v>134.97749999999999</v>
      </c>
    </row>
    <row r="1257" spans="1:14" x14ac:dyDescent="0.25">
      <c r="A1257">
        <v>751741</v>
      </c>
      <c r="B1257" s="3">
        <v>49.99</v>
      </c>
      <c r="C1257">
        <v>2</v>
      </c>
      <c r="E1257" s="3">
        <v>99.98</v>
      </c>
      <c r="F1257">
        <v>0</v>
      </c>
      <c r="G1257" s="3">
        <v>0</v>
      </c>
      <c r="H1257" t="s">
        <v>1763</v>
      </c>
      <c r="I1257">
        <v>0</v>
      </c>
      <c r="J1257">
        <v>0</v>
      </c>
      <c r="L1257">
        <f t="shared" si="44"/>
        <v>0</v>
      </c>
      <c r="M1257" s="3">
        <v>0</v>
      </c>
      <c r="N1257" s="3">
        <f>Tabela1[[#This Row],[Faturamento Mês R$]]/4</f>
        <v>24.995000000000001</v>
      </c>
    </row>
    <row r="1258" spans="1:14" x14ac:dyDescent="0.25">
      <c r="A1258">
        <v>751743</v>
      </c>
      <c r="B1258" s="3">
        <v>39.99</v>
      </c>
      <c r="C1258">
        <v>4</v>
      </c>
      <c r="E1258" s="3">
        <v>159.96</v>
      </c>
      <c r="F1258">
        <v>2</v>
      </c>
      <c r="G1258" s="3">
        <v>79.98</v>
      </c>
      <c r="H1258">
        <v>2</v>
      </c>
      <c r="I1258">
        <v>0.5</v>
      </c>
      <c r="J1258">
        <v>15</v>
      </c>
      <c r="K1258" t="s">
        <v>1760</v>
      </c>
      <c r="L1258">
        <f t="shared" si="44"/>
        <v>1</v>
      </c>
      <c r="M1258" s="3">
        <v>0</v>
      </c>
      <c r="N1258" s="3">
        <f>Tabela1[[#This Row],[Faturamento Mês R$]]/4</f>
        <v>39.99</v>
      </c>
    </row>
    <row r="1259" spans="1:14" x14ac:dyDescent="0.25">
      <c r="A1259">
        <v>751744</v>
      </c>
      <c r="B1259" s="3">
        <v>49.99</v>
      </c>
      <c r="C1259">
        <v>3</v>
      </c>
      <c r="D1259">
        <v>1</v>
      </c>
      <c r="E1259" s="3">
        <v>149.97</v>
      </c>
      <c r="F1259">
        <v>4</v>
      </c>
      <c r="G1259" s="3">
        <v>199.96</v>
      </c>
      <c r="H1259">
        <v>0.75</v>
      </c>
      <c r="I1259">
        <v>1.333333333333333</v>
      </c>
      <c r="J1259">
        <v>40</v>
      </c>
      <c r="K1259" t="s">
        <v>1761</v>
      </c>
      <c r="L1259">
        <f t="shared" si="44"/>
        <v>2</v>
      </c>
      <c r="M1259" s="3">
        <v>0</v>
      </c>
      <c r="N1259" s="3">
        <f>Tabela1[[#This Row],[Faturamento Mês R$]]/4</f>
        <v>37.4925</v>
      </c>
    </row>
    <row r="1260" spans="1:14" x14ac:dyDescent="0.25">
      <c r="A1260">
        <v>751769</v>
      </c>
      <c r="B1260" s="3">
        <v>59.99</v>
      </c>
      <c r="C1260">
        <v>6</v>
      </c>
      <c r="D1260">
        <v>1</v>
      </c>
      <c r="E1260" s="3">
        <v>359.94</v>
      </c>
      <c r="F1260">
        <v>9</v>
      </c>
      <c r="G1260" s="3">
        <v>539.91</v>
      </c>
      <c r="H1260">
        <v>0.66666666666666663</v>
      </c>
      <c r="I1260">
        <v>1.5</v>
      </c>
      <c r="J1260">
        <v>45</v>
      </c>
      <c r="K1260" t="s">
        <v>1761</v>
      </c>
      <c r="L1260">
        <f t="shared" si="44"/>
        <v>2</v>
      </c>
      <c r="M1260" s="3">
        <v>0</v>
      </c>
      <c r="N1260" s="3">
        <f>Tabela1[[#This Row],[Faturamento Mês R$]]/4</f>
        <v>89.984999999999999</v>
      </c>
    </row>
    <row r="1261" spans="1:14" x14ac:dyDescent="0.25">
      <c r="A1261">
        <v>751779</v>
      </c>
      <c r="B1261" s="3">
        <v>129.99</v>
      </c>
      <c r="C1261">
        <v>5</v>
      </c>
      <c r="D1261">
        <v>1</v>
      </c>
      <c r="E1261" s="3">
        <v>649.95000000000005</v>
      </c>
      <c r="F1261">
        <v>66</v>
      </c>
      <c r="G1261" s="3">
        <v>8579.34</v>
      </c>
      <c r="H1261">
        <v>7.575757575757576E-2</v>
      </c>
      <c r="I1261">
        <v>13.2</v>
      </c>
      <c r="J1261">
        <v>396</v>
      </c>
      <c r="K1261" t="s">
        <v>1762</v>
      </c>
      <c r="L1261">
        <f t="shared" si="44"/>
        <v>3</v>
      </c>
      <c r="M1261" s="3">
        <v>8579.34</v>
      </c>
      <c r="N1261" s="3">
        <f>Tabela1[[#This Row],[Faturamento Mês R$]]/4</f>
        <v>162.48750000000001</v>
      </c>
    </row>
    <row r="1262" spans="1:14" x14ac:dyDescent="0.25">
      <c r="A1262">
        <v>751780</v>
      </c>
      <c r="B1262" s="3">
        <v>79.989999999999995</v>
      </c>
      <c r="C1262">
        <v>1</v>
      </c>
      <c r="D1262">
        <v>1</v>
      </c>
      <c r="E1262" s="3">
        <v>79.989999999999995</v>
      </c>
      <c r="F1262">
        <v>28</v>
      </c>
      <c r="G1262" s="3">
        <v>2239.7199999999998</v>
      </c>
      <c r="H1262">
        <v>3.5714285714285712E-2</v>
      </c>
      <c r="I1262">
        <v>28</v>
      </c>
      <c r="J1262">
        <v>840</v>
      </c>
      <c r="K1262" t="s">
        <v>1762</v>
      </c>
      <c r="L1262">
        <f t="shared" si="44"/>
        <v>3</v>
      </c>
      <c r="M1262" s="3">
        <v>2239.7199999999998</v>
      </c>
      <c r="N1262" s="3">
        <f>Tabela1[[#This Row],[Faturamento Mês R$]]/4</f>
        <v>19.997499999999999</v>
      </c>
    </row>
    <row r="1263" spans="1:14" x14ac:dyDescent="0.25">
      <c r="A1263">
        <v>751782</v>
      </c>
      <c r="B1263" s="3">
        <v>49.99</v>
      </c>
      <c r="C1263">
        <v>4</v>
      </c>
      <c r="E1263" s="3">
        <v>199.96</v>
      </c>
      <c r="F1263">
        <v>31</v>
      </c>
      <c r="G1263" s="3">
        <v>1549.69</v>
      </c>
      <c r="H1263">
        <v>0.1290322580645161</v>
      </c>
      <c r="I1263">
        <v>7.75</v>
      </c>
      <c r="J1263">
        <v>232.5</v>
      </c>
      <c r="K1263" t="s">
        <v>1762</v>
      </c>
      <c r="L1263">
        <f t="shared" si="44"/>
        <v>3</v>
      </c>
      <c r="M1263" s="3">
        <v>1549.69</v>
      </c>
      <c r="N1263" s="3">
        <f>Tabela1[[#This Row],[Faturamento Mês R$]]/4</f>
        <v>49.99</v>
      </c>
    </row>
    <row r="1264" spans="1:14" x14ac:dyDescent="0.25">
      <c r="A1264">
        <v>751784</v>
      </c>
      <c r="B1264" s="3">
        <v>49.99</v>
      </c>
      <c r="C1264">
        <v>3</v>
      </c>
      <c r="E1264" s="3">
        <v>149.97</v>
      </c>
      <c r="F1264">
        <v>24</v>
      </c>
      <c r="G1264" s="3">
        <v>1199.76</v>
      </c>
      <c r="H1264">
        <v>0.125</v>
      </c>
      <c r="I1264">
        <v>8</v>
      </c>
      <c r="J1264">
        <v>240</v>
      </c>
      <c r="K1264" t="s">
        <v>1762</v>
      </c>
      <c r="L1264">
        <f t="shared" si="44"/>
        <v>3</v>
      </c>
      <c r="M1264" s="3">
        <v>1199.76</v>
      </c>
      <c r="N1264" s="3">
        <f>Tabela1[[#This Row],[Faturamento Mês R$]]/4</f>
        <v>37.4925</v>
      </c>
    </row>
    <row r="1265" spans="1:14" x14ac:dyDescent="0.25">
      <c r="A1265">
        <v>751829</v>
      </c>
      <c r="B1265" s="3">
        <v>69.989999999999995</v>
      </c>
      <c r="C1265">
        <v>2</v>
      </c>
      <c r="E1265" s="3">
        <v>139.97999999999999</v>
      </c>
      <c r="F1265">
        <v>3</v>
      </c>
      <c r="G1265" s="3">
        <v>209.97</v>
      </c>
      <c r="H1265">
        <v>0.66666666666666663</v>
      </c>
      <c r="I1265">
        <v>1.5</v>
      </c>
      <c r="J1265">
        <v>45</v>
      </c>
      <c r="K1265" t="s">
        <v>1761</v>
      </c>
      <c r="L1265">
        <f t="shared" si="44"/>
        <v>2</v>
      </c>
      <c r="M1265" s="3">
        <v>0</v>
      </c>
      <c r="N1265" s="3">
        <f>Tabela1[[#This Row],[Faturamento Mês R$]]/4</f>
        <v>34.994999999999997</v>
      </c>
    </row>
    <row r="1266" spans="1:14" x14ac:dyDescent="0.25">
      <c r="A1266">
        <v>751862</v>
      </c>
      <c r="B1266" s="3">
        <v>149.99</v>
      </c>
      <c r="C1266">
        <v>9</v>
      </c>
      <c r="D1266">
        <v>1</v>
      </c>
      <c r="E1266" s="3">
        <v>1349.91</v>
      </c>
      <c r="F1266">
        <v>11</v>
      </c>
      <c r="G1266" s="3">
        <v>1649.89</v>
      </c>
      <c r="H1266">
        <v>0.81818181818181823</v>
      </c>
      <c r="I1266">
        <v>1.2222222222222221</v>
      </c>
      <c r="J1266">
        <v>36.666666666666671</v>
      </c>
      <c r="K1266" t="s">
        <v>1761</v>
      </c>
      <c r="L1266">
        <f t="shared" si="44"/>
        <v>2</v>
      </c>
      <c r="M1266" s="3">
        <v>0</v>
      </c>
      <c r="N1266" s="3">
        <f>Tabela1[[#This Row],[Faturamento Mês R$]]/4</f>
        <v>337.47750000000002</v>
      </c>
    </row>
    <row r="1267" spans="1:14" x14ac:dyDescent="0.25">
      <c r="A1267">
        <v>751864</v>
      </c>
      <c r="B1267" s="3">
        <v>139.99</v>
      </c>
      <c r="C1267">
        <v>1</v>
      </c>
      <c r="E1267" s="3">
        <v>139.99</v>
      </c>
      <c r="F1267">
        <v>31</v>
      </c>
      <c r="G1267" s="3">
        <v>4339.6899999999996</v>
      </c>
      <c r="H1267">
        <v>3.2258064516129031E-2</v>
      </c>
      <c r="I1267">
        <v>31</v>
      </c>
      <c r="J1267">
        <v>930</v>
      </c>
      <c r="K1267" t="s">
        <v>1762</v>
      </c>
      <c r="L1267">
        <f t="shared" ref="L1267:L1297" si="45">IF(K1267="Baixo Giro",3,IF(K1267="Giro Médio",2,IF(K1267="Alto Giro",1,0)))</f>
        <v>3</v>
      </c>
      <c r="M1267" s="3">
        <v>4339.6899999999996</v>
      </c>
      <c r="N1267" s="3">
        <f>Tabela1[[#This Row],[Faturamento Mês R$]]/4</f>
        <v>34.997500000000002</v>
      </c>
    </row>
    <row r="1268" spans="1:14" x14ac:dyDescent="0.25">
      <c r="A1268">
        <v>751872</v>
      </c>
      <c r="B1268" s="3">
        <v>89.99</v>
      </c>
      <c r="C1268">
        <v>2</v>
      </c>
      <c r="D1268">
        <v>1</v>
      </c>
      <c r="E1268" s="3">
        <v>179.98</v>
      </c>
      <c r="F1268">
        <v>3</v>
      </c>
      <c r="G1268" s="3">
        <v>269.97000000000003</v>
      </c>
      <c r="H1268">
        <v>0.66666666666666663</v>
      </c>
      <c r="I1268">
        <v>1.5</v>
      </c>
      <c r="J1268">
        <v>45</v>
      </c>
      <c r="K1268" t="s">
        <v>1761</v>
      </c>
      <c r="L1268">
        <f t="shared" si="45"/>
        <v>2</v>
      </c>
      <c r="M1268" s="3">
        <v>0</v>
      </c>
      <c r="N1268" s="3">
        <f>Tabela1[[#This Row],[Faturamento Mês R$]]/4</f>
        <v>44.994999999999997</v>
      </c>
    </row>
    <row r="1269" spans="1:14" x14ac:dyDescent="0.25">
      <c r="A1269">
        <v>751883</v>
      </c>
      <c r="B1269" s="3">
        <v>59.99</v>
      </c>
      <c r="C1269">
        <v>14</v>
      </c>
      <c r="D1269">
        <v>3</v>
      </c>
      <c r="E1269" s="3">
        <v>839.86</v>
      </c>
      <c r="F1269">
        <v>65</v>
      </c>
      <c r="G1269" s="3">
        <v>3899.35</v>
      </c>
      <c r="H1269">
        <v>0.2153846153846154</v>
      </c>
      <c r="I1269">
        <v>4.6428571428571432</v>
      </c>
      <c r="J1269">
        <v>139.28571428571431</v>
      </c>
      <c r="K1269" t="s">
        <v>1762</v>
      </c>
      <c r="L1269">
        <f t="shared" si="45"/>
        <v>3</v>
      </c>
      <c r="M1269" s="3">
        <v>3899.35</v>
      </c>
      <c r="N1269" s="3">
        <f>Tabela1[[#This Row],[Faturamento Mês R$]]/4</f>
        <v>209.965</v>
      </c>
    </row>
    <row r="1270" spans="1:14" x14ac:dyDescent="0.25">
      <c r="A1270">
        <v>751904</v>
      </c>
      <c r="B1270" s="3">
        <v>89.99</v>
      </c>
      <c r="C1270">
        <v>3</v>
      </c>
      <c r="D1270">
        <v>2</v>
      </c>
      <c r="E1270" s="3">
        <v>269.97000000000003</v>
      </c>
      <c r="F1270">
        <v>47</v>
      </c>
      <c r="G1270" s="3">
        <v>4229.53</v>
      </c>
      <c r="H1270">
        <v>6.3829787234042548E-2</v>
      </c>
      <c r="I1270">
        <v>15.66666666666667</v>
      </c>
      <c r="J1270">
        <v>470</v>
      </c>
      <c r="K1270" t="s">
        <v>1762</v>
      </c>
      <c r="L1270">
        <f t="shared" si="45"/>
        <v>3</v>
      </c>
      <c r="M1270" s="3">
        <v>4229.53</v>
      </c>
      <c r="N1270" s="3">
        <f>Tabela1[[#This Row],[Faturamento Mês R$]]/4</f>
        <v>67.492500000000007</v>
      </c>
    </row>
    <row r="1271" spans="1:14" x14ac:dyDescent="0.25">
      <c r="A1271">
        <v>751907</v>
      </c>
      <c r="B1271" s="3">
        <v>59.99</v>
      </c>
      <c r="C1271">
        <v>2</v>
      </c>
      <c r="D1271">
        <v>1</v>
      </c>
      <c r="E1271" s="3">
        <v>119.98</v>
      </c>
      <c r="F1271">
        <v>34</v>
      </c>
      <c r="G1271" s="3">
        <v>2039.66</v>
      </c>
      <c r="H1271">
        <v>5.8823529411764712E-2</v>
      </c>
      <c r="I1271">
        <v>17</v>
      </c>
      <c r="J1271">
        <v>510</v>
      </c>
      <c r="K1271" t="s">
        <v>1762</v>
      </c>
      <c r="L1271">
        <f t="shared" si="45"/>
        <v>3</v>
      </c>
      <c r="M1271" s="3">
        <v>2039.66</v>
      </c>
      <c r="N1271" s="3">
        <f>Tabela1[[#This Row],[Faturamento Mês R$]]/4</f>
        <v>29.995000000000001</v>
      </c>
    </row>
    <row r="1272" spans="1:14" x14ac:dyDescent="0.25">
      <c r="A1272">
        <v>751920</v>
      </c>
      <c r="B1272" s="3">
        <v>49.99</v>
      </c>
      <c r="C1272">
        <v>3</v>
      </c>
      <c r="D1272">
        <v>1</v>
      </c>
      <c r="E1272" s="3">
        <v>149.97</v>
      </c>
      <c r="F1272">
        <v>27</v>
      </c>
      <c r="G1272" s="3">
        <v>1349.73</v>
      </c>
      <c r="H1272">
        <v>0.1111111111111111</v>
      </c>
      <c r="I1272">
        <v>9</v>
      </c>
      <c r="J1272">
        <v>270</v>
      </c>
      <c r="K1272" t="s">
        <v>1762</v>
      </c>
      <c r="L1272">
        <f t="shared" si="45"/>
        <v>3</v>
      </c>
      <c r="M1272" s="3">
        <v>1349.73</v>
      </c>
      <c r="N1272" s="3">
        <f>Tabela1[[#This Row],[Faturamento Mês R$]]/4</f>
        <v>37.4925</v>
      </c>
    </row>
    <row r="1273" spans="1:14" x14ac:dyDescent="0.25">
      <c r="A1273">
        <v>751921</v>
      </c>
      <c r="B1273" s="3">
        <v>39.99</v>
      </c>
      <c r="C1273">
        <v>8</v>
      </c>
      <c r="D1273">
        <v>3</v>
      </c>
      <c r="E1273" s="3">
        <v>319.92</v>
      </c>
      <c r="F1273">
        <v>3</v>
      </c>
      <c r="G1273" s="3">
        <v>119.97</v>
      </c>
      <c r="H1273">
        <v>2.666666666666667</v>
      </c>
      <c r="I1273">
        <v>0.375</v>
      </c>
      <c r="J1273">
        <v>11.25</v>
      </c>
      <c r="K1273" t="s">
        <v>1760</v>
      </c>
      <c r="L1273">
        <f t="shared" si="45"/>
        <v>1</v>
      </c>
      <c r="M1273" s="3">
        <v>0</v>
      </c>
      <c r="N1273" s="3">
        <f>Tabela1[[#This Row],[Faturamento Mês R$]]/4</f>
        <v>79.98</v>
      </c>
    </row>
    <row r="1274" spans="1:14" x14ac:dyDescent="0.25">
      <c r="A1274">
        <v>751924</v>
      </c>
      <c r="B1274" s="3">
        <v>59.99</v>
      </c>
      <c r="C1274">
        <v>6</v>
      </c>
      <c r="D1274">
        <v>4</v>
      </c>
      <c r="E1274" s="3">
        <v>359.94</v>
      </c>
      <c r="F1274">
        <v>30</v>
      </c>
      <c r="G1274" s="3">
        <v>1799.7</v>
      </c>
      <c r="H1274">
        <v>0.2</v>
      </c>
      <c r="I1274">
        <v>5</v>
      </c>
      <c r="J1274">
        <v>150</v>
      </c>
      <c r="K1274" t="s">
        <v>1762</v>
      </c>
      <c r="L1274">
        <f t="shared" si="45"/>
        <v>3</v>
      </c>
      <c r="M1274" s="3">
        <v>1799.7</v>
      </c>
      <c r="N1274" s="3">
        <f>Tabela1[[#This Row],[Faturamento Mês R$]]/4</f>
        <v>89.984999999999999</v>
      </c>
    </row>
    <row r="1275" spans="1:14" x14ac:dyDescent="0.25">
      <c r="A1275">
        <v>751944</v>
      </c>
      <c r="B1275" s="3">
        <v>39.99</v>
      </c>
      <c r="C1275">
        <v>6</v>
      </c>
      <c r="D1275">
        <v>2</v>
      </c>
      <c r="E1275" s="3">
        <v>239.94</v>
      </c>
      <c r="F1275">
        <v>7</v>
      </c>
      <c r="G1275" s="3">
        <v>279.93</v>
      </c>
      <c r="H1275">
        <v>0.8571428571428571</v>
      </c>
      <c r="I1275">
        <v>1.166666666666667</v>
      </c>
      <c r="J1275">
        <v>35</v>
      </c>
      <c r="K1275" t="s">
        <v>1761</v>
      </c>
      <c r="L1275">
        <f t="shared" si="45"/>
        <v>2</v>
      </c>
      <c r="M1275" s="3">
        <v>0</v>
      </c>
      <c r="N1275" s="3">
        <f>Tabela1[[#This Row],[Faturamento Mês R$]]/4</f>
        <v>59.984999999999999</v>
      </c>
    </row>
    <row r="1276" spans="1:14" x14ac:dyDescent="0.25">
      <c r="A1276">
        <v>751946</v>
      </c>
      <c r="B1276" s="3">
        <v>149.99</v>
      </c>
      <c r="C1276">
        <v>1</v>
      </c>
      <c r="E1276" s="3">
        <v>149.99</v>
      </c>
      <c r="F1276">
        <v>24</v>
      </c>
      <c r="G1276" s="3">
        <v>3599.76</v>
      </c>
      <c r="H1276">
        <v>4.1666666666666657E-2</v>
      </c>
      <c r="I1276">
        <v>24</v>
      </c>
      <c r="J1276">
        <v>720</v>
      </c>
      <c r="K1276" t="s">
        <v>1762</v>
      </c>
      <c r="L1276">
        <f t="shared" si="45"/>
        <v>3</v>
      </c>
      <c r="M1276" s="3">
        <v>3599.76</v>
      </c>
      <c r="N1276" s="3">
        <f>Tabela1[[#This Row],[Faturamento Mês R$]]/4</f>
        <v>37.497500000000002</v>
      </c>
    </row>
    <row r="1277" spans="1:14" x14ac:dyDescent="0.25">
      <c r="A1277">
        <v>751948</v>
      </c>
      <c r="B1277" s="3">
        <v>99.99</v>
      </c>
      <c r="C1277">
        <v>3</v>
      </c>
      <c r="E1277" s="3">
        <v>299.97000000000003</v>
      </c>
      <c r="F1277">
        <v>52</v>
      </c>
      <c r="G1277" s="3">
        <v>5199.4799999999996</v>
      </c>
      <c r="H1277">
        <v>5.7692307692307702E-2</v>
      </c>
      <c r="I1277">
        <v>17.333333333333329</v>
      </c>
      <c r="J1277">
        <v>520</v>
      </c>
      <c r="K1277" t="s">
        <v>1762</v>
      </c>
      <c r="L1277">
        <f t="shared" si="45"/>
        <v>3</v>
      </c>
      <c r="M1277" s="3">
        <v>5199.4799999999996</v>
      </c>
      <c r="N1277" s="3">
        <f>Tabela1[[#This Row],[Faturamento Mês R$]]/4</f>
        <v>74.992500000000007</v>
      </c>
    </row>
    <row r="1278" spans="1:14" x14ac:dyDescent="0.25">
      <c r="A1278">
        <v>751973</v>
      </c>
      <c r="B1278" s="3">
        <v>139.99</v>
      </c>
      <c r="C1278">
        <v>6</v>
      </c>
      <c r="D1278">
        <v>2</v>
      </c>
      <c r="E1278" s="3">
        <v>839.94</v>
      </c>
      <c r="F1278">
        <v>34</v>
      </c>
      <c r="G1278" s="3">
        <v>4759.66</v>
      </c>
      <c r="H1278">
        <v>0.1764705882352941</v>
      </c>
      <c r="I1278">
        <v>5.666666666666667</v>
      </c>
      <c r="J1278">
        <v>170</v>
      </c>
      <c r="K1278" t="s">
        <v>1762</v>
      </c>
      <c r="L1278">
        <f t="shared" si="45"/>
        <v>3</v>
      </c>
      <c r="M1278" s="3">
        <v>4759.66</v>
      </c>
      <c r="N1278" s="3">
        <f>Tabela1[[#This Row],[Faturamento Mês R$]]/4</f>
        <v>209.98500000000001</v>
      </c>
    </row>
    <row r="1279" spans="1:14" x14ac:dyDescent="0.25">
      <c r="A1279">
        <v>751976</v>
      </c>
      <c r="B1279" s="3">
        <v>129.99</v>
      </c>
      <c r="C1279">
        <v>1</v>
      </c>
      <c r="E1279" s="3">
        <v>129.99</v>
      </c>
      <c r="F1279">
        <v>36</v>
      </c>
      <c r="G1279" s="3">
        <v>4679.6400000000003</v>
      </c>
      <c r="H1279">
        <v>2.777777777777778E-2</v>
      </c>
      <c r="I1279">
        <v>36</v>
      </c>
      <c r="J1279">
        <v>1080</v>
      </c>
      <c r="K1279" t="s">
        <v>1762</v>
      </c>
      <c r="L1279">
        <f t="shared" si="45"/>
        <v>3</v>
      </c>
      <c r="M1279" s="3">
        <v>4679.6400000000003</v>
      </c>
      <c r="N1279" s="3">
        <f>Tabela1[[#This Row],[Faturamento Mês R$]]/4</f>
        <v>32.497500000000002</v>
      </c>
    </row>
    <row r="1280" spans="1:14" x14ac:dyDescent="0.25">
      <c r="A1280">
        <v>751977</v>
      </c>
      <c r="B1280" s="3">
        <v>129.99</v>
      </c>
      <c r="C1280">
        <v>8</v>
      </c>
      <c r="E1280" s="3">
        <v>1039.92</v>
      </c>
      <c r="F1280">
        <v>5</v>
      </c>
      <c r="G1280" s="3">
        <v>649.95000000000005</v>
      </c>
      <c r="H1280">
        <v>1.6</v>
      </c>
      <c r="I1280">
        <v>0.625</v>
      </c>
      <c r="J1280">
        <v>18.75</v>
      </c>
      <c r="K1280" t="s">
        <v>1760</v>
      </c>
      <c r="L1280">
        <f t="shared" si="45"/>
        <v>1</v>
      </c>
      <c r="M1280" s="3">
        <v>0</v>
      </c>
      <c r="N1280" s="3">
        <f>Tabela1[[#This Row],[Faturamento Mês R$]]/4</f>
        <v>259.98</v>
      </c>
    </row>
    <row r="1281" spans="1:14" x14ac:dyDescent="0.25">
      <c r="A1281">
        <v>751988</v>
      </c>
      <c r="B1281" s="3">
        <v>49.99</v>
      </c>
      <c r="C1281">
        <v>2</v>
      </c>
      <c r="D1281">
        <v>2</v>
      </c>
      <c r="E1281" s="3">
        <v>99.98</v>
      </c>
      <c r="F1281">
        <v>36</v>
      </c>
      <c r="G1281" s="3">
        <v>1799.64</v>
      </c>
      <c r="H1281">
        <v>5.5555555555555552E-2</v>
      </c>
      <c r="I1281">
        <v>18</v>
      </c>
      <c r="J1281">
        <v>540</v>
      </c>
      <c r="K1281" t="s">
        <v>1762</v>
      </c>
      <c r="L1281">
        <f t="shared" si="45"/>
        <v>3</v>
      </c>
      <c r="M1281" s="3">
        <v>1799.64</v>
      </c>
      <c r="N1281" s="3">
        <f>Tabela1[[#This Row],[Faturamento Mês R$]]/4</f>
        <v>24.995000000000001</v>
      </c>
    </row>
    <row r="1282" spans="1:14" x14ac:dyDescent="0.25">
      <c r="A1282">
        <v>751994</v>
      </c>
      <c r="B1282" s="3">
        <v>69.989999999999995</v>
      </c>
      <c r="C1282">
        <v>1</v>
      </c>
      <c r="D1282">
        <v>1</v>
      </c>
      <c r="E1282" s="3">
        <v>69.989999999999995</v>
      </c>
      <c r="F1282">
        <v>26</v>
      </c>
      <c r="G1282" s="3">
        <v>1819.74</v>
      </c>
      <c r="H1282">
        <v>3.8461538461538457E-2</v>
      </c>
      <c r="I1282">
        <v>26</v>
      </c>
      <c r="J1282">
        <v>780</v>
      </c>
      <c r="K1282" t="s">
        <v>1762</v>
      </c>
      <c r="L1282">
        <f t="shared" si="45"/>
        <v>3</v>
      </c>
      <c r="M1282" s="3">
        <v>1819.74</v>
      </c>
      <c r="N1282" s="3">
        <f>Tabela1[[#This Row],[Faturamento Mês R$]]/4</f>
        <v>17.497499999999999</v>
      </c>
    </row>
    <row r="1283" spans="1:14" x14ac:dyDescent="0.25">
      <c r="A1283">
        <v>752003</v>
      </c>
      <c r="B1283" s="3">
        <v>59.99</v>
      </c>
      <c r="C1283">
        <v>5</v>
      </c>
      <c r="E1283" s="3">
        <v>299.95</v>
      </c>
      <c r="F1283">
        <v>28</v>
      </c>
      <c r="G1283" s="3">
        <v>1679.72</v>
      </c>
      <c r="H1283">
        <v>0.1785714285714286</v>
      </c>
      <c r="I1283">
        <v>5.6</v>
      </c>
      <c r="J1283">
        <v>168</v>
      </c>
      <c r="K1283" t="s">
        <v>1762</v>
      </c>
      <c r="L1283">
        <f t="shared" si="45"/>
        <v>3</v>
      </c>
      <c r="M1283" s="3">
        <v>1679.72</v>
      </c>
      <c r="N1283" s="3">
        <f>Tabela1[[#This Row],[Faturamento Mês R$]]/4</f>
        <v>74.987499999999997</v>
      </c>
    </row>
    <row r="1284" spans="1:14" x14ac:dyDescent="0.25">
      <c r="A1284">
        <v>752005</v>
      </c>
      <c r="B1284" s="3">
        <v>49.99</v>
      </c>
      <c r="C1284">
        <v>10</v>
      </c>
      <c r="D1284">
        <v>1</v>
      </c>
      <c r="E1284" s="3">
        <v>499.9</v>
      </c>
      <c r="F1284">
        <v>26</v>
      </c>
      <c r="G1284" s="3">
        <v>1299.74</v>
      </c>
      <c r="H1284">
        <v>0.38461538461538458</v>
      </c>
      <c r="I1284">
        <v>2.6</v>
      </c>
      <c r="J1284">
        <v>78</v>
      </c>
      <c r="K1284" t="s">
        <v>1762</v>
      </c>
      <c r="L1284">
        <f t="shared" si="45"/>
        <v>3</v>
      </c>
      <c r="M1284" s="3">
        <v>1299.74</v>
      </c>
      <c r="N1284" s="3">
        <f>Tabela1[[#This Row],[Faturamento Mês R$]]/4</f>
        <v>124.97499999999999</v>
      </c>
    </row>
    <row r="1285" spans="1:14" x14ac:dyDescent="0.25">
      <c r="A1285">
        <v>752006</v>
      </c>
      <c r="B1285" s="3">
        <v>59.99</v>
      </c>
      <c r="C1285">
        <v>5</v>
      </c>
      <c r="D1285">
        <v>1</v>
      </c>
      <c r="E1285" s="3">
        <v>299.95</v>
      </c>
      <c r="F1285">
        <v>4</v>
      </c>
      <c r="G1285" s="3">
        <v>239.96</v>
      </c>
      <c r="H1285">
        <v>1.25</v>
      </c>
      <c r="I1285">
        <v>0.8</v>
      </c>
      <c r="J1285">
        <v>24</v>
      </c>
      <c r="K1285" t="s">
        <v>1760</v>
      </c>
      <c r="L1285">
        <f t="shared" si="45"/>
        <v>1</v>
      </c>
      <c r="M1285" s="3">
        <v>0</v>
      </c>
      <c r="N1285" s="3">
        <f>Tabela1[[#This Row],[Faturamento Mês R$]]/4</f>
        <v>74.987499999999997</v>
      </c>
    </row>
    <row r="1286" spans="1:14" x14ac:dyDescent="0.25">
      <c r="A1286">
        <v>752007</v>
      </c>
      <c r="B1286" s="3">
        <v>59.99</v>
      </c>
      <c r="C1286">
        <v>8</v>
      </c>
      <c r="D1286">
        <v>1</v>
      </c>
      <c r="E1286" s="3">
        <v>479.92</v>
      </c>
      <c r="F1286">
        <v>41</v>
      </c>
      <c r="G1286" s="3">
        <v>2459.59</v>
      </c>
      <c r="H1286">
        <v>0.1951219512195122</v>
      </c>
      <c r="I1286">
        <v>5.125</v>
      </c>
      <c r="J1286">
        <v>153.75</v>
      </c>
      <c r="K1286" t="s">
        <v>1762</v>
      </c>
      <c r="L1286">
        <f t="shared" si="45"/>
        <v>3</v>
      </c>
      <c r="M1286" s="3">
        <v>2459.59</v>
      </c>
      <c r="N1286" s="3">
        <f>Tabela1[[#This Row],[Faturamento Mês R$]]/4</f>
        <v>119.98</v>
      </c>
    </row>
    <row r="1287" spans="1:14" x14ac:dyDescent="0.25">
      <c r="A1287">
        <v>752008</v>
      </c>
      <c r="B1287" s="3">
        <v>49.99</v>
      </c>
      <c r="C1287">
        <v>1</v>
      </c>
      <c r="E1287" s="3">
        <v>49.99</v>
      </c>
      <c r="F1287">
        <v>35</v>
      </c>
      <c r="G1287" s="3">
        <v>1749.65</v>
      </c>
      <c r="H1287">
        <v>2.8571428571428571E-2</v>
      </c>
      <c r="I1287">
        <v>35</v>
      </c>
      <c r="J1287">
        <v>1050</v>
      </c>
      <c r="K1287" t="s">
        <v>1762</v>
      </c>
      <c r="L1287">
        <f t="shared" si="45"/>
        <v>3</v>
      </c>
      <c r="M1287" s="3">
        <v>1749.65</v>
      </c>
      <c r="N1287" s="3">
        <f>Tabela1[[#This Row],[Faturamento Mês R$]]/4</f>
        <v>12.4975</v>
      </c>
    </row>
    <row r="1288" spans="1:14" x14ac:dyDescent="0.25">
      <c r="A1288">
        <v>752028</v>
      </c>
      <c r="B1288" s="3">
        <v>49.99</v>
      </c>
      <c r="C1288">
        <v>2</v>
      </c>
      <c r="D1288">
        <v>0</v>
      </c>
      <c r="E1288" s="3">
        <v>99.98</v>
      </c>
      <c r="F1288">
        <v>33</v>
      </c>
      <c r="G1288" s="3">
        <v>1649.67</v>
      </c>
      <c r="H1288">
        <v>6.0606060606060608E-2</v>
      </c>
      <c r="I1288">
        <v>16.5</v>
      </c>
      <c r="J1288">
        <v>495</v>
      </c>
      <c r="K1288" t="s">
        <v>1762</v>
      </c>
      <c r="L1288">
        <f t="shared" si="45"/>
        <v>3</v>
      </c>
      <c r="M1288" s="3">
        <v>1649.67</v>
      </c>
      <c r="N1288" s="3">
        <f>Tabela1[[#This Row],[Faturamento Mês R$]]/4</f>
        <v>24.995000000000001</v>
      </c>
    </row>
    <row r="1289" spans="1:14" x14ac:dyDescent="0.25">
      <c r="A1289">
        <v>752066</v>
      </c>
      <c r="B1289" s="3">
        <v>89.99</v>
      </c>
      <c r="C1289">
        <v>3</v>
      </c>
      <c r="D1289">
        <v>1</v>
      </c>
      <c r="E1289" s="3">
        <v>269.97000000000003</v>
      </c>
      <c r="F1289">
        <v>41</v>
      </c>
      <c r="G1289" s="3">
        <v>3689.59</v>
      </c>
      <c r="H1289">
        <v>7.3170731707317069E-2</v>
      </c>
      <c r="I1289">
        <v>13.66666666666667</v>
      </c>
      <c r="J1289">
        <v>410</v>
      </c>
      <c r="K1289" t="s">
        <v>1762</v>
      </c>
      <c r="L1289">
        <f t="shared" si="45"/>
        <v>3</v>
      </c>
      <c r="M1289" s="3">
        <v>3689.59</v>
      </c>
      <c r="N1289" s="3">
        <f>Tabela1[[#This Row],[Faturamento Mês R$]]/4</f>
        <v>67.492500000000007</v>
      </c>
    </row>
    <row r="1290" spans="1:14" x14ac:dyDescent="0.25">
      <c r="A1290">
        <v>752067</v>
      </c>
      <c r="B1290" s="3">
        <v>89.99</v>
      </c>
      <c r="C1290">
        <v>5</v>
      </c>
      <c r="E1290" s="3">
        <v>449.95</v>
      </c>
      <c r="F1290">
        <v>23</v>
      </c>
      <c r="G1290" s="3">
        <v>2069.77</v>
      </c>
      <c r="H1290">
        <v>0.21739130434782611</v>
      </c>
      <c r="I1290">
        <v>4.5999999999999996</v>
      </c>
      <c r="J1290">
        <v>138</v>
      </c>
      <c r="K1290" t="s">
        <v>1762</v>
      </c>
      <c r="L1290">
        <f t="shared" si="45"/>
        <v>3</v>
      </c>
      <c r="M1290" s="3">
        <v>2069.77</v>
      </c>
      <c r="N1290" s="3">
        <f>Tabela1[[#This Row],[Faturamento Mês R$]]/4</f>
        <v>112.4875</v>
      </c>
    </row>
    <row r="1291" spans="1:14" x14ac:dyDescent="0.25">
      <c r="A1291">
        <v>752068</v>
      </c>
      <c r="B1291" s="3">
        <v>89.99</v>
      </c>
      <c r="C1291">
        <v>2</v>
      </c>
      <c r="E1291" s="3">
        <v>179.98</v>
      </c>
      <c r="F1291">
        <v>28</v>
      </c>
      <c r="G1291" s="3">
        <v>2519.7199999999998</v>
      </c>
      <c r="H1291">
        <v>7.1428571428571425E-2</v>
      </c>
      <c r="I1291">
        <v>14</v>
      </c>
      <c r="J1291">
        <v>420</v>
      </c>
      <c r="K1291" t="s">
        <v>1762</v>
      </c>
      <c r="L1291">
        <f t="shared" si="45"/>
        <v>3</v>
      </c>
      <c r="M1291" s="3">
        <v>2519.7199999999998</v>
      </c>
      <c r="N1291" s="3">
        <f>Tabela1[[#This Row],[Faturamento Mês R$]]/4</f>
        <v>44.994999999999997</v>
      </c>
    </row>
    <row r="1292" spans="1:14" x14ac:dyDescent="0.25">
      <c r="A1292">
        <v>752069</v>
      </c>
      <c r="B1292" s="3">
        <v>69.989999999999995</v>
      </c>
      <c r="C1292">
        <v>5</v>
      </c>
      <c r="D1292">
        <v>1</v>
      </c>
      <c r="E1292" s="3">
        <v>349.95</v>
      </c>
      <c r="F1292">
        <v>4</v>
      </c>
      <c r="G1292" s="3">
        <v>279.95999999999998</v>
      </c>
      <c r="H1292">
        <v>1.25</v>
      </c>
      <c r="I1292">
        <v>0.8</v>
      </c>
      <c r="J1292">
        <v>24</v>
      </c>
      <c r="K1292" t="s">
        <v>1760</v>
      </c>
      <c r="L1292">
        <f t="shared" si="45"/>
        <v>1</v>
      </c>
      <c r="M1292" s="3">
        <v>0</v>
      </c>
      <c r="N1292" s="3">
        <f>Tabela1[[#This Row],[Faturamento Mês R$]]/4</f>
        <v>87.487499999999997</v>
      </c>
    </row>
    <row r="1293" spans="1:14" x14ac:dyDescent="0.25">
      <c r="A1293">
        <v>752074</v>
      </c>
      <c r="B1293" s="3">
        <v>79.989999999999995</v>
      </c>
      <c r="C1293">
        <v>22</v>
      </c>
      <c r="D1293">
        <v>0</v>
      </c>
      <c r="E1293" s="3">
        <v>1759.78</v>
      </c>
      <c r="F1293">
        <v>72</v>
      </c>
      <c r="G1293" s="3">
        <v>5759.28</v>
      </c>
      <c r="H1293">
        <v>0.30555555555555558</v>
      </c>
      <c r="I1293">
        <v>3.2727272727272729</v>
      </c>
      <c r="J1293">
        <v>98.181818181818187</v>
      </c>
      <c r="K1293" t="s">
        <v>1762</v>
      </c>
      <c r="L1293">
        <f t="shared" si="45"/>
        <v>3</v>
      </c>
      <c r="M1293" s="3">
        <v>5759.28</v>
      </c>
      <c r="N1293" s="3">
        <f>Tabela1[[#This Row],[Faturamento Mês R$]]/4</f>
        <v>439.94499999999999</v>
      </c>
    </row>
    <row r="1294" spans="1:14" x14ac:dyDescent="0.25">
      <c r="A1294">
        <v>752083</v>
      </c>
      <c r="B1294" s="3">
        <v>99.99</v>
      </c>
      <c r="C1294">
        <v>4</v>
      </c>
      <c r="E1294" s="3">
        <v>399.96</v>
      </c>
      <c r="F1294">
        <v>24</v>
      </c>
      <c r="G1294" s="3">
        <v>2399.7600000000002</v>
      </c>
      <c r="H1294">
        <v>0.16666666666666671</v>
      </c>
      <c r="I1294">
        <v>6</v>
      </c>
      <c r="J1294">
        <v>180</v>
      </c>
      <c r="K1294" t="s">
        <v>1762</v>
      </c>
      <c r="L1294">
        <f t="shared" si="45"/>
        <v>3</v>
      </c>
      <c r="M1294" s="3">
        <v>2399.7600000000002</v>
      </c>
      <c r="N1294" s="3">
        <f>Tabela1[[#This Row],[Faturamento Mês R$]]/4</f>
        <v>99.99</v>
      </c>
    </row>
    <row r="1295" spans="1:14" x14ac:dyDescent="0.25">
      <c r="A1295">
        <v>752105</v>
      </c>
      <c r="B1295" s="3">
        <v>239.99</v>
      </c>
      <c r="C1295">
        <v>4</v>
      </c>
      <c r="D1295">
        <v>1</v>
      </c>
      <c r="E1295" s="3">
        <v>959.96</v>
      </c>
      <c r="F1295">
        <v>3</v>
      </c>
      <c r="G1295" s="3">
        <v>719.97</v>
      </c>
      <c r="H1295">
        <v>1.333333333333333</v>
      </c>
      <c r="I1295">
        <v>0.75</v>
      </c>
      <c r="J1295">
        <v>22.5</v>
      </c>
      <c r="K1295" t="s">
        <v>1760</v>
      </c>
      <c r="L1295">
        <f t="shared" si="45"/>
        <v>1</v>
      </c>
      <c r="M1295" s="3">
        <v>0</v>
      </c>
      <c r="N1295" s="3">
        <f>Tabela1[[#This Row],[Faturamento Mês R$]]/4</f>
        <v>239.99</v>
      </c>
    </row>
    <row r="1296" spans="1:14" x14ac:dyDescent="0.25">
      <c r="A1296">
        <v>752112</v>
      </c>
      <c r="B1296" s="3">
        <v>29.99</v>
      </c>
      <c r="C1296">
        <v>1</v>
      </c>
      <c r="E1296" s="3">
        <v>29.99</v>
      </c>
      <c r="F1296">
        <v>23</v>
      </c>
      <c r="G1296" s="3">
        <v>689.77</v>
      </c>
      <c r="H1296">
        <v>4.3478260869565223E-2</v>
      </c>
      <c r="I1296">
        <v>23</v>
      </c>
      <c r="J1296">
        <v>690</v>
      </c>
      <c r="K1296" t="s">
        <v>1762</v>
      </c>
      <c r="L1296">
        <f t="shared" si="45"/>
        <v>3</v>
      </c>
      <c r="M1296" s="3">
        <v>689.77</v>
      </c>
      <c r="N1296" s="3">
        <f>Tabela1[[#This Row],[Faturamento Mês R$]]/4</f>
        <v>7.4974999999999996</v>
      </c>
    </row>
    <row r="1297" spans="1:14" x14ac:dyDescent="0.25">
      <c r="A1297">
        <v>752116</v>
      </c>
      <c r="B1297" s="3">
        <v>29.99</v>
      </c>
      <c r="C1297">
        <v>1</v>
      </c>
      <c r="E1297" s="3">
        <v>29.99</v>
      </c>
      <c r="F1297">
        <v>30</v>
      </c>
      <c r="G1297" s="3">
        <v>899.7</v>
      </c>
      <c r="H1297">
        <v>3.3333333333333333E-2</v>
      </c>
      <c r="I1297">
        <v>30</v>
      </c>
      <c r="J1297">
        <v>900</v>
      </c>
      <c r="K1297" t="s">
        <v>1762</v>
      </c>
      <c r="L1297">
        <f t="shared" si="45"/>
        <v>3</v>
      </c>
      <c r="M1297" s="3">
        <v>899.7</v>
      </c>
      <c r="N1297" s="3">
        <f>Tabela1[[#This Row],[Faturamento Mês R$]]/4</f>
        <v>7.4974999999999996</v>
      </c>
    </row>
    <row r="1298" spans="1:14" x14ac:dyDescent="0.25">
      <c r="A1298">
        <v>752128</v>
      </c>
      <c r="B1298" s="3">
        <v>99.99</v>
      </c>
      <c r="C1298">
        <v>3</v>
      </c>
      <c r="E1298" s="3">
        <v>299.97000000000003</v>
      </c>
      <c r="F1298">
        <v>2</v>
      </c>
      <c r="G1298" s="3">
        <v>199.98</v>
      </c>
      <c r="H1298">
        <v>1.5</v>
      </c>
      <c r="I1298">
        <v>0.66666666666666663</v>
      </c>
      <c r="J1298">
        <v>20</v>
      </c>
      <c r="K1298" t="s">
        <v>1760</v>
      </c>
      <c r="L1298">
        <f t="shared" ref="L1298:L1321" si="46">IF(K1298="Baixo Giro",3,IF(K1298="Giro Médio",2,IF(K1298="Alto Giro",1,0)))</f>
        <v>1</v>
      </c>
      <c r="M1298" s="3">
        <v>0</v>
      </c>
      <c r="N1298" s="3">
        <f>Tabela1[[#This Row],[Faturamento Mês R$]]/4</f>
        <v>74.992500000000007</v>
      </c>
    </row>
    <row r="1299" spans="1:14" x14ac:dyDescent="0.25">
      <c r="A1299">
        <v>752133</v>
      </c>
      <c r="B1299" s="3">
        <v>29.99</v>
      </c>
      <c r="C1299">
        <v>2</v>
      </c>
      <c r="D1299">
        <v>1</v>
      </c>
      <c r="E1299" s="3">
        <v>59.98</v>
      </c>
      <c r="F1299">
        <v>41</v>
      </c>
      <c r="G1299" s="3">
        <v>1229.5899999999999</v>
      </c>
      <c r="H1299">
        <v>4.878048780487805E-2</v>
      </c>
      <c r="I1299">
        <v>20.5</v>
      </c>
      <c r="J1299">
        <v>615</v>
      </c>
      <c r="K1299" t="s">
        <v>1762</v>
      </c>
      <c r="L1299">
        <f t="shared" si="46"/>
        <v>3</v>
      </c>
      <c r="M1299" s="3">
        <v>1229.5899999999999</v>
      </c>
      <c r="N1299" s="3">
        <f>Tabela1[[#This Row],[Faturamento Mês R$]]/4</f>
        <v>14.994999999999999</v>
      </c>
    </row>
    <row r="1300" spans="1:14" x14ac:dyDescent="0.25">
      <c r="A1300">
        <v>752156</v>
      </c>
      <c r="B1300" s="3">
        <v>59.99</v>
      </c>
      <c r="C1300">
        <v>4</v>
      </c>
      <c r="D1300">
        <v>1</v>
      </c>
      <c r="E1300" s="3">
        <v>239.96</v>
      </c>
      <c r="F1300">
        <v>4</v>
      </c>
      <c r="G1300" s="3">
        <v>239.96</v>
      </c>
      <c r="H1300">
        <v>1</v>
      </c>
      <c r="I1300">
        <v>1</v>
      </c>
      <c r="J1300">
        <v>30</v>
      </c>
      <c r="K1300" t="s">
        <v>1761</v>
      </c>
      <c r="L1300">
        <f t="shared" si="46"/>
        <v>2</v>
      </c>
      <c r="M1300" s="3">
        <v>0</v>
      </c>
      <c r="N1300" s="3">
        <f>Tabela1[[#This Row],[Faturamento Mês R$]]/4</f>
        <v>59.99</v>
      </c>
    </row>
    <row r="1301" spans="1:14" x14ac:dyDescent="0.25">
      <c r="A1301">
        <v>752181</v>
      </c>
      <c r="B1301" s="3">
        <v>59.99</v>
      </c>
      <c r="C1301">
        <v>2</v>
      </c>
      <c r="E1301" s="3">
        <v>119.98</v>
      </c>
      <c r="F1301">
        <v>2</v>
      </c>
      <c r="G1301" s="3">
        <v>119.98</v>
      </c>
      <c r="H1301">
        <v>1</v>
      </c>
      <c r="I1301">
        <v>1</v>
      </c>
      <c r="J1301">
        <v>30</v>
      </c>
      <c r="K1301" t="s">
        <v>1761</v>
      </c>
      <c r="L1301">
        <f t="shared" si="46"/>
        <v>2</v>
      </c>
      <c r="M1301" s="3">
        <v>0</v>
      </c>
      <c r="N1301" s="3">
        <f>Tabela1[[#This Row],[Faturamento Mês R$]]/4</f>
        <v>29.995000000000001</v>
      </c>
    </row>
    <row r="1302" spans="1:14" x14ac:dyDescent="0.25">
      <c r="A1302">
        <v>752182</v>
      </c>
      <c r="B1302" s="3">
        <v>69.989999999999995</v>
      </c>
      <c r="C1302">
        <v>2</v>
      </c>
      <c r="E1302" s="3">
        <v>139.97999999999999</v>
      </c>
      <c r="F1302">
        <v>1</v>
      </c>
      <c r="G1302" s="3">
        <v>69.989999999999995</v>
      </c>
      <c r="H1302">
        <v>2</v>
      </c>
      <c r="I1302">
        <v>0.5</v>
      </c>
      <c r="J1302">
        <v>15</v>
      </c>
      <c r="K1302" t="s">
        <v>1760</v>
      </c>
      <c r="L1302">
        <f t="shared" si="46"/>
        <v>1</v>
      </c>
      <c r="M1302" s="3">
        <v>0</v>
      </c>
      <c r="N1302" s="3">
        <f>Tabela1[[#This Row],[Faturamento Mês R$]]/4</f>
        <v>34.994999999999997</v>
      </c>
    </row>
    <row r="1303" spans="1:14" x14ac:dyDescent="0.25">
      <c r="A1303">
        <v>752301</v>
      </c>
      <c r="B1303" s="3">
        <v>49.99</v>
      </c>
      <c r="C1303">
        <v>6</v>
      </c>
      <c r="E1303" s="3">
        <v>299.94</v>
      </c>
      <c r="F1303">
        <v>7</v>
      </c>
      <c r="G1303" s="3">
        <v>349.93</v>
      </c>
      <c r="H1303">
        <v>0.8571428571428571</v>
      </c>
      <c r="I1303">
        <v>1.166666666666667</v>
      </c>
      <c r="J1303">
        <v>35</v>
      </c>
      <c r="K1303" t="s">
        <v>1761</v>
      </c>
      <c r="L1303">
        <f t="shared" si="46"/>
        <v>2</v>
      </c>
      <c r="M1303" s="3">
        <v>0</v>
      </c>
      <c r="N1303" s="3">
        <f>Tabela1[[#This Row],[Faturamento Mês R$]]/4</f>
        <v>74.984999999999999</v>
      </c>
    </row>
    <row r="1304" spans="1:14" x14ac:dyDescent="0.25">
      <c r="A1304">
        <v>752306</v>
      </c>
      <c r="B1304" s="3">
        <v>79.989999999999995</v>
      </c>
      <c r="C1304">
        <v>4</v>
      </c>
      <c r="E1304" s="3">
        <v>319.95999999999998</v>
      </c>
      <c r="F1304">
        <v>4</v>
      </c>
      <c r="G1304" s="3">
        <v>319.95999999999998</v>
      </c>
      <c r="H1304">
        <v>1</v>
      </c>
      <c r="I1304">
        <v>1</v>
      </c>
      <c r="J1304">
        <v>30</v>
      </c>
      <c r="K1304" t="s">
        <v>1761</v>
      </c>
      <c r="L1304">
        <f t="shared" si="46"/>
        <v>2</v>
      </c>
      <c r="M1304" s="3">
        <v>0</v>
      </c>
      <c r="N1304" s="3">
        <f>Tabela1[[#This Row],[Faturamento Mês R$]]/4</f>
        <v>79.989999999999995</v>
      </c>
    </row>
    <row r="1305" spans="1:14" x14ac:dyDescent="0.25">
      <c r="A1305">
        <v>752309</v>
      </c>
      <c r="B1305" s="3">
        <v>79.989999999999995</v>
      </c>
      <c r="C1305">
        <v>7</v>
      </c>
      <c r="D1305">
        <v>2</v>
      </c>
      <c r="E1305" s="3">
        <v>559.92999999999995</v>
      </c>
      <c r="F1305">
        <v>11</v>
      </c>
      <c r="G1305" s="3">
        <v>879.89</v>
      </c>
      <c r="H1305">
        <v>0.63636363636363635</v>
      </c>
      <c r="I1305">
        <v>1.571428571428571</v>
      </c>
      <c r="J1305">
        <v>47.142857142857139</v>
      </c>
      <c r="K1305" t="s">
        <v>1761</v>
      </c>
      <c r="L1305">
        <f t="shared" si="46"/>
        <v>2</v>
      </c>
      <c r="M1305" s="3">
        <v>0</v>
      </c>
      <c r="N1305" s="3">
        <f>Tabela1[[#This Row],[Faturamento Mês R$]]/4</f>
        <v>139.98249999999999</v>
      </c>
    </row>
    <row r="1306" spans="1:14" x14ac:dyDescent="0.25">
      <c r="A1306">
        <v>752310</v>
      </c>
      <c r="B1306" s="3">
        <v>39.99</v>
      </c>
      <c r="C1306">
        <v>7</v>
      </c>
      <c r="D1306">
        <v>1</v>
      </c>
      <c r="E1306" s="3">
        <v>279.93</v>
      </c>
      <c r="F1306">
        <v>24</v>
      </c>
      <c r="G1306" s="3">
        <v>959.76</v>
      </c>
      <c r="H1306">
        <v>0.29166666666666669</v>
      </c>
      <c r="I1306">
        <v>3.4285714285714279</v>
      </c>
      <c r="J1306">
        <v>102.8571428571428</v>
      </c>
      <c r="K1306" t="s">
        <v>1762</v>
      </c>
      <c r="L1306">
        <f t="shared" si="46"/>
        <v>3</v>
      </c>
      <c r="M1306" s="3">
        <v>959.76</v>
      </c>
      <c r="N1306" s="3">
        <f>Tabela1[[#This Row],[Faturamento Mês R$]]/4</f>
        <v>69.982500000000002</v>
      </c>
    </row>
    <row r="1307" spans="1:14" x14ac:dyDescent="0.25">
      <c r="A1307">
        <v>752350</v>
      </c>
      <c r="B1307" s="3">
        <v>34.99</v>
      </c>
      <c r="C1307">
        <v>8</v>
      </c>
      <c r="D1307">
        <v>3</v>
      </c>
      <c r="E1307" s="3">
        <v>279.92</v>
      </c>
      <c r="F1307">
        <v>15</v>
      </c>
      <c r="G1307" s="3">
        <v>524.85</v>
      </c>
      <c r="H1307">
        <v>0.53333333333333333</v>
      </c>
      <c r="I1307">
        <v>1.875</v>
      </c>
      <c r="J1307">
        <v>56.25</v>
      </c>
      <c r="K1307" t="s">
        <v>1761</v>
      </c>
      <c r="L1307">
        <f t="shared" si="46"/>
        <v>2</v>
      </c>
      <c r="M1307" s="3">
        <v>0</v>
      </c>
      <c r="N1307" s="3">
        <f>Tabela1[[#This Row],[Faturamento Mês R$]]/4</f>
        <v>69.98</v>
      </c>
    </row>
    <row r="1308" spans="1:14" x14ac:dyDescent="0.25">
      <c r="A1308">
        <v>752379</v>
      </c>
      <c r="B1308" s="3">
        <v>129.99</v>
      </c>
      <c r="C1308">
        <v>2</v>
      </c>
      <c r="E1308" s="3">
        <v>259.98</v>
      </c>
      <c r="F1308">
        <v>2</v>
      </c>
      <c r="G1308" s="3">
        <v>259.98</v>
      </c>
      <c r="H1308">
        <v>1</v>
      </c>
      <c r="I1308">
        <v>1</v>
      </c>
      <c r="J1308">
        <v>30</v>
      </c>
      <c r="K1308" t="s">
        <v>1761</v>
      </c>
      <c r="L1308">
        <f t="shared" si="46"/>
        <v>2</v>
      </c>
      <c r="M1308" s="3">
        <v>0</v>
      </c>
      <c r="N1308" s="3">
        <f>Tabela1[[#This Row],[Faturamento Mês R$]]/4</f>
        <v>64.995000000000005</v>
      </c>
    </row>
    <row r="1309" spans="1:14" x14ac:dyDescent="0.25">
      <c r="A1309">
        <v>752382</v>
      </c>
      <c r="B1309" s="3">
        <v>99.99</v>
      </c>
      <c r="C1309">
        <v>2</v>
      </c>
      <c r="E1309" s="3">
        <v>199.98</v>
      </c>
      <c r="F1309">
        <v>1</v>
      </c>
      <c r="G1309" s="3">
        <v>99.99</v>
      </c>
      <c r="H1309">
        <v>2</v>
      </c>
      <c r="I1309">
        <v>0.5</v>
      </c>
      <c r="J1309">
        <v>15</v>
      </c>
      <c r="K1309" t="s">
        <v>1760</v>
      </c>
      <c r="L1309">
        <f t="shared" si="46"/>
        <v>1</v>
      </c>
      <c r="M1309" s="3">
        <v>0</v>
      </c>
      <c r="N1309" s="3">
        <f>Tabela1[[#This Row],[Faturamento Mês R$]]/4</f>
        <v>49.994999999999997</v>
      </c>
    </row>
    <row r="1310" spans="1:14" x14ac:dyDescent="0.25">
      <c r="A1310">
        <v>752387</v>
      </c>
      <c r="B1310" s="3">
        <v>49.99</v>
      </c>
      <c r="C1310">
        <v>-1</v>
      </c>
      <c r="E1310" s="3">
        <v>-49.99</v>
      </c>
      <c r="F1310">
        <v>31</v>
      </c>
      <c r="G1310" s="3">
        <v>1549.69</v>
      </c>
      <c r="H1310">
        <v>-3.2258064516129031E-2</v>
      </c>
      <c r="I1310">
        <v>-31</v>
      </c>
      <c r="J1310">
        <v>-930</v>
      </c>
      <c r="K1310" t="s">
        <v>1762</v>
      </c>
      <c r="L1310">
        <f t="shared" si="46"/>
        <v>3</v>
      </c>
      <c r="M1310" s="3">
        <v>1549.69</v>
      </c>
      <c r="N1310" s="3">
        <f>Tabela1[[#This Row],[Faturamento Mês R$]]/4</f>
        <v>-12.4975</v>
      </c>
    </row>
    <row r="1311" spans="1:14" x14ac:dyDescent="0.25">
      <c r="A1311">
        <v>752390</v>
      </c>
      <c r="B1311" s="3">
        <v>49.99</v>
      </c>
      <c r="C1311">
        <v>2</v>
      </c>
      <c r="E1311" s="3">
        <v>99.98</v>
      </c>
      <c r="F1311">
        <v>24</v>
      </c>
      <c r="G1311" s="3">
        <v>1199.76</v>
      </c>
      <c r="H1311">
        <v>8.3333333333333329E-2</v>
      </c>
      <c r="I1311">
        <v>12</v>
      </c>
      <c r="J1311">
        <v>360</v>
      </c>
      <c r="K1311" t="s">
        <v>1762</v>
      </c>
      <c r="L1311">
        <f t="shared" si="46"/>
        <v>3</v>
      </c>
      <c r="M1311" s="3">
        <v>1199.76</v>
      </c>
      <c r="N1311" s="3">
        <f>Tabela1[[#This Row],[Faturamento Mês R$]]/4</f>
        <v>24.995000000000001</v>
      </c>
    </row>
    <row r="1312" spans="1:14" x14ac:dyDescent="0.25">
      <c r="A1312">
        <v>752393</v>
      </c>
      <c r="B1312" s="3">
        <v>49.99</v>
      </c>
      <c r="C1312">
        <v>8</v>
      </c>
      <c r="D1312">
        <v>1</v>
      </c>
      <c r="E1312" s="3">
        <v>399.92</v>
      </c>
      <c r="F1312">
        <v>63</v>
      </c>
      <c r="G1312" s="3">
        <v>3149.37</v>
      </c>
      <c r="H1312">
        <v>0.126984126984127</v>
      </c>
      <c r="I1312">
        <v>7.875</v>
      </c>
      <c r="J1312">
        <v>236.25</v>
      </c>
      <c r="K1312" t="s">
        <v>1762</v>
      </c>
      <c r="L1312">
        <f t="shared" si="46"/>
        <v>3</v>
      </c>
      <c r="M1312" s="3">
        <v>3149.37</v>
      </c>
      <c r="N1312" s="3">
        <f>Tabela1[[#This Row],[Faturamento Mês R$]]/4</f>
        <v>99.98</v>
      </c>
    </row>
    <row r="1313" spans="1:14" x14ac:dyDescent="0.25">
      <c r="A1313">
        <v>752396</v>
      </c>
      <c r="B1313" s="3">
        <v>99.99</v>
      </c>
      <c r="C1313">
        <v>4</v>
      </c>
      <c r="E1313" s="3">
        <v>399.96</v>
      </c>
      <c r="F1313">
        <v>57</v>
      </c>
      <c r="G1313" s="3">
        <v>5699.43</v>
      </c>
      <c r="H1313">
        <v>7.0175438596491224E-2</v>
      </c>
      <c r="I1313">
        <v>14.25</v>
      </c>
      <c r="J1313">
        <v>427.5</v>
      </c>
      <c r="K1313" t="s">
        <v>1762</v>
      </c>
      <c r="L1313">
        <f t="shared" si="46"/>
        <v>3</v>
      </c>
      <c r="M1313" s="3">
        <v>5699.43</v>
      </c>
      <c r="N1313" s="3">
        <f>Tabela1[[#This Row],[Faturamento Mês R$]]/4</f>
        <v>99.99</v>
      </c>
    </row>
    <row r="1314" spans="1:14" x14ac:dyDescent="0.25">
      <c r="A1314">
        <v>752401</v>
      </c>
      <c r="B1314" s="3">
        <v>99.99</v>
      </c>
      <c r="C1314">
        <v>-1</v>
      </c>
      <c r="E1314" s="3">
        <v>-99.99</v>
      </c>
      <c r="F1314">
        <v>26</v>
      </c>
      <c r="G1314" s="3">
        <v>2599.7399999999998</v>
      </c>
      <c r="H1314">
        <v>-3.8461538461538457E-2</v>
      </c>
      <c r="I1314">
        <v>-26</v>
      </c>
      <c r="J1314">
        <v>-780</v>
      </c>
      <c r="K1314" t="s">
        <v>1762</v>
      </c>
      <c r="L1314">
        <f t="shared" si="46"/>
        <v>3</v>
      </c>
      <c r="M1314" s="3">
        <v>2599.7399999999998</v>
      </c>
      <c r="N1314" s="3">
        <f>Tabela1[[#This Row],[Faturamento Mês R$]]/4</f>
        <v>-24.997499999999999</v>
      </c>
    </row>
    <row r="1315" spans="1:14" x14ac:dyDescent="0.25">
      <c r="A1315">
        <v>752434</v>
      </c>
      <c r="B1315" s="3">
        <v>99.99</v>
      </c>
      <c r="C1315">
        <v>19</v>
      </c>
      <c r="D1315">
        <v>2</v>
      </c>
      <c r="E1315" s="3">
        <v>1899.81</v>
      </c>
      <c r="F1315">
        <v>21</v>
      </c>
      <c r="G1315" s="3">
        <v>2099.79</v>
      </c>
      <c r="H1315">
        <v>0.90476190476190477</v>
      </c>
      <c r="I1315">
        <v>1.1052631578947369</v>
      </c>
      <c r="J1315">
        <v>33.15789473684211</v>
      </c>
      <c r="K1315" t="s">
        <v>1761</v>
      </c>
      <c r="L1315">
        <f t="shared" si="46"/>
        <v>2</v>
      </c>
      <c r="M1315" s="3">
        <v>0</v>
      </c>
      <c r="N1315" s="3">
        <f>Tabela1[[#This Row],[Faturamento Mês R$]]/4</f>
        <v>474.95249999999999</v>
      </c>
    </row>
    <row r="1316" spans="1:14" x14ac:dyDescent="0.25">
      <c r="A1316">
        <v>752435</v>
      </c>
      <c r="B1316" s="3">
        <v>99.99</v>
      </c>
      <c r="C1316">
        <v>5</v>
      </c>
      <c r="D1316">
        <v>2</v>
      </c>
      <c r="E1316" s="3">
        <v>499.95</v>
      </c>
      <c r="F1316">
        <v>31</v>
      </c>
      <c r="G1316" s="3">
        <v>3099.69</v>
      </c>
      <c r="H1316">
        <v>0.16129032258064521</v>
      </c>
      <c r="I1316">
        <v>6.2</v>
      </c>
      <c r="J1316">
        <v>186</v>
      </c>
      <c r="K1316" t="s">
        <v>1762</v>
      </c>
      <c r="L1316">
        <f t="shared" si="46"/>
        <v>3</v>
      </c>
      <c r="M1316" s="3">
        <v>3099.69</v>
      </c>
      <c r="N1316" s="3">
        <f>Tabela1[[#This Row],[Faturamento Mês R$]]/4</f>
        <v>124.9875</v>
      </c>
    </row>
    <row r="1317" spans="1:14" x14ac:dyDescent="0.25">
      <c r="A1317">
        <v>752436</v>
      </c>
      <c r="B1317" s="3">
        <v>129.99</v>
      </c>
      <c r="C1317">
        <v>7</v>
      </c>
      <c r="E1317" s="3">
        <v>909.93000000000006</v>
      </c>
      <c r="F1317">
        <v>13</v>
      </c>
      <c r="G1317" s="3">
        <v>1689.87</v>
      </c>
      <c r="H1317">
        <v>0.53846153846153844</v>
      </c>
      <c r="I1317">
        <v>1.857142857142857</v>
      </c>
      <c r="J1317">
        <v>55.714285714285722</v>
      </c>
      <c r="K1317" t="s">
        <v>1761</v>
      </c>
      <c r="L1317">
        <f t="shared" si="46"/>
        <v>2</v>
      </c>
      <c r="M1317" s="3">
        <v>0</v>
      </c>
      <c r="N1317" s="3">
        <f>Tabela1[[#This Row],[Faturamento Mês R$]]/4</f>
        <v>227.48250000000002</v>
      </c>
    </row>
    <row r="1318" spans="1:14" x14ac:dyDescent="0.25">
      <c r="A1318">
        <v>752504</v>
      </c>
      <c r="B1318" s="3">
        <v>59.99</v>
      </c>
      <c r="C1318">
        <v>10</v>
      </c>
      <c r="D1318">
        <v>1</v>
      </c>
      <c r="E1318" s="3">
        <v>599.9</v>
      </c>
      <c r="F1318">
        <v>4</v>
      </c>
      <c r="G1318" s="3">
        <v>239.96</v>
      </c>
      <c r="H1318">
        <v>2.5</v>
      </c>
      <c r="I1318">
        <v>0.4</v>
      </c>
      <c r="J1318">
        <v>12</v>
      </c>
      <c r="K1318" t="s">
        <v>1760</v>
      </c>
      <c r="L1318">
        <f t="shared" si="46"/>
        <v>1</v>
      </c>
      <c r="M1318" s="3">
        <v>0</v>
      </c>
      <c r="N1318" s="3">
        <f>Tabela1[[#This Row],[Faturamento Mês R$]]/4</f>
        <v>149.97499999999999</v>
      </c>
    </row>
    <row r="1319" spans="1:14" x14ac:dyDescent="0.25">
      <c r="A1319">
        <v>752506</v>
      </c>
      <c r="B1319" s="3">
        <v>49.99</v>
      </c>
      <c r="C1319">
        <v>9</v>
      </c>
      <c r="D1319">
        <v>3</v>
      </c>
      <c r="E1319" s="3">
        <v>449.91</v>
      </c>
      <c r="F1319">
        <v>5</v>
      </c>
      <c r="G1319" s="3">
        <v>249.95</v>
      </c>
      <c r="H1319">
        <v>1.8</v>
      </c>
      <c r="I1319">
        <v>0.55555555555555558</v>
      </c>
      <c r="J1319">
        <v>16.666666666666671</v>
      </c>
      <c r="K1319" t="s">
        <v>1760</v>
      </c>
      <c r="L1319">
        <f t="shared" si="46"/>
        <v>1</v>
      </c>
      <c r="M1319" s="3">
        <v>0</v>
      </c>
      <c r="N1319" s="3">
        <f>Tabela1[[#This Row],[Faturamento Mês R$]]/4</f>
        <v>112.47750000000001</v>
      </c>
    </row>
    <row r="1320" spans="1:14" x14ac:dyDescent="0.25">
      <c r="A1320">
        <v>752508</v>
      </c>
      <c r="B1320" s="3">
        <v>49.99</v>
      </c>
      <c r="C1320">
        <v>7</v>
      </c>
      <c r="D1320">
        <v>2</v>
      </c>
      <c r="E1320" s="3">
        <v>349.93</v>
      </c>
      <c r="F1320">
        <v>8</v>
      </c>
      <c r="G1320" s="3">
        <v>399.92</v>
      </c>
      <c r="H1320">
        <v>0.875</v>
      </c>
      <c r="I1320">
        <v>1.142857142857143</v>
      </c>
      <c r="J1320">
        <v>34.285714285714278</v>
      </c>
      <c r="K1320" t="s">
        <v>1761</v>
      </c>
      <c r="L1320">
        <f t="shared" si="46"/>
        <v>2</v>
      </c>
      <c r="M1320" s="3">
        <v>0</v>
      </c>
      <c r="N1320" s="3">
        <f>Tabela1[[#This Row],[Faturamento Mês R$]]/4</f>
        <v>87.482500000000002</v>
      </c>
    </row>
    <row r="1321" spans="1:14" x14ac:dyDescent="0.25">
      <c r="A1321">
        <v>752559</v>
      </c>
      <c r="B1321" s="3">
        <v>34.99</v>
      </c>
      <c r="C1321">
        <v>8</v>
      </c>
      <c r="D1321">
        <v>4</v>
      </c>
      <c r="E1321" s="3">
        <v>279.92</v>
      </c>
      <c r="F1321">
        <v>11</v>
      </c>
      <c r="G1321" s="3">
        <v>384.89</v>
      </c>
      <c r="H1321">
        <v>0.72727272727272729</v>
      </c>
      <c r="I1321">
        <v>1.375</v>
      </c>
      <c r="J1321">
        <v>41.25</v>
      </c>
      <c r="K1321" t="s">
        <v>1761</v>
      </c>
      <c r="L1321">
        <f t="shared" si="46"/>
        <v>2</v>
      </c>
      <c r="M1321" s="3">
        <v>0</v>
      </c>
      <c r="N1321" s="3">
        <f>Tabela1[[#This Row],[Faturamento Mês R$]]/4</f>
        <v>69.98</v>
      </c>
    </row>
    <row r="1322" spans="1:14" x14ac:dyDescent="0.25">
      <c r="A1322">
        <v>752594</v>
      </c>
      <c r="B1322" s="3">
        <v>9.99</v>
      </c>
      <c r="C1322">
        <v>2</v>
      </c>
      <c r="E1322" s="3">
        <v>19.98</v>
      </c>
      <c r="F1322">
        <v>27</v>
      </c>
      <c r="G1322" s="3">
        <v>269.73</v>
      </c>
      <c r="H1322">
        <v>7.407407407407407E-2</v>
      </c>
      <c r="I1322">
        <v>13.5</v>
      </c>
      <c r="J1322">
        <v>405</v>
      </c>
      <c r="K1322" t="s">
        <v>1762</v>
      </c>
      <c r="L1322">
        <f t="shared" ref="L1322:L1353" si="47">IF(K1322="Baixo Giro",3,IF(K1322="Giro Médio",2,IF(K1322="Alto Giro",1,0)))</f>
        <v>3</v>
      </c>
      <c r="M1322" s="3">
        <v>269.73</v>
      </c>
      <c r="N1322" s="3">
        <f>Tabela1[[#This Row],[Faturamento Mês R$]]/4</f>
        <v>4.9950000000000001</v>
      </c>
    </row>
    <row r="1323" spans="1:14" x14ac:dyDescent="0.25">
      <c r="A1323">
        <v>752595</v>
      </c>
      <c r="B1323" s="3">
        <v>9.99</v>
      </c>
      <c r="C1323">
        <v>6</v>
      </c>
      <c r="D1323">
        <v>3</v>
      </c>
      <c r="E1323" s="3">
        <v>59.94</v>
      </c>
      <c r="F1323">
        <v>91</v>
      </c>
      <c r="G1323" s="3">
        <v>909.09</v>
      </c>
      <c r="H1323">
        <v>6.5934065934065936E-2</v>
      </c>
      <c r="I1323">
        <v>15.16666666666667</v>
      </c>
      <c r="J1323">
        <v>455</v>
      </c>
      <c r="K1323" t="s">
        <v>1762</v>
      </c>
      <c r="L1323">
        <f t="shared" si="47"/>
        <v>3</v>
      </c>
      <c r="M1323" s="3">
        <v>909.09</v>
      </c>
      <c r="N1323" s="3">
        <f>Tabela1[[#This Row],[Faturamento Mês R$]]/4</f>
        <v>14.984999999999999</v>
      </c>
    </row>
    <row r="1324" spans="1:14" x14ac:dyDescent="0.25">
      <c r="A1324">
        <v>752598</v>
      </c>
      <c r="B1324" s="3">
        <v>9.99</v>
      </c>
      <c r="C1324">
        <v>12</v>
      </c>
      <c r="D1324">
        <v>1</v>
      </c>
      <c r="E1324" s="3">
        <v>119.88</v>
      </c>
      <c r="F1324">
        <v>196</v>
      </c>
      <c r="G1324" s="3">
        <v>1958.04</v>
      </c>
      <c r="H1324">
        <v>6.1224489795918373E-2</v>
      </c>
      <c r="I1324">
        <v>16.333333333333329</v>
      </c>
      <c r="J1324">
        <v>489.99999999999989</v>
      </c>
      <c r="K1324" t="s">
        <v>1762</v>
      </c>
      <c r="L1324">
        <f t="shared" si="47"/>
        <v>3</v>
      </c>
      <c r="M1324" s="3">
        <v>1958.04</v>
      </c>
      <c r="N1324" s="3">
        <f>Tabela1[[#This Row],[Faturamento Mês R$]]/4</f>
        <v>29.97</v>
      </c>
    </row>
    <row r="1325" spans="1:14" x14ac:dyDescent="0.25">
      <c r="A1325">
        <v>752600</v>
      </c>
      <c r="B1325" s="3">
        <v>9.99</v>
      </c>
      <c r="C1325">
        <v>10</v>
      </c>
      <c r="D1325">
        <v>2</v>
      </c>
      <c r="E1325" s="3">
        <v>99.9</v>
      </c>
      <c r="F1325">
        <v>96</v>
      </c>
      <c r="G1325" s="3">
        <v>959.04</v>
      </c>
      <c r="H1325">
        <v>0.1041666666666667</v>
      </c>
      <c r="I1325">
        <v>9.6</v>
      </c>
      <c r="J1325">
        <v>288</v>
      </c>
      <c r="K1325" t="s">
        <v>1762</v>
      </c>
      <c r="L1325">
        <f t="shared" si="47"/>
        <v>3</v>
      </c>
      <c r="M1325" s="3">
        <v>959.04</v>
      </c>
      <c r="N1325" s="3">
        <f>Tabela1[[#This Row],[Faturamento Mês R$]]/4</f>
        <v>24.975000000000001</v>
      </c>
    </row>
    <row r="1326" spans="1:14" x14ac:dyDescent="0.25">
      <c r="A1326">
        <v>752603</v>
      </c>
      <c r="B1326" s="3">
        <v>9.99</v>
      </c>
      <c r="C1326">
        <v>8</v>
      </c>
      <c r="D1326">
        <v>5</v>
      </c>
      <c r="E1326" s="3">
        <v>79.92</v>
      </c>
      <c r="F1326">
        <v>31</v>
      </c>
      <c r="G1326" s="3">
        <v>309.69</v>
      </c>
      <c r="H1326">
        <v>0.25806451612903231</v>
      </c>
      <c r="I1326">
        <v>3.875</v>
      </c>
      <c r="J1326">
        <v>116.25</v>
      </c>
      <c r="K1326" t="s">
        <v>1762</v>
      </c>
      <c r="L1326">
        <f t="shared" si="47"/>
        <v>3</v>
      </c>
      <c r="M1326" s="3">
        <v>309.69</v>
      </c>
      <c r="N1326" s="3">
        <f>Tabela1[[#This Row],[Faturamento Mês R$]]/4</f>
        <v>19.98</v>
      </c>
    </row>
    <row r="1327" spans="1:14" x14ac:dyDescent="0.25">
      <c r="A1327">
        <v>752618</v>
      </c>
      <c r="B1327" s="3">
        <v>119.99</v>
      </c>
      <c r="C1327">
        <v>3</v>
      </c>
      <c r="D1327">
        <v>2</v>
      </c>
      <c r="E1327" s="3">
        <v>359.97</v>
      </c>
      <c r="F1327">
        <v>69</v>
      </c>
      <c r="G1327" s="3">
        <v>8279.31</v>
      </c>
      <c r="H1327">
        <v>4.3478260869565223E-2</v>
      </c>
      <c r="I1327">
        <v>23</v>
      </c>
      <c r="J1327">
        <v>690</v>
      </c>
      <c r="K1327" t="s">
        <v>1762</v>
      </c>
      <c r="L1327">
        <f t="shared" si="47"/>
        <v>3</v>
      </c>
      <c r="M1327" s="3">
        <v>8279.31</v>
      </c>
      <c r="N1327" s="3">
        <f>Tabela1[[#This Row],[Faturamento Mês R$]]/4</f>
        <v>89.992500000000007</v>
      </c>
    </row>
    <row r="1328" spans="1:14" x14ac:dyDescent="0.25">
      <c r="A1328">
        <v>752619</v>
      </c>
      <c r="B1328" s="3">
        <v>99.99</v>
      </c>
      <c r="C1328">
        <v>10</v>
      </c>
      <c r="D1328">
        <v>2</v>
      </c>
      <c r="E1328" s="3">
        <v>999.9</v>
      </c>
      <c r="F1328">
        <v>153</v>
      </c>
      <c r="G1328" s="3">
        <v>15298.47</v>
      </c>
      <c r="H1328">
        <v>6.535947712418301E-2</v>
      </c>
      <c r="I1328">
        <v>15.3</v>
      </c>
      <c r="J1328">
        <v>459</v>
      </c>
      <c r="K1328" t="s">
        <v>1762</v>
      </c>
      <c r="L1328">
        <f t="shared" si="47"/>
        <v>3</v>
      </c>
      <c r="M1328" s="3">
        <v>15298.47</v>
      </c>
      <c r="N1328" s="3">
        <f>Tabela1[[#This Row],[Faturamento Mês R$]]/4</f>
        <v>249.97499999999999</v>
      </c>
    </row>
    <row r="1329" spans="1:14" x14ac:dyDescent="0.25">
      <c r="A1329">
        <v>752633</v>
      </c>
      <c r="B1329" s="3">
        <v>59.99</v>
      </c>
      <c r="C1329">
        <v>16</v>
      </c>
      <c r="D1329">
        <v>4</v>
      </c>
      <c r="E1329" s="3">
        <v>959.84</v>
      </c>
      <c r="F1329">
        <v>18</v>
      </c>
      <c r="G1329" s="3">
        <v>1079.82</v>
      </c>
      <c r="H1329">
        <v>0.88888888888888884</v>
      </c>
      <c r="I1329">
        <v>1.125</v>
      </c>
      <c r="J1329">
        <v>33.75</v>
      </c>
      <c r="K1329" t="s">
        <v>1761</v>
      </c>
      <c r="L1329">
        <f t="shared" si="47"/>
        <v>2</v>
      </c>
      <c r="M1329" s="3">
        <v>0</v>
      </c>
      <c r="N1329" s="3">
        <f>Tabela1[[#This Row],[Faturamento Mês R$]]/4</f>
        <v>239.96</v>
      </c>
    </row>
    <row r="1330" spans="1:14" x14ac:dyDescent="0.25">
      <c r="A1330">
        <v>752640</v>
      </c>
      <c r="B1330" s="3">
        <v>39.99</v>
      </c>
      <c r="C1330">
        <v>12</v>
      </c>
      <c r="D1330">
        <v>1</v>
      </c>
      <c r="E1330" s="3">
        <v>479.88</v>
      </c>
      <c r="F1330">
        <v>0</v>
      </c>
      <c r="G1330" s="3">
        <v>0</v>
      </c>
      <c r="H1330" t="s">
        <v>1763</v>
      </c>
      <c r="I1330">
        <v>0</v>
      </c>
      <c r="J1330">
        <v>0</v>
      </c>
      <c r="L1330">
        <f t="shared" si="47"/>
        <v>0</v>
      </c>
      <c r="M1330" s="3">
        <v>0</v>
      </c>
      <c r="N1330" s="3">
        <f>Tabela1[[#This Row],[Faturamento Mês R$]]/4</f>
        <v>119.97</v>
      </c>
    </row>
    <row r="1331" spans="1:14" x14ac:dyDescent="0.25">
      <c r="A1331">
        <v>752641</v>
      </c>
      <c r="B1331" s="3">
        <v>49.99</v>
      </c>
      <c r="C1331">
        <v>24</v>
      </c>
      <c r="D1331">
        <v>1</v>
      </c>
      <c r="E1331" s="3">
        <v>1199.76</v>
      </c>
      <c r="F1331">
        <v>8</v>
      </c>
      <c r="G1331" s="3">
        <v>399.92</v>
      </c>
      <c r="H1331">
        <v>3</v>
      </c>
      <c r="I1331">
        <v>0.33333333333333331</v>
      </c>
      <c r="J1331">
        <v>10</v>
      </c>
      <c r="K1331" t="s">
        <v>1760</v>
      </c>
      <c r="L1331">
        <f t="shared" si="47"/>
        <v>1</v>
      </c>
      <c r="M1331" s="3">
        <v>0</v>
      </c>
      <c r="N1331" s="3">
        <f>Tabela1[[#This Row],[Faturamento Mês R$]]/4</f>
        <v>299.94</v>
      </c>
    </row>
    <row r="1332" spans="1:14" x14ac:dyDescent="0.25">
      <c r="A1332">
        <v>752650</v>
      </c>
      <c r="B1332" s="3">
        <v>99.99</v>
      </c>
      <c r="C1332">
        <v>9</v>
      </c>
      <c r="D1332">
        <v>3</v>
      </c>
      <c r="E1332" s="3">
        <v>899.91</v>
      </c>
      <c r="F1332">
        <v>148</v>
      </c>
      <c r="G1332" s="3">
        <v>14798.52</v>
      </c>
      <c r="H1332">
        <v>6.0810810810810807E-2</v>
      </c>
      <c r="I1332">
        <v>16.444444444444439</v>
      </c>
      <c r="J1332">
        <v>493.33333333333331</v>
      </c>
      <c r="K1332" t="s">
        <v>1762</v>
      </c>
      <c r="L1332">
        <f t="shared" si="47"/>
        <v>3</v>
      </c>
      <c r="M1332" s="3">
        <v>14798.52</v>
      </c>
      <c r="N1332" s="3">
        <f>Tabela1[[#This Row],[Faturamento Mês R$]]/4</f>
        <v>224.97749999999999</v>
      </c>
    </row>
    <row r="1333" spans="1:14" x14ac:dyDescent="0.25">
      <c r="A1333">
        <v>752698</v>
      </c>
      <c r="B1333" s="3">
        <v>9.99</v>
      </c>
      <c r="C1333">
        <v>3</v>
      </c>
      <c r="E1333" s="3">
        <v>29.97</v>
      </c>
      <c r="F1333">
        <v>2</v>
      </c>
      <c r="G1333" s="3">
        <v>19.98</v>
      </c>
      <c r="H1333">
        <v>1.5</v>
      </c>
      <c r="I1333">
        <v>0.66666666666666663</v>
      </c>
      <c r="J1333">
        <v>20</v>
      </c>
      <c r="K1333" t="s">
        <v>1760</v>
      </c>
      <c r="L1333">
        <f t="shared" si="47"/>
        <v>1</v>
      </c>
      <c r="M1333" s="3">
        <v>0</v>
      </c>
      <c r="N1333" s="3">
        <f>Tabela1[[#This Row],[Faturamento Mês R$]]/4</f>
        <v>7.4924999999999997</v>
      </c>
    </row>
    <row r="1334" spans="1:14" x14ac:dyDescent="0.25">
      <c r="A1334">
        <v>752699</v>
      </c>
      <c r="B1334" s="3">
        <v>9.99</v>
      </c>
      <c r="C1334">
        <v>9</v>
      </c>
      <c r="E1334" s="3">
        <v>89.91</v>
      </c>
      <c r="F1334">
        <v>1</v>
      </c>
      <c r="G1334" s="3">
        <v>9.99</v>
      </c>
      <c r="H1334">
        <v>9</v>
      </c>
      <c r="I1334">
        <v>0.1111111111111111</v>
      </c>
      <c r="J1334">
        <v>3.333333333333333</v>
      </c>
      <c r="K1334" t="s">
        <v>1760</v>
      </c>
      <c r="L1334">
        <f t="shared" si="47"/>
        <v>1</v>
      </c>
      <c r="M1334" s="3">
        <v>0</v>
      </c>
      <c r="N1334" s="3">
        <f>Tabela1[[#This Row],[Faturamento Mês R$]]/4</f>
        <v>22.477499999999999</v>
      </c>
    </row>
    <row r="1335" spans="1:14" x14ac:dyDescent="0.25">
      <c r="A1335">
        <v>752700</v>
      </c>
      <c r="B1335" s="3">
        <v>49.99</v>
      </c>
      <c r="C1335">
        <v>1</v>
      </c>
      <c r="E1335" s="3">
        <v>49.99</v>
      </c>
      <c r="F1335">
        <v>46</v>
      </c>
      <c r="G1335" s="3">
        <v>2299.54</v>
      </c>
      <c r="H1335">
        <v>2.1739130434782612E-2</v>
      </c>
      <c r="I1335">
        <v>46</v>
      </c>
      <c r="J1335">
        <v>1380</v>
      </c>
      <c r="K1335" t="s">
        <v>1762</v>
      </c>
      <c r="L1335">
        <f t="shared" si="47"/>
        <v>3</v>
      </c>
      <c r="M1335" s="3">
        <v>2299.54</v>
      </c>
      <c r="N1335" s="3">
        <f>Tabela1[[#This Row],[Faturamento Mês R$]]/4</f>
        <v>12.4975</v>
      </c>
    </row>
    <row r="1336" spans="1:14" x14ac:dyDescent="0.25">
      <c r="A1336">
        <v>752701</v>
      </c>
      <c r="B1336" s="3">
        <v>39.99</v>
      </c>
      <c r="C1336">
        <v>26</v>
      </c>
      <c r="D1336">
        <v>3</v>
      </c>
      <c r="E1336" s="3">
        <v>1039.74</v>
      </c>
      <c r="F1336">
        <v>54</v>
      </c>
      <c r="G1336" s="3">
        <v>2159.46</v>
      </c>
      <c r="H1336">
        <v>0.48148148148148151</v>
      </c>
      <c r="I1336">
        <v>2.0769230769230771</v>
      </c>
      <c r="J1336">
        <v>62.307692307692307</v>
      </c>
      <c r="K1336" t="s">
        <v>1762</v>
      </c>
      <c r="L1336">
        <f t="shared" si="47"/>
        <v>3</v>
      </c>
      <c r="M1336" s="3">
        <v>2159.46</v>
      </c>
      <c r="N1336" s="3">
        <f>Tabela1[[#This Row],[Faturamento Mês R$]]/4</f>
        <v>259.935</v>
      </c>
    </row>
    <row r="1337" spans="1:14" x14ac:dyDescent="0.25">
      <c r="A1337">
        <v>752702</v>
      </c>
      <c r="B1337" s="3">
        <v>39.99</v>
      </c>
      <c r="C1337">
        <v>50</v>
      </c>
      <c r="D1337">
        <v>8</v>
      </c>
      <c r="E1337" s="3">
        <v>1999.5</v>
      </c>
      <c r="F1337">
        <v>78</v>
      </c>
      <c r="G1337" s="3">
        <v>3119.22</v>
      </c>
      <c r="H1337">
        <v>0.64102564102564108</v>
      </c>
      <c r="I1337">
        <v>1.56</v>
      </c>
      <c r="J1337">
        <v>46.8</v>
      </c>
      <c r="K1337" t="s">
        <v>1761</v>
      </c>
      <c r="L1337">
        <f t="shared" si="47"/>
        <v>2</v>
      </c>
      <c r="M1337" s="3">
        <v>0</v>
      </c>
      <c r="N1337" s="3">
        <f>Tabela1[[#This Row],[Faturamento Mês R$]]/4</f>
        <v>499.875</v>
      </c>
    </row>
    <row r="1338" spans="1:14" x14ac:dyDescent="0.25">
      <c r="A1338">
        <v>752703</v>
      </c>
      <c r="B1338" s="3">
        <v>39.99</v>
      </c>
      <c r="C1338">
        <v>52</v>
      </c>
      <c r="D1338">
        <v>20</v>
      </c>
      <c r="E1338" s="3">
        <v>2079.48</v>
      </c>
      <c r="F1338">
        <v>124</v>
      </c>
      <c r="G1338" s="3">
        <v>4958.76</v>
      </c>
      <c r="H1338">
        <v>0.41935483870967738</v>
      </c>
      <c r="I1338">
        <v>2.384615384615385</v>
      </c>
      <c r="J1338">
        <v>71.538461538461533</v>
      </c>
      <c r="K1338" t="s">
        <v>1762</v>
      </c>
      <c r="L1338">
        <f t="shared" si="47"/>
        <v>3</v>
      </c>
      <c r="M1338" s="3">
        <v>4958.76</v>
      </c>
      <c r="N1338" s="3">
        <f>Tabela1[[#This Row],[Faturamento Mês R$]]/4</f>
        <v>519.87</v>
      </c>
    </row>
    <row r="1339" spans="1:14" x14ac:dyDescent="0.25">
      <c r="A1339">
        <v>752720</v>
      </c>
      <c r="B1339" s="3">
        <v>9.99</v>
      </c>
      <c r="C1339">
        <v>43</v>
      </c>
      <c r="D1339">
        <v>7</v>
      </c>
      <c r="E1339" s="3">
        <v>429.57</v>
      </c>
      <c r="F1339">
        <v>32</v>
      </c>
      <c r="G1339" s="3">
        <v>319.68</v>
      </c>
      <c r="H1339">
        <v>1.34375</v>
      </c>
      <c r="I1339">
        <v>0.7441860465116279</v>
      </c>
      <c r="J1339">
        <v>22.325581395348841</v>
      </c>
      <c r="K1339" t="s">
        <v>1760</v>
      </c>
      <c r="L1339">
        <f t="shared" si="47"/>
        <v>1</v>
      </c>
      <c r="M1339" s="3">
        <v>0</v>
      </c>
      <c r="N1339" s="3">
        <f>Tabela1[[#This Row],[Faturamento Mês R$]]/4</f>
        <v>107.3925</v>
      </c>
    </row>
    <row r="1340" spans="1:14" x14ac:dyDescent="0.25">
      <c r="A1340">
        <v>752727</v>
      </c>
      <c r="B1340" s="3">
        <v>9.99</v>
      </c>
      <c r="C1340">
        <v>4</v>
      </c>
      <c r="E1340" s="3">
        <v>39.96</v>
      </c>
      <c r="F1340">
        <v>0</v>
      </c>
      <c r="G1340" s="3">
        <v>0</v>
      </c>
      <c r="H1340" t="s">
        <v>1763</v>
      </c>
      <c r="I1340">
        <v>0</v>
      </c>
      <c r="J1340">
        <v>0</v>
      </c>
      <c r="L1340">
        <f t="shared" si="47"/>
        <v>0</v>
      </c>
      <c r="M1340" s="3">
        <v>0</v>
      </c>
      <c r="N1340" s="3">
        <f>Tabela1[[#This Row],[Faturamento Mês R$]]/4</f>
        <v>9.99</v>
      </c>
    </row>
    <row r="1341" spans="1:14" x14ac:dyDescent="0.25">
      <c r="A1341">
        <v>752740</v>
      </c>
      <c r="B1341" s="3">
        <v>12.99</v>
      </c>
      <c r="C1341">
        <v>2</v>
      </c>
      <c r="E1341" s="3">
        <v>25.98</v>
      </c>
      <c r="F1341">
        <v>49</v>
      </c>
      <c r="G1341" s="3">
        <v>636.51</v>
      </c>
      <c r="H1341">
        <v>4.0816326530612242E-2</v>
      </c>
      <c r="I1341">
        <v>24.5</v>
      </c>
      <c r="J1341">
        <v>735</v>
      </c>
      <c r="K1341" t="s">
        <v>1762</v>
      </c>
      <c r="L1341">
        <f t="shared" si="47"/>
        <v>3</v>
      </c>
      <c r="M1341" s="3">
        <v>636.51</v>
      </c>
      <c r="N1341" s="3">
        <f>Tabela1[[#This Row],[Faturamento Mês R$]]/4</f>
        <v>6.4950000000000001</v>
      </c>
    </row>
    <row r="1342" spans="1:14" x14ac:dyDescent="0.25">
      <c r="A1342">
        <v>752750</v>
      </c>
      <c r="B1342" s="3">
        <v>79.989999999999995</v>
      </c>
      <c r="C1342">
        <v>2</v>
      </c>
      <c r="E1342" s="3">
        <v>159.97999999999999</v>
      </c>
      <c r="F1342">
        <v>30</v>
      </c>
      <c r="G1342" s="3">
        <v>2399.6999999999998</v>
      </c>
      <c r="H1342">
        <v>6.6666666666666666E-2</v>
      </c>
      <c r="I1342">
        <v>15</v>
      </c>
      <c r="J1342">
        <v>450</v>
      </c>
      <c r="K1342" t="s">
        <v>1762</v>
      </c>
      <c r="L1342">
        <f t="shared" si="47"/>
        <v>3</v>
      </c>
      <c r="M1342" s="3">
        <v>2399.6999999999998</v>
      </c>
      <c r="N1342" s="3">
        <f>Tabela1[[#This Row],[Faturamento Mês R$]]/4</f>
        <v>39.994999999999997</v>
      </c>
    </row>
    <row r="1343" spans="1:14" x14ac:dyDescent="0.25">
      <c r="A1343">
        <v>752752</v>
      </c>
      <c r="B1343" s="3">
        <v>79.989999999999995</v>
      </c>
      <c r="C1343">
        <v>4</v>
      </c>
      <c r="D1343">
        <v>1</v>
      </c>
      <c r="E1343" s="3">
        <v>319.95999999999998</v>
      </c>
      <c r="F1343">
        <v>30</v>
      </c>
      <c r="G1343" s="3">
        <v>2399.6999999999998</v>
      </c>
      <c r="H1343">
        <v>0.1333333333333333</v>
      </c>
      <c r="I1343">
        <v>7.5</v>
      </c>
      <c r="J1343">
        <v>225</v>
      </c>
      <c r="K1343" t="s">
        <v>1762</v>
      </c>
      <c r="L1343">
        <f t="shared" si="47"/>
        <v>3</v>
      </c>
      <c r="M1343" s="3">
        <v>2399.6999999999998</v>
      </c>
      <c r="N1343" s="3">
        <f>Tabela1[[#This Row],[Faturamento Mês R$]]/4</f>
        <v>79.989999999999995</v>
      </c>
    </row>
    <row r="1344" spans="1:14" x14ac:dyDescent="0.25">
      <c r="A1344">
        <v>752775</v>
      </c>
      <c r="B1344" s="3">
        <v>59.99</v>
      </c>
      <c r="C1344">
        <v>6</v>
      </c>
      <c r="D1344">
        <v>3</v>
      </c>
      <c r="E1344" s="3">
        <v>359.94</v>
      </c>
      <c r="F1344">
        <v>8</v>
      </c>
      <c r="G1344" s="3">
        <v>479.92</v>
      </c>
      <c r="H1344">
        <v>0.75</v>
      </c>
      <c r="I1344">
        <v>1.333333333333333</v>
      </c>
      <c r="J1344">
        <v>40</v>
      </c>
      <c r="K1344" t="s">
        <v>1761</v>
      </c>
      <c r="L1344">
        <f t="shared" si="47"/>
        <v>2</v>
      </c>
      <c r="M1344" s="3">
        <v>0</v>
      </c>
      <c r="N1344" s="3">
        <f>Tabela1[[#This Row],[Faturamento Mês R$]]/4</f>
        <v>89.984999999999999</v>
      </c>
    </row>
    <row r="1345" spans="1:14" x14ac:dyDescent="0.25">
      <c r="A1345">
        <v>752778</v>
      </c>
      <c r="B1345" s="3">
        <v>49.99</v>
      </c>
      <c r="C1345">
        <v>5</v>
      </c>
      <c r="D1345">
        <v>1</v>
      </c>
      <c r="E1345" s="3">
        <v>249.95</v>
      </c>
      <c r="F1345">
        <v>8</v>
      </c>
      <c r="G1345" s="3">
        <v>399.92</v>
      </c>
      <c r="H1345">
        <v>0.625</v>
      </c>
      <c r="I1345">
        <v>1.6</v>
      </c>
      <c r="J1345">
        <v>48</v>
      </c>
      <c r="K1345" t="s">
        <v>1761</v>
      </c>
      <c r="L1345">
        <f t="shared" si="47"/>
        <v>2</v>
      </c>
      <c r="M1345" s="3">
        <v>0</v>
      </c>
      <c r="N1345" s="3">
        <f>Tabela1[[#This Row],[Faturamento Mês R$]]/4</f>
        <v>62.487499999999997</v>
      </c>
    </row>
    <row r="1346" spans="1:14" x14ac:dyDescent="0.25">
      <c r="A1346">
        <v>752818</v>
      </c>
      <c r="B1346" s="3">
        <v>99.99</v>
      </c>
      <c r="C1346">
        <v>7</v>
      </c>
      <c r="D1346">
        <v>1</v>
      </c>
      <c r="E1346" s="3">
        <v>699.93</v>
      </c>
      <c r="F1346">
        <v>3</v>
      </c>
      <c r="G1346" s="3">
        <v>299.97000000000003</v>
      </c>
      <c r="H1346">
        <v>2.333333333333333</v>
      </c>
      <c r="I1346">
        <v>0.42857142857142849</v>
      </c>
      <c r="J1346">
        <v>12.857142857142859</v>
      </c>
      <c r="K1346" t="s">
        <v>1760</v>
      </c>
      <c r="L1346">
        <f t="shared" si="47"/>
        <v>1</v>
      </c>
      <c r="M1346" s="3">
        <v>0</v>
      </c>
      <c r="N1346" s="3">
        <f>Tabela1[[#This Row],[Faturamento Mês R$]]/4</f>
        <v>174.98249999999999</v>
      </c>
    </row>
    <row r="1347" spans="1:14" x14ac:dyDescent="0.25">
      <c r="A1347">
        <v>752839</v>
      </c>
      <c r="B1347" s="3">
        <v>69.989999999999995</v>
      </c>
      <c r="C1347">
        <v>2</v>
      </c>
      <c r="D1347">
        <v>1</v>
      </c>
      <c r="E1347" s="3">
        <v>139.97999999999999</v>
      </c>
      <c r="F1347">
        <v>38</v>
      </c>
      <c r="G1347" s="3">
        <v>2659.62</v>
      </c>
      <c r="H1347">
        <v>5.2631578947368418E-2</v>
      </c>
      <c r="I1347">
        <v>19</v>
      </c>
      <c r="J1347">
        <v>570</v>
      </c>
      <c r="K1347" t="s">
        <v>1762</v>
      </c>
      <c r="L1347">
        <f t="shared" si="47"/>
        <v>3</v>
      </c>
      <c r="M1347" s="3">
        <v>2659.62</v>
      </c>
      <c r="N1347" s="3">
        <f>Tabela1[[#This Row],[Faturamento Mês R$]]/4</f>
        <v>34.994999999999997</v>
      </c>
    </row>
    <row r="1348" spans="1:14" x14ac:dyDescent="0.25">
      <c r="A1348">
        <v>752844</v>
      </c>
      <c r="B1348" s="3">
        <v>29.99</v>
      </c>
      <c r="C1348">
        <v>30</v>
      </c>
      <c r="D1348">
        <v>7</v>
      </c>
      <c r="E1348" s="3">
        <v>899.69999999999993</v>
      </c>
      <c r="F1348">
        <v>42</v>
      </c>
      <c r="G1348" s="3">
        <v>1259.58</v>
      </c>
      <c r="H1348">
        <v>0.7142857142857143</v>
      </c>
      <c r="I1348">
        <v>1.4</v>
      </c>
      <c r="J1348">
        <v>42</v>
      </c>
      <c r="K1348" t="s">
        <v>1761</v>
      </c>
      <c r="L1348">
        <f t="shared" si="47"/>
        <v>2</v>
      </c>
      <c r="M1348" s="3">
        <v>0</v>
      </c>
      <c r="N1348" s="3">
        <f>Tabela1[[#This Row],[Faturamento Mês R$]]/4</f>
        <v>224.92499999999998</v>
      </c>
    </row>
    <row r="1349" spans="1:14" x14ac:dyDescent="0.25">
      <c r="A1349">
        <v>752845</v>
      </c>
      <c r="B1349" s="3">
        <v>29.99</v>
      </c>
      <c r="C1349">
        <v>24</v>
      </c>
      <c r="D1349">
        <v>-1</v>
      </c>
      <c r="E1349" s="3">
        <v>719.76</v>
      </c>
      <c r="F1349">
        <v>17</v>
      </c>
      <c r="G1349" s="3">
        <v>509.83</v>
      </c>
      <c r="H1349">
        <v>1.411764705882353</v>
      </c>
      <c r="I1349">
        <v>0.70833333333333337</v>
      </c>
      <c r="J1349">
        <v>21.25</v>
      </c>
      <c r="K1349" t="s">
        <v>1760</v>
      </c>
      <c r="L1349">
        <f t="shared" si="47"/>
        <v>1</v>
      </c>
      <c r="M1349" s="3">
        <v>0</v>
      </c>
      <c r="N1349" s="3">
        <f>Tabela1[[#This Row],[Faturamento Mês R$]]/4</f>
        <v>179.94</v>
      </c>
    </row>
    <row r="1350" spans="1:14" x14ac:dyDescent="0.25">
      <c r="A1350">
        <v>752846</v>
      </c>
      <c r="B1350" s="3">
        <v>29.99</v>
      </c>
      <c r="C1350">
        <v>7</v>
      </c>
      <c r="E1350" s="3">
        <v>209.93</v>
      </c>
      <c r="F1350">
        <v>1</v>
      </c>
      <c r="G1350" s="3">
        <v>29.99</v>
      </c>
      <c r="H1350">
        <v>7</v>
      </c>
      <c r="I1350">
        <v>0.14285714285714279</v>
      </c>
      <c r="J1350">
        <v>4.2857142857142856</v>
      </c>
      <c r="K1350" t="s">
        <v>1760</v>
      </c>
      <c r="L1350">
        <f t="shared" si="47"/>
        <v>1</v>
      </c>
      <c r="M1350" s="3">
        <v>0</v>
      </c>
      <c r="N1350" s="3">
        <f>Tabela1[[#This Row],[Faturamento Mês R$]]/4</f>
        <v>52.482500000000002</v>
      </c>
    </row>
    <row r="1351" spans="1:14" x14ac:dyDescent="0.25">
      <c r="A1351">
        <v>752848</v>
      </c>
      <c r="B1351" s="3">
        <v>29.99</v>
      </c>
      <c r="C1351">
        <v>7</v>
      </c>
      <c r="D1351">
        <v>2</v>
      </c>
      <c r="E1351" s="3">
        <v>209.93</v>
      </c>
      <c r="F1351">
        <v>30</v>
      </c>
      <c r="G1351" s="3">
        <v>899.7</v>
      </c>
      <c r="H1351">
        <v>0.23333333333333331</v>
      </c>
      <c r="I1351">
        <v>4.2857142857142856</v>
      </c>
      <c r="J1351">
        <v>128.57142857142861</v>
      </c>
      <c r="K1351" t="s">
        <v>1762</v>
      </c>
      <c r="L1351">
        <f t="shared" si="47"/>
        <v>3</v>
      </c>
      <c r="M1351" s="3">
        <v>899.7</v>
      </c>
      <c r="N1351" s="3">
        <f>Tabela1[[#This Row],[Faturamento Mês R$]]/4</f>
        <v>52.482500000000002</v>
      </c>
    </row>
    <row r="1352" spans="1:14" x14ac:dyDescent="0.25">
      <c r="A1352">
        <v>752849</v>
      </c>
      <c r="B1352" s="3">
        <v>29.99</v>
      </c>
      <c r="C1352">
        <v>29</v>
      </c>
      <c r="D1352">
        <v>9</v>
      </c>
      <c r="E1352" s="3">
        <v>869.70999999999992</v>
      </c>
      <c r="F1352">
        <v>98</v>
      </c>
      <c r="G1352" s="3">
        <v>2939.02</v>
      </c>
      <c r="H1352">
        <v>0.29591836734693883</v>
      </c>
      <c r="I1352">
        <v>3.3793103448275859</v>
      </c>
      <c r="J1352">
        <v>101.3793103448276</v>
      </c>
      <c r="K1352" t="s">
        <v>1762</v>
      </c>
      <c r="L1352">
        <f t="shared" si="47"/>
        <v>3</v>
      </c>
      <c r="M1352" s="3">
        <v>2939.02</v>
      </c>
      <c r="N1352" s="3">
        <f>Tabela1[[#This Row],[Faturamento Mês R$]]/4</f>
        <v>217.42749999999998</v>
      </c>
    </row>
    <row r="1353" spans="1:14" x14ac:dyDescent="0.25">
      <c r="A1353">
        <v>752863</v>
      </c>
      <c r="B1353" s="3">
        <v>99.99</v>
      </c>
      <c r="C1353">
        <v>3</v>
      </c>
      <c r="D1353">
        <v>0</v>
      </c>
      <c r="E1353" s="3">
        <v>299.97000000000003</v>
      </c>
      <c r="F1353">
        <v>32</v>
      </c>
      <c r="G1353" s="3">
        <v>3199.68</v>
      </c>
      <c r="H1353">
        <v>9.375E-2</v>
      </c>
      <c r="I1353">
        <v>10.66666666666667</v>
      </c>
      <c r="J1353">
        <v>320</v>
      </c>
      <c r="K1353" t="s">
        <v>1762</v>
      </c>
      <c r="L1353">
        <f t="shared" si="47"/>
        <v>3</v>
      </c>
      <c r="M1353" s="3">
        <v>3199.68</v>
      </c>
      <c r="N1353" s="3">
        <f>Tabela1[[#This Row],[Faturamento Mês R$]]/4</f>
        <v>74.992500000000007</v>
      </c>
    </row>
    <row r="1354" spans="1:14" x14ac:dyDescent="0.25">
      <c r="A1354">
        <v>752898</v>
      </c>
      <c r="B1354" s="3">
        <v>149.99</v>
      </c>
      <c r="C1354">
        <v>2</v>
      </c>
      <c r="D1354">
        <v>1</v>
      </c>
      <c r="E1354" s="3">
        <v>299.98</v>
      </c>
      <c r="F1354">
        <v>1</v>
      </c>
      <c r="G1354" s="3">
        <v>149.99</v>
      </c>
      <c r="H1354">
        <v>2</v>
      </c>
      <c r="I1354">
        <v>0.5</v>
      </c>
      <c r="J1354">
        <v>15</v>
      </c>
      <c r="K1354" t="s">
        <v>1760</v>
      </c>
      <c r="L1354">
        <f t="shared" ref="L1354:L1381" si="48">IF(K1354="Baixo Giro",3,IF(K1354="Giro Médio",2,IF(K1354="Alto Giro",1,0)))</f>
        <v>1</v>
      </c>
      <c r="M1354" s="3">
        <v>0</v>
      </c>
      <c r="N1354" s="3">
        <f>Tabela1[[#This Row],[Faturamento Mês R$]]/4</f>
        <v>74.995000000000005</v>
      </c>
    </row>
    <row r="1355" spans="1:14" x14ac:dyDescent="0.25">
      <c r="A1355">
        <v>752921</v>
      </c>
      <c r="B1355" s="3">
        <v>49.99</v>
      </c>
      <c r="C1355">
        <v>6</v>
      </c>
      <c r="D1355">
        <v>2</v>
      </c>
      <c r="E1355" s="3">
        <v>299.94</v>
      </c>
      <c r="F1355">
        <v>23</v>
      </c>
      <c r="G1355" s="3">
        <v>1149.77</v>
      </c>
      <c r="H1355">
        <v>0.2608695652173913</v>
      </c>
      <c r="I1355">
        <v>3.833333333333333</v>
      </c>
      <c r="J1355">
        <v>115</v>
      </c>
      <c r="K1355" t="s">
        <v>1762</v>
      </c>
      <c r="L1355">
        <f t="shared" si="48"/>
        <v>3</v>
      </c>
      <c r="M1355" s="3">
        <v>1149.77</v>
      </c>
      <c r="N1355" s="3">
        <f>Tabela1[[#This Row],[Faturamento Mês R$]]/4</f>
        <v>74.984999999999999</v>
      </c>
    </row>
    <row r="1356" spans="1:14" x14ac:dyDescent="0.25">
      <c r="A1356">
        <v>752954</v>
      </c>
      <c r="B1356" s="3">
        <v>49.99</v>
      </c>
      <c r="C1356">
        <v>4</v>
      </c>
      <c r="E1356" s="3">
        <v>199.96</v>
      </c>
      <c r="F1356">
        <v>5</v>
      </c>
      <c r="G1356" s="3">
        <v>249.95</v>
      </c>
      <c r="H1356">
        <v>0.8</v>
      </c>
      <c r="I1356">
        <v>1.25</v>
      </c>
      <c r="J1356">
        <v>37.5</v>
      </c>
      <c r="K1356" t="s">
        <v>1761</v>
      </c>
      <c r="L1356">
        <f t="shared" si="48"/>
        <v>2</v>
      </c>
      <c r="M1356" s="3">
        <v>0</v>
      </c>
      <c r="N1356" s="3">
        <f>Tabela1[[#This Row],[Faturamento Mês R$]]/4</f>
        <v>49.99</v>
      </c>
    </row>
    <row r="1357" spans="1:14" x14ac:dyDescent="0.25">
      <c r="A1357">
        <v>752956</v>
      </c>
      <c r="B1357" s="3">
        <v>49.99</v>
      </c>
      <c r="C1357">
        <v>4</v>
      </c>
      <c r="E1357" s="3">
        <v>199.96</v>
      </c>
      <c r="F1357">
        <v>37</v>
      </c>
      <c r="G1357" s="3">
        <v>1849.63</v>
      </c>
      <c r="H1357">
        <v>0.1081081081081081</v>
      </c>
      <c r="I1357">
        <v>9.25</v>
      </c>
      <c r="J1357">
        <v>277.5</v>
      </c>
      <c r="K1357" t="s">
        <v>1762</v>
      </c>
      <c r="L1357">
        <f t="shared" si="48"/>
        <v>3</v>
      </c>
      <c r="M1357" s="3">
        <v>1849.63</v>
      </c>
      <c r="N1357" s="3">
        <f>Tabela1[[#This Row],[Faturamento Mês R$]]/4</f>
        <v>49.99</v>
      </c>
    </row>
    <row r="1358" spans="1:14" x14ac:dyDescent="0.25">
      <c r="A1358">
        <v>752986</v>
      </c>
      <c r="B1358" s="3">
        <v>169.99</v>
      </c>
      <c r="C1358">
        <v>1</v>
      </c>
      <c r="D1358">
        <v>1</v>
      </c>
      <c r="E1358" s="3">
        <v>169.99</v>
      </c>
      <c r="F1358">
        <v>28</v>
      </c>
      <c r="G1358" s="3">
        <v>4759.72</v>
      </c>
      <c r="H1358">
        <v>3.5714285714285712E-2</v>
      </c>
      <c r="I1358">
        <v>28</v>
      </c>
      <c r="J1358">
        <v>840</v>
      </c>
      <c r="K1358" t="s">
        <v>1762</v>
      </c>
      <c r="L1358">
        <f t="shared" si="48"/>
        <v>3</v>
      </c>
      <c r="M1358" s="3">
        <v>4759.72</v>
      </c>
      <c r="N1358" s="3">
        <f>Tabela1[[#This Row],[Faturamento Mês R$]]/4</f>
        <v>42.497500000000002</v>
      </c>
    </row>
    <row r="1359" spans="1:14" x14ac:dyDescent="0.25">
      <c r="A1359">
        <v>752997</v>
      </c>
      <c r="B1359" s="3">
        <v>89.99</v>
      </c>
      <c r="C1359">
        <v>1</v>
      </c>
      <c r="D1359">
        <v>1</v>
      </c>
      <c r="E1359" s="3">
        <v>89.99</v>
      </c>
      <c r="F1359">
        <v>32</v>
      </c>
      <c r="G1359" s="3">
        <v>2879.68</v>
      </c>
      <c r="H1359">
        <v>3.125E-2</v>
      </c>
      <c r="I1359">
        <v>32</v>
      </c>
      <c r="J1359">
        <v>960</v>
      </c>
      <c r="K1359" t="s">
        <v>1762</v>
      </c>
      <c r="L1359">
        <f t="shared" si="48"/>
        <v>3</v>
      </c>
      <c r="M1359" s="3">
        <v>2879.68</v>
      </c>
      <c r="N1359" s="3">
        <f>Tabela1[[#This Row],[Faturamento Mês R$]]/4</f>
        <v>22.497499999999999</v>
      </c>
    </row>
    <row r="1360" spans="1:14" x14ac:dyDescent="0.25">
      <c r="A1360">
        <v>752999</v>
      </c>
      <c r="B1360" s="3">
        <v>119.99</v>
      </c>
      <c r="C1360">
        <v>2</v>
      </c>
      <c r="D1360">
        <v>2</v>
      </c>
      <c r="E1360" s="3">
        <v>239.98</v>
      </c>
      <c r="F1360">
        <v>27</v>
      </c>
      <c r="G1360" s="3">
        <v>3239.73</v>
      </c>
      <c r="H1360">
        <v>7.407407407407407E-2</v>
      </c>
      <c r="I1360">
        <v>13.5</v>
      </c>
      <c r="J1360">
        <v>405</v>
      </c>
      <c r="K1360" t="s">
        <v>1762</v>
      </c>
      <c r="L1360">
        <f t="shared" si="48"/>
        <v>3</v>
      </c>
      <c r="M1360" s="3">
        <v>3239.73</v>
      </c>
      <c r="N1360" s="3">
        <f>Tabela1[[#This Row],[Faturamento Mês R$]]/4</f>
        <v>59.994999999999997</v>
      </c>
    </row>
    <row r="1361" spans="1:14" x14ac:dyDescent="0.25">
      <c r="A1361">
        <v>753010</v>
      </c>
      <c r="B1361" s="3">
        <v>129.99</v>
      </c>
      <c r="C1361">
        <v>2</v>
      </c>
      <c r="D1361">
        <v>2</v>
      </c>
      <c r="E1361" s="3">
        <v>259.98</v>
      </c>
      <c r="F1361">
        <v>27</v>
      </c>
      <c r="G1361" s="3">
        <v>3509.73</v>
      </c>
      <c r="H1361">
        <v>7.407407407407407E-2</v>
      </c>
      <c r="I1361">
        <v>13.5</v>
      </c>
      <c r="J1361">
        <v>405</v>
      </c>
      <c r="K1361" t="s">
        <v>1762</v>
      </c>
      <c r="L1361">
        <f t="shared" si="48"/>
        <v>3</v>
      </c>
      <c r="M1361" s="3">
        <v>3509.73</v>
      </c>
      <c r="N1361" s="3">
        <f>Tabela1[[#This Row],[Faturamento Mês R$]]/4</f>
        <v>64.995000000000005</v>
      </c>
    </row>
    <row r="1362" spans="1:14" x14ac:dyDescent="0.25">
      <c r="A1362">
        <v>753094</v>
      </c>
      <c r="B1362" s="3">
        <v>69.989999999999995</v>
      </c>
      <c r="C1362">
        <v>2</v>
      </c>
      <c r="E1362" s="3">
        <v>139.97999999999999</v>
      </c>
      <c r="F1362">
        <v>34</v>
      </c>
      <c r="G1362" s="3">
        <v>2379.66</v>
      </c>
      <c r="H1362">
        <v>5.8823529411764712E-2</v>
      </c>
      <c r="I1362">
        <v>17</v>
      </c>
      <c r="J1362">
        <v>510</v>
      </c>
      <c r="K1362" t="s">
        <v>1762</v>
      </c>
      <c r="L1362">
        <f t="shared" si="48"/>
        <v>3</v>
      </c>
      <c r="M1362" s="3">
        <v>2379.66</v>
      </c>
      <c r="N1362" s="3">
        <f>Tabela1[[#This Row],[Faturamento Mês R$]]/4</f>
        <v>34.994999999999997</v>
      </c>
    </row>
    <row r="1363" spans="1:14" x14ac:dyDescent="0.25">
      <c r="A1363">
        <v>753113</v>
      </c>
      <c r="B1363" s="3">
        <v>119.99</v>
      </c>
      <c r="C1363">
        <v>8</v>
      </c>
      <c r="D1363">
        <v>1</v>
      </c>
      <c r="E1363" s="3">
        <v>959.92</v>
      </c>
      <c r="F1363">
        <v>10</v>
      </c>
      <c r="G1363" s="3">
        <v>1199.9000000000001</v>
      </c>
      <c r="H1363">
        <v>0.8</v>
      </c>
      <c r="I1363">
        <v>1.25</v>
      </c>
      <c r="J1363">
        <v>37.5</v>
      </c>
      <c r="K1363" t="s">
        <v>1761</v>
      </c>
      <c r="L1363">
        <f t="shared" si="48"/>
        <v>2</v>
      </c>
      <c r="M1363" s="3">
        <v>0</v>
      </c>
      <c r="N1363" s="3">
        <f>Tabela1[[#This Row],[Faturamento Mês R$]]/4</f>
        <v>239.98</v>
      </c>
    </row>
    <row r="1364" spans="1:14" x14ac:dyDescent="0.25">
      <c r="A1364">
        <v>753164</v>
      </c>
      <c r="B1364" s="3">
        <v>59.99</v>
      </c>
      <c r="C1364">
        <v>2</v>
      </c>
      <c r="E1364" s="3">
        <v>119.98</v>
      </c>
      <c r="F1364">
        <v>3</v>
      </c>
      <c r="G1364" s="3">
        <v>179.97</v>
      </c>
      <c r="H1364">
        <v>0.66666666666666663</v>
      </c>
      <c r="I1364">
        <v>1.5</v>
      </c>
      <c r="J1364">
        <v>45</v>
      </c>
      <c r="K1364" t="s">
        <v>1761</v>
      </c>
      <c r="L1364">
        <f t="shared" si="48"/>
        <v>2</v>
      </c>
      <c r="M1364" s="3">
        <v>0</v>
      </c>
      <c r="N1364" s="3">
        <f>Tabela1[[#This Row],[Faturamento Mês R$]]/4</f>
        <v>29.995000000000001</v>
      </c>
    </row>
    <row r="1365" spans="1:14" x14ac:dyDescent="0.25">
      <c r="A1365">
        <v>753165</v>
      </c>
      <c r="B1365" s="3">
        <v>59.99</v>
      </c>
      <c r="C1365">
        <v>5</v>
      </c>
      <c r="D1365">
        <v>1</v>
      </c>
      <c r="E1365" s="3">
        <v>299.95</v>
      </c>
      <c r="F1365">
        <v>25</v>
      </c>
      <c r="G1365" s="3">
        <v>1499.75</v>
      </c>
      <c r="H1365">
        <v>0.2</v>
      </c>
      <c r="I1365">
        <v>5</v>
      </c>
      <c r="J1365">
        <v>150</v>
      </c>
      <c r="K1365" t="s">
        <v>1762</v>
      </c>
      <c r="L1365">
        <f t="shared" si="48"/>
        <v>3</v>
      </c>
      <c r="M1365" s="3">
        <v>1499.75</v>
      </c>
      <c r="N1365" s="3">
        <f>Tabela1[[#This Row],[Faturamento Mês R$]]/4</f>
        <v>74.987499999999997</v>
      </c>
    </row>
    <row r="1366" spans="1:14" x14ac:dyDescent="0.25">
      <c r="A1366">
        <v>753167</v>
      </c>
      <c r="B1366" s="3">
        <v>69.989999999999995</v>
      </c>
      <c r="C1366">
        <v>4</v>
      </c>
      <c r="E1366" s="3">
        <v>279.95999999999998</v>
      </c>
      <c r="F1366">
        <v>25</v>
      </c>
      <c r="G1366" s="3">
        <v>1749.75</v>
      </c>
      <c r="H1366">
        <v>0.16</v>
      </c>
      <c r="I1366">
        <v>6.25</v>
      </c>
      <c r="J1366">
        <v>187.5</v>
      </c>
      <c r="K1366" t="s">
        <v>1762</v>
      </c>
      <c r="L1366">
        <f t="shared" si="48"/>
        <v>3</v>
      </c>
      <c r="M1366" s="3">
        <v>1749.75</v>
      </c>
      <c r="N1366" s="3">
        <f>Tabela1[[#This Row],[Faturamento Mês R$]]/4</f>
        <v>69.989999999999995</v>
      </c>
    </row>
    <row r="1367" spans="1:14" x14ac:dyDescent="0.25">
      <c r="A1367">
        <v>753169</v>
      </c>
      <c r="B1367" s="3">
        <v>59.99</v>
      </c>
      <c r="C1367">
        <v>1</v>
      </c>
      <c r="D1367">
        <v>1</v>
      </c>
      <c r="E1367" s="3">
        <v>59.99</v>
      </c>
      <c r="F1367">
        <v>32</v>
      </c>
      <c r="G1367" s="3">
        <v>1919.68</v>
      </c>
      <c r="H1367">
        <v>3.125E-2</v>
      </c>
      <c r="I1367">
        <v>32</v>
      </c>
      <c r="J1367">
        <v>960</v>
      </c>
      <c r="K1367" t="s">
        <v>1762</v>
      </c>
      <c r="L1367">
        <f t="shared" si="48"/>
        <v>3</v>
      </c>
      <c r="M1367" s="3">
        <v>1919.68</v>
      </c>
      <c r="N1367" s="3">
        <f>Tabela1[[#This Row],[Faturamento Mês R$]]/4</f>
        <v>14.9975</v>
      </c>
    </row>
    <row r="1368" spans="1:14" x14ac:dyDescent="0.25">
      <c r="A1368">
        <v>753175</v>
      </c>
      <c r="B1368" s="3">
        <v>89.99</v>
      </c>
      <c r="C1368">
        <v>3</v>
      </c>
      <c r="E1368" s="3">
        <v>269.97000000000003</v>
      </c>
      <c r="F1368">
        <v>4</v>
      </c>
      <c r="G1368" s="3">
        <v>359.96</v>
      </c>
      <c r="H1368">
        <v>0.75</v>
      </c>
      <c r="I1368">
        <v>1.333333333333333</v>
      </c>
      <c r="J1368">
        <v>40</v>
      </c>
      <c r="K1368" t="s">
        <v>1761</v>
      </c>
      <c r="L1368">
        <f t="shared" si="48"/>
        <v>2</v>
      </c>
      <c r="M1368" s="3">
        <v>0</v>
      </c>
      <c r="N1368" s="3">
        <f>Tabela1[[#This Row],[Faturamento Mês R$]]/4</f>
        <v>67.492500000000007</v>
      </c>
    </row>
    <row r="1369" spans="1:14" x14ac:dyDescent="0.25">
      <c r="A1369">
        <v>753177</v>
      </c>
      <c r="B1369" s="3">
        <v>89.99</v>
      </c>
      <c r="C1369">
        <v>2</v>
      </c>
      <c r="E1369" s="3">
        <v>179.98</v>
      </c>
      <c r="F1369">
        <v>25</v>
      </c>
      <c r="G1369" s="3">
        <v>2249.75</v>
      </c>
      <c r="H1369">
        <v>0.08</v>
      </c>
      <c r="I1369">
        <v>12.5</v>
      </c>
      <c r="J1369">
        <v>375</v>
      </c>
      <c r="K1369" t="s">
        <v>1762</v>
      </c>
      <c r="L1369">
        <f t="shared" si="48"/>
        <v>3</v>
      </c>
      <c r="M1369" s="3">
        <v>2249.75</v>
      </c>
      <c r="N1369" s="3">
        <f>Tabela1[[#This Row],[Faturamento Mês R$]]/4</f>
        <v>44.994999999999997</v>
      </c>
    </row>
    <row r="1370" spans="1:14" x14ac:dyDescent="0.25">
      <c r="A1370">
        <v>753178</v>
      </c>
      <c r="B1370" s="3">
        <v>89.99</v>
      </c>
      <c r="C1370">
        <v>11</v>
      </c>
      <c r="D1370">
        <v>3</v>
      </c>
      <c r="E1370" s="3">
        <v>989.89</v>
      </c>
      <c r="F1370">
        <v>45</v>
      </c>
      <c r="G1370" s="3">
        <v>4049.55</v>
      </c>
      <c r="H1370">
        <v>0.24444444444444441</v>
      </c>
      <c r="I1370">
        <v>4.0909090909090908</v>
      </c>
      <c r="J1370">
        <v>122.72727272727271</v>
      </c>
      <c r="K1370" t="s">
        <v>1762</v>
      </c>
      <c r="L1370">
        <f t="shared" si="48"/>
        <v>3</v>
      </c>
      <c r="M1370" s="3">
        <v>4049.55</v>
      </c>
      <c r="N1370" s="3">
        <f>Tabela1[[#This Row],[Faturamento Mês R$]]/4</f>
        <v>247.4725</v>
      </c>
    </row>
    <row r="1371" spans="1:14" x14ac:dyDescent="0.25">
      <c r="A1371">
        <v>753179</v>
      </c>
      <c r="B1371" s="3">
        <v>29.99</v>
      </c>
      <c r="C1371">
        <v>11</v>
      </c>
      <c r="D1371">
        <v>2</v>
      </c>
      <c r="E1371" s="3">
        <v>329.89</v>
      </c>
      <c r="F1371">
        <v>5</v>
      </c>
      <c r="G1371" s="3">
        <v>149.94999999999999</v>
      </c>
      <c r="H1371">
        <v>2.2000000000000002</v>
      </c>
      <c r="I1371">
        <v>0.45454545454545447</v>
      </c>
      <c r="J1371">
        <v>13.63636363636364</v>
      </c>
      <c r="K1371" t="s">
        <v>1760</v>
      </c>
      <c r="L1371">
        <f t="shared" si="48"/>
        <v>1</v>
      </c>
      <c r="M1371" s="3">
        <v>0</v>
      </c>
      <c r="N1371" s="3">
        <f>Tabela1[[#This Row],[Faturamento Mês R$]]/4</f>
        <v>82.472499999999997</v>
      </c>
    </row>
    <row r="1372" spans="1:14" x14ac:dyDescent="0.25">
      <c r="A1372">
        <v>753182</v>
      </c>
      <c r="B1372" s="3">
        <v>59.99</v>
      </c>
      <c r="C1372">
        <v>2</v>
      </c>
      <c r="D1372">
        <v>1</v>
      </c>
      <c r="E1372" s="3">
        <v>119.98</v>
      </c>
      <c r="F1372">
        <v>3</v>
      </c>
      <c r="G1372" s="3">
        <v>179.97</v>
      </c>
      <c r="H1372">
        <v>0.66666666666666663</v>
      </c>
      <c r="I1372">
        <v>1.5</v>
      </c>
      <c r="J1372">
        <v>45</v>
      </c>
      <c r="K1372" t="s">
        <v>1761</v>
      </c>
      <c r="L1372">
        <f t="shared" si="48"/>
        <v>2</v>
      </c>
      <c r="M1372" s="3">
        <v>0</v>
      </c>
      <c r="N1372" s="3">
        <f>Tabela1[[#This Row],[Faturamento Mês R$]]/4</f>
        <v>29.995000000000001</v>
      </c>
    </row>
    <row r="1373" spans="1:14" x14ac:dyDescent="0.25">
      <c r="A1373">
        <v>753183</v>
      </c>
      <c r="B1373" s="3">
        <v>59.99</v>
      </c>
      <c r="C1373">
        <v>2</v>
      </c>
      <c r="E1373" s="3">
        <v>119.98</v>
      </c>
      <c r="F1373">
        <v>31</v>
      </c>
      <c r="G1373" s="3">
        <v>1859.69</v>
      </c>
      <c r="H1373">
        <v>6.4516129032258063E-2</v>
      </c>
      <c r="I1373">
        <v>15.5</v>
      </c>
      <c r="J1373">
        <v>465</v>
      </c>
      <c r="K1373" t="s">
        <v>1762</v>
      </c>
      <c r="L1373">
        <f t="shared" si="48"/>
        <v>3</v>
      </c>
      <c r="M1373" s="3">
        <v>1859.69</v>
      </c>
      <c r="N1373" s="3">
        <f>Tabela1[[#This Row],[Faturamento Mês R$]]/4</f>
        <v>29.995000000000001</v>
      </c>
    </row>
    <row r="1374" spans="1:14" x14ac:dyDescent="0.25">
      <c r="A1374">
        <v>753190</v>
      </c>
      <c r="B1374" s="3">
        <v>29.99</v>
      </c>
      <c r="C1374">
        <v>10</v>
      </c>
      <c r="E1374" s="3">
        <v>299.89999999999998</v>
      </c>
      <c r="F1374">
        <v>5</v>
      </c>
      <c r="G1374" s="3">
        <v>149.94999999999999</v>
      </c>
      <c r="H1374">
        <v>2</v>
      </c>
      <c r="I1374">
        <v>0.5</v>
      </c>
      <c r="J1374">
        <v>15</v>
      </c>
      <c r="K1374" t="s">
        <v>1760</v>
      </c>
      <c r="L1374">
        <f t="shared" si="48"/>
        <v>1</v>
      </c>
      <c r="M1374" s="3">
        <v>0</v>
      </c>
      <c r="N1374" s="3">
        <f>Tabela1[[#This Row],[Faturamento Mês R$]]/4</f>
        <v>74.974999999999994</v>
      </c>
    </row>
    <row r="1375" spans="1:14" x14ac:dyDescent="0.25">
      <c r="A1375">
        <v>753194</v>
      </c>
      <c r="B1375" s="3">
        <v>59.99</v>
      </c>
      <c r="C1375">
        <v>6</v>
      </c>
      <c r="D1375">
        <v>3</v>
      </c>
      <c r="E1375" s="3">
        <v>359.94</v>
      </c>
      <c r="F1375">
        <v>5</v>
      </c>
      <c r="G1375" s="3">
        <v>299.95</v>
      </c>
      <c r="H1375">
        <v>1.2</v>
      </c>
      <c r="I1375">
        <v>0.83333333333333337</v>
      </c>
      <c r="J1375">
        <v>25</v>
      </c>
      <c r="K1375" t="s">
        <v>1760</v>
      </c>
      <c r="L1375">
        <f t="shared" si="48"/>
        <v>1</v>
      </c>
      <c r="M1375" s="3">
        <v>0</v>
      </c>
      <c r="N1375" s="3">
        <f>Tabela1[[#This Row],[Faturamento Mês R$]]/4</f>
        <v>89.984999999999999</v>
      </c>
    </row>
    <row r="1376" spans="1:14" x14ac:dyDescent="0.25">
      <c r="A1376">
        <v>753197</v>
      </c>
      <c r="B1376" s="3">
        <v>59.99</v>
      </c>
      <c r="C1376">
        <v>1</v>
      </c>
      <c r="D1376">
        <v>1</v>
      </c>
      <c r="E1376" s="3">
        <v>59.99</v>
      </c>
      <c r="F1376">
        <v>24</v>
      </c>
      <c r="G1376" s="3">
        <v>1439.76</v>
      </c>
      <c r="H1376">
        <v>4.1666666666666657E-2</v>
      </c>
      <c r="I1376">
        <v>24</v>
      </c>
      <c r="J1376">
        <v>720</v>
      </c>
      <c r="K1376" t="s">
        <v>1762</v>
      </c>
      <c r="L1376">
        <f t="shared" si="48"/>
        <v>3</v>
      </c>
      <c r="M1376" s="3">
        <v>1439.76</v>
      </c>
      <c r="N1376" s="3">
        <f>Tabela1[[#This Row],[Faturamento Mês R$]]/4</f>
        <v>14.9975</v>
      </c>
    </row>
    <row r="1377" spans="1:14" x14ac:dyDescent="0.25">
      <c r="A1377">
        <v>753200</v>
      </c>
      <c r="B1377" s="3">
        <v>49.99</v>
      </c>
      <c r="C1377">
        <v>2</v>
      </c>
      <c r="E1377" s="3">
        <v>99.98</v>
      </c>
      <c r="F1377">
        <v>2</v>
      </c>
      <c r="G1377" s="3">
        <v>99.98</v>
      </c>
      <c r="H1377">
        <v>1</v>
      </c>
      <c r="I1377">
        <v>1</v>
      </c>
      <c r="J1377">
        <v>30</v>
      </c>
      <c r="K1377" t="s">
        <v>1761</v>
      </c>
      <c r="L1377">
        <f t="shared" si="48"/>
        <v>2</v>
      </c>
      <c r="M1377" s="3">
        <v>0</v>
      </c>
      <c r="N1377" s="3">
        <f>Tabela1[[#This Row],[Faturamento Mês R$]]/4</f>
        <v>24.995000000000001</v>
      </c>
    </row>
    <row r="1378" spans="1:14" x14ac:dyDescent="0.25">
      <c r="A1378">
        <v>753201</v>
      </c>
      <c r="B1378" s="3">
        <v>59.99</v>
      </c>
      <c r="C1378">
        <v>1</v>
      </c>
      <c r="E1378" s="3">
        <v>59.99</v>
      </c>
      <c r="F1378">
        <v>30</v>
      </c>
      <c r="G1378" s="3">
        <v>1799.7</v>
      </c>
      <c r="H1378">
        <v>3.3333333333333333E-2</v>
      </c>
      <c r="I1378">
        <v>30</v>
      </c>
      <c r="J1378">
        <v>900</v>
      </c>
      <c r="K1378" t="s">
        <v>1762</v>
      </c>
      <c r="L1378">
        <f t="shared" si="48"/>
        <v>3</v>
      </c>
      <c r="M1378" s="3">
        <v>1799.7</v>
      </c>
      <c r="N1378" s="3">
        <f>Tabela1[[#This Row],[Faturamento Mês R$]]/4</f>
        <v>14.9975</v>
      </c>
    </row>
    <row r="1379" spans="1:14" x14ac:dyDescent="0.25">
      <c r="A1379">
        <v>753207</v>
      </c>
      <c r="B1379" s="3">
        <v>79.989999999999995</v>
      </c>
      <c r="C1379">
        <v>7</v>
      </c>
      <c r="D1379">
        <v>2</v>
      </c>
      <c r="E1379" s="3">
        <v>559.92999999999995</v>
      </c>
      <c r="F1379">
        <v>3</v>
      </c>
      <c r="G1379" s="3">
        <v>239.97</v>
      </c>
      <c r="H1379">
        <v>2.333333333333333</v>
      </c>
      <c r="I1379">
        <v>0.42857142857142849</v>
      </c>
      <c r="J1379">
        <v>12.857142857142859</v>
      </c>
      <c r="K1379" t="s">
        <v>1760</v>
      </c>
      <c r="L1379">
        <f t="shared" si="48"/>
        <v>1</v>
      </c>
      <c r="M1379" s="3">
        <v>0</v>
      </c>
      <c r="N1379" s="3">
        <f>Tabela1[[#This Row],[Faturamento Mês R$]]/4</f>
        <v>139.98249999999999</v>
      </c>
    </row>
    <row r="1380" spans="1:14" x14ac:dyDescent="0.25">
      <c r="A1380">
        <v>753247</v>
      </c>
      <c r="B1380" s="3">
        <v>49.99</v>
      </c>
      <c r="C1380">
        <v>2</v>
      </c>
      <c r="D1380">
        <v>-1</v>
      </c>
      <c r="E1380" s="3">
        <v>99.98</v>
      </c>
      <c r="F1380">
        <v>43</v>
      </c>
      <c r="G1380" s="3">
        <v>2149.5700000000002</v>
      </c>
      <c r="H1380">
        <v>4.6511627906976737E-2</v>
      </c>
      <c r="I1380">
        <v>21.5</v>
      </c>
      <c r="J1380">
        <v>645</v>
      </c>
      <c r="K1380" t="s">
        <v>1762</v>
      </c>
      <c r="L1380">
        <f t="shared" si="48"/>
        <v>3</v>
      </c>
      <c r="M1380" s="3">
        <v>2149.5700000000002</v>
      </c>
      <c r="N1380" s="3">
        <f>Tabela1[[#This Row],[Faturamento Mês R$]]/4</f>
        <v>24.995000000000001</v>
      </c>
    </row>
    <row r="1381" spans="1:14" x14ac:dyDescent="0.25">
      <c r="A1381">
        <v>753248</v>
      </c>
      <c r="B1381" s="3">
        <v>39.99</v>
      </c>
      <c r="C1381">
        <v>2</v>
      </c>
      <c r="E1381" s="3">
        <v>79.98</v>
      </c>
      <c r="F1381">
        <v>31</v>
      </c>
      <c r="G1381" s="3">
        <v>1239.69</v>
      </c>
      <c r="H1381">
        <v>6.4516129032258063E-2</v>
      </c>
      <c r="I1381">
        <v>15.5</v>
      </c>
      <c r="J1381">
        <v>465</v>
      </c>
      <c r="K1381" t="s">
        <v>1762</v>
      </c>
      <c r="L1381">
        <f t="shared" si="48"/>
        <v>3</v>
      </c>
      <c r="M1381" s="3">
        <v>1239.69</v>
      </c>
      <c r="N1381" s="3">
        <f>Tabela1[[#This Row],[Faturamento Mês R$]]/4</f>
        <v>19.995000000000001</v>
      </c>
    </row>
    <row r="1382" spans="1:14" x14ac:dyDescent="0.25">
      <c r="A1382">
        <v>753261</v>
      </c>
      <c r="B1382" s="3">
        <v>69.989999999999995</v>
      </c>
      <c r="C1382">
        <v>3</v>
      </c>
      <c r="E1382" s="3">
        <v>209.97</v>
      </c>
      <c r="F1382">
        <v>1</v>
      </c>
      <c r="G1382" s="3">
        <v>69.989999999999995</v>
      </c>
      <c r="H1382">
        <v>3</v>
      </c>
      <c r="I1382">
        <v>0.33333333333333331</v>
      </c>
      <c r="J1382">
        <v>10</v>
      </c>
      <c r="K1382" t="s">
        <v>1760</v>
      </c>
      <c r="L1382">
        <f t="shared" ref="L1382:L1403" si="49">IF(K1382="Baixo Giro",3,IF(K1382="Giro Médio",2,IF(K1382="Alto Giro",1,0)))</f>
        <v>1</v>
      </c>
      <c r="M1382" s="3">
        <v>0</v>
      </c>
      <c r="N1382" s="3">
        <f>Tabela1[[#This Row],[Faturamento Mês R$]]/4</f>
        <v>52.4925</v>
      </c>
    </row>
    <row r="1383" spans="1:14" x14ac:dyDescent="0.25">
      <c r="A1383">
        <v>753268</v>
      </c>
      <c r="B1383" s="3">
        <v>59.99</v>
      </c>
      <c r="C1383">
        <v>6</v>
      </c>
      <c r="D1383">
        <v>2</v>
      </c>
      <c r="E1383" s="3">
        <v>359.94</v>
      </c>
      <c r="F1383">
        <v>35</v>
      </c>
      <c r="G1383" s="3">
        <v>2099.65</v>
      </c>
      <c r="H1383">
        <v>0.1714285714285714</v>
      </c>
      <c r="I1383">
        <v>5.833333333333333</v>
      </c>
      <c r="J1383">
        <v>175</v>
      </c>
      <c r="K1383" t="s">
        <v>1762</v>
      </c>
      <c r="L1383">
        <f t="shared" si="49"/>
        <v>3</v>
      </c>
      <c r="M1383" s="3">
        <v>2099.65</v>
      </c>
      <c r="N1383" s="3">
        <f>Tabela1[[#This Row],[Faturamento Mês R$]]/4</f>
        <v>89.984999999999999</v>
      </c>
    </row>
    <row r="1384" spans="1:14" x14ac:dyDescent="0.25">
      <c r="A1384">
        <v>753269</v>
      </c>
      <c r="B1384" s="3">
        <v>49.99</v>
      </c>
      <c r="C1384">
        <v>6</v>
      </c>
      <c r="D1384">
        <v>2</v>
      </c>
      <c r="E1384" s="3">
        <v>299.94</v>
      </c>
      <c r="F1384">
        <v>38</v>
      </c>
      <c r="G1384" s="3">
        <v>1899.62</v>
      </c>
      <c r="H1384">
        <v>0.15789473684210531</v>
      </c>
      <c r="I1384">
        <v>6.333333333333333</v>
      </c>
      <c r="J1384">
        <v>190</v>
      </c>
      <c r="K1384" t="s">
        <v>1762</v>
      </c>
      <c r="L1384">
        <f t="shared" si="49"/>
        <v>3</v>
      </c>
      <c r="M1384" s="3">
        <v>1899.62</v>
      </c>
      <c r="N1384" s="3">
        <f>Tabela1[[#This Row],[Faturamento Mês R$]]/4</f>
        <v>74.984999999999999</v>
      </c>
    </row>
    <row r="1385" spans="1:14" x14ac:dyDescent="0.25">
      <c r="A1385">
        <v>753273</v>
      </c>
      <c r="B1385" s="3">
        <v>69.989999999999995</v>
      </c>
      <c r="C1385">
        <v>5</v>
      </c>
      <c r="D1385">
        <v>2</v>
      </c>
      <c r="E1385" s="3">
        <v>349.95</v>
      </c>
      <c r="F1385">
        <v>26</v>
      </c>
      <c r="G1385" s="3">
        <v>1819.74</v>
      </c>
      <c r="H1385">
        <v>0.19230769230769229</v>
      </c>
      <c r="I1385">
        <v>5.2</v>
      </c>
      <c r="J1385">
        <v>156</v>
      </c>
      <c r="K1385" t="s">
        <v>1762</v>
      </c>
      <c r="L1385">
        <f t="shared" si="49"/>
        <v>3</v>
      </c>
      <c r="M1385" s="3">
        <v>1819.74</v>
      </c>
      <c r="N1385" s="3">
        <f>Tabela1[[#This Row],[Faturamento Mês R$]]/4</f>
        <v>87.487499999999997</v>
      </c>
    </row>
    <row r="1386" spans="1:14" x14ac:dyDescent="0.25">
      <c r="A1386">
        <v>753286</v>
      </c>
      <c r="B1386" s="3">
        <v>129.99</v>
      </c>
      <c r="C1386">
        <v>2</v>
      </c>
      <c r="E1386" s="3">
        <v>259.98</v>
      </c>
      <c r="F1386">
        <v>32</v>
      </c>
      <c r="G1386" s="3">
        <v>4159.68</v>
      </c>
      <c r="H1386">
        <v>6.25E-2</v>
      </c>
      <c r="I1386">
        <v>16</v>
      </c>
      <c r="J1386">
        <v>480</v>
      </c>
      <c r="K1386" t="s">
        <v>1762</v>
      </c>
      <c r="L1386">
        <f t="shared" si="49"/>
        <v>3</v>
      </c>
      <c r="M1386" s="3">
        <v>4159.68</v>
      </c>
      <c r="N1386" s="3">
        <f>Tabela1[[#This Row],[Faturamento Mês R$]]/4</f>
        <v>64.995000000000005</v>
      </c>
    </row>
    <row r="1387" spans="1:14" x14ac:dyDescent="0.25">
      <c r="A1387">
        <v>753287</v>
      </c>
      <c r="B1387" s="3">
        <v>129.99</v>
      </c>
      <c r="C1387">
        <v>1</v>
      </c>
      <c r="E1387" s="3">
        <v>129.99</v>
      </c>
      <c r="F1387">
        <v>29</v>
      </c>
      <c r="G1387" s="3">
        <v>3769.71</v>
      </c>
      <c r="H1387">
        <v>3.4482758620689648E-2</v>
      </c>
      <c r="I1387">
        <v>29</v>
      </c>
      <c r="J1387">
        <v>870</v>
      </c>
      <c r="K1387" t="s">
        <v>1762</v>
      </c>
      <c r="L1387">
        <f t="shared" si="49"/>
        <v>3</v>
      </c>
      <c r="M1387" s="3">
        <v>3769.71</v>
      </c>
      <c r="N1387" s="3">
        <f>Tabela1[[#This Row],[Faturamento Mês R$]]/4</f>
        <v>32.497500000000002</v>
      </c>
    </row>
    <row r="1388" spans="1:14" x14ac:dyDescent="0.25">
      <c r="A1388">
        <v>753288</v>
      </c>
      <c r="B1388" s="3">
        <v>69.989999999999995</v>
      </c>
      <c r="C1388">
        <v>4</v>
      </c>
      <c r="D1388">
        <v>1</v>
      </c>
      <c r="E1388" s="3">
        <v>279.95999999999998</v>
      </c>
      <c r="F1388">
        <v>24</v>
      </c>
      <c r="G1388" s="3">
        <v>1679.76</v>
      </c>
      <c r="H1388">
        <v>0.16666666666666671</v>
      </c>
      <c r="I1388">
        <v>6</v>
      </c>
      <c r="J1388">
        <v>180</v>
      </c>
      <c r="K1388" t="s">
        <v>1762</v>
      </c>
      <c r="L1388">
        <f t="shared" si="49"/>
        <v>3</v>
      </c>
      <c r="M1388" s="3">
        <v>1679.76</v>
      </c>
      <c r="N1388" s="3">
        <f>Tabela1[[#This Row],[Faturamento Mês R$]]/4</f>
        <v>69.989999999999995</v>
      </c>
    </row>
    <row r="1389" spans="1:14" x14ac:dyDescent="0.25">
      <c r="A1389">
        <v>753298</v>
      </c>
      <c r="B1389" s="3">
        <v>59.99</v>
      </c>
      <c r="C1389">
        <v>0</v>
      </c>
      <c r="E1389" s="3">
        <v>0</v>
      </c>
      <c r="F1389">
        <v>25</v>
      </c>
      <c r="G1389" s="3">
        <v>1499.75</v>
      </c>
      <c r="H1389">
        <v>0</v>
      </c>
      <c r="I1389">
        <v>0</v>
      </c>
      <c r="J1389">
        <v>0</v>
      </c>
      <c r="K1389" t="s">
        <v>1762</v>
      </c>
      <c r="L1389">
        <f t="shared" si="49"/>
        <v>3</v>
      </c>
      <c r="M1389" s="3">
        <v>1499.75</v>
      </c>
      <c r="N1389" s="3">
        <f>Tabela1[[#This Row],[Faturamento Mês R$]]/4</f>
        <v>0</v>
      </c>
    </row>
    <row r="1390" spans="1:14" x14ac:dyDescent="0.25">
      <c r="A1390">
        <v>753342</v>
      </c>
      <c r="B1390" s="3">
        <v>49.99</v>
      </c>
      <c r="C1390">
        <v>6</v>
      </c>
      <c r="D1390">
        <v>1</v>
      </c>
      <c r="E1390" s="3">
        <v>299.94</v>
      </c>
      <c r="F1390">
        <v>5</v>
      </c>
      <c r="G1390" s="3">
        <v>249.95</v>
      </c>
      <c r="H1390">
        <v>1.2</v>
      </c>
      <c r="I1390">
        <v>0.83333333333333337</v>
      </c>
      <c r="J1390">
        <v>25</v>
      </c>
      <c r="K1390" t="s">
        <v>1760</v>
      </c>
      <c r="L1390">
        <f t="shared" si="49"/>
        <v>1</v>
      </c>
      <c r="M1390" s="3">
        <v>0</v>
      </c>
      <c r="N1390" s="3">
        <f>Tabela1[[#This Row],[Faturamento Mês R$]]/4</f>
        <v>74.984999999999999</v>
      </c>
    </row>
    <row r="1391" spans="1:14" x14ac:dyDescent="0.25">
      <c r="A1391">
        <v>753381</v>
      </c>
      <c r="B1391" s="3">
        <v>69.989999999999995</v>
      </c>
      <c r="C1391">
        <v>4</v>
      </c>
      <c r="D1391">
        <v>2</v>
      </c>
      <c r="E1391" s="3">
        <v>279.95999999999998</v>
      </c>
      <c r="F1391">
        <v>2</v>
      </c>
      <c r="G1391" s="3">
        <v>139.97999999999999</v>
      </c>
      <c r="H1391">
        <v>2</v>
      </c>
      <c r="I1391">
        <v>0.5</v>
      </c>
      <c r="J1391">
        <v>15</v>
      </c>
      <c r="K1391" t="s">
        <v>1760</v>
      </c>
      <c r="L1391">
        <f t="shared" si="49"/>
        <v>1</v>
      </c>
      <c r="M1391" s="3">
        <v>0</v>
      </c>
      <c r="N1391" s="3">
        <f>Tabela1[[#This Row],[Faturamento Mês R$]]/4</f>
        <v>69.989999999999995</v>
      </c>
    </row>
    <row r="1392" spans="1:14" x14ac:dyDescent="0.25">
      <c r="A1392">
        <v>753386</v>
      </c>
      <c r="B1392" s="3">
        <v>69.989999999999995</v>
      </c>
      <c r="C1392">
        <v>-1</v>
      </c>
      <c r="D1392">
        <v>1</v>
      </c>
      <c r="E1392" s="3">
        <v>-69.989999999999995</v>
      </c>
      <c r="F1392">
        <v>24</v>
      </c>
      <c r="G1392" s="3">
        <v>1679.76</v>
      </c>
      <c r="H1392">
        <v>-4.1666666666666657E-2</v>
      </c>
      <c r="I1392">
        <v>-24</v>
      </c>
      <c r="J1392">
        <v>-720</v>
      </c>
      <c r="K1392" t="s">
        <v>1762</v>
      </c>
      <c r="L1392">
        <f t="shared" si="49"/>
        <v>3</v>
      </c>
      <c r="M1392" s="3">
        <v>1679.76</v>
      </c>
      <c r="N1392" s="3">
        <f>Tabela1[[#This Row],[Faturamento Mês R$]]/4</f>
        <v>-17.497499999999999</v>
      </c>
    </row>
    <row r="1393" spans="1:14" x14ac:dyDescent="0.25">
      <c r="A1393">
        <v>753391</v>
      </c>
      <c r="B1393" s="3">
        <v>119.99</v>
      </c>
      <c r="C1393">
        <v>2</v>
      </c>
      <c r="E1393" s="3">
        <v>239.98</v>
      </c>
      <c r="F1393">
        <v>38</v>
      </c>
      <c r="G1393" s="3">
        <v>4559.62</v>
      </c>
      <c r="H1393">
        <v>5.2631578947368418E-2</v>
      </c>
      <c r="I1393">
        <v>19</v>
      </c>
      <c r="J1393">
        <v>570</v>
      </c>
      <c r="K1393" t="s">
        <v>1762</v>
      </c>
      <c r="L1393">
        <f t="shared" si="49"/>
        <v>3</v>
      </c>
      <c r="M1393" s="3">
        <v>4559.62</v>
      </c>
      <c r="N1393" s="3">
        <f>Tabela1[[#This Row],[Faturamento Mês R$]]/4</f>
        <v>59.994999999999997</v>
      </c>
    </row>
    <row r="1394" spans="1:14" x14ac:dyDescent="0.25">
      <c r="A1394">
        <v>753393</v>
      </c>
      <c r="B1394" s="3">
        <v>89.99</v>
      </c>
      <c r="C1394">
        <v>10</v>
      </c>
      <c r="D1394">
        <v>3</v>
      </c>
      <c r="E1394" s="3">
        <v>899.9</v>
      </c>
      <c r="F1394">
        <v>40</v>
      </c>
      <c r="G1394" s="3">
        <v>3599.6</v>
      </c>
      <c r="H1394">
        <v>0.25</v>
      </c>
      <c r="I1394">
        <v>4</v>
      </c>
      <c r="J1394">
        <v>120</v>
      </c>
      <c r="K1394" t="s">
        <v>1762</v>
      </c>
      <c r="L1394">
        <f t="shared" si="49"/>
        <v>3</v>
      </c>
      <c r="M1394" s="3">
        <v>3599.6</v>
      </c>
      <c r="N1394" s="3">
        <f>Tabela1[[#This Row],[Faturamento Mês R$]]/4</f>
        <v>224.97499999999999</v>
      </c>
    </row>
    <row r="1395" spans="1:14" x14ac:dyDescent="0.25">
      <c r="A1395">
        <v>753395</v>
      </c>
      <c r="B1395" s="3">
        <v>159.99</v>
      </c>
      <c r="C1395">
        <v>2</v>
      </c>
      <c r="E1395" s="3">
        <v>319.98</v>
      </c>
      <c r="F1395">
        <v>2</v>
      </c>
      <c r="G1395" s="3">
        <v>319.98</v>
      </c>
      <c r="H1395">
        <v>1</v>
      </c>
      <c r="I1395">
        <v>1</v>
      </c>
      <c r="J1395">
        <v>30</v>
      </c>
      <c r="K1395" t="s">
        <v>1761</v>
      </c>
      <c r="L1395">
        <f t="shared" si="49"/>
        <v>2</v>
      </c>
      <c r="M1395" s="3">
        <v>0</v>
      </c>
      <c r="N1395" s="3">
        <f>Tabela1[[#This Row],[Faturamento Mês R$]]/4</f>
        <v>79.995000000000005</v>
      </c>
    </row>
    <row r="1396" spans="1:14" x14ac:dyDescent="0.25">
      <c r="A1396">
        <v>753460</v>
      </c>
      <c r="B1396" s="3">
        <v>79.989999999999995</v>
      </c>
      <c r="C1396">
        <v>3</v>
      </c>
      <c r="E1396" s="3">
        <v>239.97</v>
      </c>
      <c r="F1396">
        <v>5</v>
      </c>
      <c r="G1396" s="3">
        <v>399.95</v>
      </c>
      <c r="H1396">
        <v>0.6</v>
      </c>
      <c r="I1396">
        <v>1.666666666666667</v>
      </c>
      <c r="J1396">
        <v>50</v>
      </c>
      <c r="K1396" t="s">
        <v>1761</v>
      </c>
      <c r="L1396">
        <f t="shared" si="49"/>
        <v>2</v>
      </c>
      <c r="M1396" s="3">
        <v>0</v>
      </c>
      <c r="N1396" s="3">
        <f>Tabela1[[#This Row],[Faturamento Mês R$]]/4</f>
        <v>59.9925</v>
      </c>
    </row>
    <row r="1397" spans="1:14" x14ac:dyDescent="0.25">
      <c r="A1397">
        <v>753467</v>
      </c>
      <c r="B1397" s="3">
        <v>99.99</v>
      </c>
      <c r="C1397">
        <v>4</v>
      </c>
      <c r="E1397" s="3">
        <v>399.96</v>
      </c>
      <c r="F1397">
        <v>27</v>
      </c>
      <c r="G1397" s="3">
        <v>2699.73</v>
      </c>
      <c r="H1397">
        <v>0.14814814814814811</v>
      </c>
      <c r="I1397">
        <v>6.75</v>
      </c>
      <c r="J1397">
        <v>202.5</v>
      </c>
      <c r="K1397" t="s">
        <v>1762</v>
      </c>
      <c r="L1397">
        <f t="shared" si="49"/>
        <v>3</v>
      </c>
      <c r="M1397" s="3">
        <v>2699.73</v>
      </c>
      <c r="N1397" s="3">
        <f>Tabela1[[#This Row],[Faturamento Mês R$]]/4</f>
        <v>99.99</v>
      </c>
    </row>
    <row r="1398" spans="1:14" x14ac:dyDescent="0.25">
      <c r="A1398">
        <v>753481</v>
      </c>
      <c r="B1398" s="3">
        <v>59.99</v>
      </c>
      <c r="C1398">
        <v>3</v>
      </c>
      <c r="E1398" s="3">
        <v>179.97</v>
      </c>
      <c r="F1398">
        <v>43</v>
      </c>
      <c r="G1398" s="3">
        <v>2579.5700000000002</v>
      </c>
      <c r="H1398">
        <v>6.9767441860465115E-2</v>
      </c>
      <c r="I1398">
        <v>14.33333333333333</v>
      </c>
      <c r="J1398">
        <v>430</v>
      </c>
      <c r="K1398" t="s">
        <v>1762</v>
      </c>
      <c r="L1398">
        <f t="shared" si="49"/>
        <v>3</v>
      </c>
      <c r="M1398" s="3">
        <v>2579.5700000000002</v>
      </c>
      <c r="N1398" s="3">
        <f>Tabela1[[#This Row],[Faturamento Mês R$]]/4</f>
        <v>44.9925</v>
      </c>
    </row>
    <row r="1399" spans="1:14" x14ac:dyDescent="0.25">
      <c r="A1399">
        <v>753483</v>
      </c>
      <c r="B1399" s="3">
        <v>69.989999999999995</v>
      </c>
      <c r="C1399">
        <v>1</v>
      </c>
      <c r="D1399">
        <v>-1</v>
      </c>
      <c r="E1399" s="3">
        <v>69.989999999999995</v>
      </c>
      <c r="F1399">
        <v>34</v>
      </c>
      <c r="G1399" s="3">
        <v>2379.66</v>
      </c>
      <c r="H1399">
        <v>2.9411764705882349E-2</v>
      </c>
      <c r="I1399">
        <v>34</v>
      </c>
      <c r="J1399">
        <v>1020</v>
      </c>
      <c r="K1399" t="s">
        <v>1762</v>
      </c>
      <c r="L1399">
        <f t="shared" si="49"/>
        <v>3</v>
      </c>
      <c r="M1399" s="3">
        <v>2379.66</v>
      </c>
      <c r="N1399" s="3">
        <f>Tabela1[[#This Row],[Faturamento Mês R$]]/4</f>
        <v>17.497499999999999</v>
      </c>
    </row>
    <row r="1400" spans="1:14" x14ac:dyDescent="0.25">
      <c r="A1400">
        <v>753484</v>
      </c>
      <c r="B1400" s="3">
        <v>59.99</v>
      </c>
      <c r="C1400">
        <v>1</v>
      </c>
      <c r="E1400" s="3">
        <v>59.99</v>
      </c>
      <c r="F1400">
        <v>42</v>
      </c>
      <c r="G1400" s="3">
        <v>2519.58</v>
      </c>
      <c r="H1400">
        <v>2.3809523809523812E-2</v>
      </c>
      <c r="I1400">
        <v>42</v>
      </c>
      <c r="J1400">
        <v>1260</v>
      </c>
      <c r="K1400" t="s">
        <v>1762</v>
      </c>
      <c r="L1400">
        <f t="shared" si="49"/>
        <v>3</v>
      </c>
      <c r="M1400" s="3">
        <v>2519.58</v>
      </c>
      <c r="N1400" s="3">
        <f>Tabela1[[#This Row],[Faturamento Mês R$]]/4</f>
        <v>14.9975</v>
      </c>
    </row>
    <row r="1401" spans="1:14" x14ac:dyDescent="0.25">
      <c r="A1401">
        <v>753486</v>
      </c>
      <c r="B1401" s="3">
        <v>79.989999999999995</v>
      </c>
      <c r="C1401">
        <v>6</v>
      </c>
      <c r="D1401">
        <v>2</v>
      </c>
      <c r="E1401" s="3">
        <v>479.93999999999988</v>
      </c>
      <c r="F1401">
        <v>77</v>
      </c>
      <c r="G1401" s="3">
        <v>6159.23</v>
      </c>
      <c r="H1401">
        <v>7.792207792207792E-2</v>
      </c>
      <c r="I1401">
        <v>12.83333333333333</v>
      </c>
      <c r="J1401">
        <v>385</v>
      </c>
      <c r="K1401" t="s">
        <v>1762</v>
      </c>
      <c r="L1401">
        <f t="shared" si="49"/>
        <v>3</v>
      </c>
      <c r="M1401" s="3">
        <v>6159.23</v>
      </c>
      <c r="N1401" s="3">
        <f>Tabela1[[#This Row],[Faturamento Mês R$]]/4</f>
        <v>119.98499999999997</v>
      </c>
    </row>
    <row r="1402" spans="1:14" x14ac:dyDescent="0.25">
      <c r="A1402">
        <v>753491</v>
      </c>
      <c r="B1402" s="3">
        <v>119.99</v>
      </c>
      <c r="C1402">
        <v>3</v>
      </c>
      <c r="E1402" s="3">
        <v>359.97</v>
      </c>
      <c r="F1402">
        <v>39</v>
      </c>
      <c r="G1402" s="3">
        <v>4679.6099999999997</v>
      </c>
      <c r="H1402">
        <v>7.6923076923076927E-2</v>
      </c>
      <c r="I1402">
        <v>13</v>
      </c>
      <c r="J1402">
        <v>390</v>
      </c>
      <c r="K1402" t="s">
        <v>1762</v>
      </c>
      <c r="L1402">
        <f t="shared" si="49"/>
        <v>3</v>
      </c>
      <c r="M1402" s="3">
        <v>4679.6099999999997</v>
      </c>
      <c r="N1402" s="3">
        <f>Tabela1[[#This Row],[Faturamento Mês R$]]/4</f>
        <v>89.992500000000007</v>
      </c>
    </row>
    <row r="1403" spans="1:14" x14ac:dyDescent="0.25">
      <c r="A1403">
        <v>753508</v>
      </c>
      <c r="B1403" s="3">
        <v>119.99</v>
      </c>
      <c r="C1403">
        <v>1</v>
      </c>
      <c r="E1403" s="3">
        <v>119.99</v>
      </c>
      <c r="F1403">
        <v>41</v>
      </c>
      <c r="G1403" s="3">
        <v>4919.59</v>
      </c>
      <c r="H1403">
        <v>2.4390243902439029E-2</v>
      </c>
      <c r="I1403">
        <v>41</v>
      </c>
      <c r="J1403">
        <v>1230</v>
      </c>
      <c r="K1403" t="s">
        <v>1762</v>
      </c>
      <c r="L1403">
        <f t="shared" si="49"/>
        <v>3</v>
      </c>
      <c r="M1403" s="3">
        <v>4919.59</v>
      </c>
      <c r="N1403" s="3">
        <f>Tabela1[[#This Row],[Faturamento Mês R$]]/4</f>
        <v>29.997499999999999</v>
      </c>
    </row>
    <row r="1404" spans="1:14" x14ac:dyDescent="0.25">
      <c r="A1404">
        <v>753525</v>
      </c>
      <c r="B1404" s="3">
        <v>139.99</v>
      </c>
      <c r="C1404">
        <v>12</v>
      </c>
      <c r="D1404">
        <v>1</v>
      </c>
      <c r="E1404" s="3">
        <v>1679.88</v>
      </c>
      <c r="F1404">
        <v>39</v>
      </c>
      <c r="G1404" s="3">
        <v>5459.61</v>
      </c>
      <c r="H1404">
        <v>0.30769230769230771</v>
      </c>
      <c r="I1404">
        <v>3.25</v>
      </c>
      <c r="J1404">
        <v>97.5</v>
      </c>
      <c r="K1404" t="s">
        <v>1762</v>
      </c>
      <c r="L1404">
        <f t="shared" ref="L1404:L1444" si="50">IF(K1404="Baixo Giro",3,IF(K1404="Giro Médio",2,IF(K1404="Alto Giro",1,0)))</f>
        <v>3</v>
      </c>
      <c r="M1404" s="3">
        <v>5459.61</v>
      </c>
      <c r="N1404" s="3">
        <f>Tabela1[[#This Row],[Faturamento Mês R$]]/4</f>
        <v>419.97</v>
      </c>
    </row>
    <row r="1405" spans="1:14" x14ac:dyDescent="0.25">
      <c r="A1405">
        <v>753570</v>
      </c>
      <c r="B1405" s="3">
        <v>44.99</v>
      </c>
      <c r="C1405">
        <v>6</v>
      </c>
      <c r="D1405">
        <v>2</v>
      </c>
      <c r="E1405" s="3">
        <v>269.94</v>
      </c>
      <c r="F1405">
        <v>42</v>
      </c>
      <c r="G1405" s="3">
        <v>1889.58</v>
      </c>
      <c r="H1405">
        <v>0.14285714285714279</v>
      </c>
      <c r="I1405">
        <v>7</v>
      </c>
      <c r="J1405">
        <v>210</v>
      </c>
      <c r="K1405" t="s">
        <v>1762</v>
      </c>
      <c r="L1405">
        <f t="shared" si="50"/>
        <v>3</v>
      </c>
      <c r="M1405" s="3">
        <v>1889.58</v>
      </c>
      <c r="N1405" s="3">
        <f>Tabela1[[#This Row],[Faturamento Mês R$]]/4</f>
        <v>67.484999999999999</v>
      </c>
    </row>
    <row r="1406" spans="1:14" x14ac:dyDescent="0.25">
      <c r="A1406">
        <v>753575</v>
      </c>
      <c r="B1406" s="3">
        <v>49.99</v>
      </c>
      <c r="C1406">
        <v>8</v>
      </c>
      <c r="D1406">
        <v>1</v>
      </c>
      <c r="E1406" s="3">
        <v>399.92</v>
      </c>
      <c r="F1406">
        <v>7</v>
      </c>
      <c r="G1406" s="3">
        <v>349.93</v>
      </c>
      <c r="H1406">
        <v>1.142857142857143</v>
      </c>
      <c r="I1406">
        <v>0.875</v>
      </c>
      <c r="J1406">
        <v>26.25</v>
      </c>
      <c r="K1406" t="s">
        <v>1760</v>
      </c>
      <c r="L1406">
        <f t="shared" si="50"/>
        <v>1</v>
      </c>
      <c r="M1406" s="3">
        <v>0</v>
      </c>
      <c r="N1406" s="3">
        <f>Tabela1[[#This Row],[Faturamento Mês R$]]/4</f>
        <v>99.98</v>
      </c>
    </row>
    <row r="1407" spans="1:14" x14ac:dyDescent="0.25">
      <c r="A1407">
        <v>753576</v>
      </c>
      <c r="B1407" s="3">
        <v>39.99</v>
      </c>
      <c r="C1407">
        <v>10</v>
      </c>
      <c r="E1407" s="3">
        <v>399.9</v>
      </c>
      <c r="F1407">
        <v>13</v>
      </c>
      <c r="G1407" s="3">
        <v>519.87</v>
      </c>
      <c r="H1407">
        <v>0.76923076923076927</v>
      </c>
      <c r="I1407">
        <v>1.3</v>
      </c>
      <c r="J1407">
        <v>39</v>
      </c>
      <c r="K1407" t="s">
        <v>1761</v>
      </c>
      <c r="L1407">
        <f t="shared" si="50"/>
        <v>2</v>
      </c>
      <c r="M1407" s="3">
        <v>0</v>
      </c>
      <c r="N1407" s="3">
        <f>Tabela1[[#This Row],[Faturamento Mês R$]]/4</f>
        <v>99.974999999999994</v>
      </c>
    </row>
    <row r="1408" spans="1:14" x14ac:dyDescent="0.25">
      <c r="A1408">
        <v>753586</v>
      </c>
      <c r="B1408" s="3">
        <v>19.989999999999998</v>
      </c>
      <c r="C1408">
        <v>3</v>
      </c>
      <c r="E1408" s="3">
        <v>59.97</v>
      </c>
      <c r="F1408">
        <v>4</v>
      </c>
      <c r="G1408" s="3">
        <v>79.959999999999994</v>
      </c>
      <c r="H1408">
        <v>0.75</v>
      </c>
      <c r="I1408">
        <v>1.333333333333333</v>
      </c>
      <c r="J1408">
        <v>40</v>
      </c>
      <c r="K1408" t="s">
        <v>1761</v>
      </c>
      <c r="L1408">
        <f t="shared" si="50"/>
        <v>2</v>
      </c>
      <c r="M1408" s="3">
        <v>0</v>
      </c>
      <c r="N1408" s="3">
        <f>Tabela1[[#This Row],[Faturamento Mês R$]]/4</f>
        <v>14.9925</v>
      </c>
    </row>
    <row r="1409" spans="1:14" x14ac:dyDescent="0.25">
      <c r="A1409">
        <v>753587</v>
      </c>
      <c r="B1409" s="3">
        <v>24.99</v>
      </c>
      <c r="C1409">
        <v>7</v>
      </c>
      <c r="E1409" s="3">
        <v>174.93</v>
      </c>
      <c r="F1409">
        <v>3</v>
      </c>
      <c r="G1409" s="3">
        <v>74.97</v>
      </c>
      <c r="H1409">
        <v>2.333333333333333</v>
      </c>
      <c r="I1409">
        <v>0.42857142857142849</v>
      </c>
      <c r="J1409">
        <v>12.857142857142859</v>
      </c>
      <c r="K1409" t="s">
        <v>1760</v>
      </c>
      <c r="L1409">
        <f t="shared" si="50"/>
        <v>1</v>
      </c>
      <c r="M1409" s="3">
        <v>0</v>
      </c>
      <c r="N1409" s="3">
        <f>Tabela1[[#This Row],[Faturamento Mês R$]]/4</f>
        <v>43.732500000000002</v>
      </c>
    </row>
    <row r="1410" spans="1:14" x14ac:dyDescent="0.25">
      <c r="A1410">
        <v>753588</v>
      </c>
      <c r="B1410" s="3">
        <v>14.99</v>
      </c>
      <c r="C1410">
        <v>9</v>
      </c>
      <c r="D1410">
        <v>1</v>
      </c>
      <c r="E1410" s="3">
        <v>134.91</v>
      </c>
      <c r="F1410">
        <v>14</v>
      </c>
      <c r="G1410" s="3">
        <v>209.86</v>
      </c>
      <c r="H1410">
        <v>0.6428571428571429</v>
      </c>
      <c r="I1410">
        <v>1.555555555555556</v>
      </c>
      <c r="J1410">
        <v>46.666666666666657</v>
      </c>
      <c r="K1410" t="s">
        <v>1761</v>
      </c>
      <c r="L1410">
        <f t="shared" si="50"/>
        <v>2</v>
      </c>
      <c r="M1410" s="3">
        <v>0</v>
      </c>
      <c r="N1410" s="3">
        <f>Tabela1[[#This Row],[Faturamento Mês R$]]/4</f>
        <v>33.727499999999999</v>
      </c>
    </row>
    <row r="1411" spans="1:14" x14ac:dyDescent="0.25">
      <c r="A1411">
        <v>753589</v>
      </c>
      <c r="B1411" s="3">
        <v>17.989999999999998</v>
      </c>
      <c r="C1411">
        <v>6</v>
      </c>
      <c r="D1411">
        <v>1</v>
      </c>
      <c r="E1411" s="3">
        <v>107.94</v>
      </c>
      <c r="F1411">
        <v>32</v>
      </c>
      <c r="G1411" s="3">
        <v>575.67999999999995</v>
      </c>
      <c r="H1411">
        <v>0.1875</v>
      </c>
      <c r="I1411">
        <v>5.333333333333333</v>
      </c>
      <c r="J1411">
        <v>160</v>
      </c>
      <c r="K1411" t="s">
        <v>1762</v>
      </c>
      <c r="L1411">
        <f t="shared" si="50"/>
        <v>3</v>
      </c>
      <c r="M1411" s="3">
        <v>575.67999999999995</v>
      </c>
      <c r="N1411" s="3">
        <f>Tabela1[[#This Row],[Faturamento Mês R$]]/4</f>
        <v>26.984999999999999</v>
      </c>
    </row>
    <row r="1412" spans="1:14" x14ac:dyDescent="0.25">
      <c r="A1412">
        <v>753596</v>
      </c>
      <c r="B1412" s="3">
        <v>59.99</v>
      </c>
      <c r="C1412">
        <v>3</v>
      </c>
      <c r="E1412" s="3">
        <v>179.97</v>
      </c>
      <c r="F1412">
        <v>5</v>
      </c>
      <c r="G1412" s="3">
        <v>299.95</v>
      </c>
      <c r="H1412">
        <v>0.6</v>
      </c>
      <c r="I1412">
        <v>1.666666666666667</v>
      </c>
      <c r="J1412">
        <v>50</v>
      </c>
      <c r="K1412" t="s">
        <v>1761</v>
      </c>
      <c r="L1412">
        <f t="shared" si="50"/>
        <v>2</v>
      </c>
      <c r="M1412" s="3">
        <v>0</v>
      </c>
      <c r="N1412" s="3">
        <f>Tabela1[[#This Row],[Faturamento Mês R$]]/4</f>
        <v>44.9925</v>
      </c>
    </row>
    <row r="1413" spans="1:14" x14ac:dyDescent="0.25">
      <c r="A1413">
        <v>753598</v>
      </c>
      <c r="B1413" s="3">
        <v>49.99</v>
      </c>
      <c r="C1413">
        <v>3</v>
      </c>
      <c r="D1413">
        <v>2</v>
      </c>
      <c r="E1413" s="3">
        <v>149.97</v>
      </c>
      <c r="F1413">
        <v>2</v>
      </c>
      <c r="G1413" s="3">
        <v>99.98</v>
      </c>
      <c r="H1413">
        <v>1.5</v>
      </c>
      <c r="I1413">
        <v>0.66666666666666663</v>
      </c>
      <c r="J1413">
        <v>20</v>
      </c>
      <c r="K1413" t="s">
        <v>1760</v>
      </c>
      <c r="L1413">
        <f t="shared" si="50"/>
        <v>1</v>
      </c>
      <c r="M1413" s="3">
        <v>0</v>
      </c>
      <c r="N1413" s="3">
        <f>Tabela1[[#This Row],[Faturamento Mês R$]]/4</f>
        <v>37.4925</v>
      </c>
    </row>
    <row r="1414" spans="1:14" x14ac:dyDescent="0.25">
      <c r="A1414">
        <v>753600</v>
      </c>
      <c r="B1414" s="3">
        <v>59.99</v>
      </c>
      <c r="C1414">
        <v>3</v>
      </c>
      <c r="D1414">
        <v>0</v>
      </c>
      <c r="E1414" s="3">
        <v>179.97</v>
      </c>
      <c r="F1414">
        <v>1</v>
      </c>
      <c r="G1414" s="3">
        <v>59.99</v>
      </c>
      <c r="H1414">
        <v>3</v>
      </c>
      <c r="I1414">
        <v>0.33333333333333331</v>
      </c>
      <c r="J1414">
        <v>10</v>
      </c>
      <c r="K1414" t="s">
        <v>1760</v>
      </c>
      <c r="L1414">
        <f t="shared" si="50"/>
        <v>1</v>
      </c>
      <c r="M1414" s="3">
        <v>0</v>
      </c>
      <c r="N1414" s="3">
        <f>Tabela1[[#This Row],[Faturamento Mês R$]]/4</f>
        <v>44.9925</v>
      </c>
    </row>
    <row r="1415" spans="1:14" x14ac:dyDescent="0.25">
      <c r="A1415">
        <v>753624</v>
      </c>
      <c r="B1415" s="3">
        <v>39.99</v>
      </c>
      <c r="C1415">
        <v>3</v>
      </c>
      <c r="E1415" s="3">
        <v>119.97</v>
      </c>
      <c r="F1415">
        <v>1</v>
      </c>
      <c r="G1415" s="3">
        <v>39.99</v>
      </c>
      <c r="H1415">
        <v>3</v>
      </c>
      <c r="I1415">
        <v>0.33333333333333331</v>
      </c>
      <c r="J1415">
        <v>10</v>
      </c>
      <c r="K1415" t="s">
        <v>1760</v>
      </c>
      <c r="L1415">
        <f t="shared" si="50"/>
        <v>1</v>
      </c>
      <c r="M1415" s="3">
        <v>0</v>
      </c>
      <c r="N1415" s="3">
        <f>Tabela1[[#This Row],[Faturamento Mês R$]]/4</f>
        <v>29.9925</v>
      </c>
    </row>
    <row r="1416" spans="1:14" x14ac:dyDescent="0.25">
      <c r="A1416">
        <v>753627</v>
      </c>
      <c r="B1416" s="3">
        <v>29.99</v>
      </c>
      <c r="C1416">
        <v>0</v>
      </c>
      <c r="D1416">
        <v>1</v>
      </c>
      <c r="E1416" s="3">
        <v>0</v>
      </c>
      <c r="F1416">
        <v>25</v>
      </c>
      <c r="G1416" s="3">
        <v>749.75</v>
      </c>
      <c r="H1416">
        <v>0</v>
      </c>
      <c r="I1416">
        <v>0</v>
      </c>
      <c r="J1416">
        <v>0</v>
      </c>
      <c r="K1416" t="s">
        <v>1762</v>
      </c>
      <c r="L1416">
        <f t="shared" si="50"/>
        <v>3</v>
      </c>
      <c r="M1416" s="3">
        <v>749.75</v>
      </c>
      <c r="N1416" s="3">
        <f>Tabela1[[#This Row],[Faturamento Mês R$]]/4</f>
        <v>0</v>
      </c>
    </row>
    <row r="1417" spans="1:14" x14ac:dyDescent="0.25">
      <c r="A1417">
        <v>753628</v>
      </c>
      <c r="B1417" s="3">
        <v>29.99</v>
      </c>
      <c r="C1417">
        <v>1</v>
      </c>
      <c r="E1417" s="3">
        <v>29.99</v>
      </c>
      <c r="F1417">
        <v>58</v>
      </c>
      <c r="G1417" s="3">
        <v>1739.42</v>
      </c>
      <c r="H1417">
        <v>1.7241379310344831E-2</v>
      </c>
      <c r="I1417">
        <v>58</v>
      </c>
      <c r="J1417">
        <v>1740</v>
      </c>
      <c r="K1417" t="s">
        <v>1762</v>
      </c>
      <c r="L1417">
        <f t="shared" si="50"/>
        <v>3</v>
      </c>
      <c r="M1417" s="3">
        <v>1739.42</v>
      </c>
      <c r="N1417" s="3">
        <f>Tabela1[[#This Row],[Faturamento Mês R$]]/4</f>
        <v>7.4974999999999996</v>
      </c>
    </row>
    <row r="1418" spans="1:14" x14ac:dyDescent="0.25">
      <c r="A1418">
        <v>753657</v>
      </c>
      <c r="B1418" s="3">
        <v>34.99</v>
      </c>
      <c r="C1418">
        <v>70</v>
      </c>
      <c r="D1418">
        <v>17</v>
      </c>
      <c r="E1418" s="3">
        <v>2449.3000000000002</v>
      </c>
      <c r="F1418">
        <v>109</v>
      </c>
      <c r="G1418" s="3">
        <v>3813.91</v>
      </c>
      <c r="H1418">
        <v>0.64220183486238536</v>
      </c>
      <c r="I1418">
        <v>1.5571428571428569</v>
      </c>
      <c r="J1418">
        <v>46.714285714285722</v>
      </c>
      <c r="K1418" t="s">
        <v>1761</v>
      </c>
      <c r="L1418">
        <f t="shared" si="50"/>
        <v>2</v>
      </c>
      <c r="M1418" s="3">
        <v>0</v>
      </c>
      <c r="N1418" s="3">
        <f>Tabela1[[#This Row],[Faturamento Mês R$]]/4</f>
        <v>612.32500000000005</v>
      </c>
    </row>
    <row r="1419" spans="1:14" x14ac:dyDescent="0.25">
      <c r="A1419">
        <v>753659</v>
      </c>
      <c r="B1419" s="3">
        <v>34.99</v>
      </c>
      <c r="C1419">
        <v>95</v>
      </c>
      <c r="D1419">
        <v>16</v>
      </c>
      <c r="E1419" s="3">
        <v>3324.05</v>
      </c>
      <c r="F1419">
        <v>59</v>
      </c>
      <c r="G1419" s="3">
        <v>2064.41</v>
      </c>
      <c r="H1419">
        <v>1.6101694915254241</v>
      </c>
      <c r="I1419">
        <v>0.62105263157894741</v>
      </c>
      <c r="J1419">
        <v>18.631578947368421</v>
      </c>
      <c r="K1419" t="s">
        <v>1760</v>
      </c>
      <c r="L1419">
        <f t="shared" si="50"/>
        <v>1</v>
      </c>
      <c r="M1419" s="3">
        <v>0</v>
      </c>
      <c r="N1419" s="3">
        <f>Tabela1[[#This Row],[Faturamento Mês R$]]/4</f>
        <v>831.01250000000005</v>
      </c>
    </row>
    <row r="1420" spans="1:14" x14ac:dyDescent="0.25">
      <c r="A1420">
        <v>753660</v>
      </c>
      <c r="B1420" s="3">
        <v>69.989999999999995</v>
      </c>
      <c r="C1420">
        <v>3</v>
      </c>
      <c r="E1420" s="3">
        <v>209.97</v>
      </c>
      <c r="F1420">
        <v>0</v>
      </c>
      <c r="G1420" s="3">
        <v>0</v>
      </c>
      <c r="H1420" t="s">
        <v>1763</v>
      </c>
      <c r="I1420">
        <v>0</v>
      </c>
      <c r="J1420">
        <v>0</v>
      </c>
      <c r="L1420">
        <f t="shared" si="50"/>
        <v>0</v>
      </c>
      <c r="M1420" s="3">
        <v>0</v>
      </c>
      <c r="N1420" s="3">
        <f>Tabela1[[#This Row],[Faturamento Mês R$]]/4</f>
        <v>52.4925</v>
      </c>
    </row>
    <row r="1421" spans="1:14" x14ac:dyDescent="0.25">
      <c r="A1421">
        <v>753661</v>
      </c>
      <c r="B1421" s="3">
        <v>39.99</v>
      </c>
      <c r="C1421">
        <v>1</v>
      </c>
      <c r="E1421" s="3">
        <v>39.99</v>
      </c>
      <c r="F1421">
        <v>23</v>
      </c>
      <c r="G1421" s="3">
        <v>919.77</v>
      </c>
      <c r="H1421">
        <v>4.3478260869565223E-2</v>
      </c>
      <c r="I1421">
        <v>23</v>
      </c>
      <c r="J1421">
        <v>690</v>
      </c>
      <c r="K1421" t="s">
        <v>1762</v>
      </c>
      <c r="L1421">
        <f t="shared" si="50"/>
        <v>3</v>
      </c>
      <c r="M1421" s="3">
        <v>919.77</v>
      </c>
      <c r="N1421" s="3">
        <f>Tabela1[[#This Row],[Faturamento Mês R$]]/4</f>
        <v>9.9975000000000005</v>
      </c>
    </row>
    <row r="1422" spans="1:14" x14ac:dyDescent="0.25">
      <c r="A1422">
        <v>753671</v>
      </c>
      <c r="B1422" s="3">
        <v>49.99</v>
      </c>
      <c r="C1422">
        <v>1</v>
      </c>
      <c r="E1422" s="3">
        <v>49.99</v>
      </c>
      <c r="F1422">
        <v>23</v>
      </c>
      <c r="G1422" s="3">
        <v>1149.77</v>
      </c>
      <c r="H1422">
        <v>4.3478260869565223E-2</v>
      </c>
      <c r="I1422">
        <v>23</v>
      </c>
      <c r="J1422">
        <v>690</v>
      </c>
      <c r="K1422" t="s">
        <v>1762</v>
      </c>
      <c r="L1422">
        <f t="shared" si="50"/>
        <v>3</v>
      </c>
      <c r="M1422" s="3">
        <v>1149.77</v>
      </c>
      <c r="N1422" s="3">
        <f>Tabela1[[#This Row],[Faturamento Mês R$]]/4</f>
        <v>12.4975</v>
      </c>
    </row>
    <row r="1423" spans="1:14" x14ac:dyDescent="0.25">
      <c r="A1423">
        <v>753672</v>
      </c>
      <c r="B1423" s="3">
        <v>49.99</v>
      </c>
      <c r="C1423">
        <v>6</v>
      </c>
      <c r="E1423" s="3">
        <v>299.94</v>
      </c>
      <c r="F1423">
        <v>11</v>
      </c>
      <c r="G1423" s="3">
        <v>549.89</v>
      </c>
      <c r="H1423">
        <v>0.54545454545454541</v>
      </c>
      <c r="I1423">
        <v>1.833333333333333</v>
      </c>
      <c r="J1423">
        <v>55</v>
      </c>
      <c r="K1423" t="s">
        <v>1761</v>
      </c>
      <c r="L1423">
        <f t="shared" si="50"/>
        <v>2</v>
      </c>
      <c r="M1423" s="3">
        <v>0</v>
      </c>
      <c r="N1423" s="3">
        <f>Tabela1[[#This Row],[Faturamento Mês R$]]/4</f>
        <v>74.984999999999999</v>
      </c>
    </row>
    <row r="1424" spans="1:14" x14ac:dyDescent="0.25">
      <c r="A1424">
        <v>753692</v>
      </c>
      <c r="B1424" s="3">
        <v>49.99</v>
      </c>
      <c r="C1424">
        <v>17</v>
      </c>
      <c r="D1424">
        <v>0</v>
      </c>
      <c r="E1424" s="3">
        <v>849.83</v>
      </c>
      <c r="F1424">
        <v>25</v>
      </c>
      <c r="G1424" s="3">
        <v>1249.75</v>
      </c>
      <c r="H1424">
        <v>0.68</v>
      </c>
      <c r="I1424">
        <v>1.470588235294118</v>
      </c>
      <c r="J1424">
        <v>44.117647058823543</v>
      </c>
      <c r="K1424" t="s">
        <v>1761</v>
      </c>
      <c r="L1424">
        <f t="shared" si="50"/>
        <v>2</v>
      </c>
      <c r="M1424" s="3">
        <v>0</v>
      </c>
      <c r="N1424" s="3">
        <f>Tabela1[[#This Row],[Faturamento Mês R$]]/4</f>
        <v>212.45750000000001</v>
      </c>
    </row>
    <row r="1425" spans="1:14" x14ac:dyDescent="0.25">
      <c r="A1425">
        <v>753719</v>
      </c>
      <c r="B1425" s="3">
        <v>39.99</v>
      </c>
      <c r="C1425">
        <v>12</v>
      </c>
      <c r="D1425">
        <v>2</v>
      </c>
      <c r="E1425" s="3">
        <v>479.88</v>
      </c>
      <c r="F1425">
        <v>14</v>
      </c>
      <c r="G1425" s="3">
        <v>559.86</v>
      </c>
      <c r="H1425">
        <v>0.8571428571428571</v>
      </c>
      <c r="I1425">
        <v>1.166666666666667</v>
      </c>
      <c r="J1425">
        <v>35</v>
      </c>
      <c r="K1425" t="s">
        <v>1761</v>
      </c>
      <c r="L1425">
        <f t="shared" si="50"/>
        <v>2</v>
      </c>
      <c r="M1425" s="3">
        <v>0</v>
      </c>
      <c r="N1425" s="3">
        <f>Tabela1[[#This Row],[Faturamento Mês R$]]/4</f>
        <v>119.97</v>
      </c>
    </row>
    <row r="1426" spans="1:14" x14ac:dyDescent="0.25">
      <c r="A1426">
        <v>753728</v>
      </c>
      <c r="B1426" s="3">
        <v>24.99</v>
      </c>
      <c r="C1426">
        <v>13</v>
      </c>
      <c r="D1426">
        <v>3</v>
      </c>
      <c r="E1426" s="3">
        <v>324.87</v>
      </c>
      <c r="F1426">
        <v>73</v>
      </c>
      <c r="G1426" s="3">
        <v>1824.27</v>
      </c>
      <c r="H1426">
        <v>0.17808219178082191</v>
      </c>
      <c r="I1426">
        <v>5.615384615384615</v>
      </c>
      <c r="J1426">
        <v>168.46153846153851</v>
      </c>
      <c r="K1426" t="s">
        <v>1762</v>
      </c>
      <c r="L1426">
        <f t="shared" si="50"/>
        <v>3</v>
      </c>
      <c r="M1426" s="3">
        <v>1824.27</v>
      </c>
      <c r="N1426" s="3">
        <f>Tabela1[[#This Row],[Faturamento Mês R$]]/4</f>
        <v>81.217500000000001</v>
      </c>
    </row>
    <row r="1427" spans="1:14" x14ac:dyDescent="0.25">
      <c r="A1427">
        <v>753729</v>
      </c>
      <c r="B1427" s="3">
        <v>24.99</v>
      </c>
      <c r="C1427">
        <v>2</v>
      </c>
      <c r="E1427" s="3">
        <v>49.98</v>
      </c>
      <c r="F1427">
        <v>0</v>
      </c>
      <c r="G1427" s="3">
        <v>0</v>
      </c>
      <c r="H1427" t="s">
        <v>1763</v>
      </c>
      <c r="I1427">
        <v>0</v>
      </c>
      <c r="J1427">
        <v>0</v>
      </c>
      <c r="L1427">
        <f t="shared" si="50"/>
        <v>0</v>
      </c>
      <c r="M1427" s="3">
        <v>0</v>
      </c>
      <c r="N1427" s="3">
        <f>Tabela1[[#This Row],[Faturamento Mês R$]]/4</f>
        <v>12.494999999999999</v>
      </c>
    </row>
    <row r="1428" spans="1:14" x14ac:dyDescent="0.25">
      <c r="A1428">
        <v>753730</v>
      </c>
      <c r="B1428" s="3">
        <v>39.99</v>
      </c>
      <c r="C1428">
        <v>5</v>
      </c>
      <c r="D1428">
        <v>1</v>
      </c>
      <c r="E1428" s="3">
        <v>199.95</v>
      </c>
      <c r="F1428">
        <v>8</v>
      </c>
      <c r="G1428" s="3">
        <v>319.92</v>
      </c>
      <c r="H1428">
        <v>0.625</v>
      </c>
      <c r="I1428">
        <v>1.6</v>
      </c>
      <c r="J1428">
        <v>48</v>
      </c>
      <c r="K1428" t="s">
        <v>1761</v>
      </c>
      <c r="L1428">
        <f t="shared" si="50"/>
        <v>2</v>
      </c>
      <c r="M1428" s="3">
        <v>0</v>
      </c>
      <c r="N1428" s="3">
        <f>Tabela1[[#This Row],[Faturamento Mês R$]]/4</f>
        <v>49.987499999999997</v>
      </c>
    </row>
    <row r="1429" spans="1:14" x14ac:dyDescent="0.25">
      <c r="A1429">
        <v>753732</v>
      </c>
      <c r="B1429" s="3">
        <v>29.99</v>
      </c>
      <c r="C1429">
        <v>2</v>
      </c>
      <c r="E1429" s="3">
        <v>59.98</v>
      </c>
      <c r="F1429">
        <v>0</v>
      </c>
      <c r="G1429" s="3">
        <v>0</v>
      </c>
      <c r="H1429" t="s">
        <v>1763</v>
      </c>
      <c r="I1429">
        <v>0</v>
      </c>
      <c r="J1429">
        <v>0</v>
      </c>
      <c r="L1429">
        <f t="shared" si="50"/>
        <v>0</v>
      </c>
      <c r="M1429" s="3">
        <v>0</v>
      </c>
      <c r="N1429" s="3">
        <f>Tabela1[[#This Row],[Faturamento Mês R$]]/4</f>
        <v>14.994999999999999</v>
      </c>
    </row>
    <row r="1430" spans="1:14" x14ac:dyDescent="0.25">
      <c r="A1430">
        <v>753734</v>
      </c>
      <c r="B1430" s="3">
        <v>39.99</v>
      </c>
      <c r="C1430">
        <v>4</v>
      </c>
      <c r="D1430">
        <v>1</v>
      </c>
      <c r="E1430" s="3">
        <v>159.96</v>
      </c>
      <c r="F1430">
        <v>0</v>
      </c>
      <c r="G1430" s="3">
        <v>0</v>
      </c>
      <c r="H1430" t="s">
        <v>1763</v>
      </c>
      <c r="I1430">
        <v>0</v>
      </c>
      <c r="J1430">
        <v>0</v>
      </c>
      <c r="L1430">
        <f t="shared" si="50"/>
        <v>0</v>
      </c>
      <c r="M1430" s="3">
        <v>0</v>
      </c>
      <c r="N1430" s="3">
        <f>Tabela1[[#This Row],[Faturamento Mês R$]]/4</f>
        <v>39.99</v>
      </c>
    </row>
    <row r="1431" spans="1:14" x14ac:dyDescent="0.25">
      <c r="A1431">
        <v>753735</v>
      </c>
      <c r="B1431" s="3">
        <v>39.99</v>
      </c>
      <c r="C1431">
        <v>5</v>
      </c>
      <c r="E1431" s="3">
        <v>199.95</v>
      </c>
      <c r="F1431">
        <v>2</v>
      </c>
      <c r="G1431" s="3">
        <v>79.98</v>
      </c>
      <c r="H1431">
        <v>2.5</v>
      </c>
      <c r="I1431">
        <v>0.4</v>
      </c>
      <c r="J1431">
        <v>12</v>
      </c>
      <c r="K1431" t="s">
        <v>1760</v>
      </c>
      <c r="L1431">
        <f t="shared" si="50"/>
        <v>1</v>
      </c>
      <c r="M1431" s="3">
        <v>0</v>
      </c>
      <c r="N1431" s="3">
        <f>Tabela1[[#This Row],[Faturamento Mês R$]]/4</f>
        <v>49.987499999999997</v>
      </c>
    </row>
    <row r="1432" spans="1:14" x14ac:dyDescent="0.25">
      <c r="A1432">
        <v>753736</v>
      </c>
      <c r="B1432" s="3">
        <v>29.99</v>
      </c>
      <c r="C1432">
        <v>7</v>
      </c>
      <c r="E1432" s="3">
        <v>209.93</v>
      </c>
      <c r="F1432">
        <v>1</v>
      </c>
      <c r="G1432" s="3">
        <v>29.99</v>
      </c>
      <c r="H1432">
        <v>7</v>
      </c>
      <c r="I1432">
        <v>0.14285714285714279</v>
      </c>
      <c r="J1432">
        <v>4.2857142857142856</v>
      </c>
      <c r="K1432" t="s">
        <v>1760</v>
      </c>
      <c r="L1432">
        <f t="shared" si="50"/>
        <v>1</v>
      </c>
      <c r="M1432" s="3">
        <v>0</v>
      </c>
      <c r="N1432" s="3">
        <f>Tabela1[[#This Row],[Faturamento Mês R$]]/4</f>
        <v>52.482500000000002</v>
      </c>
    </row>
    <row r="1433" spans="1:14" x14ac:dyDescent="0.25">
      <c r="A1433">
        <v>753737</v>
      </c>
      <c r="B1433" s="3">
        <v>49.99</v>
      </c>
      <c r="C1433">
        <v>3</v>
      </c>
      <c r="D1433">
        <v>1</v>
      </c>
      <c r="E1433" s="3">
        <v>149.97</v>
      </c>
      <c r="F1433">
        <v>3</v>
      </c>
      <c r="G1433" s="3">
        <v>149.97</v>
      </c>
      <c r="H1433">
        <v>1</v>
      </c>
      <c r="I1433">
        <v>1</v>
      </c>
      <c r="J1433">
        <v>30</v>
      </c>
      <c r="K1433" t="s">
        <v>1761</v>
      </c>
      <c r="L1433">
        <f t="shared" si="50"/>
        <v>2</v>
      </c>
      <c r="M1433" s="3">
        <v>0</v>
      </c>
      <c r="N1433" s="3">
        <f>Tabela1[[#This Row],[Faturamento Mês R$]]/4</f>
        <v>37.4925</v>
      </c>
    </row>
    <row r="1434" spans="1:14" x14ac:dyDescent="0.25">
      <c r="A1434">
        <v>753739</v>
      </c>
      <c r="B1434" s="3">
        <v>29.99</v>
      </c>
      <c r="C1434">
        <v>4</v>
      </c>
      <c r="D1434">
        <v>2</v>
      </c>
      <c r="E1434" s="3">
        <v>119.96</v>
      </c>
      <c r="F1434">
        <v>27</v>
      </c>
      <c r="G1434" s="3">
        <v>809.73</v>
      </c>
      <c r="H1434">
        <v>0.14814814814814811</v>
      </c>
      <c r="I1434">
        <v>6.75</v>
      </c>
      <c r="J1434">
        <v>202.5</v>
      </c>
      <c r="K1434" t="s">
        <v>1762</v>
      </c>
      <c r="L1434">
        <f t="shared" si="50"/>
        <v>3</v>
      </c>
      <c r="M1434" s="3">
        <v>809.73</v>
      </c>
      <c r="N1434" s="3">
        <f>Tabela1[[#This Row],[Faturamento Mês R$]]/4</f>
        <v>29.99</v>
      </c>
    </row>
    <row r="1435" spans="1:14" x14ac:dyDescent="0.25">
      <c r="A1435">
        <v>753740</v>
      </c>
      <c r="B1435" s="3">
        <v>29.99</v>
      </c>
      <c r="C1435">
        <v>3</v>
      </c>
      <c r="D1435">
        <v>1</v>
      </c>
      <c r="E1435" s="3">
        <v>89.97</v>
      </c>
      <c r="F1435">
        <v>5</v>
      </c>
      <c r="G1435" s="3">
        <v>149.94999999999999</v>
      </c>
      <c r="H1435">
        <v>0.6</v>
      </c>
      <c r="I1435">
        <v>1.666666666666667</v>
      </c>
      <c r="J1435">
        <v>50</v>
      </c>
      <c r="K1435" t="s">
        <v>1761</v>
      </c>
      <c r="L1435">
        <f t="shared" si="50"/>
        <v>2</v>
      </c>
      <c r="M1435" s="3">
        <v>0</v>
      </c>
      <c r="N1435" s="3">
        <f>Tabela1[[#This Row],[Faturamento Mês R$]]/4</f>
        <v>22.4925</v>
      </c>
    </row>
    <row r="1436" spans="1:14" x14ac:dyDescent="0.25">
      <c r="A1436">
        <v>753741</v>
      </c>
      <c r="B1436" s="3">
        <v>29.99</v>
      </c>
      <c r="C1436">
        <v>6</v>
      </c>
      <c r="D1436">
        <v>1</v>
      </c>
      <c r="E1436" s="3">
        <v>179.94</v>
      </c>
      <c r="F1436">
        <v>6</v>
      </c>
      <c r="G1436" s="3">
        <v>179.94</v>
      </c>
      <c r="H1436">
        <v>1</v>
      </c>
      <c r="I1436">
        <v>1</v>
      </c>
      <c r="J1436">
        <v>30</v>
      </c>
      <c r="K1436" t="s">
        <v>1761</v>
      </c>
      <c r="L1436">
        <f t="shared" si="50"/>
        <v>2</v>
      </c>
      <c r="M1436" s="3">
        <v>0</v>
      </c>
      <c r="N1436" s="3">
        <f>Tabela1[[#This Row],[Faturamento Mês R$]]/4</f>
        <v>44.984999999999999</v>
      </c>
    </row>
    <row r="1437" spans="1:14" x14ac:dyDescent="0.25">
      <c r="A1437">
        <v>753742</v>
      </c>
      <c r="B1437" s="3">
        <v>29.99</v>
      </c>
      <c r="C1437">
        <v>2</v>
      </c>
      <c r="E1437" s="3">
        <v>59.98</v>
      </c>
      <c r="F1437">
        <v>36</v>
      </c>
      <c r="G1437" s="3">
        <v>1079.6400000000001</v>
      </c>
      <c r="H1437">
        <v>5.5555555555555552E-2</v>
      </c>
      <c r="I1437">
        <v>18</v>
      </c>
      <c r="J1437">
        <v>540</v>
      </c>
      <c r="K1437" t="s">
        <v>1762</v>
      </c>
      <c r="L1437">
        <f t="shared" si="50"/>
        <v>3</v>
      </c>
      <c r="M1437" s="3">
        <v>1079.6400000000001</v>
      </c>
      <c r="N1437" s="3">
        <f>Tabela1[[#This Row],[Faturamento Mês R$]]/4</f>
        <v>14.994999999999999</v>
      </c>
    </row>
    <row r="1438" spans="1:14" x14ac:dyDescent="0.25">
      <c r="A1438">
        <v>753760</v>
      </c>
      <c r="B1438" s="3">
        <v>19.989999999999998</v>
      </c>
      <c r="C1438">
        <v>6</v>
      </c>
      <c r="E1438" s="3">
        <v>119.94</v>
      </c>
      <c r="F1438">
        <v>2</v>
      </c>
      <c r="G1438" s="3">
        <v>39.979999999999997</v>
      </c>
      <c r="H1438">
        <v>3</v>
      </c>
      <c r="I1438">
        <v>0.33333333333333331</v>
      </c>
      <c r="J1438">
        <v>10</v>
      </c>
      <c r="K1438" t="s">
        <v>1760</v>
      </c>
      <c r="L1438">
        <f t="shared" si="50"/>
        <v>1</v>
      </c>
      <c r="M1438" s="3">
        <v>0</v>
      </c>
      <c r="N1438" s="3">
        <f>Tabela1[[#This Row],[Faturamento Mês R$]]/4</f>
        <v>29.984999999999999</v>
      </c>
    </row>
    <row r="1439" spans="1:14" x14ac:dyDescent="0.25">
      <c r="A1439">
        <v>753779</v>
      </c>
      <c r="B1439" s="3">
        <v>24.99</v>
      </c>
      <c r="C1439">
        <v>14</v>
      </c>
      <c r="D1439">
        <v>3</v>
      </c>
      <c r="E1439" s="3">
        <v>349.86</v>
      </c>
      <c r="F1439">
        <v>63</v>
      </c>
      <c r="G1439" s="3">
        <v>1574.37</v>
      </c>
      <c r="H1439">
        <v>0.22222222222222221</v>
      </c>
      <c r="I1439">
        <v>4.5</v>
      </c>
      <c r="J1439">
        <v>135</v>
      </c>
      <c r="K1439" t="s">
        <v>1762</v>
      </c>
      <c r="L1439">
        <f t="shared" si="50"/>
        <v>3</v>
      </c>
      <c r="M1439" s="3">
        <v>1574.37</v>
      </c>
      <c r="N1439" s="3">
        <f>Tabela1[[#This Row],[Faturamento Mês R$]]/4</f>
        <v>87.465000000000003</v>
      </c>
    </row>
    <row r="1440" spans="1:14" x14ac:dyDescent="0.25">
      <c r="A1440">
        <v>753804</v>
      </c>
      <c r="B1440" s="3">
        <v>79.989999999999995</v>
      </c>
      <c r="C1440">
        <v>2</v>
      </c>
      <c r="E1440" s="3">
        <v>159.97999999999999</v>
      </c>
      <c r="F1440">
        <v>3</v>
      </c>
      <c r="G1440" s="3">
        <v>239.97</v>
      </c>
      <c r="H1440">
        <v>0.66666666666666663</v>
      </c>
      <c r="I1440">
        <v>1.5</v>
      </c>
      <c r="J1440">
        <v>45</v>
      </c>
      <c r="K1440" t="s">
        <v>1761</v>
      </c>
      <c r="L1440">
        <f t="shared" si="50"/>
        <v>2</v>
      </c>
      <c r="M1440" s="3">
        <v>0</v>
      </c>
      <c r="N1440" s="3">
        <f>Tabela1[[#This Row],[Faturamento Mês R$]]/4</f>
        <v>39.994999999999997</v>
      </c>
    </row>
    <row r="1441" spans="1:14" x14ac:dyDescent="0.25">
      <c r="A1441">
        <v>753829</v>
      </c>
      <c r="B1441" s="3">
        <v>54.99</v>
      </c>
      <c r="C1441">
        <v>5</v>
      </c>
      <c r="E1441" s="3">
        <v>274.95</v>
      </c>
      <c r="F1441">
        <v>64</v>
      </c>
      <c r="G1441" s="3">
        <v>3519.36</v>
      </c>
      <c r="H1441">
        <v>7.8125E-2</v>
      </c>
      <c r="I1441">
        <v>12.8</v>
      </c>
      <c r="J1441">
        <v>384</v>
      </c>
      <c r="K1441" t="s">
        <v>1762</v>
      </c>
      <c r="L1441">
        <f t="shared" si="50"/>
        <v>3</v>
      </c>
      <c r="M1441" s="3">
        <v>3519.36</v>
      </c>
      <c r="N1441" s="3">
        <f>Tabela1[[#This Row],[Faturamento Mês R$]]/4</f>
        <v>68.737499999999997</v>
      </c>
    </row>
    <row r="1442" spans="1:14" x14ac:dyDescent="0.25">
      <c r="A1442">
        <v>753843</v>
      </c>
      <c r="B1442" s="3">
        <v>69.989999999999995</v>
      </c>
      <c r="C1442">
        <v>-2</v>
      </c>
      <c r="D1442">
        <v>-1</v>
      </c>
      <c r="E1442" s="3">
        <v>-139.97999999999999</v>
      </c>
      <c r="F1442">
        <v>27</v>
      </c>
      <c r="G1442" s="3">
        <v>1889.73</v>
      </c>
      <c r="H1442">
        <v>-7.407407407407407E-2</v>
      </c>
      <c r="I1442">
        <v>-13.5</v>
      </c>
      <c r="J1442">
        <v>-405</v>
      </c>
      <c r="K1442" t="s">
        <v>1762</v>
      </c>
      <c r="L1442">
        <f t="shared" si="50"/>
        <v>3</v>
      </c>
      <c r="M1442" s="3">
        <v>1889.73</v>
      </c>
      <c r="N1442" s="3">
        <f>Tabela1[[#This Row],[Faturamento Mês R$]]/4</f>
        <v>-34.994999999999997</v>
      </c>
    </row>
    <row r="1443" spans="1:14" x14ac:dyDescent="0.25">
      <c r="A1443">
        <v>753845</v>
      </c>
      <c r="B1443" s="3">
        <v>149.99</v>
      </c>
      <c r="C1443">
        <v>2</v>
      </c>
      <c r="E1443" s="3">
        <v>299.98</v>
      </c>
      <c r="F1443">
        <v>0</v>
      </c>
      <c r="G1443" s="3">
        <v>0</v>
      </c>
      <c r="H1443" t="s">
        <v>1763</v>
      </c>
      <c r="I1443">
        <v>0</v>
      </c>
      <c r="J1443">
        <v>0</v>
      </c>
      <c r="L1443">
        <f t="shared" si="50"/>
        <v>0</v>
      </c>
      <c r="M1443" s="3">
        <v>0</v>
      </c>
      <c r="N1443" s="3">
        <f>Tabela1[[#This Row],[Faturamento Mês R$]]/4</f>
        <v>74.995000000000005</v>
      </c>
    </row>
    <row r="1444" spans="1:14" x14ac:dyDescent="0.25">
      <c r="A1444">
        <v>753846</v>
      </c>
      <c r="B1444" s="3">
        <v>99.99</v>
      </c>
      <c r="C1444">
        <v>0</v>
      </c>
      <c r="D1444">
        <v>1</v>
      </c>
      <c r="E1444" s="3">
        <v>0</v>
      </c>
      <c r="F1444">
        <v>32</v>
      </c>
      <c r="G1444" s="3">
        <v>3199.68</v>
      </c>
      <c r="H1444">
        <v>0</v>
      </c>
      <c r="I1444">
        <v>0</v>
      </c>
      <c r="J1444">
        <v>0</v>
      </c>
      <c r="K1444" t="s">
        <v>1762</v>
      </c>
      <c r="L1444">
        <f t="shared" si="50"/>
        <v>3</v>
      </c>
      <c r="M1444" s="3">
        <v>3199.68</v>
      </c>
      <c r="N1444" s="3">
        <f>Tabela1[[#This Row],[Faturamento Mês R$]]/4</f>
        <v>0</v>
      </c>
    </row>
    <row r="1445" spans="1:14" x14ac:dyDescent="0.25">
      <c r="A1445">
        <v>753850</v>
      </c>
      <c r="B1445" s="3">
        <v>49.99</v>
      </c>
      <c r="C1445">
        <v>4</v>
      </c>
      <c r="D1445">
        <v>0</v>
      </c>
      <c r="E1445" s="3">
        <v>199.96</v>
      </c>
      <c r="F1445">
        <v>42</v>
      </c>
      <c r="G1445" s="3">
        <v>2099.58</v>
      </c>
      <c r="H1445">
        <v>9.5238095238095233E-2</v>
      </c>
      <c r="I1445">
        <v>10.5</v>
      </c>
      <c r="J1445">
        <v>315</v>
      </c>
      <c r="K1445" t="s">
        <v>1762</v>
      </c>
      <c r="L1445">
        <f t="shared" ref="L1445:L1476" si="51">IF(K1445="Baixo Giro",3,IF(K1445="Giro Médio",2,IF(K1445="Alto Giro",1,0)))</f>
        <v>3</v>
      </c>
      <c r="M1445" s="3">
        <v>2099.58</v>
      </c>
      <c r="N1445" s="3">
        <f>Tabela1[[#This Row],[Faturamento Mês R$]]/4</f>
        <v>49.99</v>
      </c>
    </row>
    <row r="1446" spans="1:14" x14ac:dyDescent="0.25">
      <c r="A1446">
        <v>753854</v>
      </c>
      <c r="B1446" s="3">
        <v>99.99</v>
      </c>
      <c r="C1446">
        <v>1</v>
      </c>
      <c r="E1446" s="3">
        <v>99.99</v>
      </c>
      <c r="F1446">
        <v>35</v>
      </c>
      <c r="G1446" s="3">
        <v>3499.65</v>
      </c>
      <c r="H1446">
        <v>2.8571428571428571E-2</v>
      </c>
      <c r="I1446">
        <v>35</v>
      </c>
      <c r="J1446">
        <v>1050</v>
      </c>
      <c r="K1446" t="s">
        <v>1762</v>
      </c>
      <c r="L1446">
        <f t="shared" si="51"/>
        <v>3</v>
      </c>
      <c r="M1446" s="3">
        <v>3499.65</v>
      </c>
      <c r="N1446" s="3">
        <f>Tabela1[[#This Row],[Faturamento Mês R$]]/4</f>
        <v>24.997499999999999</v>
      </c>
    </row>
    <row r="1447" spans="1:14" x14ac:dyDescent="0.25">
      <c r="A1447">
        <v>753857</v>
      </c>
      <c r="B1447" s="3">
        <v>99.99</v>
      </c>
      <c r="C1447">
        <v>7</v>
      </c>
      <c r="D1447">
        <v>2</v>
      </c>
      <c r="E1447" s="3">
        <v>699.93</v>
      </c>
      <c r="F1447">
        <v>26</v>
      </c>
      <c r="G1447" s="3">
        <v>2599.7399999999998</v>
      </c>
      <c r="H1447">
        <v>0.26923076923076922</v>
      </c>
      <c r="I1447">
        <v>3.714285714285714</v>
      </c>
      <c r="J1447">
        <v>111.4285714285714</v>
      </c>
      <c r="K1447" t="s">
        <v>1762</v>
      </c>
      <c r="L1447">
        <f t="shared" si="51"/>
        <v>3</v>
      </c>
      <c r="M1447" s="3">
        <v>2599.7399999999998</v>
      </c>
      <c r="N1447" s="3">
        <f>Tabela1[[#This Row],[Faturamento Mês R$]]/4</f>
        <v>174.98249999999999</v>
      </c>
    </row>
    <row r="1448" spans="1:14" x14ac:dyDescent="0.25">
      <c r="A1448">
        <v>753910</v>
      </c>
      <c r="B1448" s="3">
        <v>119.99</v>
      </c>
      <c r="C1448">
        <v>3</v>
      </c>
      <c r="D1448">
        <v>1</v>
      </c>
      <c r="E1448" s="3">
        <v>359.97</v>
      </c>
      <c r="F1448">
        <v>33</v>
      </c>
      <c r="G1448" s="3">
        <v>3959.67</v>
      </c>
      <c r="H1448">
        <v>9.0909090909090912E-2</v>
      </c>
      <c r="I1448">
        <v>11</v>
      </c>
      <c r="J1448">
        <v>330</v>
      </c>
      <c r="K1448" t="s">
        <v>1762</v>
      </c>
      <c r="L1448">
        <f t="shared" si="51"/>
        <v>3</v>
      </c>
      <c r="M1448" s="3">
        <v>3959.67</v>
      </c>
      <c r="N1448" s="3">
        <f>Tabela1[[#This Row],[Faturamento Mês R$]]/4</f>
        <v>89.992500000000007</v>
      </c>
    </row>
    <row r="1449" spans="1:14" x14ac:dyDescent="0.25">
      <c r="A1449">
        <v>753948</v>
      </c>
      <c r="B1449" s="3">
        <v>89.99</v>
      </c>
      <c r="C1449">
        <v>7</v>
      </c>
      <c r="D1449">
        <v>2</v>
      </c>
      <c r="E1449" s="3">
        <v>629.92999999999995</v>
      </c>
      <c r="F1449">
        <v>28</v>
      </c>
      <c r="G1449" s="3">
        <v>2519.7199999999998</v>
      </c>
      <c r="H1449">
        <v>0.25</v>
      </c>
      <c r="I1449">
        <v>4</v>
      </c>
      <c r="J1449">
        <v>120</v>
      </c>
      <c r="K1449" t="s">
        <v>1762</v>
      </c>
      <c r="L1449">
        <f t="shared" si="51"/>
        <v>3</v>
      </c>
      <c r="M1449" s="3">
        <v>2519.7199999999998</v>
      </c>
      <c r="N1449" s="3">
        <f>Tabela1[[#This Row],[Faturamento Mês R$]]/4</f>
        <v>157.48249999999999</v>
      </c>
    </row>
    <row r="1450" spans="1:14" x14ac:dyDescent="0.25">
      <c r="A1450">
        <v>753950</v>
      </c>
      <c r="B1450" s="3">
        <v>49.99</v>
      </c>
      <c r="C1450">
        <v>45</v>
      </c>
      <c r="D1450">
        <v>4</v>
      </c>
      <c r="E1450" s="3">
        <v>2249.5500000000002</v>
      </c>
      <c r="F1450">
        <v>35</v>
      </c>
      <c r="G1450" s="3">
        <v>1749.65</v>
      </c>
      <c r="H1450">
        <v>1.285714285714286</v>
      </c>
      <c r="I1450">
        <v>0.77777777777777779</v>
      </c>
      <c r="J1450">
        <v>23.333333333333329</v>
      </c>
      <c r="K1450" t="s">
        <v>1760</v>
      </c>
      <c r="L1450">
        <f t="shared" si="51"/>
        <v>1</v>
      </c>
      <c r="M1450" s="3">
        <v>0</v>
      </c>
      <c r="N1450" s="3">
        <f>Tabela1[[#This Row],[Faturamento Mês R$]]/4</f>
        <v>562.38750000000005</v>
      </c>
    </row>
    <row r="1451" spans="1:14" x14ac:dyDescent="0.25">
      <c r="A1451">
        <v>753951</v>
      </c>
      <c r="B1451" s="3">
        <v>49.99</v>
      </c>
      <c r="C1451">
        <v>11</v>
      </c>
      <c r="D1451">
        <v>2</v>
      </c>
      <c r="E1451" s="3">
        <v>549.89</v>
      </c>
      <c r="F1451">
        <v>7</v>
      </c>
      <c r="G1451" s="3">
        <v>349.93</v>
      </c>
      <c r="H1451">
        <v>1.571428571428571</v>
      </c>
      <c r="I1451">
        <v>0.63636363636363635</v>
      </c>
      <c r="J1451">
        <v>19.09090909090909</v>
      </c>
      <c r="K1451" t="s">
        <v>1760</v>
      </c>
      <c r="L1451">
        <f t="shared" si="51"/>
        <v>1</v>
      </c>
      <c r="M1451" s="3">
        <v>0</v>
      </c>
      <c r="N1451" s="3">
        <f>Tabela1[[#This Row],[Faturamento Mês R$]]/4</f>
        <v>137.4725</v>
      </c>
    </row>
    <row r="1452" spans="1:14" x14ac:dyDescent="0.25">
      <c r="A1452">
        <v>753953</v>
      </c>
      <c r="B1452" s="3">
        <v>99.99</v>
      </c>
      <c r="C1452">
        <v>11</v>
      </c>
      <c r="D1452">
        <v>3</v>
      </c>
      <c r="E1452" s="3">
        <v>1099.8900000000001</v>
      </c>
      <c r="F1452">
        <v>29</v>
      </c>
      <c r="G1452" s="3">
        <v>2899.71</v>
      </c>
      <c r="H1452">
        <v>0.37931034482758619</v>
      </c>
      <c r="I1452">
        <v>2.6363636363636358</v>
      </c>
      <c r="J1452">
        <v>79.090909090909093</v>
      </c>
      <c r="K1452" t="s">
        <v>1762</v>
      </c>
      <c r="L1452">
        <f t="shared" si="51"/>
        <v>3</v>
      </c>
      <c r="M1452" s="3">
        <v>2899.71</v>
      </c>
      <c r="N1452" s="3">
        <f>Tabela1[[#This Row],[Faturamento Mês R$]]/4</f>
        <v>274.97250000000003</v>
      </c>
    </row>
    <row r="1453" spans="1:14" x14ac:dyDescent="0.25">
      <c r="A1453">
        <v>753969</v>
      </c>
      <c r="B1453" s="3">
        <v>129.99</v>
      </c>
      <c r="C1453">
        <v>4</v>
      </c>
      <c r="E1453" s="3">
        <v>519.96</v>
      </c>
      <c r="F1453">
        <v>47</v>
      </c>
      <c r="G1453" s="3">
        <v>6109.53</v>
      </c>
      <c r="H1453">
        <v>8.5106382978723402E-2</v>
      </c>
      <c r="I1453">
        <v>11.75</v>
      </c>
      <c r="J1453">
        <v>352.5</v>
      </c>
      <c r="K1453" t="s">
        <v>1762</v>
      </c>
      <c r="L1453">
        <f t="shared" si="51"/>
        <v>3</v>
      </c>
      <c r="M1453" s="3">
        <v>6109.53</v>
      </c>
      <c r="N1453" s="3">
        <f>Tabela1[[#This Row],[Faturamento Mês R$]]/4</f>
        <v>129.99</v>
      </c>
    </row>
    <row r="1454" spans="1:14" x14ac:dyDescent="0.25">
      <c r="A1454">
        <v>753971</v>
      </c>
      <c r="B1454" s="3">
        <v>139.99</v>
      </c>
      <c r="C1454">
        <v>4</v>
      </c>
      <c r="D1454">
        <v>1</v>
      </c>
      <c r="E1454" s="3">
        <v>559.96</v>
      </c>
      <c r="F1454">
        <v>57</v>
      </c>
      <c r="G1454" s="3">
        <v>7979.43</v>
      </c>
      <c r="H1454">
        <v>7.0175438596491224E-2</v>
      </c>
      <c r="I1454">
        <v>14.25</v>
      </c>
      <c r="J1454">
        <v>427.5</v>
      </c>
      <c r="K1454" t="s">
        <v>1762</v>
      </c>
      <c r="L1454">
        <f t="shared" si="51"/>
        <v>3</v>
      </c>
      <c r="M1454" s="3">
        <v>7979.43</v>
      </c>
      <c r="N1454" s="3">
        <f>Tabela1[[#This Row],[Faturamento Mês R$]]/4</f>
        <v>139.99</v>
      </c>
    </row>
    <row r="1455" spans="1:14" x14ac:dyDescent="0.25">
      <c r="A1455">
        <v>753975</v>
      </c>
      <c r="B1455" s="3">
        <v>99.99</v>
      </c>
      <c r="C1455">
        <v>3</v>
      </c>
      <c r="E1455" s="3">
        <v>299.97000000000003</v>
      </c>
      <c r="F1455">
        <v>35</v>
      </c>
      <c r="G1455" s="3">
        <v>3499.65</v>
      </c>
      <c r="H1455">
        <v>8.5714285714285715E-2</v>
      </c>
      <c r="I1455">
        <v>11.66666666666667</v>
      </c>
      <c r="J1455">
        <v>350</v>
      </c>
      <c r="K1455" t="s">
        <v>1762</v>
      </c>
      <c r="L1455">
        <f t="shared" si="51"/>
        <v>3</v>
      </c>
      <c r="M1455" s="3">
        <v>3499.65</v>
      </c>
      <c r="N1455" s="3">
        <f>Tabela1[[#This Row],[Faturamento Mês R$]]/4</f>
        <v>74.992500000000007</v>
      </c>
    </row>
    <row r="1456" spans="1:14" x14ac:dyDescent="0.25">
      <c r="A1456">
        <v>753981</v>
      </c>
      <c r="B1456" s="3">
        <v>119.99</v>
      </c>
      <c r="C1456">
        <v>1</v>
      </c>
      <c r="D1456">
        <v>1</v>
      </c>
      <c r="E1456" s="3">
        <v>119.99</v>
      </c>
      <c r="F1456">
        <v>38</v>
      </c>
      <c r="G1456" s="3">
        <v>4559.62</v>
      </c>
      <c r="H1456">
        <v>2.6315789473684209E-2</v>
      </c>
      <c r="I1456">
        <v>38</v>
      </c>
      <c r="J1456">
        <v>1140</v>
      </c>
      <c r="K1456" t="s">
        <v>1762</v>
      </c>
      <c r="L1456">
        <f t="shared" si="51"/>
        <v>3</v>
      </c>
      <c r="M1456" s="3">
        <v>4559.62</v>
      </c>
      <c r="N1456" s="3">
        <f>Tabela1[[#This Row],[Faturamento Mês R$]]/4</f>
        <v>29.997499999999999</v>
      </c>
    </row>
    <row r="1457" spans="1:14" x14ac:dyDescent="0.25">
      <c r="A1457">
        <v>753986</v>
      </c>
      <c r="B1457" s="3">
        <v>59.99</v>
      </c>
      <c r="C1457">
        <v>-2</v>
      </c>
      <c r="D1457">
        <v>-1</v>
      </c>
      <c r="E1457" s="3">
        <v>-119.98</v>
      </c>
      <c r="F1457">
        <v>2</v>
      </c>
      <c r="G1457" s="3">
        <v>119.98</v>
      </c>
      <c r="H1457">
        <v>-1</v>
      </c>
      <c r="I1457">
        <v>-1</v>
      </c>
      <c r="J1457">
        <v>-30</v>
      </c>
      <c r="L1457">
        <f t="shared" si="51"/>
        <v>0</v>
      </c>
      <c r="M1457" s="3">
        <v>119.98</v>
      </c>
      <c r="N1457" s="3">
        <f>Tabela1[[#This Row],[Faturamento Mês R$]]/4</f>
        <v>-29.995000000000001</v>
      </c>
    </row>
    <row r="1458" spans="1:14" x14ac:dyDescent="0.25">
      <c r="A1458">
        <v>754000</v>
      </c>
      <c r="B1458" s="3">
        <v>129.99</v>
      </c>
      <c r="C1458">
        <v>2</v>
      </c>
      <c r="E1458" s="3">
        <v>259.98</v>
      </c>
      <c r="F1458">
        <v>3</v>
      </c>
      <c r="G1458" s="3">
        <v>389.97</v>
      </c>
      <c r="H1458">
        <v>0.66666666666666663</v>
      </c>
      <c r="I1458">
        <v>1.5</v>
      </c>
      <c r="J1458">
        <v>45</v>
      </c>
      <c r="K1458" t="s">
        <v>1761</v>
      </c>
      <c r="L1458">
        <f t="shared" si="51"/>
        <v>2</v>
      </c>
      <c r="M1458" s="3">
        <v>0</v>
      </c>
      <c r="N1458" s="3">
        <f>Tabela1[[#This Row],[Faturamento Mês R$]]/4</f>
        <v>64.995000000000005</v>
      </c>
    </row>
    <row r="1459" spans="1:14" x14ac:dyDescent="0.25">
      <c r="A1459">
        <v>754091</v>
      </c>
      <c r="B1459" s="3">
        <v>19.989999999999998</v>
      </c>
      <c r="C1459">
        <v>9</v>
      </c>
      <c r="D1459">
        <v>4</v>
      </c>
      <c r="E1459" s="3">
        <v>179.91</v>
      </c>
      <c r="F1459">
        <v>96</v>
      </c>
      <c r="G1459" s="3">
        <v>1919.04</v>
      </c>
      <c r="H1459">
        <v>9.375E-2</v>
      </c>
      <c r="I1459">
        <v>10.66666666666667</v>
      </c>
      <c r="J1459">
        <v>320</v>
      </c>
      <c r="K1459" t="s">
        <v>1762</v>
      </c>
      <c r="L1459">
        <f t="shared" si="51"/>
        <v>3</v>
      </c>
      <c r="M1459" s="3">
        <v>1919.04</v>
      </c>
      <c r="N1459" s="3">
        <f>Tabela1[[#This Row],[Faturamento Mês R$]]/4</f>
        <v>44.977499999999999</v>
      </c>
    </row>
    <row r="1460" spans="1:14" x14ac:dyDescent="0.25">
      <c r="A1460">
        <v>754092</v>
      </c>
      <c r="B1460" s="3">
        <v>29.99</v>
      </c>
      <c r="C1460">
        <v>7</v>
      </c>
      <c r="D1460">
        <v>1</v>
      </c>
      <c r="E1460" s="3">
        <v>209.93</v>
      </c>
      <c r="F1460">
        <v>68</v>
      </c>
      <c r="G1460" s="3">
        <v>2039.32</v>
      </c>
      <c r="H1460">
        <v>0.1029411764705882</v>
      </c>
      <c r="I1460">
        <v>9.7142857142857135</v>
      </c>
      <c r="J1460">
        <v>291.42857142857139</v>
      </c>
      <c r="K1460" t="s">
        <v>1762</v>
      </c>
      <c r="L1460">
        <f t="shared" si="51"/>
        <v>3</v>
      </c>
      <c r="M1460" s="3">
        <v>2039.32</v>
      </c>
      <c r="N1460" s="3">
        <f>Tabela1[[#This Row],[Faturamento Mês R$]]/4</f>
        <v>52.482500000000002</v>
      </c>
    </row>
    <row r="1461" spans="1:14" x14ac:dyDescent="0.25">
      <c r="A1461">
        <v>754118</v>
      </c>
      <c r="B1461" s="3">
        <v>69.989999999999995</v>
      </c>
      <c r="C1461">
        <v>5</v>
      </c>
      <c r="D1461">
        <v>3</v>
      </c>
      <c r="E1461" s="3">
        <v>349.95</v>
      </c>
      <c r="F1461">
        <v>5</v>
      </c>
      <c r="G1461" s="3">
        <v>349.95</v>
      </c>
      <c r="H1461">
        <v>1</v>
      </c>
      <c r="I1461">
        <v>1</v>
      </c>
      <c r="J1461">
        <v>30</v>
      </c>
      <c r="K1461" t="s">
        <v>1761</v>
      </c>
      <c r="L1461">
        <f t="shared" si="51"/>
        <v>2</v>
      </c>
      <c r="M1461" s="3">
        <v>0</v>
      </c>
      <c r="N1461" s="3">
        <f>Tabela1[[#This Row],[Faturamento Mês R$]]/4</f>
        <v>87.487499999999997</v>
      </c>
    </row>
    <row r="1462" spans="1:14" x14ac:dyDescent="0.25">
      <c r="A1462">
        <v>754121</v>
      </c>
      <c r="B1462" s="3">
        <v>79.989999999999995</v>
      </c>
      <c r="C1462">
        <v>3</v>
      </c>
      <c r="E1462" s="3">
        <v>239.97</v>
      </c>
      <c r="F1462">
        <v>35</v>
      </c>
      <c r="G1462" s="3">
        <v>2799.65</v>
      </c>
      <c r="H1462">
        <v>8.5714285714285715E-2</v>
      </c>
      <c r="I1462">
        <v>11.66666666666667</v>
      </c>
      <c r="J1462">
        <v>350</v>
      </c>
      <c r="K1462" t="s">
        <v>1762</v>
      </c>
      <c r="L1462">
        <f t="shared" si="51"/>
        <v>3</v>
      </c>
      <c r="M1462" s="3">
        <v>2799.65</v>
      </c>
      <c r="N1462" s="3">
        <f>Tabela1[[#This Row],[Faturamento Mês R$]]/4</f>
        <v>59.9925</v>
      </c>
    </row>
    <row r="1463" spans="1:14" x14ac:dyDescent="0.25">
      <c r="A1463">
        <v>754122</v>
      </c>
      <c r="B1463" s="3">
        <v>59.99</v>
      </c>
      <c r="C1463">
        <v>1</v>
      </c>
      <c r="E1463" s="3">
        <v>59.99</v>
      </c>
      <c r="F1463">
        <v>25</v>
      </c>
      <c r="G1463" s="3">
        <v>1499.75</v>
      </c>
      <c r="H1463">
        <v>0.04</v>
      </c>
      <c r="I1463">
        <v>25</v>
      </c>
      <c r="J1463">
        <v>750</v>
      </c>
      <c r="K1463" t="s">
        <v>1762</v>
      </c>
      <c r="L1463">
        <f t="shared" si="51"/>
        <v>3</v>
      </c>
      <c r="M1463" s="3">
        <v>1499.75</v>
      </c>
      <c r="N1463" s="3">
        <f>Tabela1[[#This Row],[Faturamento Mês R$]]/4</f>
        <v>14.9975</v>
      </c>
    </row>
    <row r="1464" spans="1:14" x14ac:dyDescent="0.25">
      <c r="A1464">
        <v>754123</v>
      </c>
      <c r="B1464" s="3">
        <v>59.99</v>
      </c>
      <c r="C1464">
        <v>3</v>
      </c>
      <c r="E1464" s="3">
        <v>179.97</v>
      </c>
      <c r="F1464">
        <v>1</v>
      </c>
      <c r="G1464" s="3">
        <v>59.99</v>
      </c>
      <c r="H1464">
        <v>3</v>
      </c>
      <c r="I1464">
        <v>0.33333333333333331</v>
      </c>
      <c r="J1464">
        <v>10</v>
      </c>
      <c r="K1464" t="s">
        <v>1760</v>
      </c>
      <c r="L1464">
        <f t="shared" si="51"/>
        <v>1</v>
      </c>
      <c r="M1464" s="3">
        <v>0</v>
      </c>
      <c r="N1464" s="3">
        <f>Tabela1[[#This Row],[Faturamento Mês R$]]/4</f>
        <v>44.9925</v>
      </c>
    </row>
    <row r="1465" spans="1:14" x14ac:dyDescent="0.25">
      <c r="A1465">
        <v>754139</v>
      </c>
      <c r="B1465" s="3">
        <v>89.99</v>
      </c>
      <c r="C1465">
        <v>3</v>
      </c>
      <c r="E1465" s="3">
        <v>269.97000000000003</v>
      </c>
      <c r="F1465">
        <v>3</v>
      </c>
      <c r="G1465" s="3">
        <v>269.97000000000003</v>
      </c>
      <c r="H1465">
        <v>1</v>
      </c>
      <c r="I1465">
        <v>1</v>
      </c>
      <c r="J1465">
        <v>30</v>
      </c>
      <c r="K1465" t="s">
        <v>1761</v>
      </c>
      <c r="L1465">
        <f t="shared" si="51"/>
        <v>2</v>
      </c>
      <c r="M1465" s="3">
        <v>0</v>
      </c>
      <c r="N1465" s="3">
        <f>Tabela1[[#This Row],[Faturamento Mês R$]]/4</f>
        <v>67.492500000000007</v>
      </c>
    </row>
    <row r="1466" spans="1:14" x14ac:dyDescent="0.25">
      <c r="A1466">
        <v>754143</v>
      </c>
      <c r="B1466" s="3">
        <v>99.99</v>
      </c>
      <c r="C1466">
        <v>13</v>
      </c>
      <c r="D1466">
        <v>2</v>
      </c>
      <c r="E1466" s="3">
        <v>1299.8699999999999</v>
      </c>
      <c r="F1466">
        <v>57</v>
      </c>
      <c r="G1466" s="3">
        <v>5699.43</v>
      </c>
      <c r="H1466">
        <v>0.22807017543859651</v>
      </c>
      <c r="I1466">
        <v>4.384615384615385</v>
      </c>
      <c r="J1466">
        <v>131.53846153846149</v>
      </c>
      <c r="K1466" t="s">
        <v>1762</v>
      </c>
      <c r="L1466">
        <f t="shared" si="51"/>
        <v>3</v>
      </c>
      <c r="M1466" s="3">
        <v>5699.43</v>
      </c>
      <c r="N1466" s="3">
        <f>Tabela1[[#This Row],[Faturamento Mês R$]]/4</f>
        <v>324.96749999999997</v>
      </c>
    </row>
    <row r="1467" spans="1:14" x14ac:dyDescent="0.25">
      <c r="A1467">
        <v>754145</v>
      </c>
      <c r="B1467" s="3">
        <v>59.99</v>
      </c>
      <c r="C1467">
        <v>4</v>
      </c>
      <c r="D1467">
        <v>2</v>
      </c>
      <c r="E1467" s="3">
        <v>239.96</v>
      </c>
      <c r="F1467">
        <v>2</v>
      </c>
      <c r="G1467" s="3">
        <v>119.98</v>
      </c>
      <c r="H1467">
        <v>2</v>
      </c>
      <c r="I1467">
        <v>0.5</v>
      </c>
      <c r="J1467">
        <v>15</v>
      </c>
      <c r="K1467" t="s">
        <v>1760</v>
      </c>
      <c r="L1467">
        <f t="shared" si="51"/>
        <v>1</v>
      </c>
      <c r="M1467" s="3">
        <v>0</v>
      </c>
      <c r="N1467" s="3">
        <f>Tabela1[[#This Row],[Faturamento Mês R$]]/4</f>
        <v>59.99</v>
      </c>
    </row>
    <row r="1468" spans="1:14" x14ac:dyDescent="0.25">
      <c r="A1468">
        <v>754162</v>
      </c>
      <c r="B1468" s="3">
        <v>59.99</v>
      </c>
      <c r="C1468">
        <v>11</v>
      </c>
      <c r="D1468">
        <v>1</v>
      </c>
      <c r="E1468" s="3">
        <v>659.89</v>
      </c>
      <c r="F1468">
        <v>43</v>
      </c>
      <c r="G1468" s="3">
        <v>2579.5700000000002</v>
      </c>
      <c r="H1468">
        <v>0.2558139534883721</v>
      </c>
      <c r="I1468">
        <v>3.9090909090909092</v>
      </c>
      <c r="J1468">
        <v>117.27272727272729</v>
      </c>
      <c r="K1468" t="s">
        <v>1762</v>
      </c>
      <c r="L1468">
        <f t="shared" si="51"/>
        <v>3</v>
      </c>
      <c r="M1468" s="3">
        <v>2579.5700000000002</v>
      </c>
      <c r="N1468" s="3">
        <f>Tabela1[[#This Row],[Faturamento Mês R$]]/4</f>
        <v>164.9725</v>
      </c>
    </row>
    <row r="1469" spans="1:14" x14ac:dyDescent="0.25">
      <c r="A1469">
        <v>754163</v>
      </c>
      <c r="B1469" s="3">
        <v>59.99</v>
      </c>
      <c r="C1469">
        <v>11</v>
      </c>
      <c r="D1469">
        <v>3</v>
      </c>
      <c r="E1469" s="3">
        <v>659.89</v>
      </c>
      <c r="F1469">
        <v>44</v>
      </c>
      <c r="G1469" s="3">
        <v>2639.56</v>
      </c>
      <c r="H1469">
        <v>0.25</v>
      </c>
      <c r="I1469">
        <v>4</v>
      </c>
      <c r="J1469">
        <v>120</v>
      </c>
      <c r="K1469" t="s">
        <v>1762</v>
      </c>
      <c r="L1469">
        <f t="shared" si="51"/>
        <v>3</v>
      </c>
      <c r="M1469" s="3">
        <v>2639.56</v>
      </c>
      <c r="N1469" s="3">
        <f>Tabela1[[#This Row],[Faturamento Mês R$]]/4</f>
        <v>164.9725</v>
      </c>
    </row>
    <row r="1470" spans="1:14" x14ac:dyDescent="0.25">
      <c r="A1470">
        <v>754164</v>
      </c>
      <c r="B1470" s="3">
        <v>59.99</v>
      </c>
      <c r="C1470">
        <v>12</v>
      </c>
      <c r="D1470">
        <v>7</v>
      </c>
      <c r="E1470" s="3">
        <v>719.88</v>
      </c>
      <c r="F1470">
        <v>43</v>
      </c>
      <c r="G1470" s="3">
        <v>2579.5700000000002</v>
      </c>
      <c r="H1470">
        <v>0.27906976744186052</v>
      </c>
      <c r="I1470">
        <v>3.583333333333333</v>
      </c>
      <c r="J1470">
        <v>107.5</v>
      </c>
      <c r="K1470" t="s">
        <v>1762</v>
      </c>
      <c r="L1470">
        <f t="shared" si="51"/>
        <v>3</v>
      </c>
      <c r="M1470" s="3">
        <v>2579.5700000000002</v>
      </c>
      <c r="N1470" s="3">
        <f>Tabela1[[#This Row],[Faturamento Mês R$]]/4</f>
        <v>179.97</v>
      </c>
    </row>
    <row r="1471" spans="1:14" x14ac:dyDescent="0.25">
      <c r="A1471">
        <v>754181</v>
      </c>
      <c r="B1471" s="3">
        <v>119.99</v>
      </c>
      <c r="C1471">
        <v>1</v>
      </c>
      <c r="D1471">
        <v>-1</v>
      </c>
      <c r="E1471" s="3">
        <v>119.99</v>
      </c>
      <c r="F1471">
        <v>29</v>
      </c>
      <c r="G1471" s="3">
        <v>3479.71</v>
      </c>
      <c r="H1471">
        <v>3.4482758620689648E-2</v>
      </c>
      <c r="I1471">
        <v>29</v>
      </c>
      <c r="J1471">
        <v>870</v>
      </c>
      <c r="K1471" t="s">
        <v>1762</v>
      </c>
      <c r="L1471">
        <f t="shared" si="51"/>
        <v>3</v>
      </c>
      <c r="M1471" s="3">
        <v>3479.71</v>
      </c>
      <c r="N1471" s="3">
        <f>Tabela1[[#This Row],[Faturamento Mês R$]]/4</f>
        <v>29.997499999999999</v>
      </c>
    </row>
    <row r="1472" spans="1:14" x14ac:dyDescent="0.25">
      <c r="A1472">
        <v>754212</v>
      </c>
      <c r="B1472" s="3">
        <v>29.99</v>
      </c>
      <c r="C1472">
        <v>8</v>
      </c>
      <c r="D1472">
        <v>3</v>
      </c>
      <c r="E1472" s="3">
        <v>239.92</v>
      </c>
      <c r="F1472">
        <v>6</v>
      </c>
      <c r="G1472" s="3">
        <v>179.94</v>
      </c>
      <c r="H1472">
        <v>1.333333333333333</v>
      </c>
      <c r="I1472">
        <v>0.75</v>
      </c>
      <c r="J1472">
        <v>22.5</v>
      </c>
      <c r="K1472" t="s">
        <v>1760</v>
      </c>
      <c r="L1472">
        <f t="shared" si="51"/>
        <v>1</v>
      </c>
      <c r="M1472" s="3">
        <v>0</v>
      </c>
      <c r="N1472" s="3">
        <f>Tabela1[[#This Row],[Faturamento Mês R$]]/4</f>
        <v>59.98</v>
      </c>
    </row>
    <row r="1473" spans="1:14" x14ac:dyDescent="0.25">
      <c r="A1473">
        <v>754228</v>
      </c>
      <c r="B1473" s="3">
        <v>79.989999999999995</v>
      </c>
      <c r="C1473">
        <v>4</v>
      </c>
      <c r="D1473">
        <v>1</v>
      </c>
      <c r="E1473" s="3">
        <v>319.95999999999998</v>
      </c>
      <c r="F1473">
        <v>5</v>
      </c>
      <c r="G1473" s="3">
        <v>399.95</v>
      </c>
      <c r="H1473">
        <v>0.8</v>
      </c>
      <c r="I1473">
        <v>1.25</v>
      </c>
      <c r="J1473">
        <v>37.5</v>
      </c>
      <c r="K1473" t="s">
        <v>1761</v>
      </c>
      <c r="L1473">
        <f t="shared" si="51"/>
        <v>2</v>
      </c>
      <c r="M1473" s="3">
        <v>0</v>
      </c>
      <c r="N1473" s="3">
        <f>Tabela1[[#This Row],[Faturamento Mês R$]]/4</f>
        <v>79.989999999999995</v>
      </c>
    </row>
    <row r="1474" spans="1:14" x14ac:dyDescent="0.25">
      <c r="A1474">
        <v>754234</v>
      </c>
      <c r="B1474" s="3">
        <v>139.99</v>
      </c>
      <c r="C1474">
        <v>2</v>
      </c>
      <c r="E1474" s="3">
        <v>279.98</v>
      </c>
      <c r="F1474">
        <v>3</v>
      </c>
      <c r="G1474" s="3">
        <v>419.97</v>
      </c>
      <c r="H1474">
        <v>0.66666666666666663</v>
      </c>
      <c r="I1474">
        <v>1.5</v>
      </c>
      <c r="J1474">
        <v>45</v>
      </c>
      <c r="K1474" t="s">
        <v>1761</v>
      </c>
      <c r="L1474">
        <f t="shared" si="51"/>
        <v>2</v>
      </c>
      <c r="M1474" s="3">
        <v>0</v>
      </c>
      <c r="N1474" s="3">
        <f>Tabela1[[#This Row],[Faturamento Mês R$]]/4</f>
        <v>69.995000000000005</v>
      </c>
    </row>
    <row r="1475" spans="1:14" x14ac:dyDescent="0.25">
      <c r="A1475">
        <v>754240</v>
      </c>
      <c r="B1475" s="3">
        <v>29.99</v>
      </c>
      <c r="C1475">
        <v>7</v>
      </c>
      <c r="D1475">
        <v>2</v>
      </c>
      <c r="E1475" s="3">
        <v>209.93</v>
      </c>
      <c r="F1475">
        <v>4</v>
      </c>
      <c r="G1475" s="3">
        <v>119.96</v>
      </c>
      <c r="H1475">
        <v>1.75</v>
      </c>
      <c r="I1475">
        <v>0.5714285714285714</v>
      </c>
      <c r="J1475">
        <v>17.142857142857139</v>
      </c>
      <c r="K1475" t="s">
        <v>1760</v>
      </c>
      <c r="L1475">
        <f t="shared" si="51"/>
        <v>1</v>
      </c>
      <c r="M1475" s="3">
        <v>0</v>
      </c>
      <c r="N1475" s="3">
        <f>Tabela1[[#This Row],[Faturamento Mês R$]]/4</f>
        <v>52.482500000000002</v>
      </c>
    </row>
    <row r="1476" spans="1:14" x14ac:dyDescent="0.25">
      <c r="A1476">
        <v>754241</v>
      </c>
      <c r="B1476" s="3">
        <v>39.99</v>
      </c>
      <c r="C1476">
        <v>6</v>
      </c>
      <c r="E1476" s="3">
        <v>239.94</v>
      </c>
      <c r="F1476">
        <v>3</v>
      </c>
      <c r="G1476" s="3">
        <v>119.97</v>
      </c>
      <c r="H1476">
        <v>2</v>
      </c>
      <c r="I1476">
        <v>0.5</v>
      </c>
      <c r="J1476">
        <v>15</v>
      </c>
      <c r="K1476" t="s">
        <v>1760</v>
      </c>
      <c r="L1476">
        <f t="shared" si="51"/>
        <v>1</v>
      </c>
      <c r="M1476" s="3">
        <v>0</v>
      </c>
      <c r="N1476" s="3">
        <f>Tabela1[[#This Row],[Faturamento Mês R$]]/4</f>
        <v>59.984999999999999</v>
      </c>
    </row>
    <row r="1477" spans="1:14" x14ac:dyDescent="0.25">
      <c r="A1477">
        <v>754242</v>
      </c>
      <c r="B1477" s="3">
        <v>29.99</v>
      </c>
      <c r="C1477">
        <v>4</v>
      </c>
      <c r="E1477" s="3">
        <v>119.96</v>
      </c>
      <c r="F1477">
        <v>1</v>
      </c>
      <c r="G1477" s="3">
        <v>29.99</v>
      </c>
      <c r="H1477">
        <v>4</v>
      </c>
      <c r="I1477">
        <v>0.25</v>
      </c>
      <c r="J1477">
        <v>7.5</v>
      </c>
      <c r="K1477" t="s">
        <v>1760</v>
      </c>
      <c r="L1477">
        <f t="shared" ref="L1477:L1507" si="52">IF(K1477="Baixo Giro",3,IF(K1477="Giro Médio",2,IF(K1477="Alto Giro",1,0)))</f>
        <v>1</v>
      </c>
      <c r="M1477" s="3">
        <v>0</v>
      </c>
      <c r="N1477" s="3">
        <f>Tabela1[[#This Row],[Faturamento Mês R$]]/4</f>
        <v>29.99</v>
      </c>
    </row>
    <row r="1478" spans="1:14" x14ac:dyDescent="0.25">
      <c r="A1478">
        <v>754253</v>
      </c>
      <c r="B1478" s="3">
        <v>39.99</v>
      </c>
      <c r="C1478">
        <v>2</v>
      </c>
      <c r="D1478">
        <v>1</v>
      </c>
      <c r="E1478" s="3">
        <v>79.98</v>
      </c>
      <c r="F1478">
        <v>3</v>
      </c>
      <c r="G1478" s="3">
        <v>119.97</v>
      </c>
      <c r="H1478">
        <v>0.66666666666666663</v>
      </c>
      <c r="I1478">
        <v>1.5</v>
      </c>
      <c r="J1478">
        <v>45</v>
      </c>
      <c r="K1478" t="s">
        <v>1761</v>
      </c>
      <c r="L1478">
        <f t="shared" si="52"/>
        <v>2</v>
      </c>
      <c r="M1478" s="3">
        <v>0</v>
      </c>
      <c r="N1478" s="3">
        <f>Tabela1[[#This Row],[Faturamento Mês R$]]/4</f>
        <v>19.995000000000001</v>
      </c>
    </row>
    <row r="1479" spans="1:14" x14ac:dyDescent="0.25">
      <c r="A1479">
        <v>754361</v>
      </c>
      <c r="B1479" s="3">
        <v>9.99</v>
      </c>
      <c r="C1479">
        <v>8</v>
      </c>
      <c r="D1479">
        <v>4</v>
      </c>
      <c r="E1479" s="3">
        <v>79.92</v>
      </c>
      <c r="F1479">
        <v>50</v>
      </c>
      <c r="G1479" s="3">
        <v>499.5</v>
      </c>
      <c r="H1479">
        <v>0.16</v>
      </c>
      <c r="I1479">
        <v>6.25</v>
      </c>
      <c r="J1479">
        <v>187.5</v>
      </c>
      <c r="K1479" t="s">
        <v>1762</v>
      </c>
      <c r="L1479">
        <f t="shared" si="52"/>
        <v>3</v>
      </c>
      <c r="M1479" s="3">
        <v>499.5</v>
      </c>
      <c r="N1479" s="3">
        <f>Tabela1[[#This Row],[Faturamento Mês R$]]/4</f>
        <v>19.98</v>
      </c>
    </row>
    <row r="1480" spans="1:14" x14ac:dyDescent="0.25">
      <c r="A1480">
        <v>754371</v>
      </c>
      <c r="B1480" s="3">
        <v>49.99</v>
      </c>
      <c r="C1480">
        <v>6</v>
      </c>
      <c r="E1480" s="3">
        <v>299.94</v>
      </c>
      <c r="F1480">
        <v>10</v>
      </c>
      <c r="G1480" s="3">
        <v>499.9</v>
      </c>
      <c r="H1480">
        <v>0.6</v>
      </c>
      <c r="I1480">
        <v>1.666666666666667</v>
      </c>
      <c r="J1480">
        <v>50</v>
      </c>
      <c r="K1480" t="s">
        <v>1761</v>
      </c>
      <c r="L1480">
        <f t="shared" si="52"/>
        <v>2</v>
      </c>
      <c r="M1480" s="3">
        <v>0</v>
      </c>
      <c r="N1480" s="3">
        <f>Tabela1[[#This Row],[Faturamento Mês R$]]/4</f>
        <v>74.984999999999999</v>
      </c>
    </row>
    <row r="1481" spans="1:14" x14ac:dyDescent="0.25">
      <c r="A1481">
        <v>754397</v>
      </c>
      <c r="B1481" s="3">
        <v>29.99</v>
      </c>
      <c r="C1481">
        <v>3</v>
      </c>
      <c r="D1481">
        <v>2</v>
      </c>
      <c r="E1481" s="3">
        <v>89.97</v>
      </c>
      <c r="F1481">
        <v>1</v>
      </c>
      <c r="G1481" s="3">
        <v>29.99</v>
      </c>
      <c r="H1481">
        <v>3</v>
      </c>
      <c r="I1481">
        <v>0.33333333333333331</v>
      </c>
      <c r="J1481">
        <v>10</v>
      </c>
      <c r="K1481" t="s">
        <v>1760</v>
      </c>
      <c r="L1481">
        <f t="shared" si="52"/>
        <v>1</v>
      </c>
      <c r="M1481" s="3">
        <v>0</v>
      </c>
      <c r="N1481" s="3">
        <f>Tabela1[[#This Row],[Faturamento Mês R$]]/4</f>
        <v>22.4925</v>
      </c>
    </row>
    <row r="1482" spans="1:14" x14ac:dyDescent="0.25">
      <c r="A1482">
        <v>754399</v>
      </c>
      <c r="B1482" s="3">
        <v>29.99</v>
      </c>
      <c r="C1482">
        <v>6</v>
      </c>
      <c r="D1482">
        <v>2</v>
      </c>
      <c r="E1482" s="3">
        <v>179.94</v>
      </c>
      <c r="F1482">
        <v>23</v>
      </c>
      <c r="G1482" s="3">
        <v>689.77</v>
      </c>
      <c r="H1482">
        <v>0.2608695652173913</v>
      </c>
      <c r="I1482">
        <v>3.833333333333333</v>
      </c>
      <c r="J1482">
        <v>115</v>
      </c>
      <c r="K1482" t="s">
        <v>1762</v>
      </c>
      <c r="L1482">
        <f t="shared" si="52"/>
        <v>3</v>
      </c>
      <c r="M1482" s="3">
        <v>689.77</v>
      </c>
      <c r="N1482" s="3">
        <f>Tabela1[[#This Row],[Faturamento Mês R$]]/4</f>
        <v>44.984999999999999</v>
      </c>
    </row>
    <row r="1483" spans="1:14" x14ac:dyDescent="0.25">
      <c r="A1483">
        <v>754407</v>
      </c>
      <c r="B1483" s="3">
        <v>49.99</v>
      </c>
      <c r="C1483">
        <v>5</v>
      </c>
      <c r="D1483">
        <v>1</v>
      </c>
      <c r="E1483" s="3">
        <v>249.95</v>
      </c>
      <c r="F1483">
        <v>27</v>
      </c>
      <c r="G1483" s="3">
        <v>1349.73</v>
      </c>
      <c r="H1483">
        <v>0.1851851851851852</v>
      </c>
      <c r="I1483">
        <v>5.4</v>
      </c>
      <c r="J1483">
        <v>162</v>
      </c>
      <c r="K1483" t="s">
        <v>1762</v>
      </c>
      <c r="L1483">
        <f t="shared" si="52"/>
        <v>3</v>
      </c>
      <c r="M1483" s="3">
        <v>1349.73</v>
      </c>
      <c r="N1483" s="3">
        <f>Tabela1[[#This Row],[Faturamento Mês R$]]/4</f>
        <v>62.487499999999997</v>
      </c>
    </row>
    <row r="1484" spans="1:14" x14ac:dyDescent="0.25">
      <c r="A1484">
        <v>754408</v>
      </c>
      <c r="B1484" s="3">
        <v>49.99</v>
      </c>
      <c r="C1484">
        <v>7</v>
      </c>
      <c r="D1484">
        <v>1</v>
      </c>
      <c r="E1484" s="3">
        <v>349.93</v>
      </c>
      <c r="F1484">
        <v>6</v>
      </c>
      <c r="G1484" s="3">
        <v>299.94</v>
      </c>
      <c r="H1484">
        <v>1.166666666666667</v>
      </c>
      <c r="I1484">
        <v>0.8571428571428571</v>
      </c>
      <c r="J1484">
        <v>25.714285714285712</v>
      </c>
      <c r="K1484" t="s">
        <v>1760</v>
      </c>
      <c r="L1484">
        <f t="shared" si="52"/>
        <v>1</v>
      </c>
      <c r="M1484" s="3">
        <v>0</v>
      </c>
      <c r="N1484" s="3">
        <f>Tabela1[[#This Row],[Faturamento Mês R$]]/4</f>
        <v>87.482500000000002</v>
      </c>
    </row>
    <row r="1485" spans="1:14" x14ac:dyDescent="0.25">
      <c r="A1485">
        <v>754486</v>
      </c>
      <c r="B1485" s="3">
        <v>119.99</v>
      </c>
      <c r="C1485">
        <v>3</v>
      </c>
      <c r="E1485" s="3">
        <v>359.97</v>
      </c>
      <c r="F1485">
        <v>1</v>
      </c>
      <c r="G1485" s="3">
        <v>119.99</v>
      </c>
      <c r="H1485">
        <v>3</v>
      </c>
      <c r="I1485">
        <v>0.33333333333333331</v>
      </c>
      <c r="J1485">
        <v>10</v>
      </c>
      <c r="K1485" t="s">
        <v>1760</v>
      </c>
      <c r="L1485">
        <f t="shared" si="52"/>
        <v>1</v>
      </c>
      <c r="M1485" s="3">
        <v>0</v>
      </c>
      <c r="N1485" s="3">
        <f>Tabela1[[#This Row],[Faturamento Mês R$]]/4</f>
        <v>89.992500000000007</v>
      </c>
    </row>
    <row r="1486" spans="1:14" x14ac:dyDescent="0.25">
      <c r="A1486">
        <v>754490</v>
      </c>
      <c r="B1486" s="3">
        <v>49.99</v>
      </c>
      <c r="C1486">
        <v>3</v>
      </c>
      <c r="E1486" s="3">
        <v>149.97</v>
      </c>
      <c r="F1486">
        <v>2</v>
      </c>
      <c r="G1486" s="3">
        <v>99.98</v>
      </c>
      <c r="H1486">
        <v>1.5</v>
      </c>
      <c r="I1486">
        <v>0.66666666666666663</v>
      </c>
      <c r="J1486">
        <v>20</v>
      </c>
      <c r="K1486" t="s">
        <v>1760</v>
      </c>
      <c r="L1486">
        <f t="shared" si="52"/>
        <v>1</v>
      </c>
      <c r="M1486" s="3">
        <v>0</v>
      </c>
      <c r="N1486" s="3">
        <f>Tabela1[[#This Row],[Faturamento Mês R$]]/4</f>
        <v>37.4925</v>
      </c>
    </row>
    <row r="1487" spans="1:14" x14ac:dyDescent="0.25">
      <c r="A1487">
        <v>754491</v>
      </c>
      <c r="B1487" s="3">
        <v>49.99</v>
      </c>
      <c r="C1487">
        <v>5</v>
      </c>
      <c r="E1487" s="3">
        <v>249.95</v>
      </c>
      <c r="F1487">
        <v>43</v>
      </c>
      <c r="G1487" s="3">
        <v>2149.5700000000002</v>
      </c>
      <c r="H1487">
        <v>0.1162790697674419</v>
      </c>
      <c r="I1487">
        <v>8.6</v>
      </c>
      <c r="J1487">
        <v>258</v>
      </c>
      <c r="K1487" t="s">
        <v>1762</v>
      </c>
      <c r="L1487">
        <f t="shared" si="52"/>
        <v>3</v>
      </c>
      <c r="M1487" s="3">
        <v>2149.5700000000002</v>
      </c>
      <c r="N1487" s="3">
        <f>Tabela1[[#This Row],[Faturamento Mês R$]]/4</f>
        <v>62.487499999999997</v>
      </c>
    </row>
    <row r="1488" spans="1:14" x14ac:dyDescent="0.25">
      <c r="A1488">
        <v>754493</v>
      </c>
      <c r="B1488" s="3">
        <v>49.99</v>
      </c>
      <c r="C1488">
        <v>2</v>
      </c>
      <c r="E1488" s="3">
        <v>99.98</v>
      </c>
      <c r="F1488">
        <v>1</v>
      </c>
      <c r="G1488" s="3">
        <v>49.99</v>
      </c>
      <c r="H1488">
        <v>2</v>
      </c>
      <c r="I1488">
        <v>0.5</v>
      </c>
      <c r="J1488">
        <v>15</v>
      </c>
      <c r="K1488" t="s">
        <v>1760</v>
      </c>
      <c r="L1488">
        <f t="shared" si="52"/>
        <v>1</v>
      </c>
      <c r="M1488" s="3">
        <v>0</v>
      </c>
      <c r="N1488" s="3">
        <f>Tabela1[[#This Row],[Faturamento Mês R$]]/4</f>
        <v>24.995000000000001</v>
      </c>
    </row>
    <row r="1489" spans="1:14" x14ac:dyDescent="0.25">
      <c r="A1489">
        <v>754497</v>
      </c>
      <c r="B1489" s="3">
        <v>49.99</v>
      </c>
      <c r="C1489">
        <v>7</v>
      </c>
      <c r="D1489">
        <v>2</v>
      </c>
      <c r="E1489" s="3">
        <v>349.93</v>
      </c>
      <c r="F1489">
        <v>28</v>
      </c>
      <c r="G1489" s="3">
        <v>1399.72</v>
      </c>
      <c r="H1489">
        <v>0.25</v>
      </c>
      <c r="I1489">
        <v>4</v>
      </c>
      <c r="J1489">
        <v>120</v>
      </c>
      <c r="K1489" t="s">
        <v>1762</v>
      </c>
      <c r="L1489">
        <f t="shared" si="52"/>
        <v>3</v>
      </c>
      <c r="M1489" s="3">
        <v>1399.72</v>
      </c>
      <c r="N1489" s="3">
        <f>Tabela1[[#This Row],[Faturamento Mês R$]]/4</f>
        <v>87.482500000000002</v>
      </c>
    </row>
    <row r="1490" spans="1:14" x14ac:dyDescent="0.25">
      <c r="A1490">
        <v>754499</v>
      </c>
      <c r="B1490" s="3">
        <v>39.99</v>
      </c>
      <c r="C1490">
        <v>3</v>
      </c>
      <c r="E1490" s="3">
        <v>119.97</v>
      </c>
      <c r="F1490">
        <v>0</v>
      </c>
      <c r="G1490" s="3">
        <v>0</v>
      </c>
      <c r="H1490" t="s">
        <v>1763</v>
      </c>
      <c r="I1490">
        <v>0</v>
      </c>
      <c r="J1490">
        <v>0</v>
      </c>
      <c r="L1490">
        <f t="shared" si="52"/>
        <v>0</v>
      </c>
      <c r="M1490" s="3">
        <v>0</v>
      </c>
      <c r="N1490" s="3">
        <f>Tabela1[[#This Row],[Faturamento Mês R$]]/4</f>
        <v>29.9925</v>
      </c>
    </row>
    <row r="1491" spans="1:14" x14ac:dyDescent="0.25">
      <c r="A1491">
        <v>754533</v>
      </c>
      <c r="B1491" s="3">
        <v>24.99</v>
      </c>
      <c r="C1491">
        <v>3</v>
      </c>
      <c r="D1491">
        <v>1</v>
      </c>
      <c r="E1491" s="3">
        <v>74.97</v>
      </c>
      <c r="F1491">
        <v>26</v>
      </c>
      <c r="G1491" s="3">
        <v>649.74</v>
      </c>
      <c r="H1491">
        <v>0.1153846153846154</v>
      </c>
      <c r="I1491">
        <v>8.6666666666666661</v>
      </c>
      <c r="J1491">
        <v>260</v>
      </c>
      <c r="K1491" t="s">
        <v>1762</v>
      </c>
      <c r="L1491">
        <f t="shared" si="52"/>
        <v>3</v>
      </c>
      <c r="M1491" s="3">
        <v>649.74</v>
      </c>
      <c r="N1491" s="3">
        <f>Tabela1[[#This Row],[Faturamento Mês R$]]/4</f>
        <v>18.7425</v>
      </c>
    </row>
    <row r="1492" spans="1:14" x14ac:dyDescent="0.25">
      <c r="A1492">
        <v>754535</v>
      </c>
      <c r="B1492" s="3">
        <v>59.99</v>
      </c>
      <c r="C1492">
        <v>3</v>
      </c>
      <c r="E1492" s="3">
        <v>179.97</v>
      </c>
      <c r="F1492">
        <v>2</v>
      </c>
      <c r="G1492" s="3">
        <v>119.98</v>
      </c>
      <c r="H1492">
        <v>1.5</v>
      </c>
      <c r="I1492">
        <v>0.66666666666666663</v>
      </c>
      <c r="J1492">
        <v>20</v>
      </c>
      <c r="K1492" t="s">
        <v>1760</v>
      </c>
      <c r="L1492">
        <f t="shared" si="52"/>
        <v>1</v>
      </c>
      <c r="M1492" s="3">
        <v>0</v>
      </c>
      <c r="N1492" s="3">
        <f>Tabela1[[#This Row],[Faturamento Mês R$]]/4</f>
        <v>44.9925</v>
      </c>
    </row>
    <row r="1493" spans="1:14" x14ac:dyDescent="0.25">
      <c r="A1493">
        <v>754609</v>
      </c>
      <c r="B1493" s="3">
        <v>119.99</v>
      </c>
      <c r="C1493">
        <v>-1</v>
      </c>
      <c r="E1493" s="3">
        <v>-119.99</v>
      </c>
      <c r="F1493">
        <v>29</v>
      </c>
      <c r="G1493" s="3">
        <v>3479.71</v>
      </c>
      <c r="H1493">
        <v>-3.4482758620689648E-2</v>
      </c>
      <c r="I1493">
        <v>-29</v>
      </c>
      <c r="J1493">
        <v>-870</v>
      </c>
      <c r="K1493" t="s">
        <v>1762</v>
      </c>
      <c r="L1493">
        <f t="shared" si="52"/>
        <v>3</v>
      </c>
      <c r="M1493" s="3">
        <v>3479.71</v>
      </c>
      <c r="N1493" s="3">
        <f>Tabela1[[#This Row],[Faturamento Mês R$]]/4</f>
        <v>-29.997499999999999</v>
      </c>
    </row>
    <row r="1494" spans="1:14" x14ac:dyDescent="0.25">
      <c r="A1494">
        <v>754613</v>
      </c>
      <c r="B1494" s="3">
        <v>119.99</v>
      </c>
      <c r="C1494">
        <v>5</v>
      </c>
      <c r="D1494">
        <v>1</v>
      </c>
      <c r="E1494" s="3">
        <v>599.94999999999993</v>
      </c>
      <c r="F1494">
        <v>6</v>
      </c>
      <c r="G1494" s="3">
        <v>719.94</v>
      </c>
      <c r="H1494">
        <v>0.83333333333333337</v>
      </c>
      <c r="I1494">
        <v>1.2</v>
      </c>
      <c r="J1494">
        <v>36</v>
      </c>
      <c r="K1494" t="s">
        <v>1761</v>
      </c>
      <c r="L1494">
        <f t="shared" si="52"/>
        <v>2</v>
      </c>
      <c r="M1494" s="3">
        <v>0</v>
      </c>
      <c r="N1494" s="3">
        <f>Tabela1[[#This Row],[Faturamento Mês R$]]/4</f>
        <v>149.98749999999998</v>
      </c>
    </row>
    <row r="1495" spans="1:14" x14ac:dyDescent="0.25">
      <c r="A1495">
        <v>754619</v>
      </c>
      <c r="B1495" s="3">
        <v>99.99</v>
      </c>
      <c r="C1495">
        <v>5</v>
      </c>
      <c r="D1495">
        <v>1</v>
      </c>
      <c r="E1495" s="3">
        <v>499.95</v>
      </c>
      <c r="F1495">
        <v>31</v>
      </c>
      <c r="G1495" s="3">
        <v>3099.69</v>
      </c>
      <c r="H1495">
        <v>0.16129032258064521</v>
      </c>
      <c r="I1495">
        <v>6.2</v>
      </c>
      <c r="J1495">
        <v>186</v>
      </c>
      <c r="K1495" t="s">
        <v>1762</v>
      </c>
      <c r="L1495">
        <f t="shared" si="52"/>
        <v>3</v>
      </c>
      <c r="M1495" s="3">
        <v>3099.69</v>
      </c>
      <c r="N1495" s="3">
        <f>Tabela1[[#This Row],[Faturamento Mês R$]]/4</f>
        <v>124.9875</v>
      </c>
    </row>
    <row r="1496" spans="1:14" x14ac:dyDescent="0.25">
      <c r="A1496">
        <v>754621</v>
      </c>
      <c r="B1496" s="3">
        <v>99.99</v>
      </c>
      <c r="C1496">
        <v>8</v>
      </c>
      <c r="D1496">
        <v>2</v>
      </c>
      <c r="E1496" s="3">
        <v>799.92</v>
      </c>
      <c r="F1496">
        <v>26</v>
      </c>
      <c r="G1496" s="3">
        <v>2599.7399999999998</v>
      </c>
      <c r="H1496">
        <v>0.30769230769230771</v>
      </c>
      <c r="I1496">
        <v>3.25</v>
      </c>
      <c r="J1496">
        <v>97.5</v>
      </c>
      <c r="K1496" t="s">
        <v>1762</v>
      </c>
      <c r="L1496">
        <f t="shared" si="52"/>
        <v>3</v>
      </c>
      <c r="M1496" s="3">
        <v>2599.7399999999998</v>
      </c>
      <c r="N1496" s="3">
        <f>Tabela1[[#This Row],[Faturamento Mês R$]]/4</f>
        <v>199.98</v>
      </c>
    </row>
    <row r="1497" spans="1:14" x14ac:dyDescent="0.25">
      <c r="A1497">
        <v>754657</v>
      </c>
      <c r="B1497" s="3">
        <v>39.99</v>
      </c>
      <c r="C1497">
        <v>2</v>
      </c>
      <c r="E1497" s="3">
        <v>79.98</v>
      </c>
      <c r="F1497">
        <v>3</v>
      </c>
      <c r="G1497" s="3">
        <v>119.97</v>
      </c>
      <c r="H1497">
        <v>0.66666666666666663</v>
      </c>
      <c r="I1497">
        <v>1.5</v>
      </c>
      <c r="J1497">
        <v>45</v>
      </c>
      <c r="K1497" t="s">
        <v>1761</v>
      </c>
      <c r="L1497">
        <f t="shared" si="52"/>
        <v>2</v>
      </c>
      <c r="M1497" s="3">
        <v>0</v>
      </c>
      <c r="N1497" s="3">
        <f>Tabela1[[#This Row],[Faturamento Mês R$]]/4</f>
        <v>19.995000000000001</v>
      </c>
    </row>
    <row r="1498" spans="1:14" x14ac:dyDescent="0.25">
      <c r="A1498">
        <v>754658</v>
      </c>
      <c r="B1498" s="3">
        <v>44.99</v>
      </c>
      <c r="C1498">
        <v>3</v>
      </c>
      <c r="D1498">
        <v>1</v>
      </c>
      <c r="E1498" s="3">
        <v>134.97</v>
      </c>
      <c r="F1498">
        <v>2</v>
      </c>
      <c r="G1498" s="3">
        <v>89.98</v>
      </c>
      <c r="H1498">
        <v>1.5</v>
      </c>
      <c r="I1498">
        <v>0.66666666666666663</v>
      </c>
      <c r="J1498">
        <v>20</v>
      </c>
      <c r="K1498" t="s">
        <v>1760</v>
      </c>
      <c r="L1498">
        <f t="shared" si="52"/>
        <v>1</v>
      </c>
      <c r="M1498" s="3">
        <v>0</v>
      </c>
      <c r="N1498" s="3">
        <f>Tabela1[[#This Row],[Faturamento Mês R$]]/4</f>
        <v>33.7425</v>
      </c>
    </row>
    <row r="1499" spans="1:14" x14ac:dyDescent="0.25">
      <c r="A1499">
        <v>754661</v>
      </c>
      <c r="B1499" s="3">
        <v>99.99</v>
      </c>
      <c r="C1499">
        <v>-1</v>
      </c>
      <c r="E1499" s="3">
        <v>-99.99</v>
      </c>
      <c r="F1499">
        <v>26</v>
      </c>
      <c r="G1499" s="3">
        <v>2599.7399999999998</v>
      </c>
      <c r="H1499">
        <v>-3.8461538461538457E-2</v>
      </c>
      <c r="I1499">
        <v>-26</v>
      </c>
      <c r="J1499">
        <v>-780</v>
      </c>
      <c r="K1499" t="s">
        <v>1762</v>
      </c>
      <c r="L1499">
        <f t="shared" si="52"/>
        <v>3</v>
      </c>
      <c r="M1499" s="3">
        <v>2599.7399999999998</v>
      </c>
      <c r="N1499" s="3">
        <f>Tabela1[[#This Row],[Faturamento Mês R$]]/4</f>
        <v>-24.997499999999999</v>
      </c>
    </row>
    <row r="1500" spans="1:14" x14ac:dyDescent="0.25">
      <c r="A1500">
        <v>754663</v>
      </c>
      <c r="B1500" s="3">
        <v>99.99</v>
      </c>
      <c r="C1500">
        <v>2</v>
      </c>
      <c r="E1500" s="3">
        <v>199.98</v>
      </c>
      <c r="F1500">
        <v>36</v>
      </c>
      <c r="G1500" s="3">
        <v>3599.64</v>
      </c>
      <c r="H1500">
        <v>5.5555555555555552E-2</v>
      </c>
      <c r="I1500">
        <v>18</v>
      </c>
      <c r="J1500">
        <v>540</v>
      </c>
      <c r="K1500" t="s">
        <v>1762</v>
      </c>
      <c r="L1500">
        <f t="shared" si="52"/>
        <v>3</v>
      </c>
      <c r="M1500" s="3">
        <v>3599.64</v>
      </c>
      <c r="N1500" s="3">
        <f>Tabela1[[#This Row],[Faturamento Mês R$]]/4</f>
        <v>49.994999999999997</v>
      </c>
    </row>
    <row r="1501" spans="1:14" x14ac:dyDescent="0.25">
      <c r="A1501">
        <v>754664</v>
      </c>
      <c r="B1501" s="3">
        <v>89.99</v>
      </c>
      <c r="C1501">
        <v>11</v>
      </c>
      <c r="D1501">
        <v>2</v>
      </c>
      <c r="E1501" s="3">
        <v>989.89</v>
      </c>
      <c r="F1501">
        <v>5</v>
      </c>
      <c r="G1501" s="3">
        <v>449.95</v>
      </c>
      <c r="H1501">
        <v>2.2000000000000002</v>
      </c>
      <c r="I1501">
        <v>0.45454545454545447</v>
      </c>
      <c r="J1501">
        <v>13.63636363636364</v>
      </c>
      <c r="K1501" t="s">
        <v>1760</v>
      </c>
      <c r="L1501">
        <f t="shared" si="52"/>
        <v>1</v>
      </c>
      <c r="M1501" s="3">
        <v>0</v>
      </c>
      <c r="N1501" s="3">
        <f>Tabela1[[#This Row],[Faturamento Mês R$]]/4</f>
        <v>247.4725</v>
      </c>
    </row>
    <row r="1502" spans="1:14" x14ac:dyDescent="0.25">
      <c r="A1502">
        <v>754675</v>
      </c>
      <c r="B1502" s="3">
        <v>69.989999999999995</v>
      </c>
      <c r="C1502">
        <v>3</v>
      </c>
      <c r="D1502">
        <v>1</v>
      </c>
      <c r="E1502" s="3">
        <v>209.97</v>
      </c>
      <c r="F1502">
        <v>2</v>
      </c>
      <c r="G1502" s="3">
        <v>139.97999999999999</v>
      </c>
      <c r="H1502">
        <v>1.5</v>
      </c>
      <c r="I1502">
        <v>0.66666666666666663</v>
      </c>
      <c r="J1502">
        <v>20</v>
      </c>
      <c r="K1502" t="s">
        <v>1760</v>
      </c>
      <c r="L1502">
        <f t="shared" si="52"/>
        <v>1</v>
      </c>
      <c r="M1502" s="3">
        <v>0</v>
      </c>
      <c r="N1502" s="3">
        <f>Tabela1[[#This Row],[Faturamento Mês R$]]/4</f>
        <v>52.4925</v>
      </c>
    </row>
    <row r="1503" spans="1:14" x14ac:dyDescent="0.25">
      <c r="A1503">
        <v>754682</v>
      </c>
      <c r="B1503" s="3">
        <v>49.99</v>
      </c>
      <c r="C1503">
        <v>2</v>
      </c>
      <c r="D1503">
        <v>1</v>
      </c>
      <c r="E1503" s="3">
        <v>99.98</v>
      </c>
      <c r="F1503">
        <v>38</v>
      </c>
      <c r="G1503" s="3">
        <v>1899.62</v>
      </c>
      <c r="H1503">
        <v>5.2631578947368418E-2</v>
      </c>
      <c r="I1503">
        <v>19</v>
      </c>
      <c r="J1503">
        <v>570</v>
      </c>
      <c r="K1503" t="s">
        <v>1762</v>
      </c>
      <c r="L1503">
        <f t="shared" si="52"/>
        <v>3</v>
      </c>
      <c r="M1503" s="3">
        <v>1899.62</v>
      </c>
      <c r="N1503" s="3">
        <f>Tabela1[[#This Row],[Faturamento Mês R$]]/4</f>
        <v>24.995000000000001</v>
      </c>
    </row>
    <row r="1504" spans="1:14" x14ac:dyDescent="0.25">
      <c r="A1504">
        <v>754691</v>
      </c>
      <c r="B1504" s="3">
        <v>49.99</v>
      </c>
      <c r="C1504">
        <v>6</v>
      </c>
      <c r="E1504" s="3">
        <v>299.94</v>
      </c>
      <c r="F1504">
        <v>2</v>
      </c>
      <c r="G1504" s="3">
        <v>99.98</v>
      </c>
      <c r="H1504">
        <v>3</v>
      </c>
      <c r="I1504">
        <v>0.33333333333333331</v>
      </c>
      <c r="J1504">
        <v>10</v>
      </c>
      <c r="K1504" t="s">
        <v>1760</v>
      </c>
      <c r="L1504">
        <f t="shared" si="52"/>
        <v>1</v>
      </c>
      <c r="M1504" s="3">
        <v>0</v>
      </c>
      <c r="N1504" s="3">
        <f>Tabela1[[#This Row],[Faturamento Mês R$]]/4</f>
        <v>74.984999999999999</v>
      </c>
    </row>
    <row r="1505" spans="1:14" x14ac:dyDescent="0.25">
      <c r="A1505">
        <v>754706</v>
      </c>
      <c r="B1505" s="3">
        <v>119.99</v>
      </c>
      <c r="C1505">
        <v>4</v>
      </c>
      <c r="D1505">
        <v>1</v>
      </c>
      <c r="E1505" s="3">
        <v>479.96</v>
      </c>
      <c r="F1505">
        <v>3</v>
      </c>
      <c r="G1505" s="3">
        <v>359.97</v>
      </c>
      <c r="H1505">
        <v>1.333333333333333</v>
      </c>
      <c r="I1505">
        <v>0.75</v>
      </c>
      <c r="J1505">
        <v>22.5</v>
      </c>
      <c r="K1505" t="s">
        <v>1760</v>
      </c>
      <c r="L1505">
        <f t="shared" si="52"/>
        <v>1</v>
      </c>
      <c r="M1505" s="3">
        <v>0</v>
      </c>
      <c r="N1505" s="3">
        <f>Tabela1[[#This Row],[Faturamento Mês R$]]/4</f>
        <v>119.99</v>
      </c>
    </row>
    <row r="1506" spans="1:14" x14ac:dyDescent="0.25">
      <c r="A1506">
        <v>754708</v>
      </c>
      <c r="B1506" s="3">
        <v>89.99</v>
      </c>
      <c r="C1506">
        <v>10</v>
      </c>
      <c r="D1506">
        <v>5</v>
      </c>
      <c r="E1506" s="3">
        <v>899.9</v>
      </c>
      <c r="F1506">
        <v>12</v>
      </c>
      <c r="G1506" s="3">
        <v>1079.8800000000001</v>
      </c>
      <c r="H1506">
        <v>0.83333333333333337</v>
      </c>
      <c r="I1506">
        <v>1.2</v>
      </c>
      <c r="J1506">
        <v>36</v>
      </c>
      <c r="K1506" t="s">
        <v>1761</v>
      </c>
      <c r="L1506">
        <f t="shared" si="52"/>
        <v>2</v>
      </c>
      <c r="M1506" s="3">
        <v>0</v>
      </c>
      <c r="N1506" s="3">
        <f>Tabela1[[#This Row],[Faturamento Mês R$]]/4</f>
        <v>224.97499999999999</v>
      </c>
    </row>
    <row r="1507" spans="1:14" x14ac:dyDescent="0.25">
      <c r="A1507">
        <v>754770</v>
      </c>
      <c r="B1507" s="3">
        <v>59.99</v>
      </c>
      <c r="C1507">
        <v>6</v>
      </c>
      <c r="D1507">
        <v>1</v>
      </c>
      <c r="E1507" s="3">
        <v>359.94</v>
      </c>
      <c r="F1507">
        <v>4</v>
      </c>
      <c r="G1507" s="3">
        <v>239.96</v>
      </c>
      <c r="H1507">
        <v>1.5</v>
      </c>
      <c r="I1507">
        <v>0.66666666666666663</v>
      </c>
      <c r="J1507">
        <v>20</v>
      </c>
      <c r="K1507" t="s">
        <v>1760</v>
      </c>
      <c r="L1507">
        <f t="shared" si="52"/>
        <v>1</v>
      </c>
      <c r="M1507" s="3">
        <v>0</v>
      </c>
      <c r="N1507" s="3">
        <f>Tabela1[[#This Row],[Faturamento Mês R$]]/4</f>
        <v>89.984999999999999</v>
      </c>
    </row>
    <row r="1508" spans="1:14" x14ac:dyDescent="0.25">
      <c r="A1508">
        <v>754772</v>
      </c>
      <c r="B1508" s="3">
        <v>69.989999999999995</v>
      </c>
      <c r="C1508">
        <v>8</v>
      </c>
      <c r="D1508">
        <v>3</v>
      </c>
      <c r="E1508" s="3">
        <v>559.91999999999996</v>
      </c>
      <c r="F1508">
        <v>9</v>
      </c>
      <c r="G1508" s="3">
        <v>629.91</v>
      </c>
      <c r="H1508">
        <v>0.88888888888888884</v>
      </c>
      <c r="I1508">
        <v>1.125</v>
      </c>
      <c r="J1508">
        <v>33.75</v>
      </c>
      <c r="K1508" t="s">
        <v>1761</v>
      </c>
      <c r="L1508">
        <f t="shared" ref="L1508:L1533" si="53">IF(K1508="Baixo Giro",3,IF(K1508="Giro Médio",2,IF(K1508="Alto Giro",1,0)))</f>
        <v>2</v>
      </c>
      <c r="M1508" s="3">
        <v>0</v>
      </c>
      <c r="N1508" s="3">
        <f>Tabela1[[#This Row],[Faturamento Mês R$]]/4</f>
        <v>139.97999999999999</v>
      </c>
    </row>
    <row r="1509" spans="1:14" x14ac:dyDescent="0.25">
      <c r="A1509">
        <v>754780</v>
      </c>
      <c r="B1509" s="3">
        <v>29.99</v>
      </c>
      <c r="C1509">
        <v>3</v>
      </c>
      <c r="D1509">
        <v>2</v>
      </c>
      <c r="E1509" s="3">
        <v>89.97</v>
      </c>
      <c r="F1509">
        <v>42</v>
      </c>
      <c r="G1509" s="3">
        <v>1259.58</v>
      </c>
      <c r="H1509">
        <v>7.1428571428571425E-2</v>
      </c>
      <c r="I1509">
        <v>14</v>
      </c>
      <c r="J1509">
        <v>420</v>
      </c>
      <c r="K1509" t="s">
        <v>1762</v>
      </c>
      <c r="L1509">
        <f t="shared" si="53"/>
        <v>3</v>
      </c>
      <c r="M1509" s="3">
        <v>1259.58</v>
      </c>
      <c r="N1509" s="3">
        <f>Tabela1[[#This Row],[Faturamento Mês R$]]/4</f>
        <v>22.4925</v>
      </c>
    </row>
    <row r="1510" spans="1:14" x14ac:dyDescent="0.25">
      <c r="A1510">
        <v>754782</v>
      </c>
      <c r="B1510" s="3">
        <v>29.99</v>
      </c>
      <c r="C1510">
        <v>4</v>
      </c>
      <c r="E1510" s="3">
        <v>119.96</v>
      </c>
      <c r="F1510">
        <v>7</v>
      </c>
      <c r="G1510" s="3">
        <v>209.93</v>
      </c>
      <c r="H1510">
        <v>0.5714285714285714</v>
      </c>
      <c r="I1510">
        <v>1.75</v>
      </c>
      <c r="J1510">
        <v>52.5</v>
      </c>
      <c r="K1510" t="s">
        <v>1761</v>
      </c>
      <c r="L1510">
        <f t="shared" si="53"/>
        <v>2</v>
      </c>
      <c r="M1510" s="3">
        <v>0</v>
      </c>
      <c r="N1510" s="3">
        <f>Tabela1[[#This Row],[Faturamento Mês R$]]/4</f>
        <v>29.99</v>
      </c>
    </row>
    <row r="1511" spans="1:14" x14ac:dyDescent="0.25">
      <c r="A1511">
        <v>754783</v>
      </c>
      <c r="B1511" s="3">
        <v>49.99</v>
      </c>
      <c r="C1511">
        <v>7</v>
      </c>
      <c r="D1511">
        <v>2</v>
      </c>
      <c r="E1511" s="3">
        <v>349.93</v>
      </c>
      <c r="F1511">
        <v>25</v>
      </c>
      <c r="G1511" s="3">
        <v>1249.75</v>
      </c>
      <c r="H1511">
        <v>0.28000000000000003</v>
      </c>
      <c r="I1511">
        <v>3.5714285714285721</v>
      </c>
      <c r="J1511">
        <v>107.1428571428572</v>
      </c>
      <c r="K1511" t="s">
        <v>1762</v>
      </c>
      <c r="L1511">
        <f t="shared" si="53"/>
        <v>3</v>
      </c>
      <c r="M1511" s="3">
        <v>1249.75</v>
      </c>
      <c r="N1511" s="3">
        <f>Tabela1[[#This Row],[Faturamento Mês R$]]/4</f>
        <v>87.482500000000002</v>
      </c>
    </row>
    <row r="1512" spans="1:14" x14ac:dyDescent="0.25">
      <c r="A1512">
        <v>754785</v>
      </c>
      <c r="B1512" s="3">
        <v>29.99</v>
      </c>
      <c r="C1512">
        <v>2</v>
      </c>
      <c r="E1512" s="3">
        <v>59.98</v>
      </c>
      <c r="F1512">
        <v>1</v>
      </c>
      <c r="G1512" s="3">
        <v>29.99</v>
      </c>
      <c r="H1512">
        <v>2</v>
      </c>
      <c r="I1512">
        <v>0.5</v>
      </c>
      <c r="J1512">
        <v>15</v>
      </c>
      <c r="K1512" t="s">
        <v>1760</v>
      </c>
      <c r="L1512">
        <f t="shared" si="53"/>
        <v>1</v>
      </c>
      <c r="M1512" s="3">
        <v>0</v>
      </c>
      <c r="N1512" s="3">
        <f>Tabela1[[#This Row],[Faturamento Mês R$]]/4</f>
        <v>14.994999999999999</v>
      </c>
    </row>
    <row r="1513" spans="1:14" x14ac:dyDescent="0.25">
      <c r="A1513">
        <v>754796</v>
      </c>
      <c r="B1513" s="3">
        <v>29.99</v>
      </c>
      <c r="C1513">
        <v>1</v>
      </c>
      <c r="E1513" s="3">
        <v>29.99</v>
      </c>
      <c r="F1513">
        <v>32</v>
      </c>
      <c r="G1513" s="3">
        <v>959.68</v>
      </c>
      <c r="H1513">
        <v>3.125E-2</v>
      </c>
      <c r="I1513">
        <v>32</v>
      </c>
      <c r="J1513">
        <v>960</v>
      </c>
      <c r="K1513" t="s">
        <v>1762</v>
      </c>
      <c r="L1513">
        <f t="shared" si="53"/>
        <v>3</v>
      </c>
      <c r="M1513" s="3">
        <v>959.68</v>
      </c>
      <c r="N1513" s="3">
        <f>Tabela1[[#This Row],[Faturamento Mês R$]]/4</f>
        <v>7.4974999999999996</v>
      </c>
    </row>
    <row r="1514" spans="1:14" x14ac:dyDescent="0.25">
      <c r="A1514">
        <v>754798</v>
      </c>
      <c r="B1514" s="3">
        <v>34.99</v>
      </c>
      <c r="C1514">
        <v>3</v>
      </c>
      <c r="E1514" s="3">
        <v>104.97</v>
      </c>
      <c r="F1514">
        <v>2</v>
      </c>
      <c r="G1514" s="3">
        <v>69.98</v>
      </c>
      <c r="H1514">
        <v>1.5</v>
      </c>
      <c r="I1514">
        <v>0.66666666666666663</v>
      </c>
      <c r="J1514">
        <v>20</v>
      </c>
      <c r="K1514" t="s">
        <v>1760</v>
      </c>
      <c r="L1514">
        <f t="shared" si="53"/>
        <v>1</v>
      </c>
      <c r="M1514" s="3">
        <v>0</v>
      </c>
      <c r="N1514" s="3">
        <f>Tabela1[[#This Row],[Faturamento Mês R$]]/4</f>
        <v>26.2425</v>
      </c>
    </row>
    <row r="1515" spans="1:14" x14ac:dyDescent="0.25">
      <c r="A1515">
        <v>754800</v>
      </c>
      <c r="B1515" s="3">
        <v>34.99</v>
      </c>
      <c r="C1515">
        <v>8</v>
      </c>
      <c r="D1515">
        <v>2</v>
      </c>
      <c r="E1515" s="3">
        <v>279.92</v>
      </c>
      <c r="F1515">
        <v>35</v>
      </c>
      <c r="G1515" s="3">
        <v>1224.6500000000001</v>
      </c>
      <c r="H1515">
        <v>0.22857142857142859</v>
      </c>
      <c r="I1515">
        <v>4.375</v>
      </c>
      <c r="J1515">
        <v>131.25</v>
      </c>
      <c r="K1515" t="s">
        <v>1762</v>
      </c>
      <c r="L1515">
        <f t="shared" si="53"/>
        <v>3</v>
      </c>
      <c r="M1515" s="3">
        <v>1224.6500000000001</v>
      </c>
      <c r="N1515" s="3">
        <f>Tabela1[[#This Row],[Faturamento Mês R$]]/4</f>
        <v>69.98</v>
      </c>
    </row>
    <row r="1516" spans="1:14" x14ac:dyDescent="0.25">
      <c r="A1516">
        <v>754803</v>
      </c>
      <c r="B1516" s="3">
        <v>39.99</v>
      </c>
      <c r="C1516">
        <v>6</v>
      </c>
      <c r="D1516">
        <v>1</v>
      </c>
      <c r="E1516" s="3">
        <v>239.94</v>
      </c>
      <c r="F1516">
        <v>24</v>
      </c>
      <c r="G1516" s="3">
        <v>959.76</v>
      </c>
      <c r="H1516">
        <v>0.25</v>
      </c>
      <c r="I1516">
        <v>4</v>
      </c>
      <c r="J1516">
        <v>120</v>
      </c>
      <c r="K1516" t="s">
        <v>1762</v>
      </c>
      <c r="L1516">
        <f t="shared" si="53"/>
        <v>3</v>
      </c>
      <c r="M1516" s="3">
        <v>959.76</v>
      </c>
      <c r="N1516" s="3">
        <f>Tabela1[[#This Row],[Faturamento Mês R$]]/4</f>
        <v>59.984999999999999</v>
      </c>
    </row>
    <row r="1517" spans="1:14" x14ac:dyDescent="0.25">
      <c r="A1517">
        <v>754930</v>
      </c>
      <c r="B1517" s="3">
        <v>39.99</v>
      </c>
      <c r="C1517">
        <v>30</v>
      </c>
      <c r="D1517">
        <v>2</v>
      </c>
      <c r="E1517" s="3">
        <v>1199.7</v>
      </c>
      <c r="F1517">
        <v>124</v>
      </c>
      <c r="G1517" s="3">
        <v>4958.76</v>
      </c>
      <c r="H1517">
        <v>0.24193548387096769</v>
      </c>
      <c r="I1517">
        <v>4.1333333333333337</v>
      </c>
      <c r="J1517">
        <v>124</v>
      </c>
      <c r="K1517" t="s">
        <v>1762</v>
      </c>
      <c r="L1517">
        <f t="shared" si="53"/>
        <v>3</v>
      </c>
      <c r="M1517" s="3">
        <v>4958.76</v>
      </c>
      <c r="N1517" s="3">
        <f>Tabela1[[#This Row],[Faturamento Mês R$]]/4</f>
        <v>299.92500000000001</v>
      </c>
    </row>
    <row r="1518" spans="1:14" x14ac:dyDescent="0.25">
      <c r="A1518">
        <v>754959</v>
      </c>
      <c r="B1518" s="3">
        <v>119.99</v>
      </c>
      <c r="C1518">
        <v>1</v>
      </c>
      <c r="D1518">
        <v>1</v>
      </c>
      <c r="E1518" s="3">
        <v>119.99</v>
      </c>
      <c r="F1518">
        <v>33</v>
      </c>
      <c r="G1518" s="3">
        <v>3959.67</v>
      </c>
      <c r="H1518">
        <v>3.03030303030303E-2</v>
      </c>
      <c r="I1518">
        <v>33</v>
      </c>
      <c r="J1518">
        <v>990</v>
      </c>
      <c r="K1518" t="s">
        <v>1762</v>
      </c>
      <c r="L1518">
        <f t="shared" si="53"/>
        <v>3</v>
      </c>
      <c r="M1518" s="3">
        <v>3959.67</v>
      </c>
      <c r="N1518" s="3">
        <f>Tabela1[[#This Row],[Faturamento Mês R$]]/4</f>
        <v>29.997499999999999</v>
      </c>
    </row>
    <row r="1519" spans="1:14" x14ac:dyDescent="0.25">
      <c r="A1519">
        <v>755031</v>
      </c>
      <c r="B1519" s="3">
        <v>29.99</v>
      </c>
      <c r="C1519">
        <v>2</v>
      </c>
      <c r="E1519" s="3">
        <v>59.98</v>
      </c>
      <c r="F1519">
        <v>31</v>
      </c>
      <c r="G1519" s="3">
        <v>929.69</v>
      </c>
      <c r="H1519">
        <v>6.4516129032258063E-2</v>
      </c>
      <c r="I1519">
        <v>15.5</v>
      </c>
      <c r="J1519">
        <v>465</v>
      </c>
      <c r="K1519" t="s">
        <v>1762</v>
      </c>
      <c r="L1519">
        <f t="shared" si="53"/>
        <v>3</v>
      </c>
      <c r="M1519" s="3">
        <v>929.69</v>
      </c>
      <c r="N1519" s="3">
        <f>Tabela1[[#This Row],[Faturamento Mês R$]]/4</f>
        <v>14.994999999999999</v>
      </c>
    </row>
    <row r="1520" spans="1:14" x14ac:dyDescent="0.25">
      <c r="A1520">
        <v>755044</v>
      </c>
      <c r="B1520" s="3">
        <v>34.99</v>
      </c>
      <c r="C1520">
        <v>2</v>
      </c>
      <c r="E1520" s="3">
        <v>69.98</v>
      </c>
      <c r="F1520">
        <v>3</v>
      </c>
      <c r="G1520" s="3">
        <v>104.97</v>
      </c>
      <c r="H1520">
        <v>0.66666666666666663</v>
      </c>
      <c r="I1520">
        <v>1.5</v>
      </c>
      <c r="J1520">
        <v>45</v>
      </c>
      <c r="K1520" t="s">
        <v>1761</v>
      </c>
      <c r="L1520">
        <f t="shared" si="53"/>
        <v>2</v>
      </c>
      <c r="M1520" s="3">
        <v>0</v>
      </c>
      <c r="N1520" s="3">
        <f>Tabela1[[#This Row],[Faturamento Mês R$]]/4</f>
        <v>17.495000000000001</v>
      </c>
    </row>
    <row r="1521" spans="1:14" x14ac:dyDescent="0.25">
      <c r="A1521">
        <v>755046</v>
      </c>
      <c r="B1521" s="3">
        <v>119.99</v>
      </c>
      <c r="C1521">
        <v>3</v>
      </c>
      <c r="D1521">
        <v>2</v>
      </c>
      <c r="E1521" s="3">
        <v>359.97</v>
      </c>
      <c r="F1521">
        <v>5</v>
      </c>
      <c r="G1521" s="3">
        <v>599.95000000000005</v>
      </c>
      <c r="H1521">
        <v>0.6</v>
      </c>
      <c r="I1521">
        <v>1.666666666666667</v>
      </c>
      <c r="J1521">
        <v>50</v>
      </c>
      <c r="K1521" t="s">
        <v>1761</v>
      </c>
      <c r="L1521">
        <f t="shared" si="53"/>
        <v>2</v>
      </c>
      <c r="M1521" s="3">
        <v>0</v>
      </c>
      <c r="N1521" s="3">
        <f>Tabela1[[#This Row],[Faturamento Mês R$]]/4</f>
        <v>89.992500000000007</v>
      </c>
    </row>
    <row r="1522" spans="1:14" x14ac:dyDescent="0.25">
      <c r="A1522">
        <v>755069</v>
      </c>
      <c r="B1522" s="3">
        <v>119.99</v>
      </c>
      <c r="C1522">
        <v>5</v>
      </c>
      <c r="D1522">
        <v>1</v>
      </c>
      <c r="E1522" s="3">
        <v>599.94999999999993</v>
      </c>
      <c r="F1522">
        <v>3</v>
      </c>
      <c r="G1522" s="3">
        <v>359.97</v>
      </c>
      <c r="H1522">
        <v>1.666666666666667</v>
      </c>
      <c r="I1522">
        <v>0.6</v>
      </c>
      <c r="J1522">
        <v>18</v>
      </c>
      <c r="K1522" t="s">
        <v>1760</v>
      </c>
      <c r="L1522">
        <f t="shared" si="53"/>
        <v>1</v>
      </c>
      <c r="M1522" s="3">
        <v>0</v>
      </c>
      <c r="N1522" s="3">
        <f>Tabela1[[#This Row],[Faturamento Mês R$]]/4</f>
        <v>149.98749999999998</v>
      </c>
    </row>
    <row r="1523" spans="1:14" x14ac:dyDescent="0.25">
      <c r="A1523">
        <v>755205</v>
      </c>
      <c r="B1523" s="3">
        <v>39.99</v>
      </c>
      <c r="C1523">
        <v>3</v>
      </c>
      <c r="D1523">
        <v>1</v>
      </c>
      <c r="E1523" s="3">
        <v>119.97</v>
      </c>
      <c r="F1523">
        <v>32</v>
      </c>
      <c r="G1523" s="3">
        <v>1279.68</v>
      </c>
      <c r="H1523">
        <v>9.375E-2</v>
      </c>
      <c r="I1523">
        <v>10.66666666666667</v>
      </c>
      <c r="J1523">
        <v>320</v>
      </c>
      <c r="K1523" t="s">
        <v>1762</v>
      </c>
      <c r="L1523">
        <f t="shared" si="53"/>
        <v>3</v>
      </c>
      <c r="M1523" s="3">
        <v>1279.68</v>
      </c>
      <c r="N1523" s="3">
        <f>Tabela1[[#This Row],[Faturamento Mês R$]]/4</f>
        <v>29.9925</v>
      </c>
    </row>
    <row r="1524" spans="1:14" x14ac:dyDescent="0.25">
      <c r="A1524">
        <v>755206</v>
      </c>
      <c r="B1524" s="3">
        <v>49.99</v>
      </c>
      <c r="C1524">
        <v>2</v>
      </c>
      <c r="D1524">
        <v>1</v>
      </c>
      <c r="E1524" s="3">
        <v>99.98</v>
      </c>
      <c r="F1524">
        <v>26</v>
      </c>
      <c r="G1524" s="3">
        <v>1299.74</v>
      </c>
      <c r="H1524">
        <v>7.6923076923076927E-2</v>
      </c>
      <c r="I1524">
        <v>13</v>
      </c>
      <c r="J1524">
        <v>390</v>
      </c>
      <c r="K1524" t="s">
        <v>1762</v>
      </c>
      <c r="L1524">
        <f t="shared" si="53"/>
        <v>3</v>
      </c>
      <c r="M1524" s="3">
        <v>1299.74</v>
      </c>
      <c r="N1524" s="3">
        <f>Tabela1[[#This Row],[Faturamento Mês R$]]/4</f>
        <v>24.995000000000001</v>
      </c>
    </row>
    <row r="1525" spans="1:14" x14ac:dyDescent="0.25">
      <c r="A1525">
        <v>755228</v>
      </c>
      <c r="B1525" s="3">
        <v>99.99</v>
      </c>
      <c r="C1525">
        <v>3</v>
      </c>
      <c r="D1525">
        <v>1</v>
      </c>
      <c r="E1525" s="3">
        <v>299.97000000000003</v>
      </c>
      <c r="F1525">
        <v>4</v>
      </c>
      <c r="G1525" s="3">
        <v>399.96</v>
      </c>
      <c r="H1525">
        <v>0.75</v>
      </c>
      <c r="I1525">
        <v>1.333333333333333</v>
      </c>
      <c r="J1525">
        <v>40</v>
      </c>
      <c r="K1525" t="s">
        <v>1761</v>
      </c>
      <c r="L1525">
        <f t="shared" si="53"/>
        <v>2</v>
      </c>
      <c r="M1525" s="3">
        <v>0</v>
      </c>
      <c r="N1525" s="3">
        <f>Tabela1[[#This Row],[Faturamento Mês R$]]/4</f>
        <v>74.992500000000007</v>
      </c>
    </row>
    <row r="1526" spans="1:14" x14ac:dyDescent="0.25">
      <c r="A1526">
        <v>755229</v>
      </c>
      <c r="B1526" s="3">
        <v>119.99</v>
      </c>
      <c r="C1526">
        <v>3</v>
      </c>
      <c r="E1526" s="3">
        <v>359.97</v>
      </c>
      <c r="F1526">
        <v>5</v>
      </c>
      <c r="G1526" s="3">
        <v>599.95000000000005</v>
      </c>
      <c r="H1526">
        <v>0.6</v>
      </c>
      <c r="I1526">
        <v>1.666666666666667</v>
      </c>
      <c r="J1526">
        <v>50</v>
      </c>
      <c r="K1526" t="s">
        <v>1761</v>
      </c>
      <c r="L1526">
        <f t="shared" si="53"/>
        <v>2</v>
      </c>
      <c r="M1526" s="3">
        <v>0</v>
      </c>
      <c r="N1526" s="3">
        <f>Tabela1[[#This Row],[Faturamento Mês R$]]/4</f>
        <v>89.992500000000007</v>
      </c>
    </row>
    <row r="1527" spans="1:14" x14ac:dyDescent="0.25">
      <c r="A1527">
        <v>755230</v>
      </c>
      <c r="B1527" s="3">
        <v>79.989999999999995</v>
      </c>
      <c r="C1527">
        <v>3</v>
      </c>
      <c r="D1527">
        <v>1</v>
      </c>
      <c r="E1527" s="3">
        <v>239.97</v>
      </c>
      <c r="F1527">
        <v>4</v>
      </c>
      <c r="G1527" s="3">
        <v>319.95999999999998</v>
      </c>
      <c r="H1527">
        <v>0.75</v>
      </c>
      <c r="I1527">
        <v>1.333333333333333</v>
      </c>
      <c r="J1527">
        <v>40</v>
      </c>
      <c r="K1527" t="s">
        <v>1761</v>
      </c>
      <c r="L1527">
        <f t="shared" si="53"/>
        <v>2</v>
      </c>
      <c r="M1527" s="3">
        <v>0</v>
      </c>
      <c r="N1527" s="3">
        <f>Tabela1[[#This Row],[Faturamento Mês R$]]/4</f>
        <v>59.9925</v>
      </c>
    </row>
    <row r="1528" spans="1:14" x14ac:dyDescent="0.25">
      <c r="A1528">
        <v>755231</v>
      </c>
      <c r="B1528" s="3">
        <v>79.989999999999995</v>
      </c>
      <c r="C1528">
        <v>2</v>
      </c>
      <c r="E1528" s="3">
        <v>159.97999999999999</v>
      </c>
      <c r="F1528">
        <v>3</v>
      </c>
      <c r="G1528" s="3">
        <v>239.97</v>
      </c>
      <c r="H1528">
        <v>0.66666666666666663</v>
      </c>
      <c r="I1528">
        <v>1.5</v>
      </c>
      <c r="J1528">
        <v>45</v>
      </c>
      <c r="K1528" t="s">
        <v>1761</v>
      </c>
      <c r="L1528">
        <f t="shared" si="53"/>
        <v>2</v>
      </c>
      <c r="M1528" s="3">
        <v>0</v>
      </c>
      <c r="N1528" s="3">
        <f>Tabela1[[#This Row],[Faturamento Mês R$]]/4</f>
        <v>39.994999999999997</v>
      </c>
    </row>
    <row r="1529" spans="1:14" x14ac:dyDescent="0.25">
      <c r="A1529">
        <v>755236</v>
      </c>
      <c r="B1529" s="3">
        <v>119.99</v>
      </c>
      <c r="C1529">
        <v>3</v>
      </c>
      <c r="D1529">
        <v>2</v>
      </c>
      <c r="E1529" s="3">
        <v>359.97</v>
      </c>
      <c r="F1529">
        <v>4</v>
      </c>
      <c r="G1529" s="3">
        <v>479.96</v>
      </c>
      <c r="H1529">
        <v>0.75</v>
      </c>
      <c r="I1529">
        <v>1.333333333333333</v>
      </c>
      <c r="J1529">
        <v>40</v>
      </c>
      <c r="K1529" t="s">
        <v>1761</v>
      </c>
      <c r="L1529">
        <f t="shared" si="53"/>
        <v>2</v>
      </c>
      <c r="M1529" s="3">
        <v>0</v>
      </c>
      <c r="N1529" s="3">
        <f>Tabela1[[#This Row],[Faturamento Mês R$]]/4</f>
        <v>89.992500000000007</v>
      </c>
    </row>
    <row r="1530" spans="1:14" x14ac:dyDescent="0.25">
      <c r="A1530">
        <v>755361</v>
      </c>
      <c r="B1530" s="3">
        <v>99.99</v>
      </c>
      <c r="C1530">
        <v>3</v>
      </c>
      <c r="E1530" s="3">
        <v>299.97000000000003</v>
      </c>
      <c r="F1530">
        <v>2</v>
      </c>
      <c r="G1530" s="3">
        <v>199.98</v>
      </c>
      <c r="H1530">
        <v>1.5</v>
      </c>
      <c r="I1530">
        <v>0.66666666666666663</v>
      </c>
      <c r="J1530">
        <v>20</v>
      </c>
      <c r="K1530" t="s">
        <v>1760</v>
      </c>
      <c r="L1530">
        <f t="shared" si="53"/>
        <v>1</v>
      </c>
      <c r="M1530" s="3">
        <v>0</v>
      </c>
      <c r="N1530" s="3">
        <f>Tabela1[[#This Row],[Faturamento Mês R$]]/4</f>
        <v>74.992500000000007</v>
      </c>
    </row>
    <row r="1531" spans="1:14" x14ac:dyDescent="0.25">
      <c r="A1531">
        <v>755365</v>
      </c>
      <c r="B1531" s="3">
        <v>99.99</v>
      </c>
      <c r="C1531">
        <v>6</v>
      </c>
      <c r="D1531">
        <v>1</v>
      </c>
      <c r="E1531" s="3">
        <v>599.93999999999994</v>
      </c>
      <c r="F1531">
        <v>11</v>
      </c>
      <c r="G1531" s="3">
        <v>1099.8900000000001</v>
      </c>
      <c r="H1531">
        <v>0.54545454545454541</v>
      </c>
      <c r="I1531">
        <v>1.833333333333333</v>
      </c>
      <c r="J1531">
        <v>55</v>
      </c>
      <c r="K1531" t="s">
        <v>1761</v>
      </c>
      <c r="L1531">
        <f t="shared" si="53"/>
        <v>2</v>
      </c>
      <c r="M1531" s="3">
        <v>0</v>
      </c>
      <c r="N1531" s="3">
        <f>Tabela1[[#This Row],[Faturamento Mês R$]]/4</f>
        <v>149.98499999999999</v>
      </c>
    </row>
    <row r="1532" spans="1:14" x14ac:dyDescent="0.25">
      <c r="A1532">
        <v>755489</v>
      </c>
      <c r="B1532" s="3">
        <v>49.99</v>
      </c>
      <c r="C1532">
        <v>10</v>
      </c>
      <c r="D1532">
        <v>2</v>
      </c>
      <c r="E1532" s="3">
        <v>499.9</v>
      </c>
      <c r="F1532">
        <v>17</v>
      </c>
      <c r="G1532" s="3">
        <v>849.83</v>
      </c>
      <c r="H1532">
        <v>0.58823529411764708</v>
      </c>
      <c r="I1532">
        <v>1.7</v>
      </c>
      <c r="J1532">
        <v>51</v>
      </c>
      <c r="K1532" t="s">
        <v>1761</v>
      </c>
      <c r="L1532">
        <f t="shared" si="53"/>
        <v>2</v>
      </c>
      <c r="M1532" s="3">
        <v>0</v>
      </c>
      <c r="N1532" s="3">
        <f>Tabela1[[#This Row],[Faturamento Mês R$]]/4</f>
        <v>124.97499999999999</v>
      </c>
    </row>
    <row r="1533" spans="1:14" x14ac:dyDescent="0.25">
      <c r="A1533">
        <v>755550</v>
      </c>
      <c r="B1533" s="3">
        <v>39.99</v>
      </c>
      <c r="C1533">
        <v>6</v>
      </c>
      <c r="E1533" s="3">
        <v>239.94</v>
      </c>
      <c r="F1533">
        <v>26</v>
      </c>
      <c r="G1533" s="3">
        <v>1039.74</v>
      </c>
      <c r="H1533">
        <v>0.23076923076923081</v>
      </c>
      <c r="I1533">
        <v>4.333333333333333</v>
      </c>
      <c r="J1533">
        <v>130</v>
      </c>
      <c r="K1533" t="s">
        <v>1762</v>
      </c>
      <c r="L1533">
        <f t="shared" si="53"/>
        <v>3</v>
      </c>
      <c r="M1533" s="3">
        <v>1039.74</v>
      </c>
      <c r="N1533" s="3">
        <f>Tabela1[[#This Row],[Faturamento Mês R$]]/4</f>
        <v>59.984999999999999</v>
      </c>
    </row>
    <row r="1534" spans="1:14" x14ac:dyDescent="0.25">
      <c r="A1534">
        <v>755597</v>
      </c>
      <c r="B1534" s="3">
        <v>59.99</v>
      </c>
      <c r="C1534">
        <v>11</v>
      </c>
      <c r="D1534">
        <v>4</v>
      </c>
      <c r="E1534" s="3">
        <v>659.89</v>
      </c>
      <c r="F1534">
        <v>11</v>
      </c>
      <c r="G1534" s="3">
        <v>659.89</v>
      </c>
      <c r="H1534">
        <v>1</v>
      </c>
      <c r="I1534">
        <v>1</v>
      </c>
      <c r="J1534">
        <v>30</v>
      </c>
      <c r="K1534" t="s">
        <v>1761</v>
      </c>
      <c r="L1534">
        <f t="shared" ref="L1534:L1555" si="54">IF(K1534="Baixo Giro",3,IF(K1534="Giro Médio",2,IF(K1534="Alto Giro",1,0)))</f>
        <v>2</v>
      </c>
      <c r="M1534" s="3">
        <v>0</v>
      </c>
      <c r="N1534" s="3">
        <f>Tabela1[[#This Row],[Faturamento Mês R$]]/4</f>
        <v>164.9725</v>
      </c>
    </row>
    <row r="1535" spans="1:14" x14ac:dyDescent="0.25">
      <c r="A1535">
        <v>755598</v>
      </c>
      <c r="B1535" s="3">
        <v>69.989999999999995</v>
      </c>
      <c r="C1535">
        <v>7</v>
      </c>
      <c r="D1535">
        <v>1</v>
      </c>
      <c r="E1535" s="3">
        <v>489.92999999999989</v>
      </c>
      <c r="F1535">
        <v>30</v>
      </c>
      <c r="G1535" s="3">
        <v>2099.6999999999998</v>
      </c>
      <c r="H1535">
        <v>0.23333333333333331</v>
      </c>
      <c r="I1535">
        <v>4.2857142857142856</v>
      </c>
      <c r="J1535">
        <v>128.57142857142861</v>
      </c>
      <c r="K1535" t="s">
        <v>1762</v>
      </c>
      <c r="L1535">
        <f t="shared" si="54"/>
        <v>3</v>
      </c>
      <c r="M1535" s="3">
        <v>2099.6999999999998</v>
      </c>
      <c r="N1535" s="3">
        <f>Tabela1[[#This Row],[Faturamento Mês R$]]/4</f>
        <v>122.48249999999997</v>
      </c>
    </row>
    <row r="1536" spans="1:14" x14ac:dyDescent="0.25">
      <c r="A1536">
        <v>755599</v>
      </c>
      <c r="B1536" s="3">
        <v>59.99</v>
      </c>
      <c r="C1536">
        <v>6</v>
      </c>
      <c r="D1536">
        <v>0</v>
      </c>
      <c r="E1536" s="3">
        <v>359.94</v>
      </c>
      <c r="F1536">
        <v>10</v>
      </c>
      <c r="G1536" s="3">
        <v>599.9</v>
      </c>
      <c r="H1536">
        <v>0.6</v>
      </c>
      <c r="I1536">
        <v>1.666666666666667</v>
      </c>
      <c r="J1536">
        <v>50</v>
      </c>
      <c r="K1536" t="s">
        <v>1761</v>
      </c>
      <c r="L1536">
        <f t="shared" si="54"/>
        <v>2</v>
      </c>
      <c r="M1536" s="3">
        <v>0</v>
      </c>
      <c r="N1536" s="3">
        <f>Tabela1[[#This Row],[Faturamento Mês R$]]/4</f>
        <v>89.984999999999999</v>
      </c>
    </row>
    <row r="1537" spans="1:14" x14ac:dyDescent="0.25">
      <c r="A1537">
        <v>755649</v>
      </c>
      <c r="B1537" s="3">
        <v>29.99</v>
      </c>
      <c r="C1537">
        <v>9</v>
      </c>
      <c r="D1537">
        <v>3</v>
      </c>
      <c r="E1537" s="3">
        <v>269.91000000000003</v>
      </c>
      <c r="F1537">
        <v>40</v>
      </c>
      <c r="G1537" s="3">
        <v>1199.5999999999999</v>
      </c>
      <c r="H1537">
        <v>0.22500000000000001</v>
      </c>
      <c r="I1537">
        <v>4.4444444444444446</v>
      </c>
      <c r="J1537">
        <v>133.33333333333329</v>
      </c>
      <c r="K1537" t="s">
        <v>1762</v>
      </c>
      <c r="L1537">
        <f t="shared" si="54"/>
        <v>3</v>
      </c>
      <c r="M1537" s="3">
        <v>1199.5999999999999</v>
      </c>
      <c r="N1537" s="3">
        <f>Tabela1[[#This Row],[Faturamento Mês R$]]/4</f>
        <v>67.477500000000006</v>
      </c>
    </row>
    <row r="1538" spans="1:14" x14ac:dyDescent="0.25">
      <c r="A1538">
        <v>755762</v>
      </c>
      <c r="B1538" s="3">
        <v>69.989999999999995</v>
      </c>
      <c r="C1538">
        <v>5</v>
      </c>
      <c r="D1538">
        <v>2</v>
      </c>
      <c r="E1538" s="3">
        <v>349.95</v>
      </c>
      <c r="F1538">
        <v>9</v>
      </c>
      <c r="G1538" s="3">
        <v>629.91</v>
      </c>
      <c r="H1538">
        <v>0.55555555555555558</v>
      </c>
      <c r="I1538">
        <v>1.8</v>
      </c>
      <c r="J1538">
        <v>54</v>
      </c>
      <c r="K1538" t="s">
        <v>1761</v>
      </c>
      <c r="L1538">
        <f t="shared" si="54"/>
        <v>2</v>
      </c>
      <c r="M1538" s="3">
        <v>0</v>
      </c>
      <c r="N1538" s="3">
        <f>Tabela1[[#This Row],[Faturamento Mês R$]]/4</f>
        <v>87.487499999999997</v>
      </c>
    </row>
    <row r="1539" spans="1:14" x14ac:dyDescent="0.25">
      <c r="A1539">
        <v>755763</v>
      </c>
      <c r="B1539" s="3">
        <v>69.989999999999995</v>
      </c>
      <c r="C1539">
        <v>17</v>
      </c>
      <c r="D1539">
        <v>5</v>
      </c>
      <c r="E1539" s="3">
        <v>1189.83</v>
      </c>
      <c r="F1539">
        <v>30</v>
      </c>
      <c r="G1539" s="3">
        <v>2099.6999999999998</v>
      </c>
      <c r="H1539">
        <v>0.56666666666666665</v>
      </c>
      <c r="I1539">
        <v>1.7647058823529409</v>
      </c>
      <c r="J1539">
        <v>52.941176470588232</v>
      </c>
      <c r="K1539" t="s">
        <v>1761</v>
      </c>
      <c r="L1539">
        <f t="shared" si="54"/>
        <v>2</v>
      </c>
      <c r="M1539" s="3">
        <v>0</v>
      </c>
      <c r="N1539" s="3">
        <f>Tabela1[[#This Row],[Faturamento Mês R$]]/4</f>
        <v>297.45749999999998</v>
      </c>
    </row>
    <row r="1540" spans="1:14" x14ac:dyDescent="0.25">
      <c r="A1540">
        <v>755849</v>
      </c>
      <c r="B1540" s="3">
        <v>99.99</v>
      </c>
      <c r="C1540">
        <v>17</v>
      </c>
      <c r="D1540">
        <v>0</v>
      </c>
      <c r="E1540" s="3">
        <v>1699.83</v>
      </c>
      <c r="F1540">
        <v>3</v>
      </c>
      <c r="G1540" s="3">
        <v>299.97000000000003</v>
      </c>
      <c r="H1540">
        <v>5.666666666666667</v>
      </c>
      <c r="I1540">
        <v>0.1764705882352941</v>
      </c>
      <c r="J1540">
        <v>5.2941176470588243</v>
      </c>
      <c r="K1540" t="s">
        <v>1760</v>
      </c>
      <c r="L1540">
        <f t="shared" si="54"/>
        <v>1</v>
      </c>
      <c r="M1540" s="3">
        <v>0</v>
      </c>
      <c r="N1540" s="3">
        <f>Tabela1[[#This Row],[Faturamento Mês R$]]/4</f>
        <v>424.95749999999998</v>
      </c>
    </row>
    <row r="1541" spans="1:14" x14ac:dyDescent="0.25">
      <c r="A1541">
        <v>755869</v>
      </c>
      <c r="B1541" s="3">
        <v>359.99</v>
      </c>
      <c r="C1541">
        <v>3</v>
      </c>
      <c r="D1541">
        <v>3</v>
      </c>
      <c r="E1541" s="3">
        <v>1079.97</v>
      </c>
      <c r="F1541">
        <v>0</v>
      </c>
      <c r="G1541" s="3">
        <v>0</v>
      </c>
      <c r="H1541" t="s">
        <v>1763</v>
      </c>
      <c r="I1541">
        <v>0</v>
      </c>
      <c r="J1541">
        <v>0</v>
      </c>
      <c r="L1541">
        <f t="shared" si="54"/>
        <v>0</v>
      </c>
      <c r="M1541" s="3">
        <v>0</v>
      </c>
      <c r="N1541" s="3">
        <f>Tabela1[[#This Row],[Faturamento Mês R$]]/4</f>
        <v>269.99250000000001</v>
      </c>
    </row>
    <row r="1542" spans="1:14" x14ac:dyDescent="0.25">
      <c r="A1542">
        <v>755902</v>
      </c>
      <c r="B1542" s="3">
        <v>39.99</v>
      </c>
      <c r="C1542">
        <v>28</v>
      </c>
      <c r="D1542">
        <v>0</v>
      </c>
      <c r="E1542" s="3">
        <v>1119.72</v>
      </c>
      <c r="F1542">
        <v>56</v>
      </c>
      <c r="G1542" s="3">
        <v>2239.44</v>
      </c>
      <c r="H1542">
        <v>0.5</v>
      </c>
      <c r="I1542">
        <v>2</v>
      </c>
      <c r="J1542">
        <v>60</v>
      </c>
      <c r="K1542" t="s">
        <v>1762</v>
      </c>
      <c r="L1542">
        <f t="shared" si="54"/>
        <v>3</v>
      </c>
      <c r="M1542" s="3">
        <v>0</v>
      </c>
      <c r="N1542" s="3">
        <f>Tabela1[[#This Row],[Faturamento Mês R$]]/4</f>
        <v>279.93</v>
      </c>
    </row>
    <row r="1543" spans="1:14" x14ac:dyDescent="0.25">
      <c r="A1543">
        <v>755903</v>
      </c>
      <c r="B1543" s="3">
        <v>49.99</v>
      </c>
      <c r="C1543">
        <v>16</v>
      </c>
      <c r="D1543">
        <v>3</v>
      </c>
      <c r="E1543" s="3">
        <v>799.84</v>
      </c>
      <c r="F1543">
        <v>10</v>
      </c>
      <c r="G1543" s="3">
        <v>499.9</v>
      </c>
      <c r="H1543">
        <v>1.6</v>
      </c>
      <c r="I1543">
        <v>0.625</v>
      </c>
      <c r="J1543">
        <v>18.75</v>
      </c>
      <c r="K1543" t="s">
        <v>1760</v>
      </c>
      <c r="L1543">
        <f t="shared" si="54"/>
        <v>1</v>
      </c>
      <c r="M1543" s="3">
        <v>0</v>
      </c>
      <c r="N1543" s="3">
        <f>Tabela1[[#This Row],[Faturamento Mês R$]]/4</f>
        <v>199.96</v>
      </c>
    </row>
    <row r="1544" spans="1:14" x14ac:dyDescent="0.25">
      <c r="A1544">
        <v>755904</v>
      </c>
      <c r="B1544" s="3">
        <v>34.99</v>
      </c>
      <c r="C1544">
        <v>7</v>
      </c>
      <c r="D1544">
        <v>1</v>
      </c>
      <c r="E1544" s="3">
        <v>244.93</v>
      </c>
      <c r="F1544">
        <v>5</v>
      </c>
      <c r="G1544" s="3">
        <v>174.95</v>
      </c>
      <c r="H1544">
        <v>1.4</v>
      </c>
      <c r="I1544">
        <v>0.7142857142857143</v>
      </c>
      <c r="J1544">
        <v>21.428571428571431</v>
      </c>
      <c r="K1544" t="s">
        <v>1760</v>
      </c>
      <c r="L1544">
        <f t="shared" si="54"/>
        <v>1</v>
      </c>
      <c r="M1544" s="3">
        <v>0</v>
      </c>
      <c r="N1544" s="3">
        <f>Tabela1[[#This Row],[Faturamento Mês R$]]/4</f>
        <v>61.232500000000002</v>
      </c>
    </row>
    <row r="1545" spans="1:14" x14ac:dyDescent="0.25">
      <c r="A1545">
        <v>755958</v>
      </c>
      <c r="B1545" s="3">
        <v>69.989999999999995</v>
      </c>
      <c r="C1545">
        <v>7</v>
      </c>
      <c r="D1545">
        <v>1</v>
      </c>
      <c r="E1545" s="3">
        <v>489.92999999999989</v>
      </c>
      <c r="F1545">
        <v>53</v>
      </c>
      <c r="G1545" s="3">
        <v>3709.47</v>
      </c>
      <c r="H1545">
        <v>0.13207547169811321</v>
      </c>
      <c r="I1545">
        <v>7.5714285714285712</v>
      </c>
      <c r="J1545">
        <v>227.14285714285711</v>
      </c>
      <c r="K1545" t="s">
        <v>1762</v>
      </c>
      <c r="L1545">
        <f t="shared" si="54"/>
        <v>3</v>
      </c>
      <c r="M1545" s="3">
        <v>3709.47</v>
      </c>
      <c r="N1545" s="3">
        <f>Tabela1[[#This Row],[Faturamento Mês R$]]/4</f>
        <v>122.48249999999997</v>
      </c>
    </row>
    <row r="1546" spans="1:14" x14ac:dyDescent="0.25">
      <c r="A1546">
        <v>755978</v>
      </c>
      <c r="B1546" s="3">
        <v>139.99</v>
      </c>
      <c r="C1546">
        <v>4</v>
      </c>
      <c r="E1546" s="3">
        <v>559.96</v>
      </c>
      <c r="F1546">
        <v>7</v>
      </c>
      <c r="G1546" s="3">
        <v>979.93</v>
      </c>
      <c r="H1546">
        <v>0.5714285714285714</v>
      </c>
      <c r="I1546">
        <v>1.75</v>
      </c>
      <c r="J1546">
        <v>52.5</v>
      </c>
      <c r="K1546" t="s">
        <v>1761</v>
      </c>
      <c r="L1546">
        <f t="shared" si="54"/>
        <v>2</v>
      </c>
      <c r="M1546" s="3">
        <v>0</v>
      </c>
      <c r="N1546" s="3">
        <f>Tabela1[[#This Row],[Faturamento Mês R$]]/4</f>
        <v>139.99</v>
      </c>
    </row>
    <row r="1547" spans="1:14" x14ac:dyDescent="0.25">
      <c r="A1547">
        <v>755991</v>
      </c>
      <c r="B1547" s="3">
        <v>69.989999999999995</v>
      </c>
      <c r="C1547">
        <v>3</v>
      </c>
      <c r="D1547">
        <v>1</v>
      </c>
      <c r="E1547" s="3">
        <v>209.97</v>
      </c>
      <c r="F1547">
        <v>4</v>
      </c>
      <c r="G1547" s="3">
        <v>279.95999999999998</v>
      </c>
      <c r="H1547">
        <v>0.75</v>
      </c>
      <c r="I1547">
        <v>1.333333333333333</v>
      </c>
      <c r="J1547">
        <v>40</v>
      </c>
      <c r="K1547" t="s">
        <v>1761</v>
      </c>
      <c r="L1547">
        <f t="shared" si="54"/>
        <v>2</v>
      </c>
      <c r="M1547" s="3">
        <v>0</v>
      </c>
      <c r="N1547" s="3">
        <f>Tabela1[[#This Row],[Faturamento Mês R$]]/4</f>
        <v>52.4925</v>
      </c>
    </row>
    <row r="1548" spans="1:14" x14ac:dyDescent="0.25">
      <c r="A1548">
        <v>756030</v>
      </c>
      <c r="B1548" s="3">
        <v>39.99</v>
      </c>
      <c r="C1548">
        <v>2</v>
      </c>
      <c r="E1548" s="3">
        <v>79.98</v>
      </c>
      <c r="F1548">
        <v>0</v>
      </c>
      <c r="G1548" s="3">
        <v>0</v>
      </c>
      <c r="H1548" t="s">
        <v>1763</v>
      </c>
      <c r="I1548">
        <v>0</v>
      </c>
      <c r="J1548">
        <v>0</v>
      </c>
      <c r="L1548">
        <f t="shared" si="54"/>
        <v>0</v>
      </c>
      <c r="M1548" s="3">
        <v>0</v>
      </c>
      <c r="N1548" s="3">
        <f>Tabela1[[#This Row],[Faturamento Mês R$]]/4</f>
        <v>19.995000000000001</v>
      </c>
    </row>
    <row r="1549" spans="1:14" x14ac:dyDescent="0.25">
      <c r="A1549">
        <v>756126</v>
      </c>
      <c r="B1549" s="3">
        <v>39.99</v>
      </c>
      <c r="C1549">
        <v>2</v>
      </c>
      <c r="D1549">
        <v>1</v>
      </c>
      <c r="E1549" s="3">
        <v>79.98</v>
      </c>
      <c r="F1549">
        <v>2</v>
      </c>
      <c r="G1549" s="3">
        <v>79.98</v>
      </c>
      <c r="H1549">
        <v>1</v>
      </c>
      <c r="I1549">
        <v>1</v>
      </c>
      <c r="J1549">
        <v>30</v>
      </c>
      <c r="K1549" t="s">
        <v>1761</v>
      </c>
      <c r="L1549">
        <f t="shared" si="54"/>
        <v>2</v>
      </c>
      <c r="M1549" s="3">
        <v>0</v>
      </c>
      <c r="N1549" s="3">
        <f>Tabela1[[#This Row],[Faturamento Mês R$]]/4</f>
        <v>19.995000000000001</v>
      </c>
    </row>
    <row r="1550" spans="1:14" x14ac:dyDescent="0.25">
      <c r="A1550">
        <v>756137</v>
      </c>
      <c r="B1550" s="3">
        <v>26.99</v>
      </c>
      <c r="C1550">
        <v>6</v>
      </c>
      <c r="D1550">
        <v>1</v>
      </c>
      <c r="E1550" s="3">
        <v>161.94</v>
      </c>
      <c r="F1550">
        <v>2</v>
      </c>
      <c r="G1550" s="3">
        <v>53.98</v>
      </c>
      <c r="H1550">
        <v>3</v>
      </c>
      <c r="I1550">
        <v>0.33333333333333331</v>
      </c>
      <c r="J1550">
        <v>10</v>
      </c>
      <c r="K1550" t="s">
        <v>1760</v>
      </c>
      <c r="L1550">
        <f t="shared" si="54"/>
        <v>1</v>
      </c>
      <c r="M1550" s="3">
        <v>0</v>
      </c>
      <c r="N1550" s="3">
        <f>Tabela1[[#This Row],[Faturamento Mês R$]]/4</f>
        <v>40.484999999999999</v>
      </c>
    </row>
    <row r="1551" spans="1:14" x14ac:dyDescent="0.25">
      <c r="A1551">
        <v>756138</v>
      </c>
      <c r="B1551" s="3">
        <v>39.99</v>
      </c>
      <c r="C1551">
        <v>3</v>
      </c>
      <c r="E1551" s="3">
        <v>119.97</v>
      </c>
      <c r="F1551">
        <v>2</v>
      </c>
      <c r="G1551" s="3">
        <v>79.98</v>
      </c>
      <c r="H1551">
        <v>1.5</v>
      </c>
      <c r="I1551">
        <v>0.66666666666666663</v>
      </c>
      <c r="J1551">
        <v>20</v>
      </c>
      <c r="K1551" t="s">
        <v>1760</v>
      </c>
      <c r="L1551">
        <f t="shared" si="54"/>
        <v>1</v>
      </c>
      <c r="M1551" s="3">
        <v>0</v>
      </c>
      <c r="N1551" s="3">
        <f>Tabela1[[#This Row],[Faturamento Mês R$]]/4</f>
        <v>29.9925</v>
      </c>
    </row>
    <row r="1552" spans="1:14" x14ac:dyDescent="0.25">
      <c r="A1552">
        <v>756177</v>
      </c>
      <c r="B1552" s="3">
        <v>99.99</v>
      </c>
      <c r="C1552">
        <v>3</v>
      </c>
      <c r="D1552">
        <v>1</v>
      </c>
      <c r="E1552" s="3">
        <v>299.97000000000003</v>
      </c>
      <c r="F1552">
        <v>5</v>
      </c>
      <c r="G1552" s="3">
        <v>499.95</v>
      </c>
      <c r="H1552">
        <v>0.6</v>
      </c>
      <c r="I1552">
        <v>1.666666666666667</v>
      </c>
      <c r="J1552">
        <v>50</v>
      </c>
      <c r="K1552" t="s">
        <v>1761</v>
      </c>
      <c r="L1552">
        <f t="shared" si="54"/>
        <v>2</v>
      </c>
      <c r="M1552" s="3">
        <v>0</v>
      </c>
      <c r="N1552" s="3">
        <f>Tabela1[[#This Row],[Faturamento Mês R$]]/4</f>
        <v>74.992500000000007</v>
      </c>
    </row>
    <row r="1553" spans="1:14" x14ac:dyDescent="0.25">
      <c r="A1553">
        <v>756184</v>
      </c>
      <c r="B1553" s="3">
        <v>119.99</v>
      </c>
      <c r="C1553">
        <v>9</v>
      </c>
      <c r="D1553">
        <v>2</v>
      </c>
      <c r="E1553" s="3">
        <v>1079.9100000000001</v>
      </c>
      <c r="F1553">
        <v>5</v>
      </c>
      <c r="G1553" s="3">
        <v>599.95000000000005</v>
      </c>
      <c r="H1553">
        <v>1.8</v>
      </c>
      <c r="I1553">
        <v>0.55555555555555558</v>
      </c>
      <c r="J1553">
        <v>16.666666666666671</v>
      </c>
      <c r="K1553" t="s">
        <v>1760</v>
      </c>
      <c r="L1553">
        <f t="shared" si="54"/>
        <v>1</v>
      </c>
      <c r="M1553" s="3">
        <v>0</v>
      </c>
      <c r="N1553" s="3">
        <f>Tabela1[[#This Row],[Faturamento Mês R$]]/4</f>
        <v>269.97750000000002</v>
      </c>
    </row>
    <row r="1554" spans="1:14" x14ac:dyDescent="0.25">
      <c r="A1554">
        <v>756193</v>
      </c>
      <c r="B1554" s="3">
        <v>129.99</v>
      </c>
      <c r="C1554">
        <v>6</v>
      </c>
      <c r="E1554" s="3">
        <v>779.94</v>
      </c>
      <c r="F1554">
        <v>8</v>
      </c>
      <c r="G1554" s="3">
        <v>1039.92</v>
      </c>
      <c r="H1554">
        <v>0.75</v>
      </c>
      <c r="I1554">
        <v>1.333333333333333</v>
      </c>
      <c r="J1554">
        <v>40</v>
      </c>
      <c r="K1554" t="s">
        <v>1761</v>
      </c>
      <c r="L1554">
        <f t="shared" si="54"/>
        <v>2</v>
      </c>
      <c r="M1554" s="3">
        <v>0</v>
      </c>
      <c r="N1554" s="3">
        <f>Tabela1[[#This Row],[Faturamento Mês R$]]/4</f>
        <v>194.98500000000001</v>
      </c>
    </row>
    <row r="1555" spans="1:14" x14ac:dyDescent="0.25">
      <c r="A1555">
        <v>756196</v>
      </c>
      <c r="B1555" s="3">
        <v>79.989999999999995</v>
      </c>
      <c r="C1555">
        <v>2</v>
      </c>
      <c r="D1555">
        <v>1</v>
      </c>
      <c r="E1555" s="3">
        <v>159.97999999999999</v>
      </c>
      <c r="F1555">
        <v>2</v>
      </c>
      <c r="G1555" s="3">
        <v>159.97999999999999</v>
      </c>
      <c r="H1555">
        <v>1</v>
      </c>
      <c r="I1555">
        <v>1</v>
      </c>
      <c r="J1555">
        <v>30</v>
      </c>
      <c r="K1555" t="s">
        <v>1761</v>
      </c>
      <c r="L1555">
        <f t="shared" si="54"/>
        <v>2</v>
      </c>
      <c r="M1555" s="3">
        <v>0</v>
      </c>
      <c r="N1555" s="3">
        <f>Tabela1[[#This Row],[Faturamento Mês R$]]/4</f>
        <v>39.994999999999997</v>
      </c>
    </row>
    <row r="1556" spans="1:14" x14ac:dyDescent="0.25">
      <c r="A1556">
        <v>756202</v>
      </c>
      <c r="B1556" s="3">
        <v>89.99</v>
      </c>
      <c r="C1556">
        <v>11</v>
      </c>
      <c r="D1556">
        <v>2</v>
      </c>
      <c r="E1556" s="3">
        <v>989.89</v>
      </c>
      <c r="F1556">
        <v>21</v>
      </c>
      <c r="G1556" s="3">
        <v>1889.79</v>
      </c>
      <c r="H1556">
        <v>0.52380952380952384</v>
      </c>
      <c r="I1556">
        <v>1.9090909090909089</v>
      </c>
      <c r="J1556">
        <v>57.272727272727273</v>
      </c>
      <c r="K1556" t="s">
        <v>1761</v>
      </c>
      <c r="L1556">
        <f t="shared" ref="L1556:L1584" si="55">IF(K1556="Baixo Giro",3,IF(K1556="Giro Médio",2,IF(K1556="Alto Giro",1,0)))</f>
        <v>2</v>
      </c>
      <c r="M1556" s="3">
        <v>0</v>
      </c>
      <c r="N1556" s="3">
        <f>Tabela1[[#This Row],[Faturamento Mês R$]]/4</f>
        <v>247.4725</v>
      </c>
    </row>
    <row r="1557" spans="1:14" x14ac:dyDescent="0.25">
      <c r="A1557">
        <v>756210</v>
      </c>
      <c r="B1557" s="3">
        <v>49.99</v>
      </c>
      <c r="C1557">
        <v>28</v>
      </c>
      <c r="D1557">
        <v>5</v>
      </c>
      <c r="E1557" s="3">
        <v>1399.72</v>
      </c>
      <c r="F1557">
        <v>12</v>
      </c>
      <c r="G1557" s="3">
        <v>599.88</v>
      </c>
      <c r="H1557">
        <v>2.333333333333333</v>
      </c>
      <c r="I1557">
        <v>0.42857142857142849</v>
      </c>
      <c r="J1557">
        <v>12.857142857142859</v>
      </c>
      <c r="K1557" t="s">
        <v>1760</v>
      </c>
      <c r="L1557">
        <f t="shared" si="55"/>
        <v>1</v>
      </c>
      <c r="M1557" s="3">
        <v>0</v>
      </c>
      <c r="N1557" s="3">
        <f>Tabela1[[#This Row],[Faturamento Mês R$]]/4</f>
        <v>349.93</v>
      </c>
    </row>
    <row r="1558" spans="1:14" x14ac:dyDescent="0.25">
      <c r="A1558">
        <v>756245</v>
      </c>
      <c r="B1558" s="3">
        <v>39.99</v>
      </c>
      <c r="C1558">
        <v>12</v>
      </c>
      <c r="D1558">
        <v>1</v>
      </c>
      <c r="E1558" s="3">
        <v>479.88</v>
      </c>
      <c r="F1558">
        <v>16</v>
      </c>
      <c r="G1558" s="3">
        <v>639.84</v>
      </c>
      <c r="H1558">
        <v>0.75</v>
      </c>
      <c r="I1558">
        <v>1.333333333333333</v>
      </c>
      <c r="J1558">
        <v>40</v>
      </c>
      <c r="K1558" t="s">
        <v>1761</v>
      </c>
      <c r="L1558">
        <f t="shared" si="55"/>
        <v>2</v>
      </c>
      <c r="M1558" s="3">
        <v>0</v>
      </c>
      <c r="N1558" s="3">
        <f>Tabela1[[#This Row],[Faturamento Mês R$]]/4</f>
        <v>119.97</v>
      </c>
    </row>
    <row r="1559" spans="1:14" x14ac:dyDescent="0.25">
      <c r="A1559">
        <v>756247</v>
      </c>
      <c r="B1559" s="3">
        <v>69.989999999999995</v>
      </c>
      <c r="C1559">
        <v>2</v>
      </c>
      <c r="E1559" s="3">
        <v>139.97999999999999</v>
      </c>
      <c r="F1559">
        <v>0</v>
      </c>
      <c r="G1559" s="3">
        <v>0</v>
      </c>
      <c r="H1559" t="s">
        <v>1763</v>
      </c>
      <c r="I1559">
        <v>0</v>
      </c>
      <c r="J1559">
        <v>0</v>
      </c>
      <c r="L1559">
        <f t="shared" si="55"/>
        <v>0</v>
      </c>
      <c r="M1559" s="3">
        <v>0</v>
      </c>
      <c r="N1559" s="3">
        <f>Tabela1[[#This Row],[Faturamento Mês R$]]/4</f>
        <v>34.994999999999997</v>
      </c>
    </row>
    <row r="1560" spans="1:14" x14ac:dyDescent="0.25">
      <c r="A1560">
        <v>756248</v>
      </c>
      <c r="B1560" s="3">
        <v>39.99</v>
      </c>
      <c r="C1560">
        <v>10</v>
      </c>
      <c r="D1560">
        <v>1</v>
      </c>
      <c r="E1560" s="3">
        <v>399.9</v>
      </c>
      <c r="F1560">
        <v>14</v>
      </c>
      <c r="G1560" s="3">
        <v>559.86</v>
      </c>
      <c r="H1560">
        <v>0.7142857142857143</v>
      </c>
      <c r="I1560">
        <v>1.4</v>
      </c>
      <c r="J1560">
        <v>42</v>
      </c>
      <c r="K1560" t="s">
        <v>1761</v>
      </c>
      <c r="L1560">
        <f t="shared" si="55"/>
        <v>2</v>
      </c>
      <c r="M1560" s="3">
        <v>0</v>
      </c>
      <c r="N1560" s="3">
        <f>Tabela1[[#This Row],[Faturamento Mês R$]]/4</f>
        <v>99.974999999999994</v>
      </c>
    </row>
    <row r="1561" spans="1:14" x14ac:dyDescent="0.25">
      <c r="A1561">
        <v>756292</v>
      </c>
      <c r="B1561" s="3">
        <v>99.99</v>
      </c>
      <c r="C1561">
        <v>13</v>
      </c>
      <c r="D1561">
        <v>3</v>
      </c>
      <c r="E1561" s="3">
        <v>1299.8699999999999</v>
      </c>
      <c r="F1561">
        <v>56</v>
      </c>
      <c r="G1561" s="3">
        <v>5599.44</v>
      </c>
      <c r="H1561">
        <v>0.23214285714285721</v>
      </c>
      <c r="I1561">
        <v>4.3076923076923066</v>
      </c>
      <c r="J1561">
        <v>129.2307692307692</v>
      </c>
      <c r="K1561" t="s">
        <v>1762</v>
      </c>
      <c r="L1561">
        <f t="shared" si="55"/>
        <v>3</v>
      </c>
      <c r="M1561" s="3">
        <v>5599.44</v>
      </c>
      <c r="N1561" s="3">
        <f>Tabela1[[#This Row],[Faturamento Mês R$]]/4</f>
        <v>324.96749999999997</v>
      </c>
    </row>
    <row r="1562" spans="1:14" x14ac:dyDescent="0.25">
      <c r="A1562">
        <v>756328</v>
      </c>
      <c r="B1562" s="3">
        <v>99.99</v>
      </c>
      <c r="C1562">
        <v>3</v>
      </c>
      <c r="D1562">
        <v>1</v>
      </c>
      <c r="E1562" s="3">
        <v>299.97000000000003</v>
      </c>
      <c r="F1562">
        <v>27</v>
      </c>
      <c r="G1562" s="3">
        <v>2699.73</v>
      </c>
      <c r="H1562">
        <v>0.1111111111111111</v>
      </c>
      <c r="I1562">
        <v>9</v>
      </c>
      <c r="J1562">
        <v>270</v>
      </c>
      <c r="K1562" t="s">
        <v>1762</v>
      </c>
      <c r="L1562">
        <f t="shared" si="55"/>
        <v>3</v>
      </c>
      <c r="M1562" s="3">
        <v>2699.73</v>
      </c>
      <c r="N1562" s="3">
        <f>Tabela1[[#This Row],[Faturamento Mês R$]]/4</f>
        <v>74.992500000000007</v>
      </c>
    </row>
    <row r="1563" spans="1:14" x14ac:dyDescent="0.25">
      <c r="A1563">
        <v>756356</v>
      </c>
      <c r="B1563" s="3">
        <v>69.989999999999995</v>
      </c>
      <c r="C1563">
        <v>15</v>
      </c>
      <c r="D1563">
        <v>4</v>
      </c>
      <c r="E1563" s="3">
        <v>1049.8499999999999</v>
      </c>
      <c r="F1563">
        <v>54</v>
      </c>
      <c r="G1563" s="3">
        <v>3779.46</v>
      </c>
      <c r="H1563">
        <v>0.27777777777777779</v>
      </c>
      <c r="I1563">
        <v>3.6</v>
      </c>
      <c r="J1563">
        <v>108</v>
      </c>
      <c r="K1563" t="s">
        <v>1762</v>
      </c>
      <c r="L1563">
        <f t="shared" si="55"/>
        <v>3</v>
      </c>
      <c r="M1563" s="3">
        <v>3779.46</v>
      </c>
      <c r="N1563" s="3">
        <f>Tabela1[[#This Row],[Faturamento Mês R$]]/4</f>
        <v>262.46249999999998</v>
      </c>
    </row>
    <row r="1564" spans="1:14" x14ac:dyDescent="0.25">
      <c r="A1564">
        <v>756361</v>
      </c>
      <c r="B1564" s="3">
        <v>119.99</v>
      </c>
      <c r="C1564">
        <v>14</v>
      </c>
      <c r="D1564">
        <v>1</v>
      </c>
      <c r="E1564" s="3">
        <v>1679.86</v>
      </c>
      <c r="F1564">
        <v>13</v>
      </c>
      <c r="G1564" s="3">
        <v>1559.87</v>
      </c>
      <c r="H1564">
        <v>1.0769230769230771</v>
      </c>
      <c r="I1564">
        <v>0.9285714285714286</v>
      </c>
      <c r="J1564">
        <v>27.857142857142861</v>
      </c>
      <c r="K1564" t="s">
        <v>1760</v>
      </c>
      <c r="L1564">
        <f t="shared" si="55"/>
        <v>1</v>
      </c>
      <c r="M1564" s="3">
        <v>0</v>
      </c>
      <c r="N1564" s="3">
        <f>Tabela1[[#This Row],[Faturamento Mês R$]]/4</f>
        <v>419.96499999999997</v>
      </c>
    </row>
    <row r="1565" spans="1:14" x14ac:dyDescent="0.25">
      <c r="A1565">
        <v>756388</v>
      </c>
      <c r="B1565" s="3">
        <v>49.99</v>
      </c>
      <c r="C1565">
        <v>4</v>
      </c>
      <c r="E1565" s="3">
        <v>199.96</v>
      </c>
      <c r="F1565">
        <v>23</v>
      </c>
      <c r="G1565" s="3">
        <v>1149.77</v>
      </c>
      <c r="H1565">
        <v>0.17391304347826089</v>
      </c>
      <c r="I1565">
        <v>5.75</v>
      </c>
      <c r="J1565">
        <v>172.5</v>
      </c>
      <c r="K1565" t="s">
        <v>1762</v>
      </c>
      <c r="L1565">
        <f t="shared" si="55"/>
        <v>3</v>
      </c>
      <c r="M1565" s="3">
        <v>1149.77</v>
      </c>
      <c r="N1565" s="3">
        <f>Tabela1[[#This Row],[Faturamento Mês R$]]/4</f>
        <v>49.99</v>
      </c>
    </row>
    <row r="1566" spans="1:14" x14ac:dyDescent="0.25">
      <c r="A1566">
        <v>756395</v>
      </c>
      <c r="B1566" s="3">
        <v>49.99</v>
      </c>
      <c r="C1566">
        <v>3</v>
      </c>
      <c r="E1566" s="3">
        <v>149.97</v>
      </c>
      <c r="F1566">
        <v>0</v>
      </c>
      <c r="G1566" s="3">
        <v>0</v>
      </c>
      <c r="H1566" t="s">
        <v>1763</v>
      </c>
      <c r="I1566">
        <v>0</v>
      </c>
      <c r="J1566">
        <v>0</v>
      </c>
      <c r="L1566">
        <f t="shared" si="55"/>
        <v>0</v>
      </c>
      <c r="M1566" s="3">
        <v>0</v>
      </c>
      <c r="N1566" s="3">
        <f>Tabela1[[#This Row],[Faturamento Mês R$]]/4</f>
        <v>37.4925</v>
      </c>
    </row>
    <row r="1567" spans="1:14" x14ac:dyDescent="0.25">
      <c r="A1567">
        <v>756399</v>
      </c>
      <c r="B1567" s="3">
        <v>89.99</v>
      </c>
      <c r="C1567">
        <v>2</v>
      </c>
      <c r="D1567">
        <v>-1</v>
      </c>
      <c r="E1567" s="3">
        <v>179.98</v>
      </c>
      <c r="F1567">
        <v>3</v>
      </c>
      <c r="G1567" s="3">
        <v>269.97000000000003</v>
      </c>
      <c r="H1567">
        <v>0.66666666666666663</v>
      </c>
      <c r="I1567">
        <v>1.5</v>
      </c>
      <c r="J1567">
        <v>45</v>
      </c>
      <c r="K1567" t="s">
        <v>1761</v>
      </c>
      <c r="L1567">
        <f t="shared" si="55"/>
        <v>2</v>
      </c>
      <c r="M1567" s="3">
        <v>0</v>
      </c>
      <c r="N1567" s="3">
        <f>Tabela1[[#This Row],[Faturamento Mês R$]]/4</f>
        <v>44.994999999999997</v>
      </c>
    </row>
    <row r="1568" spans="1:14" x14ac:dyDescent="0.25">
      <c r="A1568">
        <v>756416</v>
      </c>
      <c r="B1568" s="3">
        <v>89.99</v>
      </c>
      <c r="C1568">
        <v>13</v>
      </c>
      <c r="D1568">
        <v>1</v>
      </c>
      <c r="E1568" s="3">
        <v>1169.8699999999999</v>
      </c>
      <c r="F1568">
        <v>4</v>
      </c>
      <c r="G1568" s="3">
        <v>359.96</v>
      </c>
      <c r="H1568">
        <v>3.25</v>
      </c>
      <c r="I1568">
        <v>0.30769230769230771</v>
      </c>
      <c r="J1568">
        <v>9.2307692307692317</v>
      </c>
      <c r="K1568" t="s">
        <v>1760</v>
      </c>
      <c r="L1568">
        <f t="shared" si="55"/>
        <v>1</v>
      </c>
      <c r="M1568" s="3">
        <v>0</v>
      </c>
      <c r="N1568" s="3">
        <f>Tabela1[[#This Row],[Faturamento Mês R$]]/4</f>
        <v>292.46749999999997</v>
      </c>
    </row>
    <row r="1569" spans="1:14" x14ac:dyDescent="0.25">
      <c r="A1569">
        <v>756418</v>
      </c>
      <c r="B1569" s="3">
        <v>39.99</v>
      </c>
      <c r="C1569">
        <v>18</v>
      </c>
      <c r="D1569">
        <v>4</v>
      </c>
      <c r="E1569" s="3">
        <v>719.82</v>
      </c>
      <c r="F1569">
        <v>31</v>
      </c>
      <c r="G1569" s="3">
        <v>1239.69</v>
      </c>
      <c r="H1569">
        <v>0.58064516129032262</v>
      </c>
      <c r="I1569">
        <v>1.7222222222222221</v>
      </c>
      <c r="J1569">
        <v>51.666666666666671</v>
      </c>
      <c r="K1569" t="s">
        <v>1761</v>
      </c>
      <c r="L1569">
        <f t="shared" si="55"/>
        <v>2</v>
      </c>
      <c r="M1569" s="3">
        <v>0</v>
      </c>
      <c r="N1569" s="3">
        <f>Tabela1[[#This Row],[Faturamento Mês R$]]/4</f>
        <v>179.95500000000001</v>
      </c>
    </row>
    <row r="1570" spans="1:14" x14ac:dyDescent="0.25">
      <c r="A1570">
        <v>756459</v>
      </c>
      <c r="B1570" s="3">
        <v>79.989999999999995</v>
      </c>
      <c r="C1570">
        <v>2</v>
      </c>
      <c r="D1570">
        <v>1</v>
      </c>
      <c r="E1570" s="3">
        <v>159.97999999999999</v>
      </c>
      <c r="F1570">
        <v>2</v>
      </c>
      <c r="G1570" s="3">
        <v>159.97999999999999</v>
      </c>
      <c r="H1570">
        <v>1</v>
      </c>
      <c r="I1570">
        <v>1</v>
      </c>
      <c r="J1570">
        <v>30</v>
      </c>
      <c r="K1570" t="s">
        <v>1761</v>
      </c>
      <c r="L1570">
        <f t="shared" si="55"/>
        <v>2</v>
      </c>
      <c r="M1570" s="3">
        <v>0</v>
      </c>
      <c r="N1570" s="3">
        <f>Tabela1[[#This Row],[Faturamento Mês R$]]/4</f>
        <v>39.994999999999997</v>
      </c>
    </row>
    <row r="1571" spans="1:14" x14ac:dyDescent="0.25">
      <c r="A1571">
        <v>756466</v>
      </c>
      <c r="B1571" s="3">
        <v>49.99</v>
      </c>
      <c r="C1571">
        <v>7</v>
      </c>
      <c r="D1571">
        <v>3</v>
      </c>
      <c r="E1571" s="3">
        <v>349.93</v>
      </c>
      <c r="F1571">
        <v>78</v>
      </c>
      <c r="G1571" s="3">
        <v>3899.22</v>
      </c>
      <c r="H1571">
        <v>8.9743589743589744E-2</v>
      </c>
      <c r="I1571">
        <v>11.142857142857141</v>
      </c>
      <c r="J1571">
        <v>334.28571428571428</v>
      </c>
      <c r="K1571" t="s">
        <v>1762</v>
      </c>
      <c r="L1571">
        <f t="shared" si="55"/>
        <v>3</v>
      </c>
      <c r="M1571" s="3">
        <v>3899.22</v>
      </c>
      <c r="N1571" s="3">
        <f>Tabela1[[#This Row],[Faturamento Mês R$]]/4</f>
        <v>87.482500000000002</v>
      </c>
    </row>
    <row r="1572" spans="1:14" x14ac:dyDescent="0.25">
      <c r="A1572">
        <v>756467</v>
      </c>
      <c r="B1572" s="3">
        <v>49.99</v>
      </c>
      <c r="C1572">
        <v>2</v>
      </c>
      <c r="D1572">
        <v>2</v>
      </c>
      <c r="E1572" s="3">
        <v>99.98</v>
      </c>
      <c r="F1572">
        <v>52</v>
      </c>
      <c r="G1572" s="3">
        <v>2599.48</v>
      </c>
      <c r="H1572">
        <v>3.8461538461538457E-2</v>
      </c>
      <c r="I1572">
        <v>26</v>
      </c>
      <c r="J1572">
        <v>780</v>
      </c>
      <c r="K1572" t="s">
        <v>1762</v>
      </c>
      <c r="L1572">
        <f t="shared" si="55"/>
        <v>3</v>
      </c>
      <c r="M1572" s="3">
        <v>2599.48</v>
      </c>
      <c r="N1572" s="3">
        <f>Tabela1[[#This Row],[Faturamento Mês R$]]/4</f>
        <v>24.995000000000001</v>
      </c>
    </row>
    <row r="1573" spans="1:14" x14ac:dyDescent="0.25">
      <c r="A1573">
        <v>756526</v>
      </c>
      <c r="B1573" s="3">
        <v>39.99</v>
      </c>
      <c r="C1573">
        <v>3</v>
      </c>
      <c r="D1573">
        <v>2</v>
      </c>
      <c r="E1573" s="3">
        <v>119.97</v>
      </c>
      <c r="F1573">
        <v>33</v>
      </c>
      <c r="G1573" s="3">
        <v>1319.67</v>
      </c>
      <c r="H1573">
        <v>9.0909090909090912E-2</v>
      </c>
      <c r="I1573">
        <v>11</v>
      </c>
      <c r="J1573">
        <v>330</v>
      </c>
      <c r="K1573" t="s">
        <v>1762</v>
      </c>
      <c r="L1573">
        <f t="shared" si="55"/>
        <v>3</v>
      </c>
      <c r="M1573" s="3">
        <v>1319.67</v>
      </c>
      <c r="N1573" s="3">
        <f>Tabela1[[#This Row],[Faturamento Mês R$]]/4</f>
        <v>29.9925</v>
      </c>
    </row>
    <row r="1574" spans="1:14" x14ac:dyDescent="0.25">
      <c r="A1574">
        <v>756527</v>
      </c>
      <c r="B1574" s="3">
        <v>39.99</v>
      </c>
      <c r="C1574">
        <v>4</v>
      </c>
      <c r="D1574">
        <v>0</v>
      </c>
      <c r="E1574" s="3">
        <v>159.96</v>
      </c>
      <c r="F1574">
        <v>33</v>
      </c>
      <c r="G1574" s="3">
        <v>1319.67</v>
      </c>
      <c r="H1574">
        <v>0.1212121212121212</v>
      </c>
      <c r="I1574">
        <v>8.25</v>
      </c>
      <c r="J1574">
        <v>247.5</v>
      </c>
      <c r="K1574" t="s">
        <v>1762</v>
      </c>
      <c r="L1574">
        <f t="shared" si="55"/>
        <v>3</v>
      </c>
      <c r="M1574" s="3">
        <v>1319.67</v>
      </c>
      <c r="N1574" s="3">
        <f>Tabela1[[#This Row],[Faturamento Mês R$]]/4</f>
        <v>39.99</v>
      </c>
    </row>
    <row r="1575" spans="1:14" x14ac:dyDescent="0.25">
      <c r="A1575">
        <v>756536</v>
      </c>
      <c r="B1575" s="3">
        <v>69.989999999999995</v>
      </c>
      <c r="C1575">
        <v>2</v>
      </c>
      <c r="E1575" s="3">
        <v>139.97999999999999</v>
      </c>
      <c r="F1575">
        <v>2</v>
      </c>
      <c r="G1575" s="3">
        <v>139.97999999999999</v>
      </c>
      <c r="H1575">
        <v>1</v>
      </c>
      <c r="I1575">
        <v>1</v>
      </c>
      <c r="J1575">
        <v>30</v>
      </c>
      <c r="K1575" t="s">
        <v>1761</v>
      </c>
      <c r="L1575">
        <f t="shared" si="55"/>
        <v>2</v>
      </c>
      <c r="M1575" s="3">
        <v>0</v>
      </c>
      <c r="N1575" s="3">
        <f>Tabela1[[#This Row],[Faturamento Mês R$]]/4</f>
        <v>34.994999999999997</v>
      </c>
    </row>
    <row r="1576" spans="1:14" x14ac:dyDescent="0.25">
      <c r="A1576">
        <v>756626</v>
      </c>
      <c r="B1576" s="3">
        <v>139.99</v>
      </c>
      <c r="C1576">
        <v>2</v>
      </c>
      <c r="D1576">
        <v>1</v>
      </c>
      <c r="E1576" s="3">
        <v>279.98</v>
      </c>
      <c r="F1576">
        <v>1</v>
      </c>
      <c r="G1576" s="3">
        <v>139.99</v>
      </c>
      <c r="H1576">
        <v>2</v>
      </c>
      <c r="I1576">
        <v>0.5</v>
      </c>
      <c r="J1576">
        <v>15</v>
      </c>
      <c r="K1576" t="s">
        <v>1760</v>
      </c>
      <c r="L1576">
        <f t="shared" si="55"/>
        <v>1</v>
      </c>
      <c r="M1576" s="3">
        <v>0</v>
      </c>
      <c r="N1576" s="3">
        <f>Tabela1[[#This Row],[Faturamento Mês R$]]/4</f>
        <v>69.995000000000005</v>
      </c>
    </row>
    <row r="1577" spans="1:14" x14ac:dyDescent="0.25">
      <c r="A1577">
        <v>756638</v>
      </c>
      <c r="B1577" s="3">
        <v>79.989999999999995</v>
      </c>
      <c r="C1577">
        <v>2</v>
      </c>
      <c r="E1577" s="3">
        <v>159.97999999999999</v>
      </c>
      <c r="F1577">
        <v>3</v>
      </c>
      <c r="G1577" s="3">
        <v>239.97</v>
      </c>
      <c r="H1577">
        <v>0.66666666666666663</v>
      </c>
      <c r="I1577">
        <v>1.5</v>
      </c>
      <c r="J1577">
        <v>45</v>
      </c>
      <c r="K1577" t="s">
        <v>1761</v>
      </c>
      <c r="L1577">
        <f t="shared" si="55"/>
        <v>2</v>
      </c>
      <c r="M1577" s="3">
        <v>0</v>
      </c>
      <c r="N1577" s="3">
        <f>Tabela1[[#This Row],[Faturamento Mês R$]]/4</f>
        <v>39.994999999999997</v>
      </c>
    </row>
    <row r="1578" spans="1:14" x14ac:dyDescent="0.25">
      <c r="A1578">
        <v>756639</v>
      </c>
      <c r="B1578" s="3">
        <v>69.989999999999995</v>
      </c>
      <c r="C1578">
        <v>3</v>
      </c>
      <c r="E1578" s="3">
        <v>209.97</v>
      </c>
      <c r="F1578">
        <v>2</v>
      </c>
      <c r="G1578" s="3">
        <v>139.97999999999999</v>
      </c>
      <c r="H1578">
        <v>1.5</v>
      </c>
      <c r="I1578">
        <v>0.66666666666666663</v>
      </c>
      <c r="J1578">
        <v>20</v>
      </c>
      <c r="K1578" t="s">
        <v>1760</v>
      </c>
      <c r="L1578">
        <f t="shared" si="55"/>
        <v>1</v>
      </c>
      <c r="M1578" s="3">
        <v>0</v>
      </c>
      <c r="N1578" s="3">
        <f>Tabela1[[#This Row],[Faturamento Mês R$]]/4</f>
        <v>52.4925</v>
      </c>
    </row>
    <row r="1579" spans="1:14" x14ac:dyDescent="0.25">
      <c r="A1579">
        <v>756795</v>
      </c>
      <c r="B1579" s="3">
        <v>69.989999999999995</v>
      </c>
      <c r="C1579">
        <v>9</v>
      </c>
      <c r="D1579">
        <v>6</v>
      </c>
      <c r="E1579" s="3">
        <v>629.91</v>
      </c>
      <c r="F1579">
        <v>28</v>
      </c>
      <c r="G1579" s="3">
        <v>1959.72</v>
      </c>
      <c r="H1579">
        <v>0.32142857142857151</v>
      </c>
      <c r="I1579">
        <v>3.1111111111111112</v>
      </c>
      <c r="J1579">
        <v>93.333333333333329</v>
      </c>
      <c r="K1579" t="s">
        <v>1762</v>
      </c>
      <c r="L1579">
        <f t="shared" si="55"/>
        <v>3</v>
      </c>
      <c r="M1579" s="3">
        <v>1959.72</v>
      </c>
      <c r="N1579" s="3">
        <f>Tabela1[[#This Row],[Faturamento Mês R$]]/4</f>
        <v>157.47749999999999</v>
      </c>
    </row>
    <row r="1580" spans="1:14" x14ac:dyDescent="0.25">
      <c r="A1580">
        <v>756806</v>
      </c>
      <c r="B1580" s="3">
        <v>49.99</v>
      </c>
      <c r="C1580">
        <v>3</v>
      </c>
      <c r="D1580">
        <v>1</v>
      </c>
      <c r="E1580" s="3">
        <v>149.97</v>
      </c>
      <c r="F1580">
        <v>48</v>
      </c>
      <c r="G1580" s="3">
        <v>2399.52</v>
      </c>
      <c r="H1580">
        <v>6.25E-2</v>
      </c>
      <c r="I1580">
        <v>16</v>
      </c>
      <c r="J1580">
        <v>480</v>
      </c>
      <c r="K1580" t="s">
        <v>1762</v>
      </c>
      <c r="L1580">
        <f t="shared" si="55"/>
        <v>3</v>
      </c>
      <c r="M1580" s="3">
        <v>2399.52</v>
      </c>
      <c r="N1580" s="3">
        <f>Tabela1[[#This Row],[Faturamento Mês R$]]/4</f>
        <v>37.4925</v>
      </c>
    </row>
    <row r="1581" spans="1:14" x14ac:dyDescent="0.25">
      <c r="A1581">
        <v>756826</v>
      </c>
      <c r="B1581" s="3">
        <v>99.99</v>
      </c>
      <c r="C1581">
        <v>20</v>
      </c>
      <c r="D1581">
        <v>-1</v>
      </c>
      <c r="E1581" s="3">
        <v>1999.8</v>
      </c>
      <c r="F1581">
        <v>73</v>
      </c>
      <c r="G1581" s="3">
        <v>7299.27</v>
      </c>
      <c r="H1581">
        <v>0.27397260273972601</v>
      </c>
      <c r="I1581">
        <v>3.65</v>
      </c>
      <c r="J1581">
        <v>109.5</v>
      </c>
      <c r="K1581" t="s">
        <v>1762</v>
      </c>
      <c r="L1581">
        <f t="shared" si="55"/>
        <v>3</v>
      </c>
      <c r="M1581" s="3">
        <v>7299.27</v>
      </c>
      <c r="N1581" s="3">
        <f>Tabela1[[#This Row],[Faturamento Mês R$]]/4</f>
        <v>499.95</v>
      </c>
    </row>
    <row r="1582" spans="1:14" x14ac:dyDescent="0.25">
      <c r="A1582">
        <v>756854</v>
      </c>
      <c r="B1582" s="3">
        <v>59.99</v>
      </c>
      <c r="C1582">
        <v>3</v>
      </c>
      <c r="D1582">
        <v>1</v>
      </c>
      <c r="E1582" s="3">
        <v>179.97</v>
      </c>
      <c r="F1582">
        <v>5</v>
      </c>
      <c r="G1582" s="3">
        <v>299.95</v>
      </c>
      <c r="H1582">
        <v>0.6</v>
      </c>
      <c r="I1582">
        <v>1.666666666666667</v>
      </c>
      <c r="J1582">
        <v>50</v>
      </c>
      <c r="K1582" t="s">
        <v>1761</v>
      </c>
      <c r="L1582">
        <f t="shared" si="55"/>
        <v>2</v>
      </c>
      <c r="M1582" s="3">
        <v>0</v>
      </c>
      <c r="N1582" s="3">
        <f>Tabela1[[#This Row],[Faturamento Mês R$]]/4</f>
        <v>44.9925</v>
      </c>
    </row>
    <row r="1583" spans="1:14" x14ac:dyDescent="0.25">
      <c r="A1583">
        <v>756855</v>
      </c>
      <c r="B1583" s="3">
        <v>49.99</v>
      </c>
      <c r="C1583">
        <v>4</v>
      </c>
      <c r="D1583">
        <v>2</v>
      </c>
      <c r="E1583" s="3">
        <v>199.96</v>
      </c>
      <c r="F1583">
        <v>6</v>
      </c>
      <c r="G1583" s="3">
        <v>299.94</v>
      </c>
      <c r="H1583">
        <v>0.66666666666666663</v>
      </c>
      <c r="I1583">
        <v>1.5</v>
      </c>
      <c r="J1583">
        <v>45</v>
      </c>
      <c r="K1583" t="s">
        <v>1761</v>
      </c>
      <c r="L1583">
        <f t="shared" si="55"/>
        <v>2</v>
      </c>
      <c r="M1583" s="3">
        <v>0</v>
      </c>
      <c r="N1583" s="3">
        <f>Tabela1[[#This Row],[Faturamento Mês R$]]/4</f>
        <v>49.99</v>
      </c>
    </row>
    <row r="1584" spans="1:14" x14ac:dyDescent="0.25">
      <c r="A1584">
        <v>756873</v>
      </c>
      <c r="B1584" s="3">
        <v>149.99</v>
      </c>
      <c r="C1584">
        <v>3</v>
      </c>
      <c r="D1584">
        <v>3</v>
      </c>
      <c r="E1584" s="3">
        <v>449.97</v>
      </c>
      <c r="F1584">
        <v>25</v>
      </c>
      <c r="G1584" s="3">
        <v>3749.75</v>
      </c>
      <c r="H1584">
        <v>0.12</v>
      </c>
      <c r="I1584">
        <v>8.3333333333333339</v>
      </c>
      <c r="J1584">
        <v>250</v>
      </c>
      <c r="K1584" t="s">
        <v>1762</v>
      </c>
      <c r="L1584">
        <f t="shared" si="55"/>
        <v>3</v>
      </c>
      <c r="M1584" s="3">
        <v>3749.75</v>
      </c>
      <c r="N1584" s="3">
        <f>Tabela1[[#This Row],[Faturamento Mês R$]]/4</f>
        <v>112.49250000000001</v>
      </c>
    </row>
    <row r="1585" spans="1:14" x14ac:dyDescent="0.25">
      <c r="A1585">
        <v>756948</v>
      </c>
      <c r="B1585" s="3">
        <v>119.99</v>
      </c>
      <c r="C1585">
        <v>1</v>
      </c>
      <c r="E1585" s="3">
        <v>119.99</v>
      </c>
      <c r="F1585">
        <v>45</v>
      </c>
      <c r="G1585" s="3">
        <v>5399.55</v>
      </c>
      <c r="H1585">
        <v>2.222222222222222E-2</v>
      </c>
      <c r="I1585">
        <v>45</v>
      </c>
      <c r="J1585">
        <v>1350</v>
      </c>
      <c r="K1585" t="s">
        <v>1762</v>
      </c>
      <c r="L1585">
        <f t="shared" ref="L1585:L1615" si="56">IF(K1585="Baixo Giro",3,IF(K1585="Giro Médio",2,IF(K1585="Alto Giro",1,0)))</f>
        <v>3</v>
      </c>
      <c r="M1585" s="3">
        <v>5399.55</v>
      </c>
      <c r="N1585" s="3">
        <f>Tabela1[[#This Row],[Faturamento Mês R$]]/4</f>
        <v>29.997499999999999</v>
      </c>
    </row>
    <row r="1586" spans="1:14" x14ac:dyDescent="0.25">
      <c r="A1586">
        <v>756949</v>
      </c>
      <c r="B1586" s="3">
        <v>119.99</v>
      </c>
      <c r="C1586">
        <v>3</v>
      </c>
      <c r="E1586" s="3">
        <v>359.97</v>
      </c>
      <c r="F1586">
        <v>44</v>
      </c>
      <c r="G1586" s="3">
        <v>5279.56</v>
      </c>
      <c r="H1586">
        <v>6.8181818181818177E-2</v>
      </c>
      <c r="I1586">
        <v>14.66666666666667</v>
      </c>
      <c r="J1586">
        <v>440</v>
      </c>
      <c r="K1586" t="s">
        <v>1762</v>
      </c>
      <c r="L1586">
        <f t="shared" si="56"/>
        <v>3</v>
      </c>
      <c r="M1586" s="3">
        <v>5279.56</v>
      </c>
      <c r="N1586" s="3">
        <f>Tabela1[[#This Row],[Faturamento Mês R$]]/4</f>
        <v>89.992500000000007</v>
      </c>
    </row>
    <row r="1587" spans="1:14" x14ac:dyDescent="0.25">
      <c r="A1587">
        <v>756951</v>
      </c>
      <c r="B1587" s="3">
        <v>119.99</v>
      </c>
      <c r="C1587">
        <v>0</v>
      </c>
      <c r="D1587">
        <v>-1</v>
      </c>
      <c r="E1587" s="3">
        <v>0</v>
      </c>
      <c r="F1587">
        <v>37</v>
      </c>
      <c r="G1587" s="3">
        <v>4439.63</v>
      </c>
      <c r="H1587">
        <v>0</v>
      </c>
      <c r="I1587">
        <v>0</v>
      </c>
      <c r="J1587">
        <v>0</v>
      </c>
      <c r="K1587" t="s">
        <v>1762</v>
      </c>
      <c r="L1587">
        <f t="shared" si="56"/>
        <v>3</v>
      </c>
      <c r="M1587" s="3">
        <v>4439.63</v>
      </c>
      <c r="N1587" s="3">
        <f>Tabela1[[#This Row],[Faturamento Mês R$]]/4</f>
        <v>0</v>
      </c>
    </row>
    <row r="1588" spans="1:14" x14ac:dyDescent="0.25">
      <c r="A1588">
        <v>756955</v>
      </c>
      <c r="B1588" s="3">
        <v>119.99</v>
      </c>
      <c r="C1588">
        <v>2</v>
      </c>
      <c r="E1588" s="3">
        <v>239.98</v>
      </c>
      <c r="F1588">
        <v>23</v>
      </c>
      <c r="G1588" s="3">
        <v>2759.77</v>
      </c>
      <c r="H1588">
        <v>8.6956521739130432E-2</v>
      </c>
      <c r="I1588">
        <v>11.5</v>
      </c>
      <c r="J1588">
        <v>345</v>
      </c>
      <c r="K1588" t="s">
        <v>1762</v>
      </c>
      <c r="L1588">
        <f t="shared" si="56"/>
        <v>3</v>
      </c>
      <c r="M1588" s="3">
        <v>2759.77</v>
      </c>
      <c r="N1588" s="3">
        <f>Tabela1[[#This Row],[Faturamento Mês R$]]/4</f>
        <v>59.994999999999997</v>
      </c>
    </row>
    <row r="1589" spans="1:14" x14ac:dyDescent="0.25">
      <c r="A1589">
        <v>756959</v>
      </c>
      <c r="B1589" s="3">
        <v>119.99</v>
      </c>
      <c r="C1589">
        <v>2</v>
      </c>
      <c r="E1589" s="3">
        <v>239.98</v>
      </c>
      <c r="F1589">
        <v>23</v>
      </c>
      <c r="G1589" s="3">
        <v>2759.77</v>
      </c>
      <c r="H1589">
        <v>8.6956521739130432E-2</v>
      </c>
      <c r="I1589">
        <v>11.5</v>
      </c>
      <c r="J1589">
        <v>345</v>
      </c>
      <c r="K1589" t="s">
        <v>1762</v>
      </c>
      <c r="L1589">
        <f t="shared" si="56"/>
        <v>3</v>
      </c>
      <c r="M1589" s="3">
        <v>2759.77</v>
      </c>
      <c r="N1589" s="3">
        <f>Tabela1[[#This Row],[Faturamento Mês R$]]/4</f>
        <v>59.994999999999997</v>
      </c>
    </row>
    <row r="1590" spans="1:14" x14ac:dyDescent="0.25">
      <c r="A1590">
        <v>756961</v>
      </c>
      <c r="B1590" s="3">
        <v>99.99</v>
      </c>
      <c r="C1590">
        <v>0</v>
      </c>
      <c r="E1590" s="3">
        <v>0</v>
      </c>
      <c r="F1590">
        <v>28</v>
      </c>
      <c r="G1590" s="3">
        <v>2799.72</v>
      </c>
      <c r="H1590">
        <v>0</v>
      </c>
      <c r="I1590">
        <v>0</v>
      </c>
      <c r="J1590">
        <v>0</v>
      </c>
      <c r="K1590" t="s">
        <v>1762</v>
      </c>
      <c r="L1590">
        <f t="shared" si="56"/>
        <v>3</v>
      </c>
      <c r="M1590" s="3">
        <v>2799.72</v>
      </c>
      <c r="N1590" s="3">
        <f>Tabela1[[#This Row],[Faturamento Mês R$]]/4</f>
        <v>0</v>
      </c>
    </row>
    <row r="1591" spans="1:14" x14ac:dyDescent="0.25">
      <c r="A1591">
        <v>756962</v>
      </c>
      <c r="B1591" s="3">
        <v>79.989999999999995</v>
      </c>
      <c r="C1591">
        <v>17</v>
      </c>
      <c r="D1591">
        <v>5</v>
      </c>
      <c r="E1591" s="3">
        <v>1359.83</v>
      </c>
      <c r="F1591">
        <v>66</v>
      </c>
      <c r="G1591" s="3">
        <v>5279.34</v>
      </c>
      <c r="H1591">
        <v>0.25757575757575762</v>
      </c>
      <c r="I1591">
        <v>3.882352941176471</v>
      </c>
      <c r="J1591">
        <v>116.4705882352941</v>
      </c>
      <c r="K1591" t="s">
        <v>1762</v>
      </c>
      <c r="L1591">
        <f t="shared" si="56"/>
        <v>3</v>
      </c>
      <c r="M1591" s="3">
        <v>5279.34</v>
      </c>
      <c r="N1591" s="3">
        <f>Tabela1[[#This Row],[Faturamento Mês R$]]/4</f>
        <v>339.95749999999998</v>
      </c>
    </row>
    <row r="1592" spans="1:14" x14ac:dyDescent="0.25">
      <c r="A1592">
        <v>756963</v>
      </c>
      <c r="B1592" s="3">
        <v>59.99</v>
      </c>
      <c r="C1592">
        <v>36</v>
      </c>
      <c r="D1592">
        <v>10</v>
      </c>
      <c r="E1592" s="3">
        <v>2159.64</v>
      </c>
      <c r="F1592">
        <v>36</v>
      </c>
      <c r="G1592" s="3">
        <v>2159.64</v>
      </c>
      <c r="H1592">
        <v>1</v>
      </c>
      <c r="I1592">
        <v>1</v>
      </c>
      <c r="J1592">
        <v>30</v>
      </c>
      <c r="K1592" t="s">
        <v>1761</v>
      </c>
      <c r="L1592">
        <f t="shared" si="56"/>
        <v>2</v>
      </c>
      <c r="M1592" s="3">
        <v>0</v>
      </c>
      <c r="N1592" s="3">
        <f>Tabela1[[#This Row],[Faturamento Mês R$]]/4</f>
        <v>539.91</v>
      </c>
    </row>
    <row r="1593" spans="1:14" x14ac:dyDescent="0.25">
      <c r="A1593">
        <v>756965</v>
      </c>
      <c r="B1593" s="3">
        <v>139.99</v>
      </c>
      <c r="C1593">
        <v>11</v>
      </c>
      <c r="D1593">
        <v>3</v>
      </c>
      <c r="E1593" s="3">
        <v>1539.89</v>
      </c>
      <c r="F1593">
        <v>65</v>
      </c>
      <c r="G1593" s="3">
        <v>9099.35</v>
      </c>
      <c r="H1593">
        <v>0.16923076923076921</v>
      </c>
      <c r="I1593">
        <v>5.9090909090909092</v>
      </c>
      <c r="J1593">
        <v>177.27272727272731</v>
      </c>
      <c r="K1593" t="s">
        <v>1762</v>
      </c>
      <c r="L1593">
        <f t="shared" si="56"/>
        <v>3</v>
      </c>
      <c r="M1593" s="3">
        <v>9099.35</v>
      </c>
      <c r="N1593" s="3">
        <f>Tabela1[[#This Row],[Faturamento Mês R$]]/4</f>
        <v>384.97250000000003</v>
      </c>
    </row>
    <row r="1594" spans="1:14" x14ac:dyDescent="0.25">
      <c r="A1594">
        <v>756966</v>
      </c>
      <c r="B1594" s="3">
        <v>139.99</v>
      </c>
      <c r="C1594">
        <v>4</v>
      </c>
      <c r="E1594" s="3">
        <v>559.96</v>
      </c>
      <c r="F1594">
        <v>39</v>
      </c>
      <c r="G1594" s="3">
        <v>5459.61</v>
      </c>
      <c r="H1594">
        <v>0.1025641025641026</v>
      </c>
      <c r="I1594">
        <v>9.75</v>
      </c>
      <c r="J1594">
        <v>292.5</v>
      </c>
      <c r="K1594" t="s">
        <v>1762</v>
      </c>
      <c r="L1594">
        <f t="shared" si="56"/>
        <v>3</v>
      </c>
      <c r="M1594" s="3">
        <v>5459.61</v>
      </c>
      <c r="N1594" s="3">
        <f>Tabela1[[#This Row],[Faturamento Mês R$]]/4</f>
        <v>139.99</v>
      </c>
    </row>
    <row r="1595" spans="1:14" x14ac:dyDescent="0.25">
      <c r="A1595">
        <v>756967</v>
      </c>
      <c r="B1595" s="3">
        <v>139.99</v>
      </c>
      <c r="C1595">
        <v>7</v>
      </c>
      <c r="D1595">
        <v>1</v>
      </c>
      <c r="E1595" s="3">
        <v>979.93000000000006</v>
      </c>
      <c r="F1595">
        <v>51</v>
      </c>
      <c r="G1595" s="3">
        <v>7139.49</v>
      </c>
      <c r="H1595">
        <v>0.1372549019607843</v>
      </c>
      <c r="I1595">
        <v>7.2857142857142856</v>
      </c>
      <c r="J1595">
        <v>218.57142857142861</v>
      </c>
      <c r="K1595" t="s">
        <v>1762</v>
      </c>
      <c r="L1595">
        <f t="shared" si="56"/>
        <v>3</v>
      </c>
      <c r="M1595" s="3">
        <v>7139.49</v>
      </c>
      <c r="N1595" s="3">
        <f>Tabela1[[#This Row],[Faturamento Mês R$]]/4</f>
        <v>244.98250000000002</v>
      </c>
    </row>
    <row r="1596" spans="1:14" x14ac:dyDescent="0.25">
      <c r="A1596">
        <v>757003</v>
      </c>
      <c r="B1596" s="3">
        <v>9.99</v>
      </c>
      <c r="C1596">
        <v>8</v>
      </c>
      <c r="D1596">
        <v>3</v>
      </c>
      <c r="E1596" s="3">
        <v>79.92</v>
      </c>
      <c r="F1596">
        <v>10</v>
      </c>
      <c r="G1596" s="3">
        <v>99.9</v>
      </c>
      <c r="H1596">
        <v>0.8</v>
      </c>
      <c r="I1596">
        <v>1.25</v>
      </c>
      <c r="J1596">
        <v>37.5</v>
      </c>
      <c r="K1596" t="s">
        <v>1761</v>
      </c>
      <c r="L1596">
        <f t="shared" si="56"/>
        <v>2</v>
      </c>
      <c r="M1596" s="3">
        <v>0</v>
      </c>
      <c r="N1596" s="3">
        <f>Tabela1[[#This Row],[Faturamento Mês R$]]/4</f>
        <v>19.98</v>
      </c>
    </row>
    <row r="1597" spans="1:14" x14ac:dyDescent="0.25">
      <c r="A1597">
        <v>757021</v>
      </c>
      <c r="B1597" s="3">
        <v>59.99</v>
      </c>
      <c r="C1597">
        <v>8</v>
      </c>
      <c r="D1597">
        <v>1</v>
      </c>
      <c r="E1597" s="3">
        <v>479.92</v>
      </c>
      <c r="F1597">
        <v>15</v>
      </c>
      <c r="G1597" s="3">
        <v>899.85</v>
      </c>
      <c r="H1597">
        <v>0.53333333333333333</v>
      </c>
      <c r="I1597">
        <v>1.875</v>
      </c>
      <c r="J1597">
        <v>56.25</v>
      </c>
      <c r="K1597" t="s">
        <v>1761</v>
      </c>
      <c r="L1597">
        <f t="shared" si="56"/>
        <v>2</v>
      </c>
      <c r="M1597" s="3">
        <v>0</v>
      </c>
      <c r="N1597" s="3">
        <f>Tabela1[[#This Row],[Faturamento Mês R$]]/4</f>
        <v>119.98</v>
      </c>
    </row>
    <row r="1598" spans="1:14" x14ac:dyDescent="0.25">
      <c r="A1598">
        <v>757022</v>
      </c>
      <c r="B1598" s="3">
        <v>49.99</v>
      </c>
      <c r="C1598">
        <v>5</v>
      </c>
      <c r="D1598">
        <v>4</v>
      </c>
      <c r="E1598" s="3">
        <v>249.95</v>
      </c>
      <c r="F1598">
        <v>1</v>
      </c>
      <c r="G1598" s="3">
        <v>49.99</v>
      </c>
      <c r="H1598">
        <v>5</v>
      </c>
      <c r="I1598">
        <v>0.2</v>
      </c>
      <c r="J1598">
        <v>6</v>
      </c>
      <c r="K1598" t="s">
        <v>1760</v>
      </c>
      <c r="L1598">
        <f t="shared" si="56"/>
        <v>1</v>
      </c>
      <c r="M1598" s="3">
        <v>0</v>
      </c>
      <c r="N1598" s="3">
        <f>Tabela1[[#This Row],[Faturamento Mês R$]]/4</f>
        <v>62.487499999999997</v>
      </c>
    </row>
    <row r="1599" spans="1:14" x14ac:dyDescent="0.25">
      <c r="A1599">
        <v>757023</v>
      </c>
      <c r="B1599" s="3">
        <v>59.99</v>
      </c>
      <c r="C1599">
        <v>4</v>
      </c>
      <c r="E1599" s="3">
        <v>239.96</v>
      </c>
      <c r="F1599">
        <v>6</v>
      </c>
      <c r="G1599" s="3">
        <v>359.94</v>
      </c>
      <c r="H1599">
        <v>0.66666666666666663</v>
      </c>
      <c r="I1599">
        <v>1.5</v>
      </c>
      <c r="J1599">
        <v>45</v>
      </c>
      <c r="K1599" t="s">
        <v>1761</v>
      </c>
      <c r="L1599">
        <f t="shared" si="56"/>
        <v>2</v>
      </c>
      <c r="M1599" s="3">
        <v>0</v>
      </c>
      <c r="N1599" s="3">
        <f>Tabela1[[#This Row],[Faturamento Mês R$]]/4</f>
        <v>59.99</v>
      </c>
    </row>
    <row r="1600" spans="1:14" x14ac:dyDescent="0.25">
      <c r="A1600">
        <v>757025</v>
      </c>
      <c r="B1600" s="3">
        <v>59.99</v>
      </c>
      <c r="C1600">
        <v>11</v>
      </c>
      <c r="D1600">
        <v>2</v>
      </c>
      <c r="E1600" s="3">
        <v>659.89</v>
      </c>
      <c r="F1600">
        <v>13</v>
      </c>
      <c r="G1600" s="3">
        <v>779.87</v>
      </c>
      <c r="H1600">
        <v>0.84615384615384615</v>
      </c>
      <c r="I1600">
        <v>1.1818181818181821</v>
      </c>
      <c r="J1600">
        <v>35.454545454545453</v>
      </c>
      <c r="K1600" t="s">
        <v>1761</v>
      </c>
      <c r="L1600">
        <f t="shared" si="56"/>
        <v>2</v>
      </c>
      <c r="M1600" s="3">
        <v>0</v>
      </c>
      <c r="N1600" s="3">
        <f>Tabela1[[#This Row],[Faturamento Mês R$]]/4</f>
        <v>164.9725</v>
      </c>
    </row>
    <row r="1601" spans="1:14" x14ac:dyDescent="0.25">
      <c r="A1601">
        <v>757026</v>
      </c>
      <c r="B1601" s="3">
        <v>59.99</v>
      </c>
      <c r="C1601">
        <v>5</v>
      </c>
      <c r="D1601">
        <v>1</v>
      </c>
      <c r="E1601" s="3">
        <v>299.95</v>
      </c>
      <c r="F1601">
        <v>5</v>
      </c>
      <c r="G1601" s="3">
        <v>299.95</v>
      </c>
      <c r="H1601">
        <v>1</v>
      </c>
      <c r="I1601">
        <v>1</v>
      </c>
      <c r="J1601">
        <v>30</v>
      </c>
      <c r="K1601" t="s">
        <v>1761</v>
      </c>
      <c r="L1601">
        <f t="shared" si="56"/>
        <v>2</v>
      </c>
      <c r="M1601" s="3">
        <v>0</v>
      </c>
      <c r="N1601" s="3">
        <f>Tabela1[[#This Row],[Faturamento Mês R$]]/4</f>
        <v>74.987499999999997</v>
      </c>
    </row>
    <row r="1602" spans="1:14" x14ac:dyDescent="0.25">
      <c r="A1602">
        <v>757042</v>
      </c>
      <c r="B1602" s="3">
        <v>59.99</v>
      </c>
      <c r="C1602">
        <v>3</v>
      </c>
      <c r="D1602">
        <v>2</v>
      </c>
      <c r="E1602" s="3">
        <v>179.97</v>
      </c>
      <c r="F1602">
        <v>27</v>
      </c>
      <c r="G1602" s="3">
        <v>1619.73</v>
      </c>
      <c r="H1602">
        <v>0.1111111111111111</v>
      </c>
      <c r="I1602">
        <v>9</v>
      </c>
      <c r="J1602">
        <v>270</v>
      </c>
      <c r="K1602" t="s">
        <v>1762</v>
      </c>
      <c r="L1602">
        <f t="shared" si="56"/>
        <v>3</v>
      </c>
      <c r="M1602" s="3">
        <v>1619.73</v>
      </c>
      <c r="N1602" s="3">
        <f>Tabela1[[#This Row],[Faturamento Mês R$]]/4</f>
        <v>44.9925</v>
      </c>
    </row>
    <row r="1603" spans="1:14" x14ac:dyDescent="0.25">
      <c r="A1603">
        <v>757044</v>
      </c>
      <c r="B1603" s="3">
        <v>49.99</v>
      </c>
      <c r="C1603">
        <v>3</v>
      </c>
      <c r="D1603">
        <v>1</v>
      </c>
      <c r="E1603" s="3">
        <v>149.97</v>
      </c>
      <c r="F1603">
        <v>1</v>
      </c>
      <c r="G1603" s="3">
        <v>49.99</v>
      </c>
      <c r="H1603">
        <v>3</v>
      </c>
      <c r="I1603">
        <v>0.33333333333333331</v>
      </c>
      <c r="J1603">
        <v>10</v>
      </c>
      <c r="K1603" t="s">
        <v>1760</v>
      </c>
      <c r="L1603">
        <f t="shared" si="56"/>
        <v>1</v>
      </c>
      <c r="M1603" s="3">
        <v>0</v>
      </c>
      <c r="N1603" s="3">
        <f>Tabela1[[#This Row],[Faturamento Mês R$]]/4</f>
        <v>37.4925</v>
      </c>
    </row>
    <row r="1604" spans="1:14" x14ac:dyDescent="0.25">
      <c r="A1604">
        <v>757045</v>
      </c>
      <c r="B1604" s="3">
        <v>59.99</v>
      </c>
      <c r="C1604">
        <v>4</v>
      </c>
      <c r="D1604">
        <v>1</v>
      </c>
      <c r="E1604" s="3">
        <v>239.96</v>
      </c>
      <c r="F1604">
        <v>50</v>
      </c>
      <c r="G1604" s="3">
        <v>2999.5</v>
      </c>
      <c r="H1604">
        <v>0.08</v>
      </c>
      <c r="I1604">
        <v>12.5</v>
      </c>
      <c r="J1604">
        <v>375</v>
      </c>
      <c r="K1604" t="s">
        <v>1762</v>
      </c>
      <c r="L1604">
        <f t="shared" si="56"/>
        <v>3</v>
      </c>
      <c r="M1604" s="3">
        <v>2999.5</v>
      </c>
      <c r="N1604" s="3">
        <f>Tabela1[[#This Row],[Faturamento Mês R$]]/4</f>
        <v>59.99</v>
      </c>
    </row>
    <row r="1605" spans="1:14" x14ac:dyDescent="0.25">
      <c r="A1605">
        <v>757076</v>
      </c>
      <c r="B1605" s="3">
        <v>79.989999999999995</v>
      </c>
      <c r="C1605">
        <v>2</v>
      </c>
      <c r="D1605">
        <v>1</v>
      </c>
      <c r="E1605" s="3">
        <v>159.97999999999999</v>
      </c>
      <c r="F1605">
        <v>1</v>
      </c>
      <c r="G1605" s="3">
        <v>79.989999999999995</v>
      </c>
      <c r="H1605">
        <v>2</v>
      </c>
      <c r="I1605">
        <v>0.5</v>
      </c>
      <c r="J1605">
        <v>15</v>
      </c>
      <c r="K1605" t="s">
        <v>1760</v>
      </c>
      <c r="L1605">
        <f t="shared" si="56"/>
        <v>1</v>
      </c>
      <c r="M1605" s="3">
        <v>0</v>
      </c>
      <c r="N1605" s="3">
        <f>Tabela1[[#This Row],[Faturamento Mês R$]]/4</f>
        <v>39.994999999999997</v>
      </c>
    </row>
    <row r="1606" spans="1:14" x14ac:dyDescent="0.25">
      <c r="A1606">
        <v>757153</v>
      </c>
      <c r="B1606" s="3">
        <v>119.99</v>
      </c>
      <c r="C1606">
        <v>3</v>
      </c>
      <c r="E1606" s="3">
        <v>359.97</v>
      </c>
      <c r="F1606">
        <v>1</v>
      </c>
      <c r="G1606" s="3">
        <v>119.99</v>
      </c>
      <c r="H1606">
        <v>3</v>
      </c>
      <c r="I1606">
        <v>0.33333333333333331</v>
      </c>
      <c r="J1606">
        <v>10</v>
      </c>
      <c r="K1606" t="s">
        <v>1760</v>
      </c>
      <c r="L1606">
        <f t="shared" si="56"/>
        <v>1</v>
      </c>
      <c r="M1606" s="3">
        <v>0</v>
      </c>
      <c r="N1606" s="3">
        <f>Tabela1[[#This Row],[Faturamento Mês R$]]/4</f>
        <v>89.992500000000007</v>
      </c>
    </row>
    <row r="1607" spans="1:14" x14ac:dyDescent="0.25">
      <c r="A1607">
        <v>757324</v>
      </c>
      <c r="B1607" s="3">
        <v>59.99</v>
      </c>
      <c r="C1607">
        <v>7</v>
      </c>
      <c r="E1607" s="3">
        <v>419.93</v>
      </c>
      <c r="F1607">
        <v>51</v>
      </c>
      <c r="G1607" s="3">
        <v>3059.49</v>
      </c>
      <c r="H1607">
        <v>0.1372549019607843</v>
      </c>
      <c r="I1607">
        <v>7.2857142857142856</v>
      </c>
      <c r="J1607">
        <v>218.57142857142861</v>
      </c>
      <c r="K1607" t="s">
        <v>1762</v>
      </c>
      <c r="L1607">
        <f t="shared" si="56"/>
        <v>3</v>
      </c>
      <c r="M1607" s="3">
        <v>3059.49</v>
      </c>
      <c r="N1607" s="3">
        <f>Tabela1[[#This Row],[Faturamento Mês R$]]/4</f>
        <v>104.9825</v>
      </c>
    </row>
    <row r="1608" spans="1:14" x14ac:dyDescent="0.25">
      <c r="A1608">
        <v>757326</v>
      </c>
      <c r="B1608" s="3">
        <v>59.99</v>
      </c>
      <c r="C1608">
        <v>7</v>
      </c>
      <c r="D1608">
        <v>3</v>
      </c>
      <c r="E1608" s="3">
        <v>419.93</v>
      </c>
      <c r="F1608">
        <v>70</v>
      </c>
      <c r="G1608" s="3">
        <v>4199.3</v>
      </c>
      <c r="H1608">
        <v>0.1</v>
      </c>
      <c r="I1608">
        <v>10</v>
      </c>
      <c r="J1608">
        <v>300</v>
      </c>
      <c r="K1608" t="s">
        <v>1762</v>
      </c>
      <c r="L1608">
        <f t="shared" si="56"/>
        <v>3</v>
      </c>
      <c r="M1608" s="3">
        <v>4199.3</v>
      </c>
      <c r="N1608" s="3">
        <f>Tabela1[[#This Row],[Faturamento Mês R$]]/4</f>
        <v>104.9825</v>
      </c>
    </row>
    <row r="1609" spans="1:14" x14ac:dyDescent="0.25">
      <c r="A1609">
        <v>757371</v>
      </c>
      <c r="B1609" s="3">
        <v>89.99</v>
      </c>
      <c r="C1609">
        <v>27</v>
      </c>
      <c r="D1609">
        <v>11</v>
      </c>
      <c r="E1609" s="3">
        <v>2429.73</v>
      </c>
      <c r="F1609">
        <v>128</v>
      </c>
      <c r="G1609" s="3">
        <v>11518.72</v>
      </c>
      <c r="H1609">
        <v>0.2109375</v>
      </c>
      <c r="I1609">
        <v>4.7407407407407396</v>
      </c>
      <c r="J1609">
        <v>142.2222222222222</v>
      </c>
      <c r="K1609" t="s">
        <v>1762</v>
      </c>
      <c r="L1609">
        <f t="shared" si="56"/>
        <v>3</v>
      </c>
      <c r="M1609" s="3">
        <v>11518.72</v>
      </c>
      <c r="N1609" s="3">
        <f>Tabela1[[#This Row],[Faturamento Mês R$]]/4</f>
        <v>607.4325</v>
      </c>
    </row>
    <row r="1610" spans="1:14" x14ac:dyDescent="0.25">
      <c r="A1610">
        <v>757378</v>
      </c>
      <c r="B1610" s="3">
        <v>49.99</v>
      </c>
      <c r="C1610">
        <v>9</v>
      </c>
      <c r="D1610">
        <v>3</v>
      </c>
      <c r="E1610" s="3">
        <v>449.91</v>
      </c>
      <c r="F1610">
        <v>23</v>
      </c>
      <c r="G1610" s="3">
        <v>1149.77</v>
      </c>
      <c r="H1610">
        <v>0.39130434782608697</v>
      </c>
      <c r="I1610">
        <v>2.5555555555555549</v>
      </c>
      <c r="J1610">
        <v>76.666666666666657</v>
      </c>
      <c r="K1610" t="s">
        <v>1762</v>
      </c>
      <c r="L1610">
        <f t="shared" si="56"/>
        <v>3</v>
      </c>
      <c r="M1610" s="3">
        <v>1149.77</v>
      </c>
      <c r="N1610" s="3">
        <f>Tabela1[[#This Row],[Faturamento Mês R$]]/4</f>
        <v>112.47750000000001</v>
      </c>
    </row>
    <row r="1611" spans="1:14" x14ac:dyDescent="0.25">
      <c r="A1611">
        <v>757383</v>
      </c>
      <c r="B1611" s="3">
        <v>59.99</v>
      </c>
      <c r="C1611">
        <v>3</v>
      </c>
      <c r="D1611">
        <v>1</v>
      </c>
      <c r="E1611" s="3">
        <v>179.97</v>
      </c>
      <c r="F1611">
        <v>32</v>
      </c>
      <c r="G1611" s="3">
        <v>1919.68</v>
      </c>
      <c r="H1611">
        <v>9.375E-2</v>
      </c>
      <c r="I1611">
        <v>10.66666666666667</v>
      </c>
      <c r="J1611">
        <v>320</v>
      </c>
      <c r="K1611" t="s">
        <v>1762</v>
      </c>
      <c r="L1611">
        <f t="shared" si="56"/>
        <v>3</v>
      </c>
      <c r="M1611" s="3">
        <v>1919.68</v>
      </c>
      <c r="N1611" s="3">
        <f>Tabela1[[#This Row],[Faturamento Mês R$]]/4</f>
        <v>44.9925</v>
      </c>
    </row>
    <row r="1612" spans="1:14" x14ac:dyDescent="0.25">
      <c r="A1612">
        <v>757385</v>
      </c>
      <c r="B1612" s="3">
        <v>39.99</v>
      </c>
      <c r="C1612">
        <v>4</v>
      </c>
      <c r="E1612" s="3">
        <v>159.96</v>
      </c>
      <c r="F1612">
        <v>0</v>
      </c>
      <c r="G1612" s="3">
        <v>0</v>
      </c>
      <c r="H1612" t="s">
        <v>1763</v>
      </c>
      <c r="I1612">
        <v>0</v>
      </c>
      <c r="J1612">
        <v>0</v>
      </c>
      <c r="L1612">
        <f t="shared" si="56"/>
        <v>0</v>
      </c>
      <c r="M1612" s="3">
        <v>0</v>
      </c>
      <c r="N1612" s="3">
        <f>Tabela1[[#This Row],[Faturamento Mês R$]]/4</f>
        <v>39.99</v>
      </c>
    </row>
    <row r="1613" spans="1:14" x14ac:dyDescent="0.25">
      <c r="A1613">
        <v>757402</v>
      </c>
      <c r="B1613" s="3">
        <v>29.99</v>
      </c>
      <c r="C1613">
        <v>2</v>
      </c>
      <c r="E1613" s="3">
        <v>59.98</v>
      </c>
      <c r="F1613">
        <v>0</v>
      </c>
      <c r="G1613" s="3">
        <v>0</v>
      </c>
      <c r="H1613" t="s">
        <v>1763</v>
      </c>
      <c r="I1613">
        <v>0</v>
      </c>
      <c r="J1613">
        <v>0</v>
      </c>
      <c r="L1613">
        <f t="shared" si="56"/>
        <v>0</v>
      </c>
      <c r="M1613" s="3">
        <v>0</v>
      </c>
      <c r="N1613" s="3">
        <f>Tabela1[[#This Row],[Faturamento Mês R$]]/4</f>
        <v>14.994999999999999</v>
      </c>
    </row>
    <row r="1614" spans="1:14" x14ac:dyDescent="0.25">
      <c r="A1614">
        <v>757439</v>
      </c>
      <c r="B1614" s="3">
        <v>8.99</v>
      </c>
      <c r="C1614">
        <v>5</v>
      </c>
      <c r="E1614" s="3">
        <v>44.95</v>
      </c>
      <c r="F1614">
        <v>6</v>
      </c>
      <c r="G1614" s="3">
        <v>53.94</v>
      </c>
      <c r="H1614">
        <v>0.83333333333333337</v>
      </c>
      <c r="I1614">
        <v>1.2</v>
      </c>
      <c r="J1614">
        <v>36</v>
      </c>
      <c r="K1614" t="s">
        <v>1761</v>
      </c>
      <c r="L1614">
        <f t="shared" si="56"/>
        <v>2</v>
      </c>
      <c r="M1614" s="3">
        <v>0</v>
      </c>
      <c r="N1614" s="3">
        <f>Tabela1[[#This Row],[Faturamento Mês R$]]/4</f>
        <v>11.237500000000001</v>
      </c>
    </row>
    <row r="1615" spans="1:14" x14ac:dyDescent="0.25">
      <c r="A1615">
        <v>757461</v>
      </c>
      <c r="B1615" s="3">
        <v>29.99</v>
      </c>
      <c r="C1615">
        <v>3</v>
      </c>
      <c r="D1615">
        <v>1</v>
      </c>
      <c r="E1615" s="3">
        <v>89.97</v>
      </c>
      <c r="F1615">
        <v>5</v>
      </c>
      <c r="G1615" s="3">
        <v>149.94999999999999</v>
      </c>
      <c r="H1615">
        <v>0.6</v>
      </c>
      <c r="I1615">
        <v>1.666666666666667</v>
      </c>
      <c r="J1615">
        <v>50</v>
      </c>
      <c r="K1615" t="s">
        <v>1761</v>
      </c>
      <c r="L1615">
        <f t="shared" si="56"/>
        <v>2</v>
      </c>
      <c r="M1615" s="3">
        <v>0</v>
      </c>
      <c r="N1615" s="3">
        <f>Tabela1[[#This Row],[Faturamento Mês R$]]/4</f>
        <v>22.4925</v>
      </c>
    </row>
    <row r="1616" spans="1:14" x14ac:dyDescent="0.25">
      <c r="A1616">
        <v>757599</v>
      </c>
      <c r="B1616" s="3">
        <v>119.99</v>
      </c>
      <c r="C1616">
        <v>9</v>
      </c>
      <c r="D1616">
        <v>2</v>
      </c>
      <c r="E1616" s="3">
        <v>1079.9100000000001</v>
      </c>
      <c r="F1616">
        <v>31</v>
      </c>
      <c r="G1616" s="3">
        <v>3719.69</v>
      </c>
      <c r="H1616">
        <v>0.29032258064516131</v>
      </c>
      <c r="I1616">
        <v>3.4444444444444451</v>
      </c>
      <c r="J1616">
        <v>103.3333333333333</v>
      </c>
      <c r="K1616" t="s">
        <v>1762</v>
      </c>
      <c r="L1616">
        <f t="shared" ref="L1616:L1641" si="57">IF(K1616="Baixo Giro",3,IF(K1616="Giro Médio",2,IF(K1616="Alto Giro",1,0)))</f>
        <v>3</v>
      </c>
      <c r="M1616" s="3">
        <v>3719.69</v>
      </c>
      <c r="N1616" s="3">
        <f>Tabela1[[#This Row],[Faturamento Mês R$]]/4</f>
        <v>269.97750000000002</v>
      </c>
    </row>
    <row r="1617" spans="1:14" x14ac:dyDescent="0.25">
      <c r="A1617">
        <v>757603</v>
      </c>
      <c r="B1617" s="3">
        <v>17.989999999999998</v>
      </c>
      <c r="C1617">
        <v>4</v>
      </c>
      <c r="D1617">
        <v>1</v>
      </c>
      <c r="E1617" s="3">
        <v>71.959999999999994</v>
      </c>
      <c r="F1617">
        <v>3</v>
      </c>
      <c r="G1617" s="3">
        <v>53.97</v>
      </c>
      <c r="H1617">
        <v>1.333333333333333</v>
      </c>
      <c r="I1617">
        <v>0.75</v>
      </c>
      <c r="J1617">
        <v>22.5</v>
      </c>
      <c r="K1617" t="s">
        <v>1760</v>
      </c>
      <c r="L1617">
        <f t="shared" si="57"/>
        <v>1</v>
      </c>
      <c r="M1617" s="3">
        <v>0</v>
      </c>
      <c r="N1617" s="3">
        <f>Tabela1[[#This Row],[Faturamento Mês R$]]/4</f>
        <v>17.989999999999998</v>
      </c>
    </row>
    <row r="1618" spans="1:14" x14ac:dyDescent="0.25">
      <c r="A1618">
        <v>757611</v>
      </c>
      <c r="B1618" s="3">
        <v>12.99</v>
      </c>
      <c r="C1618">
        <v>3</v>
      </c>
      <c r="D1618">
        <v>2</v>
      </c>
      <c r="E1618" s="3">
        <v>38.97</v>
      </c>
      <c r="F1618">
        <v>2</v>
      </c>
      <c r="G1618" s="3">
        <v>25.98</v>
      </c>
      <c r="H1618">
        <v>1.5</v>
      </c>
      <c r="I1618">
        <v>0.66666666666666663</v>
      </c>
      <c r="J1618">
        <v>20</v>
      </c>
      <c r="K1618" t="s">
        <v>1760</v>
      </c>
      <c r="L1618">
        <f t="shared" si="57"/>
        <v>1</v>
      </c>
      <c r="M1618" s="3">
        <v>0</v>
      </c>
      <c r="N1618" s="3">
        <f>Tabela1[[#This Row],[Faturamento Mês R$]]/4</f>
        <v>9.7424999999999997</v>
      </c>
    </row>
    <row r="1619" spans="1:14" x14ac:dyDescent="0.25">
      <c r="A1619">
        <v>757618</v>
      </c>
      <c r="B1619" s="3">
        <v>17.989999999999998</v>
      </c>
      <c r="C1619">
        <v>5</v>
      </c>
      <c r="D1619">
        <v>3</v>
      </c>
      <c r="E1619" s="3">
        <v>89.949999999999989</v>
      </c>
      <c r="F1619">
        <v>9</v>
      </c>
      <c r="G1619" s="3">
        <v>161.91</v>
      </c>
      <c r="H1619">
        <v>0.55555555555555558</v>
      </c>
      <c r="I1619">
        <v>1.8</v>
      </c>
      <c r="J1619">
        <v>54</v>
      </c>
      <c r="K1619" t="s">
        <v>1761</v>
      </c>
      <c r="L1619">
        <f t="shared" si="57"/>
        <v>2</v>
      </c>
      <c r="M1619" s="3">
        <v>0</v>
      </c>
      <c r="N1619" s="3">
        <f>Tabela1[[#This Row],[Faturamento Mês R$]]/4</f>
        <v>22.487499999999997</v>
      </c>
    </row>
    <row r="1620" spans="1:14" x14ac:dyDescent="0.25">
      <c r="A1620">
        <v>757627</v>
      </c>
      <c r="B1620" s="3">
        <v>17.989999999999998</v>
      </c>
      <c r="C1620">
        <v>2</v>
      </c>
      <c r="E1620" s="3">
        <v>35.979999999999997</v>
      </c>
      <c r="F1620">
        <v>1</v>
      </c>
      <c r="G1620" s="3">
        <v>17.989999999999998</v>
      </c>
      <c r="H1620">
        <v>2</v>
      </c>
      <c r="I1620">
        <v>0.5</v>
      </c>
      <c r="J1620">
        <v>15</v>
      </c>
      <c r="K1620" t="s">
        <v>1760</v>
      </c>
      <c r="L1620">
        <f t="shared" si="57"/>
        <v>1</v>
      </c>
      <c r="M1620" s="3">
        <v>0</v>
      </c>
      <c r="N1620" s="3">
        <f>Tabela1[[#This Row],[Faturamento Mês R$]]/4</f>
        <v>8.9949999999999992</v>
      </c>
    </row>
    <row r="1621" spans="1:14" x14ac:dyDescent="0.25">
      <c r="A1621">
        <v>757694</v>
      </c>
      <c r="B1621" s="3">
        <v>129.99</v>
      </c>
      <c r="C1621">
        <v>1</v>
      </c>
      <c r="E1621" s="3">
        <v>129.99</v>
      </c>
      <c r="F1621">
        <v>31</v>
      </c>
      <c r="G1621" s="3">
        <v>4029.69</v>
      </c>
      <c r="H1621">
        <v>3.2258064516129031E-2</v>
      </c>
      <c r="I1621">
        <v>31</v>
      </c>
      <c r="J1621">
        <v>930</v>
      </c>
      <c r="K1621" t="s">
        <v>1762</v>
      </c>
      <c r="L1621">
        <f t="shared" si="57"/>
        <v>3</v>
      </c>
      <c r="M1621" s="3">
        <v>4029.69</v>
      </c>
      <c r="N1621" s="3">
        <f>Tabela1[[#This Row],[Faturamento Mês R$]]/4</f>
        <v>32.497500000000002</v>
      </c>
    </row>
    <row r="1622" spans="1:14" x14ac:dyDescent="0.25">
      <c r="A1622">
        <v>757705</v>
      </c>
      <c r="B1622" s="3">
        <v>39.99</v>
      </c>
      <c r="C1622">
        <v>16</v>
      </c>
      <c r="D1622">
        <v>3</v>
      </c>
      <c r="E1622" s="3">
        <v>639.84</v>
      </c>
      <c r="F1622">
        <v>105</v>
      </c>
      <c r="G1622" s="3">
        <v>4198.95</v>
      </c>
      <c r="H1622">
        <v>0.15238095238095239</v>
      </c>
      <c r="I1622">
        <v>6.5625</v>
      </c>
      <c r="J1622">
        <v>196.875</v>
      </c>
      <c r="K1622" t="s">
        <v>1762</v>
      </c>
      <c r="L1622">
        <f t="shared" si="57"/>
        <v>3</v>
      </c>
      <c r="M1622" s="3">
        <v>4198.95</v>
      </c>
      <c r="N1622" s="3">
        <f>Tabela1[[#This Row],[Faturamento Mês R$]]/4</f>
        <v>159.96</v>
      </c>
    </row>
    <row r="1623" spans="1:14" x14ac:dyDescent="0.25">
      <c r="A1623">
        <v>757706</v>
      </c>
      <c r="B1623" s="3">
        <v>39.99</v>
      </c>
      <c r="C1623">
        <v>9</v>
      </c>
      <c r="D1623">
        <v>3</v>
      </c>
      <c r="E1623" s="3">
        <v>359.91</v>
      </c>
      <c r="F1623">
        <v>43</v>
      </c>
      <c r="G1623" s="3">
        <v>1719.57</v>
      </c>
      <c r="H1623">
        <v>0.20930232558139539</v>
      </c>
      <c r="I1623">
        <v>4.7777777777777777</v>
      </c>
      <c r="J1623">
        <v>143.33333333333329</v>
      </c>
      <c r="K1623" t="s">
        <v>1762</v>
      </c>
      <c r="L1623">
        <f t="shared" si="57"/>
        <v>3</v>
      </c>
      <c r="M1623" s="3">
        <v>1719.57</v>
      </c>
      <c r="N1623" s="3">
        <f>Tabela1[[#This Row],[Faturamento Mês R$]]/4</f>
        <v>89.977500000000006</v>
      </c>
    </row>
    <row r="1624" spans="1:14" x14ac:dyDescent="0.25">
      <c r="A1624">
        <v>757707</v>
      </c>
      <c r="B1624" s="3">
        <v>39.99</v>
      </c>
      <c r="C1624">
        <v>11</v>
      </c>
      <c r="D1624">
        <v>4</v>
      </c>
      <c r="E1624" s="3">
        <v>439.89</v>
      </c>
      <c r="F1624">
        <v>41</v>
      </c>
      <c r="G1624" s="3">
        <v>1639.59</v>
      </c>
      <c r="H1624">
        <v>0.26829268292682928</v>
      </c>
      <c r="I1624">
        <v>3.7272727272727271</v>
      </c>
      <c r="J1624">
        <v>111.8181818181818</v>
      </c>
      <c r="K1624" t="s">
        <v>1762</v>
      </c>
      <c r="L1624">
        <f t="shared" si="57"/>
        <v>3</v>
      </c>
      <c r="M1624" s="3">
        <v>1639.59</v>
      </c>
      <c r="N1624" s="3">
        <f>Tabela1[[#This Row],[Faturamento Mês R$]]/4</f>
        <v>109.9725</v>
      </c>
    </row>
    <row r="1625" spans="1:14" x14ac:dyDescent="0.25">
      <c r="A1625">
        <v>757740</v>
      </c>
      <c r="B1625" s="3">
        <v>17.989999999999998</v>
      </c>
      <c r="C1625">
        <v>2</v>
      </c>
      <c r="D1625">
        <v>1</v>
      </c>
      <c r="E1625" s="3">
        <v>35.979999999999997</v>
      </c>
      <c r="F1625">
        <v>3</v>
      </c>
      <c r="G1625" s="3">
        <v>53.97</v>
      </c>
      <c r="H1625">
        <v>0.66666666666666663</v>
      </c>
      <c r="I1625">
        <v>1.5</v>
      </c>
      <c r="J1625">
        <v>45</v>
      </c>
      <c r="K1625" t="s">
        <v>1761</v>
      </c>
      <c r="L1625">
        <f t="shared" si="57"/>
        <v>2</v>
      </c>
      <c r="M1625" s="3">
        <v>0</v>
      </c>
      <c r="N1625" s="3">
        <f>Tabela1[[#This Row],[Faturamento Mês R$]]/4</f>
        <v>8.9949999999999992</v>
      </c>
    </row>
    <row r="1626" spans="1:14" x14ac:dyDescent="0.25">
      <c r="A1626">
        <v>757746</v>
      </c>
      <c r="B1626" s="3">
        <v>17.989999999999998</v>
      </c>
      <c r="C1626">
        <v>3</v>
      </c>
      <c r="D1626">
        <v>2</v>
      </c>
      <c r="E1626" s="3">
        <v>53.97</v>
      </c>
      <c r="F1626">
        <v>4</v>
      </c>
      <c r="G1626" s="3">
        <v>71.959999999999994</v>
      </c>
      <c r="H1626">
        <v>0.75</v>
      </c>
      <c r="I1626">
        <v>1.333333333333333</v>
      </c>
      <c r="J1626">
        <v>40</v>
      </c>
      <c r="K1626" t="s">
        <v>1761</v>
      </c>
      <c r="L1626">
        <f t="shared" si="57"/>
        <v>2</v>
      </c>
      <c r="M1626" s="3">
        <v>0</v>
      </c>
      <c r="N1626" s="3">
        <f>Tabela1[[#This Row],[Faturamento Mês R$]]/4</f>
        <v>13.4925</v>
      </c>
    </row>
    <row r="1627" spans="1:14" x14ac:dyDescent="0.25">
      <c r="A1627">
        <v>757813</v>
      </c>
      <c r="B1627" s="3">
        <v>17.989999999999998</v>
      </c>
      <c r="C1627">
        <v>3</v>
      </c>
      <c r="E1627" s="3">
        <v>53.97</v>
      </c>
      <c r="F1627">
        <v>3</v>
      </c>
      <c r="G1627" s="3">
        <v>53.97</v>
      </c>
      <c r="H1627">
        <v>1</v>
      </c>
      <c r="I1627">
        <v>1</v>
      </c>
      <c r="J1627">
        <v>30</v>
      </c>
      <c r="K1627" t="s">
        <v>1761</v>
      </c>
      <c r="L1627">
        <f t="shared" si="57"/>
        <v>2</v>
      </c>
      <c r="M1627" s="3">
        <v>0</v>
      </c>
      <c r="N1627" s="3">
        <f>Tabela1[[#This Row],[Faturamento Mês R$]]/4</f>
        <v>13.4925</v>
      </c>
    </row>
    <row r="1628" spans="1:14" x14ac:dyDescent="0.25">
      <c r="A1628">
        <v>757814</v>
      </c>
      <c r="B1628" s="3">
        <v>12.99</v>
      </c>
      <c r="C1628">
        <v>1</v>
      </c>
      <c r="D1628">
        <v>1</v>
      </c>
      <c r="E1628" s="3">
        <v>12.99</v>
      </c>
      <c r="F1628">
        <v>30</v>
      </c>
      <c r="G1628" s="3">
        <v>389.7</v>
      </c>
      <c r="H1628">
        <v>3.3333333333333333E-2</v>
      </c>
      <c r="I1628">
        <v>30</v>
      </c>
      <c r="J1628">
        <v>900</v>
      </c>
      <c r="K1628" t="s">
        <v>1762</v>
      </c>
      <c r="L1628">
        <f t="shared" si="57"/>
        <v>3</v>
      </c>
      <c r="M1628" s="3">
        <v>389.7</v>
      </c>
      <c r="N1628" s="3">
        <f>Tabela1[[#This Row],[Faturamento Mês R$]]/4</f>
        <v>3.2475000000000001</v>
      </c>
    </row>
    <row r="1629" spans="1:14" x14ac:dyDescent="0.25">
      <c r="A1629">
        <v>757847</v>
      </c>
      <c r="B1629" s="3">
        <v>129.99</v>
      </c>
      <c r="C1629">
        <v>4</v>
      </c>
      <c r="E1629" s="3">
        <v>519.96</v>
      </c>
      <c r="F1629">
        <v>4</v>
      </c>
      <c r="G1629" s="3">
        <v>519.96</v>
      </c>
      <c r="H1629">
        <v>1</v>
      </c>
      <c r="I1629">
        <v>1</v>
      </c>
      <c r="J1629">
        <v>30</v>
      </c>
      <c r="K1629" t="s">
        <v>1761</v>
      </c>
      <c r="L1629">
        <f t="shared" si="57"/>
        <v>2</v>
      </c>
      <c r="M1629" s="3">
        <v>0</v>
      </c>
      <c r="N1629" s="3">
        <f>Tabela1[[#This Row],[Faturamento Mês R$]]/4</f>
        <v>129.99</v>
      </c>
    </row>
    <row r="1630" spans="1:14" x14ac:dyDescent="0.25">
      <c r="A1630">
        <v>757910</v>
      </c>
      <c r="B1630" s="3">
        <v>139.99</v>
      </c>
      <c r="C1630">
        <v>0</v>
      </c>
      <c r="E1630" s="3">
        <v>0</v>
      </c>
      <c r="F1630">
        <v>27</v>
      </c>
      <c r="G1630" s="3">
        <v>3779.73</v>
      </c>
      <c r="H1630">
        <v>0</v>
      </c>
      <c r="I1630">
        <v>0</v>
      </c>
      <c r="J1630">
        <v>0</v>
      </c>
      <c r="K1630" t="s">
        <v>1762</v>
      </c>
      <c r="L1630">
        <f t="shared" si="57"/>
        <v>3</v>
      </c>
      <c r="M1630" s="3">
        <v>3779.73</v>
      </c>
      <c r="N1630" s="3">
        <f>Tabela1[[#This Row],[Faturamento Mês R$]]/4</f>
        <v>0</v>
      </c>
    </row>
    <row r="1631" spans="1:14" x14ac:dyDescent="0.25">
      <c r="A1631">
        <v>757911</v>
      </c>
      <c r="B1631" s="3">
        <v>119.99</v>
      </c>
      <c r="C1631">
        <v>4</v>
      </c>
      <c r="D1631">
        <v>2</v>
      </c>
      <c r="E1631" s="3">
        <v>479.96</v>
      </c>
      <c r="F1631">
        <v>39</v>
      </c>
      <c r="G1631" s="3">
        <v>4679.6099999999997</v>
      </c>
      <c r="H1631">
        <v>0.1025641025641026</v>
      </c>
      <c r="I1631">
        <v>9.75</v>
      </c>
      <c r="J1631">
        <v>292.5</v>
      </c>
      <c r="K1631" t="s">
        <v>1762</v>
      </c>
      <c r="L1631">
        <f t="shared" si="57"/>
        <v>3</v>
      </c>
      <c r="M1631" s="3">
        <v>4679.6099999999997</v>
      </c>
      <c r="N1631" s="3">
        <f>Tabela1[[#This Row],[Faturamento Mês R$]]/4</f>
        <v>119.99</v>
      </c>
    </row>
    <row r="1632" spans="1:14" x14ac:dyDescent="0.25">
      <c r="A1632">
        <v>757913</v>
      </c>
      <c r="B1632" s="3">
        <v>39.99</v>
      </c>
      <c r="C1632">
        <v>35</v>
      </c>
      <c r="D1632">
        <v>5</v>
      </c>
      <c r="E1632" s="3">
        <v>1399.65</v>
      </c>
      <c r="F1632">
        <v>142</v>
      </c>
      <c r="G1632" s="3">
        <v>5678.58</v>
      </c>
      <c r="H1632">
        <v>0.2464788732394366</v>
      </c>
      <c r="I1632">
        <v>4.0571428571428569</v>
      </c>
      <c r="J1632">
        <v>121.71428571428569</v>
      </c>
      <c r="K1632" t="s">
        <v>1762</v>
      </c>
      <c r="L1632">
        <f t="shared" si="57"/>
        <v>3</v>
      </c>
      <c r="M1632" s="3">
        <v>5678.58</v>
      </c>
      <c r="N1632" s="3">
        <f>Tabela1[[#This Row],[Faturamento Mês R$]]/4</f>
        <v>349.91250000000002</v>
      </c>
    </row>
    <row r="1633" spans="1:14" x14ac:dyDescent="0.25">
      <c r="A1633">
        <v>757915</v>
      </c>
      <c r="B1633" s="3">
        <v>49.99</v>
      </c>
      <c r="C1633">
        <v>8</v>
      </c>
      <c r="E1633" s="3">
        <v>399.92</v>
      </c>
      <c r="F1633">
        <v>2</v>
      </c>
      <c r="G1633" s="3">
        <v>99.98</v>
      </c>
      <c r="H1633">
        <v>4</v>
      </c>
      <c r="I1633">
        <v>0.25</v>
      </c>
      <c r="J1633">
        <v>7.5</v>
      </c>
      <c r="K1633" t="s">
        <v>1760</v>
      </c>
      <c r="L1633">
        <f t="shared" si="57"/>
        <v>1</v>
      </c>
      <c r="M1633" s="3">
        <v>0</v>
      </c>
      <c r="N1633" s="3">
        <f>Tabela1[[#This Row],[Faturamento Mês R$]]/4</f>
        <v>99.98</v>
      </c>
    </row>
    <row r="1634" spans="1:14" x14ac:dyDescent="0.25">
      <c r="A1634">
        <v>757951</v>
      </c>
      <c r="B1634" s="3">
        <v>39.99</v>
      </c>
      <c r="C1634">
        <v>4</v>
      </c>
      <c r="E1634" s="3">
        <v>159.96</v>
      </c>
      <c r="F1634">
        <v>0</v>
      </c>
      <c r="G1634" s="3">
        <v>0</v>
      </c>
      <c r="H1634" t="s">
        <v>1763</v>
      </c>
      <c r="I1634">
        <v>0</v>
      </c>
      <c r="J1634">
        <v>0</v>
      </c>
      <c r="L1634">
        <f t="shared" si="57"/>
        <v>0</v>
      </c>
      <c r="M1634" s="3">
        <v>0</v>
      </c>
      <c r="N1634" s="3">
        <f>Tabela1[[#This Row],[Faturamento Mês R$]]/4</f>
        <v>39.99</v>
      </c>
    </row>
    <row r="1635" spans="1:14" x14ac:dyDescent="0.25">
      <c r="A1635">
        <v>758027</v>
      </c>
      <c r="B1635" s="3">
        <v>249.99</v>
      </c>
      <c r="C1635">
        <v>2</v>
      </c>
      <c r="D1635">
        <v>1</v>
      </c>
      <c r="E1635" s="3">
        <v>499.98</v>
      </c>
      <c r="F1635">
        <v>23</v>
      </c>
      <c r="G1635" s="3">
        <v>5749.77</v>
      </c>
      <c r="H1635">
        <v>8.6956521739130432E-2</v>
      </c>
      <c r="I1635">
        <v>11.5</v>
      </c>
      <c r="J1635">
        <v>345</v>
      </c>
      <c r="K1635" t="s">
        <v>1762</v>
      </c>
      <c r="L1635">
        <f t="shared" si="57"/>
        <v>3</v>
      </c>
      <c r="M1635" s="3">
        <v>5749.77</v>
      </c>
      <c r="N1635" s="3">
        <f>Tabela1[[#This Row],[Faturamento Mês R$]]/4</f>
        <v>124.995</v>
      </c>
    </row>
    <row r="1636" spans="1:14" x14ac:dyDescent="0.25">
      <c r="A1636">
        <v>758038</v>
      </c>
      <c r="B1636" s="3">
        <v>59.99</v>
      </c>
      <c r="C1636">
        <v>6</v>
      </c>
      <c r="D1636">
        <v>1</v>
      </c>
      <c r="E1636" s="3">
        <v>359.94</v>
      </c>
      <c r="F1636">
        <v>90</v>
      </c>
      <c r="G1636" s="3">
        <v>5399.1</v>
      </c>
      <c r="H1636">
        <v>6.6666666666666666E-2</v>
      </c>
      <c r="I1636">
        <v>15</v>
      </c>
      <c r="J1636">
        <v>450</v>
      </c>
      <c r="K1636" t="s">
        <v>1762</v>
      </c>
      <c r="L1636">
        <f t="shared" si="57"/>
        <v>3</v>
      </c>
      <c r="M1636" s="3">
        <v>5399.1</v>
      </c>
      <c r="N1636" s="3">
        <f>Tabela1[[#This Row],[Faturamento Mês R$]]/4</f>
        <v>89.984999999999999</v>
      </c>
    </row>
    <row r="1637" spans="1:14" x14ac:dyDescent="0.25">
      <c r="A1637">
        <v>758050</v>
      </c>
      <c r="B1637" s="3">
        <v>79.989999999999995</v>
      </c>
      <c r="C1637">
        <v>5</v>
      </c>
      <c r="D1637">
        <v>1</v>
      </c>
      <c r="E1637" s="3">
        <v>399.95</v>
      </c>
      <c r="F1637">
        <v>94</v>
      </c>
      <c r="G1637" s="3">
        <v>7519.06</v>
      </c>
      <c r="H1637">
        <v>5.3191489361702128E-2</v>
      </c>
      <c r="I1637">
        <v>18.8</v>
      </c>
      <c r="J1637">
        <v>564</v>
      </c>
      <c r="K1637" t="s">
        <v>1762</v>
      </c>
      <c r="L1637">
        <f t="shared" si="57"/>
        <v>3</v>
      </c>
      <c r="M1637" s="3">
        <v>7519.06</v>
      </c>
      <c r="N1637" s="3">
        <f>Tabela1[[#This Row],[Faturamento Mês R$]]/4</f>
        <v>99.987499999999997</v>
      </c>
    </row>
    <row r="1638" spans="1:14" x14ac:dyDescent="0.25">
      <c r="A1638">
        <v>758051</v>
      </c>
      <c r="B1638" s="3">
        <v>59.99</v>
      </c>
      <c r="C1638">
        <v>5</v>
      </c>
      <c r="D1638">
        <v>1</v>
      </c>
      <c r="E1638" s="3">
        <v>299.95</v>
      </c>
      <c r="F1638">
        <v>62</v>
      </c>
      <c r="G1638" s="3">
        <v>3719.38</v>
      </c>
      <c r="H1638">
        <v>8.0645161290322578E-2</v>
      </c>
      <c r="I1638">
        <v>12.4</v>
      </c>
      <c r="J1638">
        <v>372</v>
      </c>
      <c r="K1638" t="s">
        <v>1762</v>
      </c>
      <c r="L1638">
        <f t="shared" si="57"/>
        <v>3</v>
      </c>
      <c r="M1638" s="3">
        <v>3719.38</v>
      </c>
      <c r="N1638" s="3">
        <f>Tabela1[[#This Row],[Faturamento Mês R$]]/4</f>
        <v>74.987499999999997</v>
      </c>
    </row>
    <row r="1639" spans="1:14" x14ac:dyDescent="0.25">
      <c r="A1639">
        <v>758226</v>
      </c>
      <c r="B1639" s="3">
        <v>139.99</v>
      </c>
      <c r="C1639">
        <v>4</v>
      </c>
      <c r="D1639">
        <v>2</v>
      </c>
      <c r="E1639" s="3">
        <v>559.96</v>
      </c>
      <c r="F1639">
        <v>3</v>
      </c>
      <c r="G1639" s="3">
        <v>419.97</v>
      </c>
      <c r="H1639">
        <v>1.333333333333333</v>
      </c>
      <c r="I1639">
        <v>0.75</v>
      </c>
      <c r="J1639">
        <v>22.5</v>
      </c>
      <c r="K1639" t="s">
        <v>1760</v>
      </c>
      <c r="L1639">
        <f t="shared" si="57"/>
        <v>1</v>
      </c>
      <c r="M1639" s="3">
        <v>0</v>
      </c>
      <c r="N1639" s="3">
        <f>Tabela1[[#This Row],[Faturamento Mês R$]]/4</f>
        <v>139.99</v>
      </c>
    </row>
    <row r="1640" spans="1:14" x14ac:dyDescent="0.25">
      <c r="A1640">
        <v>758349</v>
      </c>
      <c r="B1640" s="3">
        <v>99.99</v>
      </c>
      <c r="C1640">
        <v>2</v>
      </c>
      <c r="D1640">
        <v>1</v>
      </c>
      <c r="E1640" s="3">
        <v>199.98</v>
      </c>
      <c r="F1640">
        <v>25</v>
      </c>
      <c r="G1640" s="3">
        <v>2499.75</v>
      </c>
      <c r="H1640">
        <v>0.08</v>
      </c>
      <c r="I1640">
        <v>12.5</v>
      </c>
      <c r="J1640">
        <v>375</v>
      </c>
      <c r="K1640" t="s">
        <v>1762</v>
      </c>
      <c r="L1640">
        <f t="shared" si="57"/>
        <v>3</v>
      </c>
      <c r="M1640" s="3">
        <v>2499.75</v>
      </c>
      <c r="N1640" s="3">
        <f>Tabela1[[#This Row],[Faturamento Mês R$]]/4</f>
        <v>49.994999999999997</v>
      </c>
    </row>
    <row r="1641" spans="1:14" x14ac:dyDescent="0.25">
      <c r="A1641">
        <v>758350</v>
      </c>
      <c r="B1641" s="3">
        <v>129.99</v>
      </c>
      <c r="C1641">
        <v>2</v>
      </c>
      <c r="E1641" s="3">
        <v>259.98</v>
      </c>
      <c r="F1641">
        <v>26</v>
      </c>
      <c r="G1641" s="3">
        <v>3379.74</v>
      </c>
      <c r="H1641">
        <v>7.6923076923076927E-2</v>
      </c>
      <c r="I1641">
        <v>13</v>
      </c>
      <c r="J1641">
        <v>390</v>
      </c>
      <c r="K1641" t="s">
        <v>1762</v>
      </c>
      <c r="L1641">
        <f t="shared" si="57"/>
        <v>3</v>
      </c>
      <c r="M1641" s="3">
        <v>3379.74</v>
      </c>
      <c r="N1641" s="3">
        <f>Tabela1[[#This Row],[Faturamento Mês R$]]/4</f>
        <v>64.995000000000005</v>
      </c>
    </row>
    <row r="1642" spans="1:14" x14ac:dyDescent="0.25">
      <c r="A1642">
        <v>758366</v>
      </c>
      <c r="B1642" s="3">
        <v>89.99</v>
      </c>
      <c r="C1642">
        <v>8</v>
      </c>
      <c r="D1642">
        <v>2</v>
      </c>
      <c r="E1642" s="3">
        <v>719.92</v>
      </c>
      <c r="F1642">
        <v>8</v>
      </c>
      <c r="G1642" s="3">
        <v>719.92</v>
      </c>
      <c r="H1642">
        <v>1</v>
      </c>
      <c r="I1642">
        <v>1</v>
      </c>
      <c r="J1642">
        <v>30</v>
      </c>
      <c r="K1642" t="s">
        <v>1761</v>
      </c>
      <c r="L1642">
        <f t="shared" ref="L1642:L1661" si="58">IF(K1642="Baixo Giro",3,IF(K1642="Giro Médio",2,IF(K1642="Alto Giro",1,0)))</f>
        <v>2</v>
      </c>
      <c r="M1642" s="3">
        <v>0</v>
      </c>
      <c r="N1642" s="3">
        <f>Tabela1[[#This Row],[Faturamento Mês R$]]/4</f>
        <v>179.98</v>
      </c>
    </row>
    <row r="1643" spans="1:14" x14ac:dyDescent="0.25">
      <c r="A1643">
        <v>758783</v>
      </c>
      <c r="B1643" s="3">
        <v>129.99</v>
      </c>
      <c r="C1643">
        <v>3</v>
      </c>
      <c r="E1643" s="3">
        <v>389.97</v>
      </c>
      <c r="F1643">
        <v>4</v>
      </c>
      <c r="G1643" s="3">
        <v>519.96</v>
      </c>
      <c r="H1643">
        <v>0.75</v>
      </c>
      <c r="I1643">
        <v>1.333333333333333</v>
      </c>
      <c r="J1643">
        <v>40</v>
      </c>
      <c r="K1643" t="s">
        <v>1761</v>
      </c>
      <c r="L1643">
        <f t="shared" si="58"/>
        <v>2</v>
      </c>
      <c r="M1643" s="3">
        <v>0</v>
      </c>
      <c r="N1643" s="3">
        <f>Tabela1[[#This Row],[Faturamento Mês R$]]/4</f>
        <v>97.492500000000007</v>
      </c>
    </row>
    <row r="1644" spans="1:14" x14ac:dyDescent="0.25">
      <c r="A1644">
        <v>759016</v>
      </c>
      <c r="B1644" s="3">
        <v>99.99</v>
      </c>
      <c r="C1644">
        <v>5</v>
      </c>
      <c r="D1644">
        <v>1</v>
      </c>
      <c r="E1644" s="3">
        <v>499.95</v>
      </c>
      <c r="F1644">
        <v>31</v>
      </c>
      <c r="G1644" s="3">
        <v>3099.69</v>
      </c>
      <c r="H1644">
        <v>0.16129032258064521</v>
      </c>
      <c r="I1644">
        <v>6.2</v>
      </c>
      <c r="J1644">
        <v>186</v>
      </c>
      <c r="K1644" t="s">
        <v>1762</v>
      </c>
      <c r="L1644">
        <f t="shared" si="58"/>
        <v>3</v>
      </c>
      <c r="M1644" s="3">
        <v>3099.69</v>
      </c>
      <c r="N1644" s="3">
        <f>Tabela1[[#This Row],[Faturamento Mês R$]]/4</f>
        <v>124.9875</v>
      </c>
    </row>
    <row r="1645" spans="1:14" x14ac:dyDescent="0.25">
      <c r="A1645">
        <v>759029</v>
      </c>
      <c r="B1645" s="3">
        <v>79.989999999999995</v>
      </c>
      <c r="C1645">
        <v>4</v>
      </c>
      <c r="E1645" s="3">
        <v>319.95999999999998</v>
      </c>
      <c r="F1645">
        <v>7</v>
      </c>
      <c r="G1645" s="3">
        <v>559.92999999999995</v>
      </c>
      <c r="H1645">
        <v>0.5714285714285714</v>
      </c>
      <c r="I1645">
        <v>1.75</v>
      </c>
      <c r="J1645">
        <v>52.5</v>
      </c>
      <c r="K1645" t="s">
        <v>1761</v>
      </c>
      <c r="L1645">
        <f t="shared" si="58"/>
        <v>2</v>
      </c>
      <c r="M1645" s="3">
        <v>0</v>
      </c>
      <c r="N1645" s="3">
        <f>Tabela1[[#This Row],[Faturamento Mês R$]]/4</f>
        <v>79.989999999999995</v>
      </c>
    </row>
    <row r="1646" spans="1:14" x14ac:dyDescent="0.25">
      <c r="A1646">
        <v>759081</v>
      </c>
      <c r="B1646" s="3">
        <v>69.989999999999995</v>
      </c>
      <c r="C1646">
        <v>44</v>
      </c>
      <c r="D1646">
        <v>10</v>
      </c>
      <c r="E1646" s="3">
        <v>3079.56</v>
      </c>
      <c r="F1646">
        <v>55</v>
      </c>
      <c r="G1646" s="3">
        <v>3849.45</v>
      </c>
      <c r="H1646">
        <v>0.8</v>
      </c>
      <c r="I1646">
        <v>1.25</v>
      </c>
      <c r="J1646">
        <v>37.5</v>
      </c>
      <c r="K1646" t="s">
        <v>1761</v>
      </c>
      <c r="L1646">
        <f t="shared" si="58"/>
        <v>2</v>
      </c>
      <c r="M1646" s="3">
        <v>0</v>
      </c>
      <c r="N1646" s="3">
        <f>Tabela1[[#This Row],[Faturamento Mês R$]]/4</f>
        <v>769.89</v>
      </c>
    </row>
    <row r="1647" spans="1:14" x14ac:dyDescent="0.25">
      <c r="A1647">
        <v>759087</v>
      </c>
      <c r="B1647" s="3">
        <v>99.99</v>
      </c>
      <c r="C1647">
        <v>7</v>
      </c>
      <c r="D1647">
        <v>2</v>
      </c>
      <c r="E1647" s="3">
        <v>699.93</v>
      </c>
      <c r="F1647">
        <v>12</v>
      </c>
      <c r="G1647" s="3">
        <v>1199.8800000000001</v>
      </c>
      <c r="H1647">
        <v>0.58333333333333337</v>
      </c>
      <c r="I1647">
        <v>1.714285714285714</v>
      </c>
      <c r="J1647">
        <v>51.428571428571423</v>
      </c>
      <c r="K1647" t="s">
        <v>1761</v>
      </c>
      <c r="L1647">
        <f t="shared" si="58"/>
        <v>2</v>
      </c>
      <c r="M1647" s="3">
        <v>0</v>
      </c>
      <c r="N1647" s="3">
        <f>Tabela1[[#This Row],[Faturamento Mês R$]]/4</f>
        <v>174.98249999999999</v>
      </c>
    </row>
    <row r="1648" spans="1:14" x14ac:dyDescent="0.25">
      <c r="A1648">
        <v>759102</v>
      </c>
      <c r="B1648" s="3">
        <v>99.99</v>
      </c>
      <c r="C1648">
        <v>3</v>
      </c>
      <c r="D1648">
        <v>1</v>
      </c>
      <c r="E1648" s="3">
        <v>299.97000000000003</v>
      </c>
      <c r="F1648">
        <v>4</v>
      </c>
      <c r="G1648" s="3">
        <v>399.96</v>
      </c>
      <c r="H1648">
        <v>0.75</v>
      </c>
      <c r="I1648">
        <v>1.333333333333333</v>
      </c>
      <c r="J1648">
        <v>40</v>
      </c>
      <c r="K1648" t="s">
        <v>1761</v>
      </c>
      <c r="L1648">
        <f t="shared" si="58"/>
        <v>2</v>
      </c>
      <c r="M1648" s="3">
        <v>0</v>
      </c>
      <c r="N1648" s="3">
        <f>Tabela1[[#This Row],[Faturamento Mês R$]]/4</f>
        <v>74.992500000000007</v>
      </c>
    </row>
    <row r="1649" spans="1:14" x14ac:dyDescent="0.25">
      <c r="A1649">
        <v>759116</v>
      </c>
      <c r="B1649" s="3">
        <v>69.989999999999995</v>
      </c>
      <c r="C1649">
        <v>63</v>
      </c>
      <c r="D1649">
        <v>8</v>
      </c>
      <c r="E1649" s="3">
        <v>4409.37</v>
      </c>
      <c r="F1649">
        <v>95</v>
      </c>
      <c r="G1649" s="3">
        <v>6649.05</v>
      </c>
      <c r="H1649">
        <v>0.66315789473684206</v>
      </c>
      <c r="I1649">
        <v>1.5079365079365079</v>
      </c>
      <c r="J1649">
        <v>45.238095238095241</v>
      </c>
      <c r="K1649" t="s">
        <v>1761</v>
      </c>
      <c r="L1649">
        <f t="shared" si="58"/>
        <v>2</v>
      </c>
      <c r="M1649" s="3">
        <v>0</v>
      </c>
      <c r="N1649" s="3">
        <f>Tabela1[[#This Row],[Faturamento Mês R$]]/4</f>
        <v>1102.3425</v>
      </c>
    </row>
    <row r="1650" spans="1:14" x14ac:dyDescent="0.25">
      <c r="A1650">
        <v>759117</v>
      </c>
      <c r="B1650" s="3">
        <v>69.989999999999995</v>
      </c>
      <c r="C1650">
        <v>70</v>
      </c>
      <c r="D1650">
        <v>5</v>
      </c>
      <c r="E1650" s="3">
        <v>4899.2999999999993</v>
      </c>
      <c r="F1650">
        <v>94</v>
      </c>
      <c r="G1650" s="3">
        <v>6579.06</v>
      </c>
      <c r="H1650">
        <v>0.74468085106382975</v>
      </c>
      <c r="I1650">
        <v>1.342857142857143</v>
      </c>
      <c r="J1650">
        <v>40.285714285714278</v>
      </c>
      <c r="K1650" t="s">
        <v>1761</v>
      </c>
      <c r="L1650">
        <f t="shared" si="58"/>
        <v>2</v>
      </c>
      <c r="M1650" s="3">
        <v>0</v>
      </c>
      <c r="N1650" s="3">
        <f>Tabela1[[#This Row],[Faturamento Mês R$]]/4</f>
        <v>1224.8249999999998</v>
      </c>
    </row>
    <row r="1651" spans="1:14" x14ac:dyDescent="0.25">
      <c r="A1651">
        <v>759206</v>
      </c>
      <c r="B1651" s="3">
        <v>179.99</v>
      </c>
      <c r="C1651">
        <v>1</v>
      </c>
      <c r="D1651">
        <v>1</v>
      </c>
      <c r="E1651" s="3">
        <v>179.99</v>
      </c>
      <c r="F1651">
        <v>23</v>
      </c>
      <c r="G1651" s="3">
        <v>4139.7700000000004</v>
      </c>
      <c r="H1651">
        <v>4.3478260869565223E-2</v>
      </c>
      <c r="I1651">
        <v>23</v>
      </c>
      <c r="J1651">
        <v>690</v>
      </c>
      <c r="K1651" t="s">
        <v>1762</v>
      </c>
      <c r="L1651">
        <f t="shared" si="58"/>
        <v>3</v>
      </c>
      <c r="M1651" s="3">
        <v>4139.7700000000004</v>
      </c>
      <c r="N1651" s="3">
        <f>Tabela1[[#This Row],[Faturamento Mês R$]]/4</f>
        <v>44.997500000000002</v>
      </c>
    </row>
    <row r="1652" spans="1:14" x14ac:dyDescent="0.25">
      <c r="A1652">
        <v>759333</v>
      </c>
      <c r="B1652" s="3">
        <v>119.99</v>
      </c>
      <c r="C1652">
        <v>1</v>
      </c>
      <c r="D1652">
        <v>1</v>
      </c>
      <c r="E1652" s="3">
        <v>119.99</v>
      </c>
      <c r="F1652">
        <v>34</v>
      </c>
      <c r="G1652" s="3">
        <v>4079.66</v>
      </c>
      <c r="H1652">
        <v>2.9411764705882349E-2</v>
      </c>
      <c r="I1652">
        <v>34</v>
      </c>
      <c r="J1652">
        <v>1020</v>
      </c>
      <c r="K1652" t="s">
        <v>1762</v>
      </c>
      <c r="L1652">
        <f t="shared" si="58"/>
        <v>3</v>
      </c>
      <c r="M1652" s="3">
        <v>4079.66</v>
      </c>
      <c r="N1652" s="3">
        <f>Tabela1[[#This Row],[Faturamento Mês R$]]/4</f>
        <v>29.997499999999999</v>
      </c>
    </row>
    <row r="1653" spans="1:14" x14ac:dyDescent="0.25">
      <c r="A1653">
        <v>759397</v>
      </c>
      <c r="B1653" s="3">
        <v>99.99</v>
      </c>
      <c r="C1653">
        <v>3</v>
      </c>
      <c r="D1653">
        <v>1</v>
      </c>
      <c r="E1653" s="3">
        <v>299.97000000000003</v>
      </c>
      <c r="F1653">
        <v>42</v>
      </c>
      <c r="G1653" s="3">
        <v>4199.58</v>
      </c>
      <c r="H1653">
        <v>7.1428571428571425E-2</v>
      </c>
      <c r="I1653">
        <v>14</v>
      </c>
      <c r="J1653">
        <v>420</v>
      </c>
      <c r="K1653" t="s">
        <v>1762</v>
      </c>
      <c r="L1653">
        <f t="shared" si="58"/>
        <v>3</v>
      </c>
      <c r="M1653" s="3">
        <v>4199.58</v>
      </c>
      <c r="N1653" s="3">
        <f>Tabela1[[#This Row],[Faturamento Mês R$]]/4</f>
        <v>74.992500000000007</v>
      </c>
    </row>
    <row r="1654" spans="1:14" x14ac:dyDescent="0.25">
      <c r="A1654">
        <v>759495</v>
      </c>
      <c r="B1654" s="3">
        <v>99.99</v>
      </c>
      <c r="C1654">
        <v>9</v>
      </c>
      <c r="D1654">
        <v>1</v>
      </c>
      <c r="E1654" s="3">
        <v>899.91</v>
      </c>
      <c r="F1654">
        <v>6</v>
      </c>
      <c r="G1654" s="3">
        <v>599.94000000000005</v>
      </c>
      <c r="H1654">
        <v>1.5</v>
      </c>
      <c r="I1654">
        <v>0.66666666666666663</v>
      </c>
      <c r="J1654">
        <v>20</v>
      </c>
      <c r="K1654" t="s">
        <v>1760</v>
      </c>
      <c r="L1654">
        <f t="shared" si="58"/>
        <v>1</v>
      </c>
      <c r="M1654" s="3">
        <v>0</v>
      </c>
      <c r="N1654" s="3">
        <f>Tabela1[[#This Row],[Faturamento Mês R$]]/4</f>
        <v>224.97749999999999</v>
      </c>
    </row>
    <row r="1655" spans="1:14" x14ac:dyDescent="0.25">
      <c r="A1655">
        <v>759550</v>
      </c>
      <c r="B1655" s="3">
        <v>59.99</v>
      </c>
      <c r="C1655">
        <v>19</v>
      </c>
      <c r="D1655">
        <v>3</v>
      </c>
      <c r="E1655" s="3">
        <v>1139.81</v>
      </c>
      <c r="F1655">
        <v>23</v>
      </c>
      <c r="G1655" s="3">
        <v>1379.77</v>
      </c>
      <c r="H1655">
        <v>0.82608695652173914</v>
      </c>
      <c r="I1655">
        <v>1.2105263157894739</v>
      </c>
      <c r="J1655">
        <v>36.315789473684212</v>
      </c>
      <c r="K1655" t="s">
        <v>1761</v>
      </c>
      <c r="L1655">
        <f t="shared" si="58"/>
        <v>2</v>
      </c>
      <c r="M1655" s="3">
        <v>0</v>
      </c>
      <c r="N1655" s="3">
        <f>Tabela1[[#This Row],[Faturamento Mês R$]]/4</f>
        <v>284.95249999999999</v>
      </c>
    </row>
    <row r="1656" spans="1:14" x14ac:dyDescent="0.25">
      <c r="A1656">
        <v>759551</v>
      </c>
      <c r="B1656" s="3">
        <v>59.99</v>
      </c>
      <c r="C1656">
        <v>6</v>
      </c>
      <c r="D1656">
        <v>3</v>
      </c>
      <c r="E1656" s="3">
        <v>359.94</v>
      </c>
      <c r="F1656">
        <v>28</v>
      </c>
      <c r="G1656" s="3">
        <v>1679.72</v>
      </c>
      <c r="H1656">
        <v>0.2142857142857143</v>
      </c>
      <c r="I1656">
        <v>4.666666666666667</v>
      </c>
      <c r="J1656">
        <v>140</v>
      </c>
      <c r="K1656" t="s">
        <v>1762</v>
      </c>
      <c r="L1656">
        <f t="shared" si="58"/>
        <v>3</v>
      </c>
      <c r="M1656" s="3">
        <v>1679.72</v>
      </c>
      <c r="N1656" s="3">
        <f>Tabela1[[#This Row],[Faturamento Mês R$]]/4</f>
        <v>89.984999999999999</v>
      </c>
    </row>
    <row r="1657" spans="1:14" x14ac:dyDescent="0.25">
      <c r="A1657">
        <v>759554</v>
      </c>
      <c r="B1657" s="3">
        <v>49.99</v>
      </c>
      <c r="C1657">
        <v>42</v>
      </c>
      <c r="D1657">
        <v>5</v>
      </c>
      <c r="E1657" s="3">
        <v>2099.58</v>
      </c>
      <c r="F1657">
        <v>48</v>
      </c>
      <c r="G1657" s="3">
        <v>2399.52</v>
      </c>
      <c r="H1657">
        <v>0.875</v>
      </c>
      <c r="I1657">
        <v>1.142857142857143</v>
      </c>
      <c r="J1657">
        <v>34.285714285714278</v>
      </c>
      <c r="K1657" t="s">
        <v>1761</v>
      </c>
      <c r="L1657">
        <f t="shared" si="58"/>
        <v>2</v>
      </c>
      <c r="M1657" s="3">
        <v>0</v>
      </c>
      <c r="N1657" s="3">
        <f>Tabela1[[#This Row],[Faturamento Mês R$]]/4</f>
        <v>524.89499999999998</v>
      </c>
    </row>
    <row r="1658" spans="1:14" x14ac:dyDescent="0.25">
      <c r="A1658">
        <v>759635</v>
      </c>
      <c r="B1658" s="3">
        <v>59.99</v>
      </c>
      <c r="C1658">
        <v>10</v>
      </c>
      <c r="E1658" s="3">
        <v>599.9</v>
      </c>
      <c r="F1658">
        <v>3</v>
      </c>
      <c r="G1658" s="3">
        <v>179.97</v>
      </c>
      <c r="H1658">
        <v>3.333333333333333</v>
      </c>
      <c r="I1658">
        <v>0.3</v>
      </c>
      <c r="J1658">
        <v>9</v>
      </c>
      <c r="K1658" t="s">
        <v>1760</v>
      </c>
      <c r="L1658">
        <f t="shared" si="58"/>
        <v>1</v>
      </c>
      <c r="M1658" s="3">
        <v>0</v>
      </c>
      <c r="N1658" s="3">
        <f>Tabela1[[#This Row],[Faturamento Mês R$]]/4</f>
        <v>149.97499999999999</v>
      </c>
    </row>
    <row r="1659" spans="1:14" x14ac:dyDescent="0.25">
      <c r="A1659">
        <v>759637</v>
      </c>
      <c r="B1659" s="3">
        <v>79.989999999999995</v>
      </c>
      <c r="C1659">
        <v>4</v>
      </c>
      <c r="D1659">
        <v>1</v>
      </c>
      <c r="E1659" s="3">
        <v>319.95999999999998</v>
      </c>
      <c r="F1659">
        <v>3</v>
      </c>
      <c r="G1659" s="3">
        <v>239.97</v>
      </c>
      <c r="H1659">
        <v>1.333333333333333</v>
      </c>
      <c r="I1659">
        <v>0.75</v>
      </c>
      <c r="J1659">
        <v>22.5</v>
      </c>
      <c r="K1659" t="s">
        <v>1760</v>
      </c>
      <c r="L1659">
        <f t="shared" si="58"/>
        <v>1</v>
      </c>
      <c r="M1659" s="3">
        <v>0</v>
      </c>
      <c r="N1659" s="3">
        <f>Tabela1[[#This Row],[Faturamento Mês R$]]/4</f>
        <v>79.989999999999995</v>
      </c>
    </row>
    <row r="1660" spans="1:14" x14ac:dyDescent="0.25">
      <c r="A1660">
        <v>759641</v>
      </c>
      <c r="B1660" s="3">
        <v>99.99</v>
      </c>
      <c r="C1660">
        <v>2</v>
      </c>
      <c r="E1660" s="3">
        <v>199.98</v>
      </c>
      <c r="F1660">
        <v>1</v>
      </c>
      <c r="G1660" s="3">
        <v>99.99</v>
      </c>
      <c r="H1660">
        <v>2</v>
      </c>
      <c r="I1660">
        <v>0.5</v>
      </c>
      <c r="J1660">
        <v>15</v>
      </c>
      <c r="K1660" t="s">
        <v>1760</v>
      </c>
      <c r="L1660">
        <f t="shared" si="58"/>
        <v>1</v>
      </c>
      <c r="M1660" s="3">
        <v>0</v>
      </c>
      <c r="N1660" s="3">
        <f>Tabela1[[#This Row],[Faturamento Mês R$]]/4</f>
        <v>49.994999999999997</v>
      </c>
    </row>
    <row r="1661" spans="1:14" x14ac:dyDescent="0.25">
      <c r="A1661">
        <v>759657</v>
      </c>
      <c r="B1661" s="3">
        <v>99.99</v>
      </c>
      <c r="C1661">
        <v>2</v>
      </c>
      <c r="D1661">
        <v>1</v>
      </c>
      <c r="E1661" s="3">
        <v>199.98</v>
      </c>
      <c r="F1661">
        <v>1</v>
      </c>
      <c r="G1661" s="3">
        <v>99.99</v>
      </c>
      <c r="H1661">
        <v>2</v>
      </c>
      <c r="I1661">
        <v>0.5</v>
      </c>
      <c r="J1661">
        <v>15</v>
      </c>
      <c r="K1661" t="s">
        <v>1760</v>
      </c>
      <c r="L1661">
        <f t="shared" si="58"/>
        <v>1</v>
      </c>
      <c r="M1661" s="3">
        <v>0</v>
      </c>
      <c r="N1661" s="3">
        <f>Tabela1[[#This Row],[Faturamento Mês R$]]/4</f>
        <v>49.994999999999997</v>
      </c>
    </row>
    <row r="1662" spans="1:14" x14ac:dyDescent="0.25">
      <c r="A1662">
        <v>759680</v>
      </c>
      <c r="B1662" s="3">
        <v>79.989999999999995</v>
      </c>
      <c r="C1662">
        <v>5</v>
      </c>
      <c r="D1662">
        <v>-1</v>
      </c>
      <c r="E1662" s="3">
        <v>399.95</v>
      </c>
      <c r="F1662">
        <v>6</v>
      </c>
      <c r="G1662" s="3">
        <v>479.94</v>
      </c>
      <c r="H1662">
        <v>0.83333333333333337</v>
      </c>
      <c r="I1662">
        <v>1.2</v>
      </c>
      <c r="J1662">
        <v>36</v>
      </c>
      <c r="K1662" t="s">
        <v>1761</v>
      </c>
      <c r="L1662">
        <f t="shared" ref="L1662:L1678" si="59">IF(K1662="Baixo Giro",3,IF(K1662="Giro Médio",2,IF(K1662="Alto Giro",1,0)))</f>
        <v>2</v>
      </c>
      <c r="M1662" s="3">
        <v>0</v>
      </c>
      <c r="N1662" s="3">
        <f>Tabela1[[#This Row],[Faturamento Mês R$]]/4</f>
        <v>99.987499999999997</v>
      </c>
    </row>
    <row r="1663" spans="1:14" x14ac:dyDescent="0.25">
      <c r="A1663">
        <v>759786</v>
      </c>
      <c r="B1663" s="3">
        <v>149.99</v>
      </c>
      <c r="C1663">
        <v>3</v>
      </c>
      <c r="D1663">
        <v>1</v>
      </c>
      <c r="E1663" s="3">
        <v>449.97</v>
      </c>
      <c r="F1663">
        <v>2</v>
      </c>
      <c r="G1663" s="3">
        <v>299.98</v>
      </c>
      <c r="H1663">
        <v>1.5</v>
      </c>
      <c r="I1663">
        <v>0.66666666666666663</v>
      </c>
      <c r="J1663">
        <v>20</v>
      </c>
      <c r="K1663" t="s">
        <v>1760</v>
      </c>
      <c r="L1663">
        <f t="shared" si="59"/>
        <v>1</v>
      </c>
      <c r="M1663" s="3">
        <v>0</v>
      </c>
      <c r="N1663" s="3">
        <f>Tabela1[[#This Row],[Faturamento Mês R$]]/4</f>
        <v>112.49250000000001</v>
      </c>
    </row>
    <row r="1664" spans="1:14" x14ac:dyDescent="0.25">
      <c r="A1664">
        <v>759787</v>
      </c>
      <c r="B1664" s="3">
        <v>149.99</v>
      </c>
      <c r="C1664">
        <v>2</v>
      </c>
      <c r="D1664">
        <v>1</v>
      </c>
      <c r="E1664" s="3">
        <v>299.98</v>
      </c>
      <c r="F1664">
        <v>2</v>
      </c>
      <c r="G1664" s="3">
        <v>299.98</v>
      </c>
      <c r="H1664">
        <v>1</v>
      </c>
      <c r="I1664">
        <v>1</v>
      </c>
      <c r="J1664">
        <v>30</v>
      </c>
      <c r="K1664" t="s">
        <v>1761</v>
      </c>
      <c r="L1664">
        <f t="shared" si="59"/>
        <v>2</v>
      </c>
      <c r="M1664" s="3">
        <v>0</v>
      </c>
      <c r="N1664" s="3">
        <f>Tabela1[[#This Row],[Faturamento Mês R$]]/4</f>
        <v>74.995000000000005</v>
      </c>
    </row>
    <row r="1665" spans="1:14" x14ac:dyDescent="0.25">
      <c r="A1665">
        <v>759810</v>
      </c>
      <c r="B1665" s="3">
        <v>149.99</v>
      </c>
      <c r="C1665">
        <v>3</v>
      </c>
      <c r="E1665" s="3">
        <v>449.97</v>
      </c>
      <c r="F1665">
        <v>2</v>
      </c>
      <c r="G1665" s="3">
        <v>299.98</v>
      </c>
      <c r="H1665">
        <v>1.5</v>
      </c>
      <c r="I1665">
        <v>0.66666666666666663</v>
      </c>
      <c r="J1665">
        <v>20</v>
      </c>
      <c r="K1665" t="s">
        <v>1760</v>
      </c>
      <c r="L1665">
        <f t="shared" si="59"/>
        <v>1</v>
      </c>
      <c r="M1665" s="3">
        <v>0</v>
      </c>
      <c r="N1665" s="3">
        <f>Tabela1[[#This Row],[Faturamento Mês R$]]/4</f>
        <v>112.49250000000001</v>
      </c>
    </row>
    <row r="1666" spans="1:14" x14ac:dyDescent="0.25">
      <c r="A1666">
        <v>759910</v>
      </c>
      <c r="B1666" s="3">
        <v>119.99</v>
      </c>
      <c r="C1666">
        <v>5</v>
      </c>
      <c r="D1666">
        <v>1</v>
      </c>
      <c r="E1666" s="3">
        <v>599.94999999999993</v>
      </c>
      <c r="F1666">
        <v>8</v>
      </c>
      <c r="G1666" s="3">
        <v>959.92</v>
      </c>
      <c r="H1666">
        <v>0.625</v>
      </c>
      <c r="I1666">
        <v>1.6</v>
      </c>
      <c r="J1666">
        <v>48</v>
      </c>
      <c r="K1666" t="s">
        <v>1761</v>
      </c>
      <c r="L1666">
        <f t="shared" si="59"/>
        <v>2</v>
      </c>
      <c r="M1666" s="3">
        <v>0</v>
      </c>
      <c r="N1666" s="3">
        <f>Tabela1[[#This Row],[Faturamento Mês R$]]/4</f>
        <v>149.98749999999998</v>
      </c>
    </row>
    <row r="1667" spans="1:14" x14ac:dyDescent="0.25">
      <c r="A1667">
        <v>759953</v>
      </c>
      <c r="B1667" s="3">
        <v>169.99</v>
      </c>
      <c r="C1667">
        <v>5</v>
      </c>
      <c r="D1667">
        <v>1</v>
      </c>
      <c r="E1667" s="3">
        <v>849.95</v>
      </c>
      <c r="F1667">
        <v>5</v>
      </c>
      <c r="G1667" s="3">
        <v>849.95</v>
      </c>
      <c r="H1667">
        <v>1</v>
      </c>
      <c r="I1667">
        <v>1</v>
      </c>
      <c r="J1667">
        <v>30</v>
      </c>
      <c r="K1667" t="s">
        <v>1761</v>
      </c>
      <c r="L1667">
        <f t="shared" si="59"/>
        <v>2</v>
      </c>
      <c r="M1667" s="3">
        <v>0</v>
      </c>
      <c r="N1667" s="3">
        <f>Tabela1[[#This Row],[Faturamento Mês R$]]/4</f>
        <v>212.48750000000001</v>
      </c>
    </row>
    <row r="1668" spans="1:14" x14ac:dyDescent="0.25">
      <c r="A1668">
        <v>759959</v>
      </c>
      <c r="B1668" s="3">
        <v>49.99</v>
      </c>
      <c r="C1668">
        <v>5</v>
      </c>
      <c r="D1668">
        <v>0</v>
      </c>
      <c r="E1668" s="3">
        <v>249.95</v>
      </c>
      <c r="F1668">
        <v>41</v>
      </c>
      <c r="G1668" s="3">
        <v>2049.59</v>
      </c>
      <c r="H1668">
        <v>0.12195121951219511</v>
      </c>
      <c r="I1668">
        <v>8.1999999999999993</v>
      </c>
      <c r="J1668">
        <v>246</v>
      </c>
      <c r="K1668" t="s">
        <v>1762</v>
      </c>
      <c r="L1668">
        <f t="shared" si="59"/>
        <v>3</v>
      </c>
      <c r="M1668" s="3">
        <v>2049.59</v>
      </c>
      <c r="N1668" s="3">
        <f>Tabela1[[#This Row],[Faturamento Mês R$]]/4</f>
        <v>62.487499999999997</v>
      </c>
    </row>
    <row r="1669" spans="1:14" x14ac:dyDescent="0.25">
      <c r="A1669">
        <v>759981</v>
      </c>
      <c r="B1669" s="3">
        <v>29.99</v>
      </c>
      <c r="C1669">
        <v>34</v>
      </c>
      <c r="D1669">
        <v>1</v>
      </c>
      <c r="E1669" s="3">
        <v>1019.66</v>
      </c>
      <c r="F1669">
        <v>37</v>
      </c>
      <c r="G1669" s="3">
        <v>1109.6300000000001</v>
      </c>
      <c r="H1669">
        <v>0.91891891891891897</v>
      </c>
      <c r="I1669">
        <v>1.088235294117647</v>
      </c>
      <c r="J1669">
        <v>32.647058823529413</v>
      </c>
      <c r="K1669" t="s">
        <v>1761</v>
      </c>
      <c r="L1669">
        <f t="shared" si="59"/>
        <v>2</v>
      </c>
      <c r="M1669" s="3">
        <v>0</v>
      </c>
      <c r="N1669" s="3">
        <f>Tabela1[[#This Row],[Faturamento Mês R$]]/4</f>
        <v>254.91499999999999</v>
      </c>
    </row>
    <row r="1670" spans="1:14" x14ac:dyDescent="0.25">
      <c r="A1670">
        <v>759995</v>
      </c>
      <c r="B1670" s="3">
        <v>89.99</v>
      </c>
      <c r="C1670">
        <v>2</v>
      </c>
      <c r="E1670" s="3">
        <v>179.98</v>
      </c>
      <c r="F1670">
        <v>1</v>
      </c>
      <c r="G1670" s="3">
        <v>89.99</v>
      </c>
      <c r="H1670">
        <v>2</v>
      </c>
      <c r="I1670">
        <v>0.5</v>
      </c>
      <c r="J1670">
        <v>15</v>
      </c>
      <c r="K1670" t="s">
        <v>1760</v>
      </c>
      <c r="L1670">
        <f t="shared" si="59"/>
        <v>1</v>
      </c>
      <c r="M1670" s="3">
        <v>0</v>
      </c>
      <c r="N1670" s="3">
        <f>Tabela1[[#This Row],[Faturamento Mês R$]]/4</f>
        <v>44.994999999999997</v>
      </c>
    </row>
    <row r="1671" spans="1:14" x14ac:dyDescent="0.25">
      <c r="A1671">
        <v>760295</v>
      </c>
      <c r="B1671" s="3">
        <v>69.989999999999995</v>
      </c>
      <c r="C1671">
        <v>4</v>
      </c>
      <c r="E1671" s="3">
        <v>279.95999999999998</v>
      </c>
      <c r="F1671">
        <v>6</v>
      </c>
      <c r="G1671" s="3">
        <v>419.94</v>
      </c>
      <c r="H1671">
        <v>0.66666666666666663</v>
      </c>
      <c r="I1671">
        <v>1.5</v>
      </c>
      <c r="J1671">
        <v>45</v>
      </c>
      <c r="K1671" t="s">
        <v>1761</v>
      </c>
      <c r="L1671">
        <f t="shared" si="59"/>
        <v>2</v>
      </c>
      <c r="M1671" s="3">
        <v>0</v>
      </c>
      <c r="N1671" s="3">
        <f>Tabela1[[#This Row],[Faturamento Mês R$]]/4</f>
        <v>69.989999999999995</v>
      </c>
    </row>
    <row r="1672" spans="1:14" x14ac:dyDescent="0.25">
      <c r="A1672">
        <v>760423</v>
      </c>
      <c r="B1672" s="3">
        <v>99.99</v>
      </c>
      <c r="C1672">
        <v>5</v>
      </c>
      <c r="D1672">
        <v>2</v>
      </c>
      <c r="E1672" s="3">
        <v>499.95</v>
      </c>
      <c r="F1672">
        <v>27</v>
      </c>
      <c r="G1672" s="3">
        <v>2699.73</v>
      </c>
      <c r="H1672">
        <v>0.1851851851851852</v>
      </c>
      <c r="I1672">
        <v>5.4</v>
      </c>
      <c r="J1672">
        <v>162</v>
      </c>
      <c r="K1672" t="s">
        <v>1762</v>
      </c>
      <c r="L1672">
        <f t="shared" si="59"/>
        <v>3</v>
      </c>
      <c r="M1672" s="3">
        <v>2699.73</v>
      </c>
      <c r="N1672" s="3">
        <f>Tabela1[[#This Row],[Faturamento Mês R$]]/4</f>
        <v>124.9875</v>
      </c>
    </row>
    <row r="1673" spans="1:14" x14ac:dyDescent="0.25">
      <c r="A1673">
        <v>760424</v>
      </c>
      <c r="B1673" s="3">
        <v>99.99</v>
      </c>
      <c r="C1673">
        <v>5</v>
      </c>
      <c r="E1673" s="3">
        <v>499.95</v>
      </c>
      <c r="F1673">
        <v>34</v>
      </c>
      <c r="G1673" s="3">
        <v>3399.66</v>
      </c>
      <c r="H1673">
        <v>0.1470588235294118</v>
      </c>
      <c r="I1673">
        <v>6.8</v>
      </c>
      <c r="J1673">
        <v>204</v>
      </c>
      <c r="K1673" t="s">
        <v>1762</v>
      </c>
      <c r="L1673">
        <f t="shared" si="59"/>
        <v>3</v>
      </c>
      <c r="M1673" s="3">
        <v>3399.66</v>
      </c>
      <c r="N1673" s="3">
        <f>Tabela1[[#This Row],[Faturamento Mês R$]]/4</f>
        <v>124.9875</v>
      </c>
    </row>
    <row r="1674" spans="1:14" x14ac:dyDescent="0.25">
      <c r="A1674">
        <v>760425</v>
      </c>
      <c r="B1674" s="3">
        <v>99.99</v>
      </c>
      <c r="C1674">
        <v>2</v>
      </c>
      <c r="D1674">
        <v>2</v>
      </c>
      <c r="E1674" s="3">
        <v>199.98</v>
      </c>
      <c r="F1674">
        <v>34</v>
      </c>
      <c r="G1674" s="3">
        <v>3399.66</v>
      </c>
      <c r="H1674">
        <v>5.8823529411764712E-2</v>
      </c>
      <c r="I1674">
        <v>17</v>
      </c>
      <c r="J1674">
        <v>510</v>
      </c>
      <c r="K1674" t="s">
        <v>1762</v>
      </c>
      <c r="L1674">
        <f t="shared" si="59"/>
        <v>3</v>
      </c>
      <c r="M1674" s="3">
        <v>3399.66</v>
      </c>
      <c r="N1674" s="3">
        <f>Tabela1[[#This Row],[Faturamento Mês R$]]/4</f>
        <v>49.994999999999997</v>
      </c>
    </row>
    <row r="1675" spans="1:14" x14ac:dyDescent="0.25">
      <c r="A1675">
        <v>760431</v>
      </c>
      <c r="B1675" s="3">
        <v>79.989999999999995</v>
      </c>
      <c r="C1675">
        <v>8</v>
      </c>
      <c r="D1675">
        <v>3</v>
      </c>
      <c r="E1675" s="3">
        <v>639.91999999999996</v>
      </c>
      <c r="F1675">
        <v>23</v>
      </c>
      <c r="G1675" s="3">
        <v>1839.77</v>
      </c>
      <c r="H1675">
        <v>0.34782608695652167</v>
      </c>
      <c r="I1675">
        <v>2.875</v>
      </c>
      <c r="J1675">
        <v>86.25</v>
      </c>
      <c r="K1675" t="s">
        <v>1762</v>
      </c>
      <c r="L1675">
        <f t="shared" si="59"/>
        <v>3</v>
      </c>
      <c r="M1675" s="3">
        <v>1839.77</v>
      </c>
      <c r="N1675" s="3">
        <f>Tabela1[[#This Row],[Faturamento Mês R$]]/4</f>
        <v>159.97999999999999</v>
      </c>
    </row>
    <row r="1676" spans="1:14" x14ac:dyDescent="0.25">
      <c r="A1676">
        <v>760433</v>
      </c>
      <c r="B1676" s="3">
        <v>39.99</v>
      </c>
      <c r="C1676">
        <v>4</v>
      </c>
      <c r="D1676">
        <v>1</v>
      </c>
      <c r="E1676" s="3">
        <v>159.96</v>
      </c>
      <c r="F1676">
        <v>31</v>
      </c>
      <c r="G1676" s="3">
        <v>1239.69</v>
      </c>
      <c r="H1676">
        <v>0.1290322580645161</v>
      </c>
      <c r="I1676">
        <v>7.75</v>
      </c>
      <c r="J1676">
        <v>232.5</v>
      </c>
      <c r="K1676" t="s">
        <v>1762</v>
      </c>
      <c r="L1676">
        <f t="shared" si="59"/>
        <v>3</v>
      </c>
      <c r="M1676" s="3">
        <v>1239.69</v>
      </c>
      <c r="N1676" s="3">
        <f>Tabela1[[#This Row],[Faturamento Mês R$]]/4</f>
        <v>39.99</v>
      </c>
    </row>
    <row r="1677" spans="1:14" x14ac:dyDescent="0.25">
      <c r="A1677">
        <v>760460</v>
      </c>
      <c r="B1677" s="3">
        <v>119.99</v>
      </c>
      <c r="C1677">
        <v>3</v>
      </c>
      <c r="E1677" s="3">
        <v>359.97</v>
      </c>
      <c r="F1677">
        <v>3</v>
      </c>
      <c r="G1677" s="3">
        <v>359.97</v>
      </c>
      <c r="H1677">
        <v>1</v>
      </c>
      <c r="I1677">
        <v>1</v>
      </c>
      <c r="J1677">
        <v>30</v>
      </c>
      <c r="K1677" t="s">
        <v>1761</v>
      </c>
      <c r="L1677">
        <f t="shared" si="59"/>
        <v>2</v>
      </c>
      <c r="M1677" s="3">
        <v>0</v>
      </c>
      <c r="N1677" s="3">
        <f>Tabela1[[#This Row],[Faturamento Mês R$]]/4</f>
        <v>89.992500000000007</v>
      </c>
    </row>
    <row r="1678" spans="1:14" x14ac:dyDescent="0.25">
      <c r="A1678">
        <v>760495</v>
      </c>
      <c r="B1678" s="3">
        <v>99.99</v>
      </c>
      <c r="C1678">
        <v>4</v>
      </c>
      <c r="D1678">
        <v>-1</v>
      </c>
      <c r="E1678" s="3">
        <v>399.96</v>
      </c>
      <c r="F1678">
        <v>27</v>
      </c>
      <c r="G1678" s="3">
        <v>2699.73</v>
      </c>
      <c r="H1678">
        <v>0.14814814814814811</v>
      </c>
      <c r="I1678">
        <v>6.75</v>
      </c>
      <c r="J1678">
        <v>202.5</v>
      </c>
      <c r="K1678" t="s">
        <v>1762</v>
      </c>
      <c r="L1678">
        <f t="shared" si="59"/>
        <v>3</v>
      </c>
      <c r="M1678" s="3">
        <v>2699.73</v>
      </c>
      <c r="N1678" s="3">
        <f>Tabela1[[#This Row],[Faturamento Mês R$]]/4</f>
        <v>99.99</v>
      </c>
    </row>
    <row r="1679" spans="1:14" x14ac:dyDescent="0.25">
      <c r="A1679">
        <v>760634</v>
      </c>
      <c r="B1679" s="3">
        <v>129.99</v>
      </c>
      <c r="C1679">
        <v>3</v>
      </c>
      <c r="E1679" s="3">
        <v>389.97</v>
      </c>
      <c r="F1679">
        <v>1</v>
      </c>
      <c r="G1679" s="3">
        <v>129.99</v>
      </c>
      <c r="H1679">
        <v>3</v>
      </c>
      <c r="I1679">
        <v>0.33333333333333331</v>
      </c>
      <c r="J1679">
        <v>10</v>
      </c>
      <c r="K1679" t="s">
        <v>1760</v>
      </c>
      <c r="L1679">
        <f t="shared" ref="L1679:L1685" si="60">IF(K1679="Baixo Giro",3,IF(K1679="Giro Médio",2,IF(K1679="Alto Giro",1,0)))</f>
        <v>1</v>
      </c>
      <c r="M1679" s="3">
        <v>0</v>
      </c>
      <c r="N1679" s="3">
        <f>Tabela1[[#This Row],[Faturamento Mês R$]]/4</f>
        <v>97.492500000000007</v>
      </c>
    </row>
    <row r="1680" spans="1:14" x14ac:dyDescent="0.25">
      <c r="A1680">
        <v>760699</v>
      </c>
      <c r="B1680" s="3">
        <v>99.99</v>
      </c>
      <c r="C1680">
        <v>5</v>
      </c>
      <c r="D1680">
        <v>1</v>
      </c>
      <c r="E1680" s="3">
        <v>499.95</v>
      </c>
      <c r="F1680">
        <v>28</v>
      </c>
      <c r="G1680" s="3">
        <v>2799.72</v>
      </c>
      <c r="H1680">
        <v>0.1785714285714286</v>
      </c>
      <c r="I1680">
        <v>5.6</v>
      </c>
      <c r="J1680">
        <v>168</v>
      </c>
      <c r="K1680" t="s">
        <v>1762</v>
      </c>
      <c r="L1680">
        <f t="shared" si="60"/>
        <v>3</v>
      </c>
      <c r="M1680" s="3">
        <v>2799.72</v>
      </c>
      <c r="N1680" s="3">
        <f>Tabela1[[#This Row],[Faturamento Mês R$]]/4</f>
        <v>124.9875</v>
      </c>
    </row>
    <row r="1681" spans="1:14" x14ac:dyDescent="0.25">
      <c r="A1681">
        <v>761158</v>
      </c>
      <c r="B1681" s="3">
        <v>29.99</v>
      </c>
      <c r="C1681">
        <v>6</v>
      </c>
      <c r="E1681" s="3">
        <v>179.94</v>
      </c>
      <c r="F1681">
        <v>6</v>
      </c>
      <c r="G1681" s="3">
        <v>179.94</v>
      </c>
      <c r="H1681">
        <v>1</v>
      </c>
      <c r="I1681">
        <v>1</v>
      </c>
      <c r="J1681">
        <v>30</v>
      </c>
      <c r="K1681" t="s">
        <v>1761</v>
      </c>
      <c r="L1681">
        <f t="shared" si="60"/>
        <v>2</v>
      </c>
      <c r="M1681" s="3">
        <v>0</v>
      </c>
      <c r="N1681" s="3">
        <f>Tabela1[[#This Row],[Faturamento Mês R$]]/4</f>
        <v>44.984999999999999</v>
      </c>
    </row>
    <row r="1682" spans="1:14" x14ac:dyDescent="0.25">
      <c r="A1682">
        <v>761161</v>
      </c>
      <c r="B1682" s="3">
        <v>16.989999999999998</v>
      </c>
      <c r="C1682">
        <v>7</v>
      </c>
      <c r="D1682">
        <v>4</v>
      </c>
      <c r="E1682" s="3">
        <v>118.93</v>
      </c>
      <c r="F1682">
        <v>43</v>
      </c>
      <c r="G1682" s="3">
        <v>730.57</v>
      </c>
      <c r="H1682">
        <v>0.16279069767441859</v>
      </c>
      <c r="I1682">
        <v>6.1428571428571432</v>
      </c>
      <c r="J1682">
        <v>184.28571428571431</v>
      </c>
      <c r="K1682" t="s">
        <v>1762</v>
      </c>
      <c r="L1682">
        <f t="shared" si="60"/>
        <v>3</v>
      </c>
      <c r="M1682" s="3">
        <v>730.57</v>
      </c>
      <c r="N1682" s="3">
        <f>Tabela1[[#This Row],[Faturamento Mês R$]]/4</f>
        <v>29.732500000000002</v>
      </c>
    </row>
    <row r="1683" spans="1:14" x14ac:dyDescent="0.25">
      <c r="A1683">
        <v>761252</v>
      </c>
      <c r="B1683" s="3">
        <v>29.99</v>
      </c>
      <c r="C1683">
        <v>2</v>
      </c>
      <c r="E1683" s="3">
        <v>59.98</v>
      </c>
      <c r="F1683">
        <v>25</v>
      </c>
      <c r="G1683" s="3">
        <v>749.75</v>
      </c>
      <c r="H1683">
        <v>0.08</v>
      </c>
      <c r="I1683">
        <v>12.5</v>
      </c>
      <c r="J1683">
        <v>375</v>
      </c>
      <c r="K1683" t="s">
        <v>1762</v>
      </c>
      <c r="L1683">
        <f t="shared" si="60"/>
        <v>3</v>
      </c>
      <c r="M1683" s="3">
        <v>749.75</v>
      </c>
      <c r="N1683" s="3">
        <f>Tabela1[[#This Row],[Faturamento Mês R$]]/4</f>
        <v>14.994999999999999</v>
      </c>
    </row>
    <row r="1684" spans="1:14" x14ac:dyDescent="0.25">
      <c r="A1684">
        <v>762284</v>
      </c>
      <c r="B1684" s="3">
        <v>14.99</v>
      </c>
      <c r="C1684">
        <v>157</v>
      </c>
      <c r="D1684">
        <v>36</v>
      </c>
      <c r="E1684" s="3">
        <v>2353.4299999999998</v>
      </c>
      <c r="F1684">
        <v>240</v>
      </c>
      <c r="G1684" s="3">
        <v>3597.6</v>
      </c>
      <c r="H1684">
        <v>0.65416666666666667</v>
      </c>
      <c r="I1684">
        <v>1.5286624203821659</v>
      </c>
      <c r="J1684">
        <v>45.859872611464972</v>
      </c>
      <c r="K1684" t="s">
        <v>1761</v>
      </c>
      <c r="L1684">
        <f t="shared" si="60"/>
        <v>2</v>
      </c>
      <c r="M1684" s="3">
        <v>0</v>
      </c>
      <c r="N1684" s="3">
        <f>Tabela1[[#This Row],[Faturamento Mês R$]]/4</f>
        <v>588.35749999999996</v>
      </c>
    </row>
    <row r="1685" spans="1:14" x14ac:dyDescent="0.25">
      <c r="A1685">
        <v>762285</v>
      </c>
      <c r="B1685" s="3">
        <v>14.99</v>
      </c>
      <c r="C1685">
        <v>172</v>
      </c>
      <c r="D1685">
        <v>48</v>
      </c>
      <c r="E1685" s="3">
        <v>2578.2800000000002</v>
      </c>
      <c r="F1685">
        <v>221</v>
      </c>
      <c r="G1685" s="3">
        <v>3312.79</v>
      </c>
      <c r="H1685">
        <v>0.77828054298642535</v>
      </c>
      <c r="I1685">
        <v>1.2848837209302331</v>
      </c>
      <c r="J1685">
        <v>38.54651162790698</v>
      </c>
      <c r="K1685" t="s">
        <v>1761</v>
      </c>
      <c r="L1685">
        <f t="shared" si="60"/>
        <v>2</v>
      </c>
      <c r="M1685" s="3">
        <v>0</v>
      </c>
      <c r="N1685" s="3">
        <f>Tabela1[[#This Row],[Faturamento Mês R$]]/4</f>
        <v>644.57000000000005</v>
      </c>
    </row>
  </sheetData>
  <conditionalFormatting sqref="L1:L1048576">
    <cfRule type="iconSet" priority="1">
      <iconSet showValue="0" reverse="1">
        <cfvo type="percent" val="0"/>
        <cfvo type="num" val="2"/>
        <cfvo type="num" val="3"/>
      </iconSet>
    </cfRule>
  </conditionalFormatting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17E68-D5A8-4C37-A511-B8D4A4DCC0D7}">
  <sheetPr codeName="Planilha3"/>
  <dimension ref="A2:R69"/>
  <sheetViews>
    <sheetView topLeftCell="A41" zoomScale="85" zoomScaleNormal="85" workbookViewId="0">
      <selection activeCell="F67" sqref="F67"/>
    </sheetView>
  </sheetViews>
  <sheetFormatPr defaultRowHeight="15" x14ac:dyDescent="0.25"/>
  <cols>
    <col min="1" max="1" width="18" bestFit="1" customWidth="1"/>
    <col min="2" max="2" width="20" bestFit="1" customWidth="1"/>
    <col min="3" max="3" width="27.85546875" bestFit="1" customWidth="1"/>
    <col min="4" max="5" width="14.42578125" customWidth="1"/>
    <col min="6" max="6" width="18.140625" bestFit="1" customWidth="1"/>
    <col min="7" max="7" width="18" bestFit="1" customWidth="1"/>
    <col min="8" max="8" width="20.140625" bestFit="1" customWidth="1"/>
    <col min="9" max="9" width="10.7109375" bestFit="1" customWidth="1"/>
    <col min="10" max="10" width="8" bestFit="1" customWidth="1"/>
    <col min="11" max="11" width="18" bestFit="1" customWidth="1"/>
    <col min="12" max="12" width="27.28515625" bestFit="1" customWidth="1"/>
    <col min="13" max="13" width="19" bestFit="1" customWidth="1"/>
    <col min="14" max="14" width="12.85546875" bestFit="1" customWidth="1"/>
    <col min="15" max="15" width="32.7109375" bestFit="1" customWidth="1"/>
  </cols>
  <sheetData>
    <row r="2" spans="1:18" x14ac:dyDescent="0.25">
      <c r="A2" s="2" t="s">
        <v>2</v>
      </c>
      <c r="B2" t="s" vm="1">
        <v>1764</v>
      </c>
      <c r="G2" s="2" t="s">
        <v>2</v>
      </c>
      <c r="H2" t="s" vm="1">
        <v>1764</v>
      </c>
      <c r="K2" s="22" t="s">
        <v>2</v>
      </c>
      <c r="L2" s="21" t="s" vm="1">
        <v>1764</v>
      </c>
    </row>
    <row r="4" spans="1:18" x14ac:dyDescent="0.25">
      <c r="A4" t="s">
        <v>1765</v>
      </c>
      <c r="G4" s="2" t="s">
        <v>1766</v>
      </c>
      <c r="H4" t="s">
        <v>1752</v>
      </c>
      <c r="K4" s="21" t="s">
        <v>1768</v>
      </c>
    </row>
    <row r="5" spans="1:18" x14ac:dyDescent="0.25">
      <c r="A5" s="5">
        <v>715650.53999998956</v>
      </c>
      <c r="C5" s="6" t="str">
        <f>IF(A5&gt;=1000000,
TEXT(A5/1000000,"R$ # ##0,00")&amp;" mi",
TEXT(A5/1000,"R$ # ##0")&amp;" mil")</f>
        <v>R$  716 mil</v>
      </c>
      <c r="D5" s="6"/>
      <c r="E5" s="6"/>
      <c r="G5" s="11" t="s">
        <v>85</v>
      </c>
      <c r="H5" s="5">
        <v>5366.5599999999977</v>
      </c>
      <c r="K5" s="21">
        <v>13746</v>
      </c>
      <c r="M5">
        <f>GETPIVOTDATA("[Measures].[Soma de Vendas Mês]",$K$4)</f>
        <v>13746</v>
      </c>
    </row>
    <row r="6" spans="1:18" x14ac:dyDescent="0.25">
      <c r="G6" s="11" t="s">
        <v>271</v>
      </c>
      <c r="H6" s="5">
        <v>6328.0599999999995</v>
      </c>
    </row>
    <row r="7" spans="1:18" x14ac:dyDescent="0.25">
      <c r="G7" s="11" t="s">
        <v>38</v>
      </c>
      <c r="H7" s="5">
        <v>12629.359999999999</v>
      </c>
    </row>
    <row r="8" spans="1:18" x14ac:dyDescent="0.25">
      <c r="G8" s="11" t="s">
        <v>45</v>
      </c>
      <c r="H8" s="5">
        <v>26662.19999999999</v>
      </c>
      <c r="K8" s="22" t="s">
        <v>2</v>
      </c>
      <c r="L8" s="21" t="s" vm="1">
        <v>1764</v>
      </c>
    </row>
    <row r="9" spans="1:18" x14ac:dyDescent="0.25">
      <c r="G9" s="11" t="s">
        <v>72</v>
      </c>
      <c r="H9" s="5">
        <v>38742.510000000009</v>
      </c>
    </row>
    <row r="10" spans="1:18" x14ac:dyDescent="0.25">
      <c r="G10" s="11" t="s">
        <v>76</v>
      </c>
      <c r="H10" s="5">
        <v>49802.01</v>
      </c>
      <c r="K10" s="21" t="s">
        <v>1777</v>
      </c>
    </row>
    <row r="11" spans="1:18" x14ac:dyDescent="0.25">
      <c r="G11" s="11" t="s">
        <v>11</v>
      </c>
      <c r="H11" s="5">
        <v>198590.80000000031</v>
      </c>
      <c r="K11" s="21">
        <v>2955</v>
      </c>
      <c r="M11">
        <f>GETPIVOTDATA("[Measures].[Soma de Vendas Semana]",$K$10)</f>
        <v>2955</v>
      </c>
    </row>
    <row r="12" spans="1:18" x14ac:dyDescent="0.25">
      <c r="A12" s="15"/>
      <c r="C12" s="8"/>
      <c r="D12" s="8"/>
      <c r="E12" s="8"/>
      <c r="G12" s="11" t="s">
        <v>18</v>
      </c>
      <c r="H12" s="5">
        <v>377529.03999999946</v>
      </c>
    </row>
    <row r="13" spans="1:18" x14ac:dyDescent="0.25">
      <c r="G13" s="11" t="s">
        <v>1767</v>
      </c>
      <c r="H13" s="5">
        <v>715650.53999998956</v>
      </c>
    </row>
    <row r="15" spans="1:18" x14ac:dyDescent="0.25">
      <c r="P15" s="8"/>
      <c r="Q15" s="8"/>
      <c r="R15" s="8"/>
    </row>
    <row r="16" spans="1:18" x14ac:dyDescent="0.25">
      <c r="A16" s="2" t="s">
        <v>2</v>
      </c>
      <c r="B16" t="s" vm="1">
        <v>1764</v>
      </c>
    </row>
    <row r="17" spans="1:15" x14ac:dyDescent="0.25">
      <c r="G17" s="2" t="s">
        <v>2</v>
      </c>
      <c r="H17" t="s" vm="1">
        <v>1764</v>
      </c>
    </row>
    <row r="18" spans="1:15" x14ac:dyDescent="0.25">
      <c r="A18" t="s">
        <v>1779</v>
      </c>
      <c r="G18" s="2" t="s">
        <v>1758</v>
      </c>
      <c r="H18" t="s" vm="5">
        <v>1764</v>
      </c>
    </row>
    <row r="19" spans="1:15" x14ac:dyDescent="0.25">
      <c r="A19" s="21">
        <v>178912.63499999739</v>
      </c>
      <c r="C19" s="8" t="str">
        <f>IF(A19&gt;=1000000,
TEXT(A19/1000000,"R$ # ##0,00")&amp;" mi",
TEXT(A19/1000,"R$ # ##0,000")&amp;" mil")</f>
        <v>R$  178,913 mil</v>
      </c>
      <c r="D19" s="8"/>
      <c r="E19" s="8"/>
      <c r="G19" s="2" t="s">
        <v>1753</v>
      </c>
      <c r="H19" t="s" vm="2">
        <v>1769</v>
      </c>
    </row>
    <row r="21" spans="1:15" x14ac:dyDescent="0.25">
      <c r="A21" s="2" t="s">
        <v>2</v>
      </c>
      <c r="B21" t="s" vm="1">
        <v>1764</v>
      </c>
      <c r="G21" s="2" t="s">
        <v>1766</v>
      </c>
      <c r="H21" t="s">
        <v>1770</v>
      </c>
    </row>
    <row r="22" spans="1:15" x14ac:dyDescent="0.25">
      <c r="G22" s="11" t="s">
        <v>529</v>
      </c>
      <c r="H22" s="3">
        <v>53943.7</v>
      </c>
      <c r="K22" s="2" t="s">
        <v>3</v>
      </c>
      <c r="L22" t="s" vm="3">
        <v>1764</v>
      </c>
    </row>
    <row r="23" spans="1:15" x14ac:dyDescent="0.25">
      <c r="A23" t="s">
        <v>1771</v>
      </c>
      <c r="G23" s="11" t="s">
        <v>394</v>
      </c>
      <c r="H23" s="3">
        <v>61838.22</v>
      </c>
      <c r="K23" s="2" t="s">
        <v>1753</v>
      </c>
      <c r="L23" t="s" vm="4">
        <v>1764</v>
      </c>
    </row>
    <row r="24" spans="1:15" x14ac:dyDescent="0.25">
      <c r="A24" s="12">
        <v>2938816.73</v>
      </c>
      <c r="C24" s="8" t="str">
        <f>IF(A24&gt;=1000000,
TEXT(A24/1000000,"R$ # ##0,00")&amp;" mi",
TEXT(A24/1000,"R$ # ##0,000")&amp;" mil")</f>
        <v>R$  2,94 mi</v>
      </c>
      <c r="D24" s="8"/>
      <c r="E24" s="8"/>
      <c r="G24" s="11" t="s">
        <v>987</v>
      </c>
      <c r="H24" s="3">
        <v>68241.94</v>
      </c>
    </row>
    <row r="25" spans="1:15" x14ac:dyDescent="0.25">
      <c r="C25" s="8"/>
      <c r="D25" s="8"/>
      <c r="E25" s="8"/>
      <c r="G25" s="11" t="s">
        <v>368</v>
      </c>
      <c r="H25" s="3">
        <v>74352.73</v>
      </c>
      <c r="K25" s="2" t="s">
        <v>1766</v>
      </c>
      <c r="L25" t="s">
        <v>1774</v>
      </c>
      <c r="O25" s="16"/>
    </row>
    <row r="26" spans="1:15" x14ac:dyDescent="0.25">
      <c r="G26" s="11" t="s">
        <v>233</v>
      </c>
      <c r="H26" s="3">
        <v>76713.52</v>
      </c>
      <c r="K26" s="11" t="s">
        <v>1760</v>
      </c>
      <c r="L26">
        <v>318</v>
      </c>
    </row>
    <row r="27" spans="1:15" x14ac:dyDescent="0.25">
      <c r="G27" s="11" t="s">
        <v>21</v>
      </c>
      <c r="H27" s="3">
        <v>78048.06</v>
      </c>
      <c r="K27" s="11" t="s">
        <v>1762</v>
      </c>
      <c r="L27">
        <v>2286</v>
      </c>
    </row>
    <row r="28" spans="1:15" x14ac:dyDescent="0.25">
      <c r="G28" s="11" t="s">
        <v>101</v>
      </c>
      <c r="H28" s="3">
        <v>84091.42</v>
      </c>
      <c r="K28" s="11" t="s">
        <v>1761</v>
      </c>
      <c r="L28">
        <v>988</v>
      </c>
    </row>
    <row r="29" spans="1:15" x14ac:dyDescent="0.25">
      <c r="A29" s="2" t="s">
        <v>2</v>
      </c>
      <c r="B29" t="s" vm="1">
        <v>1764</v>
      </c>
      <c r="G29" s="11" t="s">
        <v>745</v>
      </c>
      <c r="H29" s="3">
        <v>92997.34</v>
      </c>
      <c r="K29" s="11" t="s">
        <v>1767</v>
      </c>
      <c r="L29">
        <v>3592</v>
      </c>
    </row>
    <row r="30" spans="1:15" x14ac:dyDescent="0.25">
      <c r="A30" s="2" t="s">
        <v>1758</v>
      </c>
      <c r="B30" t="s" vm="5">
        <v>1764</v>
      </c>
      <c r="G30" s="11" t="s">
        <v>713</v>
      </c>
      <c r="H30" s="3">
        <v>111939.99</v>
      </c>
    </row>
    <row r="31" spans="1:15" x14ac:dyDescent="0.25">
      <c r="A31" s="2" t="s">
        <v>1753</v>
      </c>
      <c r="B31" t="s" vm="2">
        <v>1769</v>
      </c>
      <c r="G31" s="11" t="s">
        <v>399</v>
      </c>
      <c r="H31" s="3">
        <v>132567.62</v>
      </c>
    </row>
    <row r="32" spans="1:15" x14ac:dyDescent="0.25">
      <c r="G32" s="11" t="s">
        <v>1767</v>
      </c>
      <c r="H32" s="3">
        <v>834734.54</v>
      </c>
    </row>
    <row r="33" spans="1:15" x14ac:dyDescent="0.25">
      <c r="A33" t="s">
        <v>1770</v>
      </c>
      <c r="K33" s="2" t="s">
        <v>2</v>
      </c>
      <c r="L33" t="s" vm="1">
        <v>1764</v>
      </c>
    </row>
    <row r="34" spans="1:15" x14ac:dyDescent="0.25">
      <c r="A34" s="3">
        <v>2432724.69</v>
      </c>
      <c r="C34" s="8" t="str">
        <f>IF(A34&gt;=1000000,
TEXT(A34/1000000,"R$ # ##0,00")&amp;" mi",
TEXT(A34/1000,"R$ # ##0,000")&amp;" mil")</f>
        <v>R$  2,43 mi</v>
      </c>
      <c r="D34" s="8"/>
      <c r="E34" s="8"/>
    </row>
    <row r="35" spans="1:15" x14ac:dyDescent="0.25">
      <c r="K35" s="2" t="s">
        <v>1766</v>
      </c>
      <c r="L35" t="s">
        <v>1776</v>
      </c>
      <c r="M35" t="s">
        <v>1775</v>
      </c>
    </row>
    <row r="36" spans="1:15" x14ac:dyDescent="0.25">
      <c r="K36" s="11" t="s">
        <v>1760</v>
      </c>
      <c r="L36" s="3">
        <v>0</v>
      </c>
      <c r="M36" s="14">
        <v>71574.66</v>
      </c>
    </row>
    <row r="37" spans="1:15" x14ac:dyDescent="0.25">
      <c r="K37" s="11" t="s">
        <v>1762</v>
      </c>
      <c r="L37" s="3">
        <v>2548136.17</v>
      </c>
      <c r="M37" s="14">
        <v>2558494.71</v>
      </c>
    </row>
    <row r="38" spans="1:15" x14ac:dyDescent="0.25">
      <c r="A38" s="2" t="s">
        <v>2</v>
      </c>
      <c r="B38" t="s" vm="1">
        <v>1764</v>
      </c>
      <c r="K38" s="11" t="s">
        <v>1761</v>
      </c>
      <c r="L38" s="3">
        <v>100</v>
      </c>
      <c r="M38" s="14">
        <v>306197.65000000002</v>
      </c>
      <c r="O38" t="str">
        <f>IF(O39&gt;=0.45,"Alto nível de capital imobilizado",
IF(O39&gt;=0.35,"Precisa atenção",
"Situação saudável"))</f>
        <v>Alto nível de capital imobilizado</v>
      </c>
    </row>
    <row r="39" spans="1:15" x14ac:dyDescent="0.25">
      <c r="G39" s="2" t="s">
        <v>2</v>
      </c>
      <c r="H39" t="s" vm="1">
        <v>1764</v>
      </c>
      <c r="K39" s="11" t="s">
        <v>1767</v>
      </c>
      <c r="L39" s="3">
        <v>2548236.17</v>
      </c>
      <c r="M39" s="14">
        <v>2936267.02</v>
      </c>
      <c r="O39" s="16">
        <f>GETPIVOTDATA("[Measures].[Soma de Risco Capital Parado]",$K$35)/GETPIVOTDATA("[Measures].[Soma de Estoque R$]",$K$35)</f>
        <v>0.86784892267733871</v>
      </c>
    </row>
    <row r="40" spans="1:15" x14ac:dyDescent="0.25">
      <c r="A40" s="2" t="s">
        <v>1766</v>
      </c>
      <c r="B40" t="s">
        <v>1776</v>
      </c>
      <c r="O40" s="8"/>
    </row>
    <row r="41" spans="1:15" x14ac:dyDescent="0.25">
      <c r="A41" s="11" t="s">
        <v>18</v>
      </c>
      <c r="B41" s="21">
        <v>1122043.33</v>
      </c>
      <c r="C41" t="str">
        <f>$A$41</f>
        <v>FEMININO</v>
      </c>
      <c r="G41" s="2" t="s">
        <v>1766</v>
      </c>
      <c r="H41" t="s">
        <v>1772</v>
      </c>
    </row>
    <row r="42" spans="1:15" x14ac:dyDescent="0.25">
      <c r="A42" s="11" t="s">
        <v>11</v>
      </c>
      <c r="B42" s="21">
        <v>891745.39</v>
      </c>
      <c r="C42" s="8" t="str">
        <f>IF(B41&gt;=1000000,
TEXT(B41/1000000,"R$ # ##0,00")&amp;" mi",
TEXT(B41/1000,"R$ # ##0,000")&amp;" mil")</f>
        <v>R$  1,12 mi</v>
      </c>
      <c r="D42" s="8"/>
      <c r="G42" s="11">
        <v>753657</v>
      </c>
      <c r="H42" s="21">
        <v>70</v>
      </c>
    </row>
    <row r="43" spans="1:15" x14ac:dyDescent="0.25">
      <c r="A43" s="11" t="s">
        <v>76</v>
      </c>
      <c r="B43" s="21">
        <v>160368.89000000001</v>
      </c>
      <c r="G43" s="11">
        <v>745816</v>
      </c>
      <c r="H43" s="21">
        <v>73</v>
      </c>
    </row>
    <row r="44" spans="1:15" x14ac:dyDescent="0.25">
      <c r="A44" s="11" t="s">
        <v>72</v>
      </c>
      <c r="B44" s="21">
        <v>191014.25</v>
      </c>
      <c r="G44" s="11">
        <v>733799</v>
      </c>
      <c r="H44" s="21">
        <v>82</v>
      </c>
    </row>
    <row r="45" spans="1:15" x14ac:dyDescent="0.25">
      <c r="A45" s="11" t="s">
        <v>45</v>
      </c>
      <c r="B45" s="21">
        <v>73466.47</v>
      </c>
      <c r="G45" s="11">
        <v>753659</v>
      </c>
      <c r="H45" s="21">
        <v>95</v>
      </c>
    </row>
    <row r="46" spans="1:15" x14ac:dyDescent="0.25">
      <c r="A46" s="11" t="s">
        <v>85</v>
      </c>
      <c r="B46" s="21">
        <v>15681.94</v>
      </c>
      <c r="G46" s="11">
        <v>511524</v>
      </c>
      <c r="H46" s="21">
        <v>111</v>
      </c>
    </row>
    <row r="47" spans="1:15" x14ac:dyDescent="0.25">
      <c r="A47" s="11" t="s">
        <v>271</v>
      </c>
      <c r="B47" s="21">
        <v>0</v>
      </c>
      <c r="G47" s="11">
        <v>511521</v>
      </c>
      <c r="H47" s="21">
        <v>124</v>
      </c>
    </row>
    <row r="48" spans="1:15" x14ac:dyDescent="0.25">
      <c r="A48" s="11" t="s">
        <v>38</v>
      </c>
      <c r="B48" s="21">
        <v>96465.61</v>
      </c>
      <c r="G48" s="11">
        <v>762284</v>
      </c>
      <c r="H48" s="21">
        <v>157</v>
      </c>
    </row>
    <row r="49" spans="1:8" x14ac:dyDescent="0.25">
      <c r="A49" s="11" t="s">
        <v>1767</v>
      </c>
      <c r="B49" s="21">
        <v>2550785.88</v>
      </c>
      <c r="G49" s="11">
        <v>762285</v>
      </c>
      <c r="H49" s="21">
        <v>172</v>
      </c>
    </row>
    <row r="50" spans="1:8" x14ac:dyDescent="0.25">
      <c r="G50" s="11">
        <v>744104</v>
      </c>
      <c r="H50" s="21">
        <v>178</v>
      </c>
    </row>
    <row r="51" spans="1:8" x14ac:dyDescent="0.25">
      <c r="G51" s="11">
        <v>713195</v>
      </c>
      <c r="H51" s="21">
        <v>180</v>
      </c>
    </row>
    <row r="52" spans="1:8" x14ac:dyDescent="0.25">
      <c r="G52" s="11" t="s">
        <v>1767</v>
      </c>
      <c r="H52" s="21">
        <v>1242</v>
      </c>
    </row>
    <row r="56" spans="1:8" x14ac:dyDescent="0.25">
      <c r="A56" s="2" t="s">
        <v>2</v>
      </c>
      <c r="B56" t="s" vm="1">
        <v>1764</v>
      </c>
    </row>
    <row r="58" spans="1:8" x14ac:dyDescent="0.25">
      <c r="A58" s="2" t="s">
        <v>1766</v>
      </c>
      <c r="B58" t="s">
        <v>1780</v>
      </c>
      <c r="C58" s="17"/>
    </row>
    <row r="59" spans="1:8" x14ac:dyDescent="0.25">
      <c r="A59" s="11" t="s">
        <v>399</v>
      </c>
      <c r="B59" s="3">
        <v>34016.609999999986</v>
      </c>
      <c r="C59" s="18" t="str">
        <f>IF(B59&gt;=1000000,
TEXT(B59/1000000,"R$ # ##0,00")&amp;" mi",
TEXT(B59/1000,"R$ # ##0,000")&amp;" mil")</f>
        <v>R$  34,017 mil</v>
      </c>
    </row>
    <row r="60" spans="1:8" x14ac:dyDescent="0.25">
      <c r="A60" s="11" t="s">
        <v>394</v>
      </c>
      <c r="B60" s="3">
        <v>29752.879999999997</v>
      </c>
      <c r="C60" s="18" t="str">
        <f t="shared" ref="C60:C67" si="0">IF(B60&gt;=1000000,
TEXT(B60/1000000,"R$ # ##0,00")&amp;" mi",
TEXT(B60/1000,"R$ # ##0,000")&amp;" mil")</f>
        <v>R$  29,753 mil</v>
      </c>
    </row>
    <row r="61" spans="1:8" x14ac:dyDescent="0.25">
      <c r="A61" s="11" t="s">
        <v>368</v>
      </c>
      <c r="B61" s="3">
        <v>24456.77</v>
      </c>
      <c r="C61" s="18" t="str">
        <f t="shared" si="0"/>
        <v>R$  24,457 mil</v>
      </c>
    </row>
    <row r="62" spans="1:8" x14ac:dyDescent="0.25">
      <c r="A62" s="11" t="s">
        <v>21</v>
      </c>
      <c r="B62" s="3">
        <v>20135.979999999996</v>
      </c>
      <c r="C62" s="18" t="str">
        <f t="shared" si="0"/>
        <v>R$  20,136 mil</v>
      </c>
    </row>
    <row r="63" spans="1:8" x14ac:dyDescent="0.25">
      <c r="A63" s="11" t="s">
        <v>987</v>
      </c>
      <c r="B63" s="3">
        <v>17617.059999999998</v>
      </c>
      <c r="C63" s="18" t="str">
        <f t="shared" si="0"/>
        <v>R$  17,617 mil</v>
      </c>
    </row>
    <row r="64" spans="1:8" x14ac:dyDescent="0.25">
      <c r="A64" s="11" t="s">
        <v>101</v>
      </c>
      <c r="B64" s="3">
        <v>13467.509999999991</v>
      </c>
      <c r="C64" s="18" t="str">
        <f t="shared" si="0"/>
        <v>R$  13,468 mil</v>
      </c>
    </row>
    <row r="65" spans="1:3" x14ac:dyDescent="0.25">
      <c r="A65" s="11" t="s">
        <v>745</v>
      </c>
      <c r="B65" s="3">
        <v>12788.129999999994</v>
      </c>
      <c r="C65" s="18" t="str">
        <f t="shared" si="0"/>
        <v>R$  12,788 mil</v>
      </c>
    </row>
    <row r="66" spans="1:3" x14ac:dyDescent="0.25">
      <c r="A66" s="11" t="s">
        <v>713</v>
      </c>
      <c r="B66" s="3">
        <v>12708.81</v>
      </c>
      <c r="C66" s="18" t="str">
        <f t="shared" si="0"/>
        <v>R$  12,709 mil</v>
      </c>
    </row>
    <row r="67" spans="1:3" x14ac:dyDescent="0.25">
      <c r="A67" s="11" t="s">
        <v>233</v>
      </c>
      <c r="B67" s="3">
        <v>8809.23</v>
      </c>
      <c r="C67" s="18" t="str">
        <f t="shared" si="0"/>
        <v>R$  8,809 mil</v>
      </c>
    </row>
    <row r="68" spans="1:3" x14ac:dyDescent="0.25">
      <c r="A68" s="11" t="s">
        <v>529</v>
      </c>
      <c r="B68" s="3">
        <v>5449.1399999999994</v>
      </c>
      <c r="C68" s="18" t="str">
        <f>IF(B68&gt;=1000000,
TEXT(B68/1000000,"R$ # ##0,00")&amp;" mi",
TEXT(B68/1000,"R$ # ##0,000")&amp;" mil")</f>
        <v>R$  5,449 mil</v>
      </c>
    </row>
    <row r="69" spans="1:3" x14ac:dyDescent="0.25">
      <c r="A69" s="11" t="s">
        <v>1767</v>
      </c>
      <c r="B69" s="3">
        <v>179202.12000000005</v>
      </c>
      <c r="C69" s="18" t="str">
        <f>IF(B69&gt;=1000000,
TEXT(B69/1000000,"R$ # ##0,00")&amp;" mi",
TEXT(B69/1000,"R$ # ##0,000")&amp;" mil")</f>
        <v>R$  179,202 mil</v>
      </c>
    </row>
  </sheetData>
  <conditionalFormatting pivot="1" sqref="L26:L29">
    <cfRule type="iconSet" priority="8">
      <iconSet reverse="1">
        <cfvo type="percent" val="0"/>
        <cfvo type="num" val="600"/>
        <cfvo type="num" val="1000"/>
      </iconSet>
    </cfRule>
  </conditionalFormatting>
  <conditionalFormatting sqref="C59:C69">
    <cfRule type="colorScale" priority="3">
      <colorScale>
        <cfvo type="min"/>
        <cfvo type="max"/>
        <color rgb="FFFCFCFF"/>
        <color rgb="FF63BE7B"/>
      </colorScale>
    </cfRule>
  </conditionalFormatting>
  <conditionalFormatting sqref="B76:B85">
    <cfRule type="colorScale" priority="2">
      <colorScale>
        <cfvo type="min"/>
        <cfvo type="max"/>
        <color rgb="FFFCFCFF"/>
        <color rgb="FF63BE7B"/>
      </colorScale>
    </cfRule>
  </conditionalFormatting>
  <conditionalFormatting sqref="C59:C68">
    <cfRule type="colorScale" priority="1">
      <colorScale>
        <cfvo type="min"/>
        <cfvo type="max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drawing r:id="rId1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7CF8CD49-A72B-4B9C-BF78-1319EB00638A}">
            <x14:iconSet iconSet="3Triangles" reverse="1">
              <x14:cfvo type="percent">
                <xm:f>0</xm:f>
              </x14:cfvo>
              <x14:cfvo type="percent">
                <xm:f>30</xm:f>
              </x14:cfvo>
              <x14:cfvo type="percent">
                <xm:f>45</xm:f>
              </x14:cfvo>
            </x14:iconSet>
          </x14:cfRule>
          <xm:sqref>O39</xm:sqref>
        </x14:conditionalFormatting>
        <x14:conditionalFormatting xmlns:xm="http://schemas.microsoft.com/office/excel/2006/main">
          <x14:cfRule type="iconSet" priority="5" id="{52273E01-338C-4AA9-A6DE-B952C611AD5E}">
            <x14:iconSet iconSet="3Triangles" reverse="1">
              <x14:cfvo type="percent">
                <xm:f>0</xm:f>
              </x14:cfvo>
              <x14:cfvo type="percent">
                <xm:f>25</xm:f>
              </x14:cfvo>
              <x14:cfvo type="percent">
                <xm:f>45</xm:f>
              </x14:cfvo>
            </x14:iconSet>
          </x14:cfRule>
          <xm:sqref>O25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8542FF-2F4D-427B-9DC3-F32DA4CDB074}">
  <sheetPr codeName="Planilha4"/>
  <dimension ref="A4:AU59"/>
  <sheetViews>
    <sheetView showGridLines="0" showRowColHeaders="0" tabSelected="1" zoomScale="110" zoomScaleNormal="110" workbookViewId="0">
      <selection activeCell="X26" sqref="X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3" width="9.140625" style="7"/>
    <col min="20" max="20" width="19.5703125" customWidth="1"/>
    <col min="21" max="21" width="27" customWidth="1"/>
    <col min="22" max="23" width="10.28515625" customWidth="1"/>
  </cols>
  <sheetData>
    <row r="4" spans="1:47" x14ac:dyDescent="0.25"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</row>
    <row r="5" spans="1:47" s="4" customFormat="1" x14ac:dyDescent="0.25">
      <c r="A5" s="7"/>
      <c r="B5" s="7"/>
      <c r="C5" s="7"/>
    </row>
    <row r="6" spans="1:47" s="4" customFormat="1" x14ac:dyDescent="0.25">
      <c r="A6" s="7"/>
      <c r="B6" s="7"/>
      <c r="C6" s="7"/>
    </row>
    <row r="7" spans="1:47" s="4" customFormat="1" x14ac:dyDescent="0.25">
      <c r="A7" s="7"/>
      <c r="B7" s="7"/>
      <c r="C7" s="7"/>
    </row>
    <row r="8" spans="1:47" s="4" customFormat="1" x14ac:dyDescent="0.25">
      <c r="A8" s="7"/>
      <c r="B8" s="7"/>
      <c r="C8" s="7"/>
    </row>
    <row r="9" spans="1:47" s="4" customFormat="1" x14ac:dyDescent="0.25">
      <c r="A9" s="7"/>
      <c r="B9" s="7"/>
      <c r="C9" s="7"/>
    </row>
    <row r="10" spans="1:47" s="4" customFormat="1" x14ac:dyDescent="0.25">
      <c r="A10" s="7"/>
      <c r="B10" s="7"/>
      <c r="C10" s="7"/>
    </row>
    <row r="11" spans="1:47" s="4" customFormat="1" x14ac:dyDescent="0.25">
      <c r="A11" s="7"/>
      <c r="B11" s="7"/>
      <c r="C11" s="7"/>
    </row>
    <row r="12" spans="1:47" s="4" customFormat="1" x14ac:dyDescent="0.25">
      <c r="A12" s="7"/>
      <c r="B12" s="7"/>
      <c r="C12" s="7"/>
    </row>
    <row r="13" spans="1:47" s="4" customFormat="1" x14ac:dyDescent="0.25">
      <c r="A13" s="7"/>
      <c r="B13" s="7"/>
      <c r="C13" s="7"/>
    </row>
    <row r="14" spans="1:47" s="4" customFormat="1" x14ac:dyDescent="0.25">
      <c r="A14" s="7"/>
      <c r="B14" s="7"/>
      <c r="C14" s="7"/>
    </row>
    <row r="15" spans="1:47" s="4" customFormat="1" x14ac:dyDescent="0.25">
      <c r="A15" s="7"/>
      <c r="B15" s="7"/>
      <c r="C15" s="7"/>
    </row>
    <row r="16" spans="1:47" s="4" customFormat="1" x14ac:dyDescent="0.25">
      <c r="A16" s="7"/>
      <c r="B16" s="7"/>
      <c r="C16" s="7"/>
    </row>
    <row r="17" spans="1:21" s="4" customFormat="1" x14ac:dyDescent="0.25">
      <c r="A17" s="7"/>
      <c r="B17" s="7"/>
      <c r="C17" s="7"/>
    </row>
    <row r="18" spans="1:21" s="4" customFormat="1" x14ac:dyDescent="0.25">
      <c r="A18" s="7"/>
      <c r="B18" s="7"/>
      <c r="C18" s="7"/>
    </row>
    <row r="19" spans="1:21" s="4" customFormat="1" x14ac:dyDescent="0.25">
      <c r="A19" s="7"/>
      <c r="B19" s="7"/>
      <c r="C19" s="7"/>
    </row>
    <row r="20" spans="1:21" s="4" customFormat="1" x14ac:dyDescent="0.25">
      <c r="A20" s="7"/>
      <c r="B20" s="7"/>
      <c r="C20" s="7"/>
    </row>
    <row r="21" spans="1:21" s="4" customFormat="1" x14ac:dyDescent="0.25">
      <c r="A21" s="7"/>
      <c r="B21" s="7"/>
      <c r="C21" s="7"/>
    </row>
    <row r="22" spans="1:21" s="4" customFormat="1" x14ac:dyDescent="0.25">
      <c r="A22" s="7"/>
      <c r="B22" s="7"/>
      <c r="C22" s="7"/>
    </row>
    <row r="23" spans="1:21" s="4" customFormat="1" x14ac:dyDescent="0.25">
      <c r="A23" s="7"/>
      <c r="B23" s="7"/>
      <c r="C23" s="7"/>
    </row>
    <row r="24" spans="1:21" s="4" customFormat="1" x14ac:dyDescent="0.25">
      <c r="A24" s="7"/>
      <c r="B24" s="7"/>
      <c r="C24" s="7"/>
    </row>
    <row r="25" spans="1:21" s="4" customFormat="1" x14ac:dyDescent="0.25">
      <c r="A25" s="7"/>
      <c r="B25" s="7"/>
      <c r="C25" s="7"/>
    </row>
    <row r="26" spans="1:21" s="4" customFormat="1" ht="18.75" x14ac:dyDescent="0.3">
      <c r="A26" s="7"/>
      <c r="B26" s="7"/>
      <c r="C26" s="7"/>
      <c r="T26" s="20" t="s">
        <v>1782</v>
      </c>
      <c r="U26" s="20"/>
    </row>
    <row r="27" spans="1:21" s="4" customFormat="1" x14ac:dyDescent="0.25">
      <c r="A27" s="7"/>
      <c r="B27" s="7"/>
      <c r="C27" s="7"/>
      <c r="T27" s="8" t="s">
        <v>7</v>
      </c>
      <c r="U27" s="8" t="s">
        <v>1752</v>
      </c>
    </row>
    <row r="28" spans="1:21" s="4" customFormat="1" x14ac:dyDescent="0.25">
      <c r="A28" s="7"/>
      <c r="B28" s="7"/>
      <c r="C28" s="7"/>
      <c r="T28" t="str">
        <f>BASE!A59</f>
        <v>KULT JEANS</v>
      </c>
      <c r="U28" s="19" t="str">
        <f>BASE!C59</f>
        <v>R$  34,017 mil</v>
      </c>
    </row>
    <row r="29" spans="1:21" s="4" customFormat="1" x14ac:dyDescent="0.25">
      <c r="A29" s="7"/>
      <c r="B29" s="7"/>
      <c r="C29" s="7"/>
      <c r="T29" t="str">
        <f>BASE!A60</f>
        <v>ROVITEX</v>
      </c>
      <c r="U29" s="19" t="str">
        <f>BASE!C60</f>
        <v>R$  29,753 mil</v>
      </c>
    </row>
    <row r="30" spans="1:21" s="4" customFormat="1" x14ac:dyDescent="0.25">
      <c r="A30" s="7"/>
      <c r="B30" s="7"/>
      <c r="C30" s="7"/>
      <c r="T30" t="str">
        <f>BASE!A61</f>
        <v>JEZZIAN</v>
      </c>
      <c r="U30" s="19" t="str">
        <f>BASE!C61</f>
        <v>R$  24,457 mil</v>
      </c>
    </row>
    <row r="31" spans="1:21" s="4" customFormat="1" x14ac:dyDescent="0.25">
      <c r="A31" s="7"/>
      <c r="B31" s="7"/>
      <c r="C31" s="7"/>
      <c r="T31" t="str">
        <f>BASE!A62</f>
        <v>LUNENDER</v>
      </c>
      <c r="U31" s="19" t="str">
        <f>BASE!C62</f>
        <v>R$  20,136 mil</v>
      </c>
    </row>
    <row r="32" spans="1:21" s="4" customFormat="1" x14ac:dyDescent="0.25">
      <c r="A32" s="7"/>
      <c r="B32" s="7"/>
      <c r="C32" s="7"/>
      <c r="T32" t="str">
        <f>BASE!A63</f>
        <v>SEA BRAZIL</v>
      </c>
      <c r="U32" s="19" t="str">
        <f>BASE!C63</f>
        <v>R$  17,617 mil</v>
      </c>
    </row>
    <row r="33" spans="1:21" s="4" customFormat="1" x14ac:dyDescent="0.25">
      <c r="A33" s="7"/>
      <c r="B33" s="7"/>
      <c r="C33" s="7"/>
      <c r="T33" t="str">
        <f>BASE!A64</f>
        <v>GANGSTER</v>
      </c>
      <c r="U33" s="19" t="str">
        <f>BASE!C64</f>
        <v>R$  13,468 mil</v>
      </c>
    </row>
    <row r="34" spans="1:21" s="4" customFormat="1" x14ac:dyDescent="0.25">
      <c r="A34" s="7"/>
      <c r="B34" s="7"/>
      <c r="C34" s="7"/>
      <c r="T34" t="str">
        <f>BASE!A65</f>
        <v>LOCAL SURF</v>
      </c>
      <c r="U34" s="19" t="str">
        <f>BASE!C65</f>
        <v>R$  12,788 mil</v>
      </c>
    </row>
    <row r="35" spans="1:21" s="4" customFormat="1" x14ac:dyDescent="0.25">
      <c r="A35" s="7"/>
      <c r="B35" s="7"/>
      <c r="C35" s="7"/>
      <c r="T35" t="str">
        <f>BASE!A66</f>
        <v>BOKKER</v>
      </c>
      <c r="U35" s="19" t="str">
        <f>BASE!C66</f>
        <v>R$  12,709 mil</v>
      </c>
    </row>
    <row r="36" spans="1:21" s="4" customFormat="1" x14ac:dyDescent="0.25">
      <c r="A36" s="7"/>
      <c r="B36" s="7"/>
      <c r="C36" s="7"/>
      <c r="T36" t="str">
        <f>BASE!A67</f>
        <v>BNB JEANS</v>
      </c>
      <c r="U36" s="19" t="str">
        <f>BASE!C67</f>
        <v>R$  8,809 mil</v>
      </c>
    </row>
    <row r="37" spans="1:21" s="4" customFormat="1" x14ac:dyDescent="0.25">
      <c r="A37" s="7"/>
      <c r="B37" s="7"/>
      <c r="C37" s="7"/>
      <c r="T37" t="str">
        <f>BASE!A68</f>
        <v>THE STYLE BOX</v>
      </c>
      <c r="U37" s="19" t="str">
        <f>BASE!C68</f>
        <v>R$  5,449 mil</v>
      </c>
    </row>
    <row r="38" spans="1:21" s="4" customFormat="1" x14ac:dyDescent="0.25">
      <c r="A38" s="7"/>
      <c r="B38" s="7"/>
      <c r="C38" s="7"/>
      <c r="T38" s="8" t="s">
        <v>1781</v>
      </c>
      <c r="U38" s="8" t="str">
        <f>BASE!C69</f>
        <v>R$  179,202 mil</v>
      </c>
    </row>
    <row r="39" spans="1:21" s="4" customFormat="1" x14ac:dyDescent="0.25">
      <c r="A39" s="7"/>
      <c r="B39" s="7"/>
      <c r="C39" s="7"/>
    </row>
    <row r="40" spans="1:21" s="4" customFormat="1" x14ac:dyDescent="0.25">
      <c r="A40" s="7"/>
      <c r="B40" s="7"/>
      <c r="C40" s="7"/>
    </row>
    <row r="41" spans="1:21" s="4" customFormat="1" x14ac:dyDescent="0.25">
      <c r="A41" s="7"/>
      <c r="B41" s="7"/>
      <c r="C41" s="7"/>
    </row>
    <row r="42" spans="1:21" s="4" customFormat="1" x14ac:dyDescent="0.25">
      <c r="A42" s="7"/>
      <c r="B42" s="7"/>
      <c r="C42" s="7"/>
    </row>
    <row r="43" spans="1:21" s="4" customFormat="1" x14ac:dyDescent="0.25">
      <c r="A43" s="7"/>
      <c r="B43" s="7"/>
      <c r="C43" s="7"/>
    </row>
    <row r="44" spans="1:21" s="4" customFormat="1" x14ac:dyDescent="0.25">
      <c r="A44" s="7"/>
      <c r="B44" s="7"/>
      <c r="C44" s="7"/>
    </row>
    <row r="45" spans="1:21" s="4" customFormat="1" x14ac:dyDescent="0.25">
      <c r="A45" s="7"/>
      <c r="B45" s="7"/>
      <c r="C45" s="7"/>
    </row>
    <row r="46" spans="1:21" s="4" customFormat="1" x14ac:dyDescent="0.25">
      <c r="A46" s="7"/>
      <c r="B46" s="7"/>
      <c r="C46" s="7"/>
    </row>
    <row r="47" spans="1:21" s="4" customFormat="1" x14ac:dyDescent="0.25">
      <c r="A47" s="7"/>
      <c r="B47" s="7"/>
      <c r="C47" s="7"/>
    </row>
    <row r="48" spans="1:21" s="4" customFormat="1" x14ac:dyDescent="0.25">
      <c r="A48" s="7"/>
      <c r="B48" s="7"/>
      <c r="C48" s="7"/>
    </row>
    <row r="49" spans="1:3" s="4" customFormat="1" x14ac:dyDescent="0.25">
      <c r="A49" s="7"/>
      <c r="B49" s="7"/>
      <c r="C49" s="7"/>
    </row>
    <row r="50" spans="1:3" s="4" customFormat="1" x14ac:dyDescent="0.25">
      <c r="A50" s="7"/>
      <c r="B50" s="7"/>
      <c r="C50" s="7"/>
    </row>
    <row r="51" spans="1:3" s="4" customFormat="1" x14ac:dyDescent="0.25">
      <c r="A51" s="7"/>
      <c r="B51" s="7"/>
      <c r="C51" s="7"/>
    </row>
    <row r="52" spans="1:3" s="4" customFormat="1" x14ac:dyDescent="0.25">
      <c r="A52" s="7"/>
      <c r="B52" s="7"/>
      <c r="C52" s="7"/>
    </row>
    <row r="53" spans="1:3" s="4" customFormat="1" x14ac:dyDescent="0.25">
      <c r="A53" s="7"/>
      <c r="B53" s="7"/>
      <c r="C53" s="7"/>
    </row>
    <row r="54" spans="1:3" s="4" customFormat="1" x14ac:dyDescent="0.25">
      <c r="A54" s="7"/>
      <c r="B54" s="7"/>
      <c r="C54" s="7"/>
    </row>
    <row r="55" spans="1:3" s="4" customFormat="1" x14ac:dyDescent="0.25">
      <c r="A55" s="7"/>
      <c r="B55" s="7"/>
      <c r="C55" s="7"/>
    </row>
    <row r="56" spans="1:3" s="4" customFormat="1" x14ac:dyDescent="0.25">
      <c r="A56" s="7"/>
      <c r="B56" s="7"/>
      <c r="C56" s="7"/>
    </row>
    <row r="57" spans="1:3" s="4" customFormat="1" x14ac:dyDescent="0.25">
      <c r="A57" s="7"/>
      <c r="B57" s="7"/>
      <c r="C57" s="7"/>
    </row>
    <row r="58" spans="1:3" s="4" customFormat="1" x14ac:dyDescent="0.25">
      <c r="A58" s="7"/>
      <c r="B58" s="7"/>
      <c r="C58" s="7"/>
    </row>
    <row r="59" spans="1:3" s="4" customFormat="1" x14ac:dyDescent="0.25">
      <c r="A59" s="7"/>
      <c r="B59" s="7"/>
      <c r="C59" s="7"/>
    </row>
  </sheetData>
  <mergeCells count="1">
    <mergeCell ref="T26:U26"/>
  </mergeCells>
  <conditionalFormatting sqref="U28:U37">
    <cfRule type="colorScale" priority="1">
      <colorScale>
        <cfvo type="min"/>
        <cfvo type="max"/>
        <color rgb="FFFCFCFF"/>
        <color rgb="FF63BE7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U28" calculatedColumn="1"/>
  </ignoredErrors>
  <drawing r:id="rId2"/>
  <tableParts count="1">
    <tablePart r:id="rId3"/>
  </tableParts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25204456-07A8-4DC4-A7D1-F31A78B21302}">
  <ds:schemaRefs/>
</ds:datastoreItem>
</file>

<file path=customXml/itemProps2.xml><?xml version="1.0" encoding="utf-8"?>
<ds:datastoreItem xmlns:ds="http://schemas.openxmlformats.org/officeDocument/2006/customXml" ds:itemID="{73E5643B-CCDA-4FEE-83E2-E70ADC6D269F}">
  <ds:schemaRefs/>
</ds:datastoreItem>
</file>

<file path=customXml/itemProps3.xml><?xml version="1.0" encoding="utf-8"?>
<ds:datastoreItem xmlns:ds="http://schemas.openxmlformats.org/officeDocument/2006/customXml" ds:itemID="{509FDA49-FB98-467A-9DE1-D2E8303BA8D0}">
  <ds:schemaRefs/>
</ds:datastoreItem>
</file>

<file path=customXml/itemProps4.xml><?xml version="1.0" encoding="utf-8"?>
<ds:datastoreItem xmlns:ds="http://schemas.openxmlformats.org/officeDocument/2006/customXml" ds:itemID="{5CA72BD4-08BF-46DD-B55A-E27D2931C55A}">
  <ds:schemaRefs/>
</ds:datastoreItem>
</file>

<file path=customXml/itemProps5.xml><?xml version="1.0" encoding="utf-8"?>
<ds:datastoreItem xmlns:ds="http://schemas.openxmlformats.org/officeDocument/2006/customXml" ds:itemID="{54E2E833-BBCD-4A1F-A0F5-48E433003E29}">
  <ds:schemaRefs/>
</ds:datastoreItem>
</file>

<file path=customXml/itemProps6.xml><?xml version="1.0" encoding="utf-8"?>
<ds:datastoreItem xmlns:ds="http://schemas.openxmlformats.org/officeDocument/2006/customXml" ds:itemID="{AE0775BD-1F34-4566-B269-E288475AB1AF}">
  <ds:schemaRefs/>
</ds:datastoreItem>
</file>

<file path=customXml/itemProps7.xml><?xml version="1.0" encoding="utf-8"?>
<ds:datastoreItem xmlns:ds="http://schemas.openxmlformats.org/officeDocument/2006/customXml" ds:itemID="{0862430A-561D-43CE-AFC8-DDD57669E602}">
  <ds:schemaRefs/>
</ds:datastoreItem>
</file>

<file path=customXml/itemProps8.xml><?xml version="1.0" encoding="utf-8"?>
<ds:datastoreItem xmlns:ds="http://schemas.openxmlformats.org/officeDocument/2006/customXml" ds:itemID="{A5C59123-74E5-409E-90FA-2C58EA137F61}">
  <ds:schemaRefs/>
</ds:datastoreItem>
</file>

<file path=customXml/itemProps9.xml><?xml version="1.0" encoding="utf-8"?>
<ds:datastoreItem xmlns:ds="http://schemas.openxmlformats.org/officeDocument/2006/customXml" ds:itemID="{E4022A3B-0685-47FB-A780-A8F335D2B9AE}">
  <ds:schemaRefs/>
</ds:datastoreItem>
</file>

<file path=customXml/itemProps10.xml><?xml version="1.0" encoding="utf-8"?>
<ds:datastoreItem xmlns:ds="http://schemas.openxmlformats.org/officeDocument/2006/customXml" ds:itemID="{D2FB611F-9B84-4786-B1AB-2489D3065E2E}">
  <ds:schemaRefs/>
</ds:datastoreItem>
</file>

<file path=customXml/itemProps11.xml><?xml version="1.0" encoding="utf-8"?>
<ds:datastoreItem xmlns:ds="http://schemas.openxmlformats.org/officeDocument/2006/customXml" ds:itemID="{A001A6BC-64C7-4E54-BC3E-DAA580FF0DF3}">
  <ds:schemaRefs/>
</ds:datastoreItem>
</file>

<file path=customXml/itemProps12.xml><?xml version="1.0" encoding="utf-8"?>
<ds:datastoreItem xmlns:ds="http://schemas.openxmlformats.org/officeDocument/2006/customXml" ds:itemID="{D41AEB27-EEE0-409F-B2D1-5D1D35FC9557}">
  <ds:schemaRefs/>
</ds:datastoreItem>
</file>

<file path=customXml/itemProps13.xml><?xml version="1.0" encoding="utf-8"?>
<ds:datastoreItem xmlns:ds="http://schemas.openxmlformats.org/officeDocument/2006/customXml" ds:itemID="{FA8B7D53-6E45-43C4-BF6F-C9D3F02D4859}">
  <ds:schemaRefs/>
</ds:datastoreItem>
</file>

<file path=customXml/itemProps14.xml><?xml version="1.0" encoding="utf-8"?>
<ds:datastoreItem xmlns:ds="http://schemas.openxmlformats.org/officeDocument/2006/customXml" ds:itemID="{7513E744-77EB-4A24-8F01-11FD80E8F41C}">
  <ds:schemaRefs/>
</ds:datastoreItem>
</file>

<file path=customXml/itemProps15.xml><?xml version="1.0" encoding="utf-8"?>
<ds:datastoreItem xmlns:ds="http://schemas.openxmlformats.org/officeDocument/2006/customXml" ds:itemID="{DFB5F039-2C96-4738-995C-86237DCD08E9}">
  <ds:schemaRefs/>
</ds:datastoreItem>
</file>

<file path=customXml/itemProps16.xml><?xml version="1.0" encoding="utf-8"?>
<ds:datastoreItem xmlns:ds="http://schemas.openxmlformats.org/officeDocument/2006/customXml" ds:itemID="{CF7ADB03-F984-4134-A182-11E3F153504B}">
  <ds:schemaRefs/>
</ds:datastoreItem>
</file>

<file path=customXml/itemProps17.xml><?xml version="1.0" encoding="utf-8"?>
<ds:datastoreItem xmlns:ds="http://schemas.openxmlformats.org/officeDocument/2006/customXml" ds:itemID="{65B3CF1F-74A3-4DBD-A10A-53B38400E228}">
  <ds:schemaRefs/>
</ds:datastoreItem>
</file>

<file path=customXml/itemProps18.xml><?xml version="1.0" encoding="utf-8"?>
<ds:datastoreItem xmlns:ds="http://schemas.openxmlformats.org/officeDocument/2006/customXml" ds:itemID="{8B60119A-9897-451F-8C55-5BEA08A75F78}">
  <ds:schemaRefs/>
</ds:datastoreItem>
</file>

<file path=customXml/itemProps19.xml><?xml version="1.0" encoding="utf-8"?>
<ds:datastoreItem xmlns:ds="http://schemas.openxmlformats.org/officeDocument/2006/customXml" ds:itemID="{56146F56-11FD-44E8-B408-3DDED150D7A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DIM_PRODUTO</vt:lpstr>
      <vt:lpstr>FATO_ESTOQUE_VENDAS</vt:lpstr>
      <vt:lpstr>BASE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Alisson Mello</cp:lastModifiedBy>
  <dcterms:created xsi:type="dcterms:W3CDTF">2026-01-19T02:59:28Z</dcterms:created>
  <dcterms:modified xsi:type="dcterms:W3CDTF">2026-02-02T14:58:40Z</dcterms:modified>
</cp:coreProperties>
</file>