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liss\Downloads\"/>
    </mc:Choice>
  </mc:AlternateContent>
  <xr:revisionPtr revIDLastSave="0" documentId="13_ncr:1_{0360F279-000B-4C94-9848-7046C1984FA8}" xr6:coauthVersionLast="47" xr6:coauthVersionMax="47" xr10:uidLastSave="{00000000-0000-0000-0000-000000000000}"/>
  <bookViews>
    <workbookView xWindow="-120" yWindow="-120" windowWidth="24240" windowHeight="13740" xr2:uid="{7E37EE81-E2A4-4527-AF4A-1392C004E03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1" l="1"/>
  <c r="G74" i="1"/>
  <c r="D95" i="1"/>
  <c r="G92" i="1"/>
  <c r="G90" i="1"/>
  <c r="G87" i="1"/>
  <c r="G82" i="1"/>
  <c r="G79" i="1"/>
  <c r="G76" i="1"/>
  <c r="G85" i="1"/>
  <c r="G69" i="1"/>
  <c r="G57" i="1"/>
  <c r="G67" i="1"/>
  <c r="G65" i="1"/>
  <c r="G63" i="1"/>
  <c r="G59" i="1"/>
  <c r="G61" i="1"/>
  <c r="G55" i="1"/>
  <c r="G53" i="1"/>
  <c r="G51" i="1"/>
  <c r="G49" i="1"/>
  <c r="G47" i="1"/>
  <c r="G45" i="1"/>
  <c r="G43" i="1"/>
  <c r="G40" i="1"/>
  <c r="G36" i="1"/>
  <c r="G31" i="1"/>
  <c r="G25" i="1" l="1"/>
  <c r="G11" i="1"/>
  <c r="G95" i="1" s="1"/>
  <c r="G18" i="1"/>
</calcChain>
</file>

<file path=xl/sharedStrings.xml><?xml version="1.0" encoding="utf-8"?>
<sst xmlns="http://schemas.openxmlformats.org/spreadsheetml/2006/main" count="176" uniqueCount="143">
  <si>
    <t>FECHA FIN</t>
  </si>
  <si>
    <t>FECHA INICIO</t>
  </si>
  <si>
    <t>HORARIO</t>
  </si>
  <si>
    <t>DEPARTAMENTO</t>
  </si>
  <si>
    <t xml:space="preserve">FUNCIÓN </t>
  </si>
  <si>
    <t>5 de diciembre del 2024</t>
  </si>
  <si>
    <t>9:00 A 16:00</t>
  </si>
  <si>
    <t>Operaciones</t>
  </si>
  <si>
    <t>ACTIVIDADES REALIZADAS EN LAS PASANTÍAS EN LA EMPRESA KHRONOS CÍA. LTDA.</t>
  </si>
  <si>
    <t>FECHA</t>
  </si>
  <si>
    <t>ACTIVIDADES</t>
  </si>
  <si>
    <t>TAREA</t>
  </si>
  <si>
    <t>HORAS DIARIAS</t>
  </si>
  <si>
    <t>RESUMEN SEMANAL</t>
  </si>
  <si>
    <t>ENCARGADO</t>
  </si>
  <si>
    <t>NÚMERO DE HORAS</t>
  </si>
  <si>
    <t>14 de octubre del 2024</t>
  </si>
  <si>
    <t xml:space="preserve">Reunión para al equipo y acoplar virtuales </t>
  </si>
  <si>
    <t>Revision de requerimientos y pruebas en máquina virtual</t>
  </si>
  <si>
    <t>Alisson Armijos (pasante)</t>
  </si>
  <si>
    <t>Reunión para conocer el rebranding en la pagina web de Liberty Seguros</t>
  </si>
  <si>
    <t>Revision de los requerimientos de Rebranding mediante máquina vitual</t>
  </si>
  <si>
    <t xml:space="preserve">Se comienza con el rebranding de Oficina en linea </t>
  </si>
  <si>
    <t xml:space="preserve">Se abordo la mayor parte de cambios en la épica 1 de oficina en línea </t>
  </si>
  <si>
    <t xml:space="preserve">Revisión de las HU y cambio de actividad al cambio del spinner </t>
  </si>
  <si>
    <t>Se hacen los cambios correspondientes a la Épica 1 HUAW0103</t>
  </si>
  <si>
    <t xml:space="preserve">Se abordan la mayor partes de cambios de la épica 7 </t>
  </si>
  <si>
    <t>Revisión de temas de response e interceptores en angular</t>
  </si>
  <si>
    <t>Se migran los datos de la anterior rama a la rama master</t>
  </si>
  <si>
    <t xml:space="preserve">Correcciones en la épica 1 y épica 7 </t>
  </si>
  <si>
    <t>Cambio del spinner   Antes: Liberty - Ahora: HDI</t>
  </si>
  <si>
    <t xml:space="preserve">Cambio en el icono de finalización de formulario </t>
  </si>
  <si>
    <t>Se realiza el cabio del color de botón según la historia de usuario</t>
  </si>
  <si>
    <t xml:space="preserve">Cambio del footer en la pestaña de Incentivos </t>
  </si>
  <si>
    <t xml:space="preserve">Cambio en pantalla de estado de cuenta </t>
  </si>
  <si>
    <t>Cambio de aduerdo la HU</t>
  </si>
  <si>
    <t xml:space="preserve">Cambios en la pantalla visor de documentos </t>
  </si>
  <si>
    <t xml:space="preserve">Cambios en el icono de búsqueda, logo y color del footer y cambio en el color del botón de iniciar sesión  </t>
  </si>
  <si>
    <t xml:space="preserve">Cambios en la pantalla principal de visor de documentos </t>
  </si>
  <si>
    <t>Cambio de color en las franjas de sección información general, sección financiera, entre otros</t>
  </si>
  <si>
    <t xml:space="preserve">Dentro del contenido del PDF se cambia de Liberty Seguros S.A a HDI-Seguros S.A </t>
  </si>
  <si>
    <t xml:space="preserve">Se realizan los cambios de colores tanto el header como en el footer </t>
  </si>
  <si>
    <t xml:space="preserve">Cambio del footer en opción incentivos </t>
  </si>
  <si>
    <t>Se abordan la mayor parte de cambios correspondientes de liberty a HDI</t>
  </si>
  <si>
    <t xml:space="preserve">Se revisa que los cambios realizados estén correctos </t>
  </si>
  <si>
    <t xml:space="preserve">Ajuste logo HDI en el footer </t>
  </si>
  <si>
    <t>Se hacen cambios en el footer de visor de dicumentos, además se trabaja en el carrusel que corresponde a oficina en linea</t>
  </si>
  <si>
    <t xml:space="preserve">Se suben los cambios realizados a nonprod y se hace un check list de todas las épicas </t>
  </si>
  <si>
    <t>Se realiza un checklist completo de todas las EP, se sube el despliegue correspondiente al carrusel y imágenes de la sección incentivos</t>
  </si>
  <si>
    <t xml:space="preserve">Se hacen nuevos cambios solicitados por parte de liberty, además se realiza el despliegue correspondiente   </t>
  </si>
  <si>
    <t xml:space="preserve">Se realizan los cambios correspondientes a la épica 4 asignada el día de hoy </t>
  </si>
  <si>
    <t>Se realizan los cambios correspondientes a las direfentes EP</t>
  </si>
  <si>
    <t xml:space="preserve">Se realizan ajustes en en footer correspondientes a PDF de formulario vinculación de Persona Natural y Persona Jurídica, además de ajustar el footer de la pantalla visor de documentos </t>
  </si>
  <si>
    <t xml:space="preserve">Se realizan los cambios correspondientes a visor de documentos </t>
  </si>
  <si>
    <t>Se trabaja en nuevos cabios solicitados</t>
  </si>
  <si>
    <t xml:space="preserve">Corrección de bugs generados correspondientes al rebranding </t>
  </si>
  <si>
    <t>Se trabaja en la corrección que corresponde al spinner</t>
  </si>
  <si>
    <t xml:space="preserve">Se realiza la corrección del spinner que corresponde a oficina en linea </t>
  </si>
  <si>
    <t xml:space="preserve">Se tiene reunion para comprobar el cambio de correos en evicertia y ademas se trabaja en incidencias generadas </t>
  </si>
  <si>
    <t xml:space="preserve">Se esta a la espera de la creación de dominios para poder realizar los cambios correspondientes a evicertia </t>
  </si>
  <si>
    <t xml:space="preserve">Se hace el cambio en pantalla de visor de documentos </t>
  </si>
  <si>
    <t xml:space="preserve">Se finaliza la corrección del spinner de visor de documentos y además se realizan nuevos cambios correspondientes a oficina en línea </t>
  </si>
  <si>
    <t>Desarrollo de nuevos cambios solicitados, los cuales corresponden a Logo en Header, iconos circulares y redirección de imagen en carrusel</t>
  </si>
  <si>
    <t>Se realiza Diagrama de fljo correspondiente a 
incentivos</t>
  </si>
  <si>
    <t xml:space="preserve">Diagrama de flujo completo </t>
  </si>
  <si>
    <t>Reunión con el equipo para revision y correccion en diagrama de flujo</t>
  </si>
  <si>
    <t>Se culmino las pantallas de ordenes y de seguimientos, devoluciones</t>
  </si>
  <si>
    <t>Se continua con el desarrollo de la licitación del proyecto</t>
  </si>
  <si>
    <t>Total Horas</t>
  </si>
  <si>
    <t>Coordinación y ajuste de entorno virtual para pruebas</t>
  </si>
  <si>
    <t>Adaptación y Validación del Rebranding de Liberty Seguros</t>
  </si>
  <si>
    <t>Implementación del Rebranding en Oficina en Línea</t>
  </si>
  <si>
    <t>Revisión y Ajustes en Historias de Usuario y Épicas</t>
  </si>
  <si>
    <t>Migración de Datos y Correcciones en Épica</t>
  </si>
  <si>
    <t>Ajustes en Requerimientos del Formulario de Vinculación y UI</t>
  </si>
  <si>
    <t>Actualización de Identidad Visual y Ajustes en UI/UX</t>
  </si>
  <si>
    <t>Actualización de Identidad Corporativa y Ajustes en UI</t>
  </si>
  <si>
    <t>Actualización de UI y Ajustes en Identidad Visual</t>
  </si>
  <si>
    <t>Validación y Ajustes Finales en la Identidad Visual</t>
  </si>
  <si>
    <t>Ajustes en UI, Implementación en NonProd y Validación de Épicas</t>
  </si>
  <si>
    <t>Validación Completa y Despliegue de Ajustes Finales</t>
  </si>
  <si>
    <t>Implementación y Ajustes en Épicas Asignadas</t>
  </si>
  <si>
    <t>Ajustes en Footer y Visor de Documentos</t>
  </si>
  <si>
    <t xml:space="preserve">Se realiza cambios en la pantalla principal de OFL además se realiza despliegue de visor de documentos y se realiza ajustes en la pantallas de OFL </t>
  </si>
  <si>
    <t>Ajustes en Oficina en Línea (OFL) y Visor de Documentos</t>
  </si>
  <si>
    <t>Se corrigen los bug y algunas sugerencias correspondientes a OFL</t>
  </si>
  <si>
    <t xml:space="preserve">Se corrige spinner que corresponde a visor de documentos </t>
  </si>
  <si>
    <t>Corrección de Bugs y Ajustes en Oficina en Línea (OFL)</t>
  </si>
  <si>
    <t>Corrección del Spinner en Oficina en Línea (OFL)</t>
  </si>
  <si>
    <t>Corrección de Spinner y Revisión de Cambios en Evicertia</t>
  </si>
  <si>
    <t xml:space="preserve">Se trabaja en la solucion de incidencias tales como: solucion en secciones de PDF de PN y PJ </t>
  </si>
  <si>
    <t>Adicional se esta a la espera de la generación de documentos de evicertia</t>
  </si>
  <si>
    <t>Solución de Incidencias y Generación de Documentos en Evicertia</t>
  </si>
  <si>
    <t>Preparación para Cambios en Evicertia y Ajustes en el Visor de Documentos</t>
  </si>
  <si>
    <t>Finalización de Corrección del Spinner y Desarrollo de Nuevos Cambios</t>
  </si>
  <si>
    <t>Creación y Validación del Diagrama de Flujo de Incentivo</t>
  </si>
  <si>
    <t>Revisión del Diagrama de Flujo y Desarrollo de Documentación</t>
  </si>
  <si>
    <t xml:space="preserve">Se clona repositorio de incentivos para comenzar con el desarrollo de lo solicitado   </t>
  </si>
  <si>
    <t>Inicio de Desarrollo en Incentivos y Avance en Licitación del Proyecto</t>
  </si>
  <si>
    <t>Durante la semana, el equipo realizó reuniones para alineación y revisión de requerimientos, pruebas en máquina virtual y ajustes en response e interceptores en Angular. Se avanzó en el rebranding de Oficina en Línea, abordando gran parte de los cambios de las épicas 1 y 7, incluyendo la HUAW0103 y el cambio del spinner. Además, se migraron datos a la rama master y se efectuaron correcciones finales en ambas épicas para consolidar los avances.</t>
  </si>
  <si>
    <t xml:space="preserve">Cambios en los requerimientos del formulario de vinculación, tanto de Persona natural como jurídica </t>
  </si>
  <si>
    <t>Cambio de colores correspondientes a HDI</t>
  </si>
  <si>
    <t>Durante la semana, se realizaron ajustes en el formulario de vinculación, colores de botones, header, footer y secciones clave, adaptándolos a la imagen de HDI. Se modificó el spinner, iconos, logo y el contenido del PDF, reemplazando "Liberty Seguros S.A." por "HDI-Seguros S.A." También se actualizaron las pantallas de estado de cuenta y visor de documentos. Finalmente, se validaron y corrigieron los cambios para asegurar su correcta implementación.</t>
  </si>
  <si>
    <t>Durante la semana, se realizaron cambios en el footer del visor de documentos y en el carrusel de Oficina en Línea. Se subieron los ajustes a nonprod y se completó un checklist de todas las épicas. También se desplegaron cambios en el carrusel e imágenes de la sección incentivos. Se implementaron nuevas modificaciones solicitadas por Liberty y se realizaron ajustes en la épica 4, así como en otras épicas asignadas. Además, se actualizaron los footers en el PDF del formulario de vinculación y la pantalla del visor de documentos, asegurando la correcta implementación de los cambios.</t>
  </si>
  <si>
    <t>Durante la semana, se realizaron ajustes en la pantalla principal y otras secciones de Oficina en Línea, además del despliegue y correcciones en el visor de documentos. Se trabajó en nuevos cambios solicitados, así como en la corrección de bugs relacionados con el rebranding. También se corrigieron los spinners en Oficina en Línea y el visor de documentos. Finalmente, se llevó a cabo una reunión para verificar el cambio de correos en Evicertia y se atendieron incidencias generadas.v</t>
  </si>
  <si>
    <t>Durante la semana, se trabajó en la solución de incidencias en las secciones de PDF de Persona Natural y Jurídica, mientras se esperaba la generación de documentos y la creación de dominios para Evicertia.  Además, se implementaron nuevos ajustes en Oficina en Línea, incluyendo modificaciones en el logo del header, iconos circulares y la redirección de imágenes en el carrusel.</t>
  </si>
  <si>
    <t xml:space="preserve">Implementación de steppers en proceso de compra </t>
  </si>
  <si>
    <t>Ajuste y optimización del Shopping Cart</t>
  </si>
  <si>
    <t>Desarrollo de página de órdenes de compra</t>
  </si>
  <si>
    <t>Corrección en sliders de imágenes y finalizacion de la pantalla ordenes.</t>
  </si>
  <si>
    <t xml:space="preserve">Conexión de servicios con el módulo de órdenes
</t>
  </si>
  <si>
    <t>Desarrollo y ajustes en el módulo de devoluciones</t>
  </si>
  <si>
    <t>Revisión de jenkins, se termino la revisión del archivo de flujo, corrección de errores en la ejecución de builds</t>
  </si>
  <si>
    <t>Revisión con el equipo y ajuste de detalles y posterior aprobación final para cierre de la tarea</t>
  </si>
  <si>
    <t>Completar manual para el administrador y cliente, además se realiza la validación de información y consistencia con la plataforma</t>
  </si>
  <si>
    <t>Corrección de lógica de asignación de metas y objetivos y mejoras en la automatización del cumplimiento de metas</t>
  </si>
  <si>
    <t>Integración con el módulo de usuarios</t>
  </si>
  <si>
    <t>Creación de validaciones para restringir accesos según permisos</t>
  </si>
  <si>
    <t>Desarrollo del sistema de edición de roles</t>
  </si>
  <si>
    <t>Integración con historial de transacciones del cliente</t>
  </si>
  <si>
    <t>Creación de endpoints para gestionar solicitudes de devolución</t>
  </si>
  <si>
    <t>Implementación de notificaciones en cada estado de la orden</t>
  </si>
  <si>
    <t>Registro automático de transacciones de puntos</t>
  </si>
  <si>
    <t>Validación de stock antes de procesar compras</t>
  </si>
  <si>
    <t>Se ajusta el diseño y compatibilidad con diferentes dispositivos</t>
  </si>
  <si>
    <t>Revisión de errores y mejoras en la carga de imágenes</t>
  </si>
  <si>
    <t>Pagina de ordenes, se van a apegar al servicio y agregar las acciones</t>
  </si>
  <si>
    <t>Mostrar detalles de cada orden con filtros y paginación</t>
  </si>
  <si>
    <t>Validación de disponibilidad de productos antes del checkout</t>
  </si>
  <si>
    <t>Resolver problemas de persistencia de datos en el carrito</t>
  </si>
  <si>
    <t>Integración con servicios para validación de puntos y productos disponibles</t>
  </si>
  <si>
    <t>Desarrollo del Sistema de Edición de Roles y Control de Accesos</t>
  </si>
  <si>
    <t>Optimización de Asignación de Metas y Revisión de Jenkins</t>
  </si>
  <si>
    <t>Finalización del Manual y Validación de Plataforma</t>
  </si>
  <si>
    <t>Durante la semana, se trabajó en el diagrama de flujo de incentivos, completándolo y revisándolo en equipo para realizar correcciones. Además, se inició el desarrollo del manual de usuario y se clonó el repositorio para avanzar en las solicitudes del proyecto. Se continuó con la licitación, diseñando la navegación paso a paso para la compra de productos y ajustando la persistencia de datos en cada fase.</t>
  </si>
  <si>
    <t>Durante la semana, se mejoró la gestión de órdenes con filtros, paginación y acciones como cancelación y devoluciones. Se optimizó la carga de imágenes, validación de stock y compatibilidad en distintos dispositivos. Además, se implementaron notificaciones, registro automático de transacciones y endpoints para devoluciones. Se avanzó en la edición de roles con restricciones de acceso e integración con el módulo de usuarios.</t>
  </si>
  <si>
    <t>Durante la semana, se corrigió la lógica de asignación de metas y se mejoró la automatización de su cumplimiento. Se revisó Jenkins, corrigiendo errores en la ejecución de builds y finalizando el archivo de flujo. Además, se completó el manual para el administrador y cliente, validando la información y su consistencia con la plataforma. Finalmente, se realizaron ajustes con el equipo y se aprobó la tarea para su cierre.</t>
  </si>
  <si>
    <t>Se diseña la navegación paso a paso para la compra de productos</t>
  </si>
  <si>
    <t>Se ajusta la persistencia de datos en cada paso</t>
  </si>
  <si>
    <t>Se integra acciones como cancelación, seguimiento y devoluciones</t>
  </si>
  <si>
    <t>Alisson Armijos (pasante)                 Francisco Borja (Consultor técnico) Adrian Torres (Consultor técnico)</t>
  </si>
  <si>
    <t>Consultor Técnico</t>
  </si>
  <si>
    <t xml:space="preserve">Desarrollo del manual de usuario y diagrama de fujo de la plataforma incentivos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</si>
</sst>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rial"/>
      <family val="2"/>
    </font>
    <font>
      <sz val="11"/>
      <color theme="1"/>
      <name val="Arial"/>
      <family val="2"/>
    </font>
    <font>
      <b/>
      <sz val="12"/>
      <color theme="1"/>
      <name val="Arial"/>
      <family val="2"/>
    </font>
    <font>
      <sz val="12"/>
      <color theme="1"/>
      <name val="Arial"/>
      <family val="2"/>
    </font>
  </fonts>
  <fills count="3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7" tint="0.79998168889431442"/>
        <bgColor indexed="64"/>
      </patternFill>
    </fill>
    <fill>
      <patternFill patternType="solid">
        <fgColor rgb="FFA9E2F9"/>
        <bgColor indexed="64"/>
      </patternFill>
    </fill>
    <fill>
      <patternFill patternType="solid">
        <fgColor rgb="FF82D5F6"/>
        <bgColor indexed="64"/>
      </patternFill>
    </fill>
    <fill>
      <patternFill patternType="solid">
        <fgColor rgb="FF4CC3F2"/>
        <bgColor indexed="64"/>
      </patternFill>
    </fill>
    <fill>
      <patternFill patternType="solid">
        <fgColor theme="3" tint="0.499984740745262"/>
        <bgColor indexed="64"/>
      </patternFill>
    </fill>
    <fill>
      <patternFill patternType="solid">
        <fgColor theme="9" tint="0.79998168889431442"/>
        <bgColor indexed="64"/>
      </patternFill>
    </fill>
    <fill>
      <patternFill patternType="solid">
        <fgColor rgb="FFC6EBB7"/>
        <bgColor indexed="64"/>
      </patternFill>
    </fill>
    <fill>
      <patternFill patternType="solid">
        <fgColor rgb="FFA7E090"/>
        <bgColor indexed="64"/>
      </patternFill>
    </fill>
    <fill>
      <patternFill patternType="solid">
        <fgColor rgb="FF85D466"/>
        <bgColor indexed="64"/>
      </patternFill>
    </fill>
    <fill>
      <patternFill patternType="solid">
        <fgColor theme="6" tint="0.39997558519241921"/>
        <bgColor indexed="64"/>
      </patternFill>
    </fill>
    <fill>
      <patternFill patternType="solid">
        <fgColor rgb="FFE9ADE3"/>
        <bgColor indexed="64"/>
      </patternFill>
    </fill>
    <fill>
      <patternFill patternType="solid">
        <fgColor rgb="FFDE82D5"/>
        <bgColor indexed="64"/>
      </patternFill>
    </fill>
    <fill>
      <patternFill patternType="solid">
        <fgColor rgb="FFD45EC9"/>
        <bgColor indexed="64"/>
      </patternFill>
    </fill>
    <fill>
      <patternFill patternType="solid">
        <fgColor rgb="FFF7C4AB"/>
        <bgColor indexed="64"/>
      </patternFill>
    </fill>
    <fill>
      <patternFill patternType="solid">
        <fgColor rgb="FFF4AF8C"/>
        <bgColor indexed="64"/>
      </patternFill>
    </fill>
    <fill>
      <patternFill patternType="solid">
        <fgColor rgb="FFEE8754"/>
        <bgColor indexed="64"/>
      </patternFill>
    </fill>
    <fill>
      <patternFill patternType="solid">
        <fgColor rgb="FFFFCCFF"/>
        <bgColor indexed="64"/>
      </patternFill>
    </fill>
    <fill>
      <patternFill patternType="solid">
        <fgColor rgb="FFFFAFFF"/>
        <bgColor indexed="64"/>
      </patternFill>
    </fill>
    <fill>
      <patternFill patternType="solid">
        <fgColor rgb="FFFF71FF"/>
        <bgColor indexed="64"/>
      </patternFill>
    </fill>
    <fill>
      <patternFill patternType="solid">
        <fgColor theme="0" tint="-4.9989318521683403E-2"/>
        <bgColor indexed="64"/>
      </patternFill>
    </fill>
    <fill>
      <patternFill patternType="solid">
        <fgColor rgb="FFDCDCDC"/>
        <bgColor indexed="64"/>
      </patternFill>
    </fill>
    <fill>
      <patternFill patternType="solid">
        <fgColor rgb="FFC7C7C7"/>
        <bgColor indexed="64"/>
      </patternFill>
    </fill>
    <fill>
      <patternFill patternType="solid">
        <fgColor rgb="FFB0B0B0"/>
        <bgColor indexed="64"/>
      </patternFill>
    </fill>
    <fill>
      <patternFill patternType="solid">
        <fgColor rgb="FF9B9B9B"/>
        <bgColor indexed="64"/>
      </patternFill>
    </fill>
    <fill>
      <patternFill patternType="solid">
        <fgColor rgb="FFBEE9AD"/>
        <bgColor indexed="64"/>
      </patternFill>
    </fill>
    <fill>
      <patternFill patternType="solid">
        <fgColor rgb="FFABE395"/>
        <bgColor indexed="64"/>
      </patternFill>
    </fill>
    <fill>
      <patternFill patternType="solid">
        <fgColor rgb="FF91DA74"/>
        <bgColor indexed="64"/>
      </patternFill>
    </fill>
    <fill>
      <patternFill patternType="solid">
        <fgColor rgb="FF92D050"/>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6" xfId="0" applyFont="1" applyBorder="1" applyAlignment="1">
      <alignment horizontal="left" vertical="center" wrapText="1"/>
    </xf>
    <xf numFmtId="0" fontId="2" fillId="0" borderId="11" xfId="0" applyFont="1" applyBorder="1" applyAlignment="1">
      <alignment vertical="center" wrapText="1"/>
    </xf>
    <xf numFmtId="0" fontId="2" fillId="0" borderId="2" xfId="0" applyFont="1" applyBorder="1" applyAlignment="1">
      <alignment vertical="center" wrapText="1"/>
    </xf>
    <xf numFmtId="0" fontId="2" fillId="0" borderId="6" xfId="0" applyFont="1" applyBorder="1" applyAlignment="1">
      <alignment vertical="center" wrapText="1"/>
    </xf>
    <xf numFmtId="0" fontId="2" fillId="0" borderId="11" xfId="0" applyFont="1" applyBorder="1" applyAlignment="1">
      <alignment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0" borderId="22" xfId="0" applyFont="1" applyBorder="1" applyAlignment="1">
      <alignment horizontal="center" vertical="center"/>
    </xf>
    <xf numFmtId="0" fontId="1" fillId="0" borderId="15" xfId="0" applyFont="1" applyBorder="1" applyAlignment="1">
      <alignment horizontal="center" vertical="center"/>
    </xf>
    <xf numFmtId="0" fontId="1" fillId="0" borderId="23" xfId="0" applyFont="1" applyBorder="1" applyAlignment="1">
      <alignment horizontal="center" vertical="center"/>
    </xf>
    <xf numFmtId="0" fontId="2" fillId="0" borderId="3" xfId="0" applyFont="1" applyBorder="1" applyAlignment="1">
      <alignment vertical="center" wrapText="1"/>
    </xf>
    <xf numFmtId="0" fontId="2" fillId="0" borderId="1" xfId="0" applyFont="1" applyBorder="1" applyAlignment="1">
      <alignment horizontal="left" vertical="center" wrapText="1"/>
    </xf>
    <xf numFmtId="0" fontId="2" fillId="0" borderId="2" xfId="0" applyFont="1" applyBorder="1" applyAlignment="1">
      <alignment vertical="center"/>
    </xf>
    <xf numFmtId="0" fontId="2" fillId="6" borderId="6"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11" xfId="0" applyFont="1" applyFill="1" applyBorder="1" applyAlignment="1">
      <alignment horizontal="center" vertical="center"/>
    </xf>
    <xf numFmtId="0" fontId="2" fillId="11" borderId="3"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2" xfId="0"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2" fillId="18" borderId="2" xfId="0" applyFont="1" applyFill="1" applyBorder="1" applyAlignment="1">
      <alignment horizontal="center" vertical="center"/>
    </xf>
    <xf numFmtId="0" fontId="2" fillId="19" borderId="1" xfId="0" applyFont="1" applyFill="1" applyBorder="1" applyAlignment="1">
      <alignment horizontal="center" vertical="center"/>
    </xf>
    <xf numFmtId="0" fontId="2"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2" fillId="21" borderId="2" xfId="0" applyFont="1" applyFill="1" applyBorder="1" applyAlignment="1">
      <alignment horizontal="center" vertical="center"/>
    </xf>
    <xf numFmtId="0" fontId="2" fillId="22" borderId="6" xfId="0" applyFont="1" applyFill="1" applyBorder="1" applyAlignment="1">
      <alignment horizontal="center" vertical="center"/>
    </xf>
    <xf numFmtId="0" fontId="2" fillId="22" borderId="1" xfId="0" applyFont="1" applyFill="1" applyBorder="1" applyAlignment="1">
      <alignment horizontal="center" vertical="center"/>
    </xf>
    <xf numFmtId="0" fontId="2"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2" fillId="24" borderId="2" xfId="0" applyFont="1" applyFill="1" applyBorder="1" applyAlignment="1">
      <alignment horizontal="center" vertical="center"/>
    </xf>
    <xf numFmtId="0" fontId="2" fillId="25" borderId="6" xfId="0" applyFont="1" applyFill="1" applyBorder="1" applyAlignment="1">
      <alignment horizontal="center" vertical="center"/>
    </xf>
    <xf numFmtId="0" fontId="2" fillId="25" borderId="1" xfId="0" applyFont="1" applyFill="1" applyBorder="1" applyAlignment="1">
      <alignment horizontal="center" vertical="center"/>
    </xf>
    <xf numFmtId="0" fontId="2" fillId="26" borderId="1" xfId="0" applyFont="1" applyFill="1" applyBorder="1" applyAlignment="1">
      <alignment horizontal="center" vertical="center"/>
    </xf>
    <xf numFmtId="0" fontId="2" fillId="27" borderId="1" xfId="0" applyFont="1" applyFill="1" applyBorder="1" applyAlignment="1">
      <alignment horizontal="center" vertical="center"/>
    </xf>
    <xf numFmtId="0" fontId="2" fillId="28" borderId="1" xfId="0" applyFont="1" applyFill="1" applyBorder="1" applyAlignment="1">
      <alignment horizontal="center" vertical="center"/>
    </xf>
    <xf numFmtId="0" fontId="2" fillId="28" borderId="2" xfId="0" applyFont="1" applyFill="1" applyBorder="1" applyAlignment="1">
      <alignment horizontal="center" vertical="center"/>
    </xf>
    <xf numFmtId="0" fontId="2" fillId="29" borderId="1" xfId="0" applyFont="1" applyFill="1" applyBorder="1" applyAlignment="1">
      <alignment horizontal="center" vertical="center"/>
    </xf>
    <xf numFmtId="0" fontId="2" fillId="29" borderId="11" xfId="0" applyFont="1" applyFill="1" applyBorder="1" applyAlignment="1">
      <alignment horizontal="center" vertical="center"/>
    </xf>
    <xf numFmtId="0" fontId="2" fillId="30" borderId="1" xfId="0" applyFont="1" applyFill="1" applyBorder="1" applyAlignment="1">
      <alignment horizontal="center" vertical="center"/>
    </xf>
    <xf numFmtId="0" fontId="2" fillId="31" borderId="1" xfId="0" applyFont="1" applyFill="1" applyBorder="1" applyAlignment="1">
      <alignment horizontal="center" vertical="center"/>
    </xf>
    <xf numFmtId="0" fontId="2" fillId="32" borderId="1" xfId="0" applyFont="1" applyFill="1" applyBorder="1" applyAlignment="1">
      <alignment horizontal="center" vertical="center"/>
    </xf>
    <xf numFmtId="0" fontId="2" fillId="33" borderId="1" xfId="0" applyFont="1" applyFill="1" applyBorder="1" applyAlignment="1">
      <alignment horizontal="center" vertical="center"/>
    </xf>
    <xf numFmtId="0" fontId="2" fillId="33" borderId="11" xfId="0" applyFont="1" applyFill="1" applyBorder="1" applyAlignment="1">
      <alignment horizontal="center" vertical="center"/>
    </xf>
    <xf numFmtId="0" fontId="2" fillId="5" borderId="11" xfId="0" applyFont="1" applyFill="1" applyBorder="1" applyAlignment="1">
      <alignment horizontal="center" vertical="center"/>
    </xf>
    <xf numFmtId="0" fontId="3" fillId="0" borderId="0" xfId="0" applyFont="1" applyAlignment="1">
      <alignment horizontal="left" vertical="center"/>
    </xf>
    <xf numFmtId="0" fontId="4" fillId="0" borderId="0" xfId="0" applyFont="1" applyAlignment="1">
      <alignment vertical="center"/>
    </xf>
    <xf numFmtId="0" fontId="2" fillId="0" borderId="15" xfId="0" applyFont="1" applyBorder="1" applyAlignment="1">
      <alignment vertical="center" wrapText="1"/>
    </xf>
    <xf numFmtId="15" fontId="2" fillId="0" borderId="8" xfId="0" applyNumberFormat="1" applyFont="1" applyBorder="1" applyAlignment="1">
      <alignment horizontal="center" vertical="center"/>
    </xf>
    <xf numFmtId="15" fontId="2" fillId="0" borderId="10" xfId="0" applyNumberFormat="1" applyFont="1" applyBorder="1" applyAlignment="1">
      <alignment horizontal="center" vertical="center"/>
    </xf>
    <xf numFmtId="0" fontId="2" fillId="0" borderId="1" xfId="0" applyFont="1" applyBorder="1" applyAlignment="1">
      <alignment horizontal="left" vertical="center" wrapText="1"/>
    </xf>
    <xf numFmtId="0" fontId="2" fillId="0" borderId="11" xfId="0" applyFont="1" applyBorder="1" applyAlignment="1">
      <alignment horizontal="left" vertical="center" wrapText="1"/>
    </xf>
    <xf numFmtId="0" fontId="2"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left" vertical="center" wrapText="1"/>
    </xf>
    <xf numFmtId="0" fontId="2" fillId="0" borderId="18" xfId="0" applyFont="1" applyBorder="1" applyAlignment="1">
      <alignment horizontal="left" vertical="center" wrapText="1"/>
    </xf>
    <xf numFmtId="0" fontId="2" fillId="0" borderId="15" xfId="0" applyFont="1" applyBorder="1" applyAlignment="1">
      <alignment horizontal="left" vertical="center" wrapText="1"/>
    </xf>
    <xf numFmtId="0" fontId="2" fillId="0" borderId="2" xfId="0" applyFont="1" applyBorder="1" applyAlignment="1">
      <alignment horizontal="left" vertical="center" wrapText="1"/>
    </xf>
    <xf numFmtId="15" fontId="2" fillId="0" borderId="13" xfId="0" applyNumberFormat="1" applyFont="1" applyBorder="1" applyAlignment="1">
      <alignment horizontal="center" vertical="center"/>
    </xf>
    <xf numFmtId="15" fontId="2" fillId="0" borderId="19" xfId="0" applyNumberFormat="1" applyFont="1" applyBorder="1" applyAlignment="1">
      <alignment horizontal="center" vertical="center"/>
    </xf>
    <xf numFmtId="15" fontId="2" fillId="0" borderId="20" xfId="0" applyNumberFormat="1" applyFont="1" applyBorder="1" applyAlignment="1">
      <alignment horizontal="center" vertical="center"/>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21" xfId="0" applyFont="1" applyBorder="1" applyAlignment="1">
      <alignment horizontal="center" vertical="center"/>
    </xf>
    <xf numFmtId="15" fontId="2" fillId="0" borderId="22" xfId="0" applyNumberFormat="1" applyFont="1" applyBorder="1" applyAlignment="1">
      <alignment horizontal="center" vertical="center"/>
    </xf>
    <xf numFmtId="15" fontId="2" fillId="0" borderId="24" xfId="0" applyNumberFormat="1" applyFont="1" applyBorder="1" applyAlignment="1">
      <alignment horizontal="center" vertical="center"/>
    </xf>
    <xf numFmtId="0" fontId="2" fillId="0" borderId="3" xfId="0" applyFont="1" applyBorder="1" applyAlignment="1">
      <alignment horizontal="left" vertical="center" wrapText="1"/>
    </xf>
    <xf numFmtId="0" fontId="2" fillId="0" borderId="1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3" xfId="0" applyFont="1" applyBorder="1" applyAlignment="1">
      <alignment horizontal="center" vertical="center"/>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xf>
    <xf numFmtId="0" fontId="2" fillId="0" borderId="3" xfId="0" applyFont="1" applyBorder="1" applyAlignment="1">
      <alignment horizontal="left" vertical="center"/>
    </xf>
    <xf numFmtId="0" fontId="2" fillId="0" borderId="18" xfId="0" applyFont="1" applyBorder="1" applyAlignment="1">
      <alignment horizontal="center" vertical="center" wrapText="1"/>
    </xf>
    <xf numFmtId="0" fontId="2" fillId="0" borderId="1" xfId="0" applyFont="1" applyBorder="1" applyAlignment="1">
      <alignment horizontal="center" vertical="center"/>
    </xf>
    <xf numFmtId="16" fontId="2" fillId="0" borderId="5" xfId="0" applyNumberFormat="1" applyFont="1" applyBorder="1" applyAlignment="1">
      <alignment horizontal="center" vertical="center"/>
    </xf>
    <xf numFmtId="0" fontId="2" fillId="0" borderId="8" xfId="0" applyFont="1" applyBorder="1" applyAlignment="1">
      <alignment horizontal="center" vertical="center"/>
    </xf>
    <xf numFmtId="16" fontId="2" fillId="0" borderId="8" xfId="0" applyNumberFormat="1" applyFont="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15" fontId="2" fillId="0" borderId="5"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15" fontId="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3" fillId="0" borderId="0" xfId="0" applyFont="1" applyAlignment="1">
      <alignment horizontal="center" vertical="center"/>
    </xf>
    <xf numFmtId="0" fontId="2" fillId="0" borderId="6" xfId="0" applyFont="1" applyBorder="1" applyAlignment="1">
      <alignment horizontal="center" vertical="center" wrapText="1"/>
    </xf>
    <xf numFmtId="0" fontId="2" fillId="0" borderId="11" xfId="0" applyFont="1" applyBorder="1" applyAlignment="1">
      <alignment horizontal="center" vertical="center"/>
    </xf>
    <xf numFmtId="0" fontId="1" fillId="0" borderId="1" xfId="0" applyFont="1" applyBorder="1" applyAlignment="1">
      <alignment horizontal="center" vertical="center"/>
    </xf>
    <xf numFmtId="0" fontId="1" fillId="34"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colors>
    <mruColors>
      <color rgb="FF91DA74"/>
      <color rgb="FFABE395"/>
      <color rgb="FFBEE9AD"/>
      <color rgb="FF9B9B9B"/>
      <color rgb="FFB0B0B0"/>
      <color rgb="FFC7C7C7"/>
      <color rgb="FFDCDCDC"/>
      <color rgb="FFB4B4B4"/>
      <color rgb="FFB8B8B8"/>
      <color rgb="FFD1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95D02-0D4F-4581-866A-8D24E8EEAF2A}">
  <dimension ref="A2:G95"/>
  <sheetViews>
    <sheetView tabSelected="1" zoomScale="80" zoomScaleNormal="80" workbookViewId="0">
      <selection activeCell="C7" sqref="C7"/>
    </sheetView>
  </sheetViews>
  <sheetFormatPr baseColWidth="10" defaultRowHeight="22.5" customHeight="1" x14ac:dyDescent="0.25"/>
  <cols>
    <col min="1" max="1" width="29.7109375" style="2" bestFit="1" customWidth="1"/>
    <col min="2" max="2" width="36.28515625" style="1" customWidth="1"/>
    <col min="3" max="3" width="53.7109375" style="1" customWidth="1"/>
    <col min="4" max="4" width="25.42578125" style="2" customWidth="1"/>
    <col min="5" max="5" width="34.140625" style="1" customWidth="1"/>
    <col min="6" max="6" width="37.28515625" style="1" customWidth="1"/>
    <col min="7" max="7" width="29.5703125" style="1" customWidth="1"/>
    <col min="8" max="16384" width="11.42578125" style="1"/>
  </cols>
  <sheetData>
    <row r="2" spans="1:7" ht="22.5" customHeight="1" x14ac:dyDescent="0.25">
      <c r="A2" s="112" t="s">
        <v>8</v>
      </c>
      <c r="B2" s="112"/>
      <c r="C2" s="112"/>
      <c r="D2" s="112"/>
      <c r="E2" s="112"/>
      <c r="F2" s="112"/>
      <c r="G2" s="112"/>
    </row>
    <row r="4" spans="1:7" ht="22.5" customHeight="1" x14ac:dyDescent="0.25">
      <c r="A4" s="65" t="s">
        <v>1</v>
      </c>
      <c r="B4" s="66" t="s">
        <v>16</v>
      </c>
    </row>
    <row r="5" spans="1:7" ht="22.5" customHeight="1" x14ac:dyDescent="0.25">
      <c r="A5" s="65" t="s">
        <v>0</v>
      </c>
      <c r="B5" s="66" t="s">
        <v>5</v>
      </c>
    </row>
    <row r="6" spans="1:7" ht="22.5" customHeight="1" x14ac:dyDescent="0.25">
      <c r="A6" s="65" t="s">
        <v>2</v>
      </c>
      <c r="B6" s="66" t="s">
        <v>6</v>
      </c>
    </row>
    <row r="7" spans="1:7" ht="22.5" customHeight="1" x14ac:dyDescent="0.25">
      <c r="A7" s="65" t="s">
        <v>3</v>
      </c>
      <c r="B7" s="66" t="s">
        <v>7</v>
      </c>
    </row>
    <row r="8" spans="1:7" ht="22.5" customHeight="1" x14ac:dyDescent="0.25">
      <c r="A8" s="65" t="s">
        <v>4</v>
      </c>
      <c r="B8" s="66" t="s">
        <v>141</v>
      </c>
    </row>
    <row r="9" spans="1:7" ht="22.5" customHeight="1" thickBot="1" x14ac:dyDescent="0.3"/>
    <row r="10" spans="1:7" s="3" customFormat="1" ht="22.5" customHeight="1" thickBot="1" x14ac:dyDescent="0.3">
      <c r="A10" s="18" t="s">
        <v>9</v>
      </c>
      <c r="B10" s="19" t="s">
        <v>10</v>
      </c>
      <c r="C10" s="19" t="s">
        <v>11</v>
      </c>
      <c r="D10" s="19" t="s">
        <v>12</v>
      </c>
      <c r="E10" s="19" t="s">
        <v>13</v>
      </c>
      <c r="F10" s="19" t="s">
        <v>14</v>
      </c>
      <c r="G10" s="20" t="s">
        <v>15</v>
      </c>
    </row>
    <row r="11" spans="1:7" ht="29.25" customHeight="1" x14ac:dyDescent="0.25">
      <c r="A11" s="105">
        <v>45579</v>
      </c>
      <c r="B11" s="106" t="s">
        <v>69</v>
      </c>
      <c r="C11" s="6" t="s">
        <v>17</v>
      </c>
      <c r="D11" s="24">
        <v>5</v>
      </c>
      <c r="E11" s="106" t="s">
        <v>99</v>
      </c>
      <c r="F11" s="113" t="s">
        <v>19</v>
      </c>
      <c r="G11" s="103">
        <f>D11+D12</f>
        <v>8</v>
      </c>
    </row>
    <row r="12" spans="1:7" ht="38.25" customHeight="1" x14ac:dyDescent="0.25">
      <c r="A12" s="68"/>
      <c r="B12" s="70"/>
      <c r="C12" s="22" t="s">
        <v>18</v>
      </c>
      <c r="D12" s="25">
        <v>3</v>
      </c>
      <c r="E12" s="70"/>
      <c r="F12" s="72"/>
      <c r="G12" s="74"/>
    </row>
    <row r="13" spans="1:7" ht="37.5" customHeight="1" x14ac:dyDescent="0.25">
      <c r="A13" s="68">
        <v>45580</v>
      </c>
      <c r="B13" s="70" t="s">
        <v>70</v>
      </c>
      <c r="C13" s="22" t="s">
        <v>20</v>
      </c>
      <c r="D13" s="26">
        <v>2</v>
      </c>
      <c r="E13" s="70"/>
      <c r="F13" s="72" t="s">
        <v>19</v>
      </c>
      <c r="G13" s="74">
        <v>8</v>
      </c>
    </row>
    <row r="14" spans="1:7" ht="37.5" customHeight="1" x14ac:dyDescent="0.25">
      <c r="A14" s="68"/>
      <c r="B14" s="70"/>
      <c r="C14" s="22" t="s">
        <v>27</v>
      </c>
      <c r="D14" s="26">
        <v>2</v>
      </c>
      <c r="E14" s="70"/>
      <c r="F14" s="72"/>
      <c r="G14" s="74"/>
    </row>
    <row r="15" spans="1:7" ht="37.5" customHeight="1" x14ac:dyDescent="0.25">
      <c r="A15" s="68"/>
      <c r="B15" s="70"/>
      <c r="C15" s="22" t="s">
        <v>21</v>
      </c>
      <c r="D15" s="26">
        <v>4</v>
      </c>
      <c r="E15" s="70"/>
      <c r="F15" s="72"/>
      <c r="G15" s="74"/>
    </row>
    <row r="16" spans="1:7" ht="22.5" customHeight="1" x14ac:dyDescent="0.25">
      <c r="A16" s="68">
        <v>45581</v>
      </c>
      <c r="B16" s="70" t="s">
        <v>71</v>
      </c>
      <c r="C16" s="4" t="s">
        <v>22</v>
      </c>
      <c r="D16" s="27">
        <v>5</v>
      </c>
      <c r="E16" s="70"/>
      <c r="F16" s="98" t="s">
        <v>19</v>
      </c>
      <c r="G16" s="74">
        <v>8</v>
      </c>
    </row>
    <row r="17" spans="1:7" ht="37.5" customHeight="1" x14ac:dyDescent="0.25">
      <c r="A17" s="100"/>
      <c r="B17" s="70"/>
      <c r="C17" s="22" t="s">
        <v>23</v>
      </c>
      <c r="D17" s="27">
        <v>3</v>
      </c>
      <c r="E17" s="70"/>
      <c r="F17" s="98"/>
      <c r="G17" s="74"/>
    </row>
    <row r="18" spans="1:7" ht="37.5" customHeight="1" x14ac:dyDescent="0.25">
      <c r="A18" s="110">
        <v>45582</v>
      </c>
      <c r="B18" s="70" t="s">
        <v>72</v>
      </c>
      <c r="C18" s="5" t="s">
        <v>24</v>
      </c>
      <c r="D18" s="28">
        <v>3</v>
      </c>
      <c r="E18" s="70"/>
      <c r="F18" s="98" t="s">
        <v>19</v>
      </c>
      <c r="G18" s="74">
        <f>D18+D19+D20</f>
        <v>8</v>
      </c>
    </row>
    <row r="19" spans="1:7" ht="37.5" customHeight="1" x14ac:dyDescent="0.25">
      <c r="A19" s="111"/>
      <c r="B19" s="70"/>
      <c r="C19" s="5" t="s">
        <v>25</v>
      </c>
      <c r="D19" s="28">
        <v>3</v>
      </c>
      <c r="E19" s="70"/>
      <c r="F19" s="98"/>
      <c r="G19" s="74"/>
    </row>
    <row r="20" spans="1:7" ht="22.5" customHeight="1" x14ac:dyDescent="0.25">
      <c r="A20" s="111"/>
      <c r="B20" s="70"/>
      <c r="C20" s="4" t="s">
        <v>26</v>
      </c>
      <c r="D20" s="28">
        <v>2</v>
      </c>
      <c r="E20" s="70"/>
      <c r="F20" s="98"/>
      <c r="G20" s="74"/>
    </row>
    <row r="21" spans="1:7" ht="38.25" customHeight="1" x14ac:dyDescent="0.25">
      <c r="A21" s="68">
        <v>45583</v>
      </c>
      <c r="B21" s="70" t="s">
        <v>73</v>
      </c>
      <c r="C21" s="5" t="s">
        <v>28</v>
      </c>
      <c r="D21" s="29">
        <v>3</v>
      </c>
      <c r="E21" s="70"/>
      <c r="F21" s="98" t="s">
        <v>19</v>
      </c>
      <c r="G21" s="74">
        <v>8</v>
      </c>
    </row>
    <row r="22" spans="1:7" ht="30" customHeight="1" thickBot="1" x14ac:dyDescent="0.3">
      <c r="A22" s="69"/>
      <c r="B22" s="71"/>
      <c r="C22" s="7" t="s">
        <v>29</v>
      </c>
      <c r="D22" s="30">
        <v>5</v>
      </c>
      <c r="E22" s="71"/>
      <c r="F22" s="114"/>
      <c r="G22" s="75"/>
    </row>
    <row r="23" spans="1:7" ht="37.5" customHeight="1" x14ac:dyDescent="0.25">
      <c r="A23" s="87">
        <v>45586</v>
      </c>
      <c r="B23" s="88" t="s">
        <v>74</v>
      </c>
      <c r="C23" s="21" t="s">
        <v>100</v>
      </c>
      <c r="D23" s="31">
        <v>5</v>
      </c>
      <c r="E23" s="76" t="s">
        <v>102</v>
      </c>
      <c r="F23" s="109" t="s">
        <v>19</v>
      </c>
      <c r="G23" s="92">
        <v>8</v>
      </c>
    </row>
    <row r="24" spans="1:7" ht="37.5" customHeight="1" x14ac:dyDescent="0.25">
      <c r="A24" s="68"/>
      <c r="B24" s="70"/>
      <c r="C24" s="5" t="s">
        <v>32</v>
      </c>
      <c r="D24" s="32">
        <v>3</v>
      </c>
      <c r="E24" s="76"/>
      <c r="F24" s="98"/>
      <c r="G24" s="74"/>
    </row>
    <row r="25" spans="1:7" ht="22.5" customHeight="1" x14ac:dyDescent="0.25">
      <c r="A25" s="68">
        <v>45587</v>
      </c>
      <c r="B25" s="70" t="s">
        <v>75</v>
      </c>
      <c r="C25" s="5" t="s">
        <v>30</v>
      </c>
      <c r="D25" s="33">
        <v>2</v>
      </c>
      <c r="E25" s="76"/>
      <c r="F25" s="98" t="s">
        <v>19</v>
      </c>
      <c r="G25" s="74">
        <f>D25+D26+D27+D28+D29+D30</f>
        <v>8</v>
      </c>
    </row>
    <row r="26" spans="1:7" ht="22.5" customHeight="1" x14ac:dyDescent="0.25">
      <c r="A26" s="68"/>
      <c r="B26" s="70"/>
      <c r="C26" s="5" t="s">
        <v>31</v>
      </c>
      <c r="D26" s="33">
        <v>1</v>
      </c>
      <c r="E26" s="76"/>
      <c r="F26" s="98"/>
      <c r="G26" s="74"/>
    </row>
    <row r="27" spans="1:7" ht="37.5" customHeight="1" x14ac:dyDescent="0.25">
      <c r="A27" s="68"/>
      <c r="B27" s="70"/>
      <c r="C27" s="5" t="s">
        <v>32</v>
      </c>
      <c r="D27" s="33">
        <v>1</v>
      </c>
      <c r="E27" s="76"/>
      <c r="F27" s="98"/>
      <c r="G27" s="74"/>
    </row>
    <row r="28" spans="1:7" ht="37.5" customHeight="1" x14ac:dyDescent="0.25">
      <c r="A28" s="68"/>
      <c r="B28" s="70"/>
      <c r="C28" s="5" t="s">
        <v>41</v>
      </c>
      <c r="D28" s="33">
        <v>2</v>
      </c>
      <c r="E28" s="76"/>
      <c r="F28" s="98"/>
      <c r="G28" s="74"/>
    </row>
    <row r="29" spans="1:7" ht="37.5" customHeight="1" x14ac:dyDescent="0.25">
      <c r="A29" s="68"/>
      <c r="B29" s="70"/>
      <c r="C29" s="5" t="s">
        <v>40</v>
      </c>
      <c r="D29" s="33">
        <v>1</v>
      </c>
      <c r="E29" s="76"/>
      <c r="F29" s="98"/>
      <c r="G29" s="74"/>
    </row>
    <row r="30" spans="1:7" ht="37.5" customHeight="1" x14ac:dyDescent="0.25">
      <c r="A30" s="68"/>
      <c r="B30" s="70"/>
      <c r="C30" s="5" t="s">
        <v>39</v>
      </c>
      <c r="D30" s="33">
        <v>1</v>
      </c>
      <c r="E30" s="76"/>
      <c r="F30" s="98"/>
      <c r="G30" s="74"/>
    </row>
    <row r="31" spans="1:7" ht="22.5" customHeight="1" x14ac:dyDescent="0.25">
      <c r="A31" s="68">
        <v>45588</v>
      </c>
      <c r="B31" s="70" t="s">
        <v>76</v>
      </c>
      <c r="C31" s="5" t="s">
        <v>42</v>
      </c>
      <c r="D31" s="34">
        <v>1</v>
      </c>
      <c r="E31" s="76"/>
      <c r="F31" s="98" t="s">
        <v>19</v>
      </c>
      <c r="G31" s="74">
        <f>D31+D32+D33+D34+D35</f>
        <v>8</v>
      </c>
    </row>
    <row r="32" spans="1:7" ht="37.5" customHeight="1" x14ac:dyDescent="0.25">
      <c r="A32" s="68"/>
      <c r="B32" s="70"/>
      <c r="C32" s="5" t="s">
        <v>43</v>
      </c>
      <c r="D32" s="34">
        <v>3</v>
      </c>
      <c r="E32" s="76"/>
      <c r="F32" s="98"/>
      <c r="G32" s="74"/>
    </row>
    <row r="33" spans="1:7" ht="22.5" customHeight="1" x14ac:dyDescent="0.25">
      <c r="A33" s="68"/>
      <c r="B33" s="70"/>
      <c r="C33" s="5" t="s">
        <v>34</v>
      </c>
      <c r="D33" s="34">
        <v>1</v>
      </c>
      <c r="E33" s="76"/>
      <c r="F33" s="98"/>
      <c r="G33" s="74"/>
    </row>
    <row r="34" spans="1:7" ht="22.5" customHeight="1" x14ac:dyDescent="0.25">
      <c r="A34" s="68"/>
      <c r="B34" s="70"/>
      <c r="C34" s="5" t="s">
        <v>35</v>
      </c>
      <c r="D34" s="34">
        <v>2</v>
      </c>
      <c r="E34" s="76"/>
      <c r="F34" s="98"/>
      <c r="G34" s="74"/>
    </row>
    <row r="35" spans="1:7" ht="22.5" customHeight="1" x14ac:dyDescent="0.25">
      <c r="A35" s="68"/>
      <c r="B35" s="70"/>
      <c r="C35" s="5" t="s">
        <v>101</v>
      </c>
      <c r="D35" s="34">
        <v>1</v>
      </c>
      <c r="E35" s="76"/>
      <c r="F35" s="98"/>
      <c r="G35" s="74"/>
    </row>
    <row r="36" spans="1:7" ht="22.5" customHeight="1" x14ac:dyDescent="0.25">
      <c r="A36" s="68">
        <v>45589</v>
      </c>
      <c r="B36" s="70" t="s">
        <v>77</v>
      </c>
      <c r="C36" s="5" t="s">
        <v>33</v>
      </c>
      <c r="D36" s="35">
        <v>2</v>
      </c>
      <c r="E36" s="76"/>
      <c r="F36" s="107" t="s">
        <v>19</v>
      </c>
      <c r="G36" s="83">
        <f>D36+D37+D38+D39</f>
        <v>8</v>
      </c>
    </row>
    <row r="37" spans="1:7" ht="22.5" customHeight="1" x14ac:dyDescent="0.25">
      <c r="A37" s="68"/>
      <c r="B37" s="70"/>
      <c r="C37" s="5" t="s">
        <v>36</v>
      </c>
      <c r="D37" s="35">
        <v>2</v>
      </c>
      <c r="E37" s="76"/>
      <c r="F37" s="108"/>
      <c r="G37" s="84"/>
    </row>
    <row r="38" spans="1:7" ht="37.5" customHeight="1" x14ac:dyDescent="0.25">
      <c r="A38" s="68"/>
      <c r="B38" s="70"/>
      <c r="C38" s="22" t="s">
        <v>37</v>
      </c>
      <c r="D38" s="35">
        <v>2</v>
      </c>
      <c r="E38" s="76"/>
      <c r="F38" s="108"/>
      <c r="G38" s="84"/>
    </row>
    <row r="39" spans="1:7" ht="28.5" x14ac:dyDescent="0.25">
      <c r="A39" s="68"/>
      <c r="B39" s="70"/>
      <c r="C39" s="22" t="s">
        <v>38</v>
      </c>
      <c r="D39" s="35">
        <v>2</v>
      </c>
      <c r="E39" s="76"/>
      <c r="F39" s="109"/>
      <c r="G39" s="92"/>
    </row>
    <row r="40" spans="1:7" ht="22.5" customHeight="1" x14ac:dyDescent="0.25">
      <c r="A40" s="68">
        <v>45590</v>
      </c>
      <c r="B40" s="70" t="s">
        <v>78</v>
      </c>
      <c r="C40" s="22" t="s">
        <v>35</v>
      </c>
      <c r="D40" s="36">
        <v>3</v>
      </c>
      <c r="E40" s="76"/>
      <c r="F40" s="98" t="s">
        <v>19</v>
      </c>
      <c r="G40" s="74">
        <f>D40+D41+D42</f>
        <v>8</v>
      </c>
    </row>
    <row r="41" spans="1:7" ht="22.5" customHeight="1" x14ac:dyDescent="0.25">
      <c r="A41" s="100"/>
      <c r="B41" s="70"/>
      <c r="C41" s="22" t="s">
        <v>44</v>
      </c>
      <c r="D41" s="36">
        <v>2</v>
      </c>
      <c r="E41" s="76"/>
      <c r="F41" s="98"/>
      <c r="G41" s="74"/>
    </row>
    <row r="42" spans="1:7" ht="22.5" customHeight="1" thickBot="1" x14ac:dyDescent="0.3">
      <c r="A42" s="102"/>
      <c r="B42" s="79"/>
      <c r="C42" s="23" t="s">
        <v>45</v>
      </c>
      <c r="D42" s="37">
        <v>3</v>
      </c>
      <c r="E42" s="76"/>
      <c r="F42" s="107"/>
      <c r="G42" s="83"/>
    </row>
    <row r="43" spans="1:7" ht="52.5" customHeight="1" x14ac:dyDescent="0.25">
      <c r="A43" s="105">
        <v>45593</v>
      </c>
      <c r="B43" s="106" t="s">
        <v>79</v>
      </c>
      <c r="C43" s="9" t="s">
        <v>46</v>
      </c>
      <c r="D43" s="13">
        <v>5</v>
      </c>
      <c r="E43" s="106" t="s">
        <v>103</v>
      </c>
      <c r="F43" s="104" t="s">
        <v>19</v>
      </c>
      <c r="G43" s="103">
        <f>D43+D44</f>
        <v>8</v>
      </c>
    </row>
    <row r="44" spans="1:7" ht="37.5" customHeight="1" x14ac:dyDescent="0.25">
      <c r="A44" s="100"/>
      <c r="B44" s="70"/>
      <c r="C44" s="5" t="s">
        <v>47</v>
      </c>
      <c r="D44" s="14">
        <v>3</v>
      </c>
      <c r="E44" s="70"/>
      <c r="F44" s="98"/>
      <c r="G44" s="74"/>
    </row>
    <row r="45" spans="1:7" ht="52.5" customHeight="1" x14ac:dyDescent="0.25">
      <c r="A45" s="68">
        <v>45594</v>
      </c>
      <c r="B45" s="70" t="s">
        <v>80</v>
      </c>
      <c r="C45" s="5" t="s">
        <v>48</v>
      </c>
      <c r="D45" s="38">
        <v>4</v>
      </c>
      <c r="E45" s="70"/>
      <c r="F45" s="98" t="s">
        <v>19</v>
      </c>
      <c r="G45" s="74">
        <f>D45+D46</f>
        <v>8</v>
      </c>
    </row>
    <row r="46" spans="1:7" ht="37.5" customHeight="1" x14ac:dyDescent="0.25">
      <c r="A46" s="100"/>
      <c r="B46" s="70"/>
      <c r="C46" s="5" t="s">
        <v>49</v>
      </c>
      <c r="D46" s="38">
        <v>4</v>
      </c>
      <c r="E46" s="70"/>
      <c r="F46" s="98"/>
      <c r="G46" s="74"/>
    </row>
    <row r="47" spans="1:7" ht="37.5" customHeight="1" x14ac:dyDescent="0.25">
      <c r="A47" s="68">
        <v>45595</v>
      </c>
      <c r="B47" s="70" t="s">
        <v>81</v>
      </c>
      <c r="C47" s="5" t="s">
        <v>50</v>
      </c>
      <c r="D47" s="39">
        <v>5</v>
      </c>
      <c r="E47" s="70"/>
      <c r="F47" s="98" t="s">
        <v>19</v>
      </c>
      <c r="G47" s="74">
        <f>D47+D48</f>
        <v>8</v>
      </c>
    </row>
    <row r="48" spans="1:7" ht="37.5" customHeight="1" x14ac:dyDescent="0.25">
      <c r="A48" s="100"/>
      <c r="B48" s="70"/>
      <c r="C48" s="5" t="s">
        <v>51</v>
      </c>
      <c r="D48" s="39">
        <v>3</v>
      </c>
      <c r="E48" s="70"/>
      <c r="F48" s="98"/>
      <c r="G48" s="74"/>
    </row>
    <row r="49" spans="1:7" ht="57" x14ac:dyDescent="0.25">
      <c r="A49" s="101">
        <v>45961</v>
      </c>
      <c r="B49" s="70" t="s">
        <v>82</v>
      </c>
      <c r="C49" s="5" t="s">
        <v>52</v>
      </c>
      <c r="D49" s="40">
        <v>5</v>
      </c>
      <c r="E49" s="70"/>
      <c r="F49" s="98" t="s">
        <v>19</v>
      </c>
      <c r="G49" s="74">
        <f>D49+D50</f>
        <v>8</v>
      </c>
    </row>
    <row r="50" spans="1:7" ht="37.5" customHeight="1" thickBot="1" x14ac:dyDescent="0.3">
      <c r="A50" s="102"/>
      <c r="B50" s="79"/>
      <c r="C50" s="8" t="s">
        <v>53</v>
      </c>
      <c r="D50" s="41">
        <v>3</v>
      </c>
      <c r="E50" s="79"/>
      <c r="F50" s="107"/>
      <c r="G50" s="83"/>
    </row>
    <row r="51" spans="1:7" ht="60.75" customHeight="1" x14ac:dyDescent="0.25">
      <c r="A51" s="99">
        <v>45966</v>
      </c>
      <c r="B51" s="106" t="s">
        <v>84</v>
      </c>
      <c r="C51" s="9" t="s">
        <v>83</v>
      </c>
      <c r="D51" s="11">
        <v>5</v>
      </c>
      <c r="E51" s="78" t="s">
        <v>104</v>
      </c>
      <c r="F51" s="104" t="s">
        <v>19</v>
      </c>
      <c r="G51" s="103">
        <f>D51+D52</f>
        <v>8</v>
      </c>
    </row>
    <row r="52" spans="1:7" ht="22.5" customHeight="1" x14ac:dyDescent="0.25">
      <c r="A52" s="100"/>
      <c r="B52" s="70"/>
      <c r="C52" s="5" t="s">
        <v>54</v>
      </c>
      <c r="D52" s="12">
        <v>3</v>
      </c>
      <c r="E52" s="76"/>
      <c r="F52" s="98"/>
      <c r="G52" s="74"/>
    </row>
    <row r="53" spans="1:7" ht="37.5" customHeight="1" x14ac:dyDescent="0.25">
      <c r="A53" s="101">
        <v>45967</v>
      </c>
      <c r="B53" s="70" t="s">
        <v>87</v>
      </c>
      <c r="C53" s="5" t="s">
        <v>85</v>
      </c>
      <c r="D53" s="42">
        <v>5</v>
      </c>
      <c r="E53" s="76"/>
      <c r="F53" s="98" t="s">
        <v>19</v>
      </c>
      <c r="G53" s="74">
        <f>D53+D54</f>
        <v>8</v>
      </c>
    </row>
    <row r="54" spans="1:7" ht="37.5" customHeight="1" x14ac:dyDescent="0.25">
      <c r="A54" s="100"/>
      <c r="B54" s="70"/>
      <c r="C54" s="5" t="s">
        <v>55</v>
      </c>
      <c r="D54" s="42">
        <v>3</v>
      </c>
      <c r="E54" s="76"/>
      <c r="F54" s="98"/>
      <c r="G54" s="74"/>
    </row>
    <row r="55" spans="1:7" ht="22.5" customHeight="1" x14ac:dyDescent="0.25">
      <c r="A55" s="101">
        <v>45968</v>
      </c>
      <c r="B55" s="70" t="s">
        <v>88</v>
      </c>
      <c r="C55" s="4" t="s">
        <v>56</v>
      </c>
      <c r="D55" s="43">
        <v>5</v>
      </c>
      <c r="E55" s="76"/>
      <c r="F55" s="98" t="s">
        <v>19</v>
      </c>
      <c r="G55" s="74">
        <f>D55+D56</f>
        <v>8</v>
      </c>
    </row>
    <row r="56" spans="1:7" ht="37.5" customHeight="1" x14ac:dyDescent="0.25">
      <c r="A56" s="100"/>
      <c r="B56" s="70"/>
      <c r="C56" s="5" t="s">
        <v>57</v>
      </c>
      <c r="D56" s="43">
        <v>3</v>
      </c>
      <c r="E56" s="76"/>
      <c r="F56" s="98"/>
      <c r="G56" s="74"/>
    </row>
    <row r="57" spans="1:7" ht="37.5" customHeight="1" x14ac:dyDescent="0.25">
      <c r="A57" s="101">
        <v>45969</v>
      </c>
      <c r="B57" s="70" t="s">
        <v>89</v>
      </c>
      <c r="C57" s="5" t="s">
        <v>86</v>
      </c>
      <c r="D57" s="44">
        <v>5</v>
      </c>
      <c r="E57" s="76"/>
      <c r="F57" s="98" t="s">
        <v>19</v>
      </c>
      <c r="G57" s="74">
        <f>D57+D58</f>
        <v>8</v>
      </c>
    </row>
    <row r="58" spans="1:7" ht="52.5" customHeight="1" thickBot="1" x14ac:dyDescent="0.3">
      <c r="A58" s="102"/>
      <c r="B58" s="79"/>
      <c r="C58" s="8" t="s">
        <v>58</v>
      </c>
      <c r="D58" s="45">
        <v>3</v>
      </c>
      <c r="E58" s="76"/>
      <c r="F58" s="107"/>
      <c r="G58" s="83"/>
    </row>
    <row r="59" spans="1:7" ht="30" customHeight="1" x14ac:dyDescent="0.25">
      <c r="A59" s="99">
        <v>45972</v>
      </c>
      <c r="B59" s="106" t="s">
        <v>92</v>
      </c>
      <c r="C59" s="67" t="s">
        <v>90</v>
      </c>
      <c r="D59" s="46">
        <v>5</v>
      </c>
      <c r="E59" s="78" t="s">
        <v>105</v>
      </c>
      <c r="F59" s="104" t="s">
        <v>19</v>
      </c>
      <c r="G59" s="103">
        <f t="shared" ref="G59" si="0">D59+D60</f>
        <v>8</v>
      </c>
    </row>
    <row r="60" spans="1:7" ht="39.75" customHeight="1" x14ac:dyDescent="0.25">
      <c r="A60" s="100"/>
      <c r="B60" s="70"/>
      <c r="C60" s="5" t="s">
        <v>91</v>
      </c>
      <c r="D60" s="47">
        <v>3</v>
      </c>
      <c r="E60" s="76"/>
      <c r="F60" s="98"/>
      <c r="G60" s="74"/>
    </row>
    <row r="61" spans="1:7" ht="46.5" customHeight="1" x14ac:dyDescent="0.25">
      <c r="A61" s="101">
        <v>45973</v>
      </c>
      <c r="B61" s="70" t="s">
        <v>93</v>
      </c>
      <c r="C61" s="5" t="s">
        <v>59</v>
      </c>
      <c r="D61" s="48">
        <v>5</v>
      </c>
      <c r="E61" s="76"/>
      <c r="F61" s="98" t="s">
        <v>19</v>
      </c>
      <c r="G61" s="74">
        <f t="shared" ref="G61" si="1">D61+D62</f>
        <v>8</v>
      </c>
    </row>
    <row r="62" spans="1:7" ht="38.25" customHeight="1" x14ac:dyDescent="0.25">
      <c r="A62" s="100"/>
      <c r="B62" s="70"/>
      <c r="C62" s="5" t="s">
        <v>60</v>
      </c>
      <c r="D62" s="48">
        <v>3</v>
      </c>
      <c r="E62" s="76"/>
      <c r="F62" s="98"/>
      <c r="G62" s="74"/>
    </row>
    <row r="63" spans="1:7" ht="52.5" customHeight="1" x14ac:dyDescent="0.25">
      <c r="A63" s="101">
        <v>45974</v>
      </c>
      <c r="B63" s="70" t="s">
        <v>94</v>
      </c>
      <c r="C63" s="5" t="s">
        <v>61</v>
      </c>
      <c r="D63" s="49">
        <v>5</v>
      </c>
      <c r="E63" s="76"/>
      <c r="F63" s="98" t="s">
        <v>19</v>
      </c>
      <c r="G63" s="74">
        <f>D63+D64</f>
        <v>8</v>
      </c>
    </row>
    <row r="64" spans="1:7" ht="52.5" customHeight="1" thickBot="1" x14ac:dyDescent="0.3">
      <c r="A64" s="102"/>
      <c r="B64" s="79"/>
      <c r="C64" s="8" t="s">
        <v>62</v>
      </c>
      <c r="D64" s="50">
        <v>3</v>
      </c>
      <c r="E64" s="76"/>
      <c r="F64" s="107"/>
      <c r="G64" s="83"/>
    </row>
    <row r="65" spans="1:7" ht="37.5" customHeight="1" x14ac:dyDescent="0.25">
      <c r="A65" s="105">
        <v>45614</v>
      </c>
      <c r="B65" s="106" t="s">
        <v>95</v>
      </c>
      <c r="C65" s="9" t="s">
        <v>63</v>
      </c>
      <c r="D65" s="51">
        <v>4</v>
      </c>
      <c r="E65" s="106" t="s">
        <v>134</v>
      </c>
      <c r="F65" s="104" t="s">
        <v>19</v>
      </c>
      <c r="G65" s="103">
        <f>D65+D66</f>
        <v>6</v>
      </c>
    </row>
    <row r="66" spans="1:7" ht="37.5" customHeight="1" x14ac:dyDescent="0.25">
      <c r="A66" s="68"/>
      <c r="B66" s="70"/>
      <c r="C66" s="5" t="s">
        <v>64</v>
      </c>
      <c r="D66" s="52">
        <v>2</v>
      </c>
      <c r="E66" s="70"/>
      <c r="F66" s="98"/>
      <c r="G66" s="74"/>
    </row>
    <row r="67" spans="1:7" ht="37.5" customHeight="1" x14ac:dyDescent="0.25">
      <c r="A67" s="68">
        <v>45615</v>
      </c>
      <c r="B67" s="70" t="s">
        <v>96</v>
      </c>
      <c r="C67" s="5" t="s">
        <v>65</v>
      </c>
      <c r="D67" s="53">
        <v>4</v>
      </c>
      <c r="E67" s="70"/>
      <c r="F67" s="98" t="s">
        <v>19</v>
      </c>
      <c r="G67" s="74">
        <f>D67+D68</f>
        <v>6</v>
      </c>
    </row>
    <row r="68" spans="1:7" ht="37.5" customHeight="1" x14ac:dyDescent="0.25">
      <c r="A68" s="68"/>
      <c r="B68" s="70"/>
      <c r="C68" s="5" t="s">
        <v>142</v>
      </c>
      <c r="D68" s="53">
        <v>2</v>
      </c>
      <c r="E68" s="70"/>
      <c r="F68" s="98"/>
      <c r="G68" s="74"/>
    </row>
    <row r="69" spans="1:7" ht="37.5" customHeight="1" x14ac:dyDescent="0.25">
      <c r="A69" s="68">
        <v>45616</v>
      </c>
      <c r="B69" s="70" t="s">
        <v>98</v>
      </c>
      <c r="C69" s="5" t="s">
        <v>97</v>
      </c>
      <c r="D69" s="54">
        <v>4</v>
      </c>
      <c r="E69" s="70"/>
      <c r="F69" s="98" t="s">
        <v>19</v>
      </c>
      <c r="G69" s="74">
        <f t="shared" ref="G69" si="2">D69+D70</f>
        <v>6</v>
      </c>
    </row>
    <row r="70" spans="1:7" ht="37.5" customHeight="1" x14ac:dyDescent="0.25">
      <c r="A70" s="68"/>
      <c r="B70" s="70"/>
      <c r="C70" s="5" t="s">
        <v>67</v>
      </c>
      <c r="D70" s="54">
        <v>2</v>
      </c>
      <c r="E70" s="70"/>
      <c r="F70" s="98"/>
      <c r="G70" s="74"/>
    </row>
    <row r="71" spans="1:7" ht="36.75" customHeight="1" x14ac:dyDescent="0.25">
      <c r="A71" s="80">
        <v>45617</v>
      </c>
      <c r="B71" s="79" t="s">
        <v>106</v>
      </c>
      <c r="C71" s="5" t="s">
        <v>137</v>
      </c>
      <c r="D71" s="55">
        <v>2</v>
      </c>
      <c r="E71" s="70"/>
      <c r="F71" s="93" t="s">
        <v>140</v>
      </c>
      <c r="G71" s="83">
        <f>D71+D72+D73</f>
        <v>6</v>
      </c>
    </row>
    <row r="72" spans="1:7" ht="29.25" customHeight="1" x14ac:dyDescent="0.25">
      <c r="A72" s="81"/>
      <c r="B72" s="76"/>
      <c r="C72" s="5" t="s">
        <v>138</v>
      </c>
      <c r="D72" s="55">
        <v>2</v>
      </c>
      <c r="E72" s="70"/>
      <c r="F72" s="94"/>
      <c r="G72" s="84"/>
    </row>
    <row r="73" spans="1:7" ht="52.5" customHeight="1" x14ac:dyDescent="0.25">
      <c r="A73" s="81"/>
      <c r="B73" s="76"/>
      <c r="C73" s="117" t="s">
        <v>130</v>
      </c>
      <c r="D73" s="56">
        <v>2</v>
      </c>
      <c r="E73" s="70"/>
      <c r="F73" s="90"/>
      <c r="G73" s="92"/>
    </row>
    <row r="74" spans="1:7" ht="52.5" customHeight="1" x14ac:dyDescent="0.25">
      <c r="A74" s="68">
        <v>45618</v>
      </c>
      <c r="B74" s="70" t="s">
        <v>107</v>
      </c>
      <c r="C74" s="5" t="s">
        <v>129</v>
      </c>
      <c r="D74" s="57">
        <v>4</v>
      </c>
      <c r="E74" s="70"/>
      <c r="F74" s="93" t="s">
        <v>140</v>
      </c>
      <c r="G74" s="83">
        <f>D74+D75</f>
        <v>6</v>
      </c>
    </row>
    <row r="75" spans="1:7" ht="52.5" customHeight="1" thickBot="1" x14ac:dyDescent="0.3">
      <c r="A75" s="69"/>
      <c r="B75" s="71"/>
      <c r="C75" s="7" t="s">
        <v>128</v>
      </c>
      <c r="D75" s="58">
        <v>2</v>
      </c>
      <c r="E75" s="71"/>
      <c r="F75" s="97"/>
      <c r="G75" s="85"/>
    </row>
    <row r="76" spans="1:7" ht="37.5" customHeight="1" x14ac:dyDescent="0.25">
      <c r="A76" s="81">
        <v>45621</v>
      </c>
      <c r="B76" s="76" t="s">
        <v>108</v>
      </c>
      <c r="C76" s="21" t="s">
        <v>127</v>
      </c>
      <c r="D76" s="31">
        <v>2</v>
      </c>
      <c r="E76" s="76" t="s">
        <v>135</v>
      </c>
      <c r="F76" s="94" t="s">
        <v>140</v>
      </c>
      <c r="G76" s="84">
        <f>D77+D78+D76</f>
        <v>6</v>
      </c>
    </row>
    <row r="77" spans="1:7" ht="37.5" customHeight="1" x14ac:dyDescent="0.25">
      <c r="A77" s="81"/>
      <c r="B77" s="76"/>
      <c r="C77" s="118" t="s">
        <v>139</v>
      </c>
      <c r="D77" s="32">
        <v>2</v>
      </c>
      <c r="E77" s="76"/>
      <c r="F77" s="94"/>
      <c r="G77" s="84"/>
    </row>
    <row r="78" spans="1:7" ht="37.5" customHeight="1" x14ac:dyDescent="0.25">
      <c r="A78" s="87"/>
      <c r="B78" s="88"/>
      <c r="C78" s="5" t="s">
        <v>126</v>
      </c>
      <c r="D78" s="32">
        <v>2</v>
      </c>
      <c r="E78" s="76"/>
      <c r="F78" s="90"/>
      <c r="G78" s="92"/>
    </row>
    <row r="79" spans="1:7" ht="37.5" customHeight="1" x14ac:dyDescent="0.25">
      <c r="A79" s="80">
        <v>45622</v>
      </c>
      <c r="B79" s="79" t="s">
        <v>109</v>
      </c>
      <c r="C79" s="4" t="s">
        <v>125</v>
      </c>
      <c r="D79" s="59">
        <v>2</v>
      </c>
      <c r="E79" s="76"/>
      <c r="F79" s="93" t="s">
        <v>140</v>
      </c>
      <c r="G79" s="83">
        <f>D79+D80+D81</f>
        <v>6</v>
      </c>
    </row>
    <row r="80" spans="1:7" ht="37.5" customHeight="1" x14ac:dyDescent="0.25">
      <c r="A80" s="81"/>
      <c r="B80" s="76"/>
      <c r="C80" s="5" t="s">
        <v>124</v>
      </c>
      <c r="D80" s="59">
        <v>2</v>
      </c>
      <c r="E80" s="76"/>
      <c r="F80" s="94"/>
      <c r="G80" s="84"/>
    </row>
    <row r="81" spans="1:7" ht="37.5" customHeight="1" x14ac:dyDescent="0.25">
      <c r="A81" s="87"/>
      <c r="B81" s="88"/>
      <c r="C81" s="5" t="s">
        <v>66</v>
      </c>
      <c r="D81" s="59">
        <v>2</v>
      </c>
      <c r="E81" s="76"/>
      <c r="F81" s="90"/>
      <c r="G81" s="92"/>
    </row>
    <row r="82" spans="1:7" ht="37.5" customHeight="1" x14ac:dyDescent="0.25">
      <c r="A82" s="80">
        <v>45623</v>
      </c>
      <c r="B82" s="79" t="s">
        <v>110</v>
      </c>
      <c r="C82" s="4" t="s">
        <v>123</v>
      </c>
      <c r="D82" s="60">
        <v>2</v>
      </c>
      <c r="E82" s="76"/>
      <c r="F82" s="93" t="s">
        <v>140</v>
      </c>
      <c r="G82" s="83">
        <f>D83+D84+D82</f>
        <v>6</v>
      </c>
    </row>
    <row r="83" spans="1:7" ht="37.5" customHeight="1" x14ac:dyDescent="0.25">
      <c r="A83" s="81"/>
      <c r="B83" s="95"/>
      <c r="C83" s="4" t="s">
        <v>122</v>
      </c>
      <c r="D83" s="60">
        <v>2</v>
      </c>
      <c r="E83" s="76"/>
      <c r="F83" s="94"/>
      <c r="G83" s="84"/>
    </row>
    <row r="84" spans="1:7" ht="37.5" customHeight="1" x14ac:dyDescent="0.25">
      <c r="A84" s="87"/>
      <c r="B84" s="96"/>
      <c r="C84" s="5" t="s">
        <v>121</v>
      </c>
      <c r="D84" s="60">
        <v>2</v>
      </c>
      <c r="E84" s="76"/>
      <c r="F84" s="90"/>
      <c r="G84" s="92"/>
    </row>
    <row r="85" spans="1:7" ht="37.5" customHeight="1" x14ac:dyDescent="0.2">
      <c r="A85" s="80">
        <v>45624</v>
      </c>
      <c r="B85" s="79" t="s">
        <v>111</v>
      </c>
      <c r="C85" s="119" t="s">
        <v>120</v>
      </c>
      <c r="D85" s="61">
        <v>2</v>
      </c>
      <c r="E85" s="76"/>
      <c r="F85" s="93" t="s">
        <v>140</v>
      </c>
      <c r="G85" s="83">
        <f t="shared" ref="G85" si="3">D85+D86</f>
        <v>6</v>
      </c>
    </row>
    <row r="86" spans="1:7" ht="37.5" customHeight="1" x14ac:dyDescent="0.25">
      <c r="A86" s="87"/>
      <c r="B86" s="88"/>
      <c r="C86" s="4" t="s">
        <v>119</v>
      </c>
      <c r="D86" s="61">
        <v>4</v>
      </c>
      <c r="E86" s="76"/>
      <c r="F86" s="90"/>
      <c r="G86" s="92"/>
    </row>
    <row r="87" spans="1:7" ht="37.5" customHeight="1" x14ac:dyDescent="0.25">
      <c r="A87" s="80">
        <v>45625</v>
      </c>
      <c r="B87" s="79" t="s">
        <v>131</v>
      </c>
      <c r="C87" s="5" t="s">
        <v>118</v>
      </c>
      <c r="D87" s="62">
        <v>3</v>
      </c>
      <c r="E87" s="76"/>
      <c r="F87" s="93" t="s">
        <v>140</v>
      </c>
      <c r="G87" s="83">
        <f>D87+D88+D89</f>
        <v>6</v>
      </c>
    </row>
    <row r="88" spans="1:7" ht="37.5" customHeight="1" x14ac:dyDescent="0.25">
      <c r="A88" s="81"/>
      <c r="B88" s="76"/>
      <c r="C88" s="5" t="s">
        <v>117</v>
      </c>
      <c r="D88" s="62">
        <v>1</v>
      </c>
      <c r="E88" s="76"/>
      <c r="F88" s="94"/>
      <c r="G88" s="84"/>
    </row>
    <row r="89" spans="1:7" ht="53.25" customHeight="1" thickBot="1" x14ac:dyDescent="0.3">
      <c r="A89" s="82"/>
      <c r="B89" s="77"/>
      <c r="C89" s="10" t="s">
        <v>116</v>
      </c>
      <c r="D89" s="63">
        <v>2</v>
      </c>
      <c r="E89" s="77"/>
      <c r="F89" s="97"/>
      <c r="G89" s="85"/>
    </row>
    <row r="90" spans="1:7" ht="52.5" customHeight="1" x14ac:dyDescent="0.25">
      <c r="A90" s="86">
        <v>45628</v>
      </c>
      <c r="B90" s="78" t="s">
        <v>132</v>
      </c>
      <c r="C90" s="6" t="s">
        <v>115</v>
      </c>
      <c r="D90" s="15">
        <v>4</v>
      </c>
      <c r="E90" s="78" t="s">
        <v>136</v>
      </c>
      <c r="F90" s="89" t="s">
        <v>140</v>
      </c>
      <c r="G90" s="91">
        <f>D90+D91</f>
        <v>6</v>
      </c>
    </row>
    <row r="91" spans="1:7" ht="54" customHeight="1" x14ac:dyDescent="0.25">
      <c r="A91" s="87"/>
      <c r="B91" s="88"/>
      <c r="C91" s="5" t="s">
        <v>112</v>
      </c>
      <c r="D91" s="16">
        <v>2</v>
      </c>
      <c r="E91" s="76"/>
      <c r="F91" s="90"/>
      <c r="G91" s="92"/>
    </row>
    <row r="92" spans="1:7" ht="52.5" customHeight="1" x14ac:dyDescent="0.25">
      <c r="A92" s="68">
        <v>45629</v>
      </c>
      <c r="B92" s="70" t="s">
        <v>133</v>
      </c>
      <c r="C92" s="5" t="s">
        <v>114</v>
      </c>
      <c r="D92" s="17">
        <v>4</v>
      </c>
      <c r="E92" s="76"/>
      <c r="F92" s="72" t="s">
        <v>140</v>
      </c>
      <c r="G92" s="74">
        <f>D92+D93</f>
        <v>6</v>
      </c>
    </row>
    <row r="93" spans="1:7" ht="37.5" customHeight="1" thickBot="1" x14ac:dyDescent="0.3">
      <c r="A93" s="69"/>
      <c r="B93" s="71"/>
      <c r="C93" s="7" t="s">
        <v>113</v>
      </c>
      <c r="D93" s="64">
        <v>2</v>
      </c>
      <c r="E93" s="77"/>
      <c r="F93" s="73"/>
      <c r="G93" s="75"/>
    </row>
    <row r="94" spans="1:7" ht="22.5" customHeight="1" x14ac:dyDescent="0.25">
      <c r="F94" s="2"/>
    </row>
    <row r="95" spans="1:7" ht="22.5" customHeight="1" x14ac:dyDescent="0.25">
      <c r="C95" s="115" t="s">
        <v>68</v>
      </c>
      <c r="D95" s="116">
        <f>SUM(D11:D93)</f>
        <v>240</v>
      </c>
      <c r="E95" s="2"/>
      <c r="G95" s="116">
        <f t="shared" ref="G95" si="4">SUM(G11:G93)</f>
        <v>240</v>
      </c>
    </row>
  </sheetData>
  <mergeCells count="141">
    <mergeCell ref="A2:G2"/>
    <mergeCell ref="B11:B12"/>
    <mergeCell ref="G11:G12"/>
    <mergeCell ref="A11:A12"/>
    <mergeCell ref="F11:F12"/>
    <mergeCell ref="F13:F15"/>
    <mergeCell ref="A74:A75"/>
    <mergeCell ref="B74:B75"/>
    <mergeCell ref="E65:E75"/>
    <mergeCell ref="G74:G75"/>
    <mergeCell ref="A25:A30"/>
    <mergeCell ref="G18:G20"/>
    <mergeCell ref="F18:F20"/>
    <mergeCell ref="A21:A22"/>
    <mergeCell ref="B21:B22"/>
    <mergeCell ref="E11:E22"/>
    <mergeCell ref="F21:F22"/>
    <mergeCell ref="G21:G22"/>
    <mergeCell ref="G16:G17"/>
    <mergeCell ref="A16:A17"/>
    <mergeCell ref="B16:B17"/>
    <mergeCell ref="F16:F17"/>
    <mergeCell ref="B18:B20"/>
    <mergeCell ref="B13:B15"/>
    <mergeCell ref="A13:A15"/>
    <mergeCell ref="G13:G15"/>
    <mergeCell ref="B40:B42"/>
    <mergeCell ref="A40:A42"/>
    <mergeCell ref="G40:G42"/>
    <mergeCell ref="F40:F42"/>
    <mergeCell ref="E23:E42"/>
    <mergeCell ref="B25:B30"/>
    <mergeCell ref="F25:F30"/>
    <mergeCell ref="G25:G30"/>
    <mergeCell ref="A23:A24"/>
    <mergeCell ref="B23:B24"/>
    <mergeCell ref="F23:F24"/>
    <mergeCell ref="G23:G24"/>
    <mergeCell ref="A31:A35"/>
    <mergeCell ref="G31:G35"/>
    <mergeCell ref="F31:F35"/>
    <mergeCell ref="A36:A39"/>
    <mergeCell ref="B36:B39"/>
    <mergeCell ref="F36:F39"/>
    <mergeCell ref="G36:G39"/>
    <mergeCell ref="B31:B35"/>
    <mergeCell ref="A18:A20"/>
    <mergeCell ref="A49:A50"/>
    <mergeCell ref="B49:B50"/>
    <mergeCell ref="F49:F50"/>
    <mergeCell ref="G49:G50"/>
    <mergeCell ref="E43:E50"/>
    <mergeCell ref="G45:G46"/>
    <mergeCell ref="F45:F46"/>
    <mergeCell ref="A45:A46"/>
    <mergeCell ref="A47:A48"/>
    <mergeCell ref="G47:G48"/>
    <mergeCell ref="F47:F48"/>
    <mergeCell ref="B47:B48"/>
    <mergeCell ref="B45:B46"/>
    <mergeCell ref="A43:A44"/>
    <mergeCell ref="B43:B44"/>
    <mergeCell ref="F43:F44"/>
    <mergeCell ref="G43:G44"/>
    <mergeCell ref="A53:A54"/>
    <mergeCell ref="A55:A56"/>
    <mergeCell ref="A57:A58"/>
    <mergeCell ref="A51:A52"/>
    <mergeCell ref="F51:F52"/>
    <mergeCell ref="G51:G52"/>
    <mergeCell ref="B51:B52"/>
    <mergeCell ref="B53:B54"/>
    <mergeCell ref="F53:F54"/>
    <mergeCell ref="G53:G54"/>
    <mergeCell ref="F55:F56"/>
    <mergeCell ref="G55:G56"/>
    <mergeCell ref="B57:B58"/>
    <mergeCell ref="B55:B56"/>
    <mergeCell ref="F57:F58"/>
    <mergeCell ref="G57:G58"/>
    <mergeCell ref="E51:E58"/>
    <mergeCell ref="B59:B60"/>
    <mergeCell ref="F59:F60"/>
    <mergeCell ref="E59:E64"/>
    <mergeCell ref="A59:A60"/>
    <mergeCell ref="A61:A62"/>
    <mergeCell ref="A63:A64"/>
    <mergeCell ref="G65:G66"/>
    <mergeCell ref="G67:G68"/>
    <mergeCell ref="F65:F66"/>
    <mergeCell ref="F67:F68"/>
    <mergeCell ref="A65:A66"/>
    <mergeCell ref="A67:A68"/>
    <mergeCell ref="B67:B68"/>
    <mergeCell ref="B65:B66"/>
    <mergeCell ref="G59:G60"/>
    <mergeCell ref="G61:G62"/>
    <mergeCell ref="G63:G64"/>
    <mergeCell ref="B63:B64"/>
    <mergeCell ref="B61:B62"/>
    <mergeCell ref="F61:F62"/>
    <mergeCell ref="F63:F64"/>
    <mergeCell ref="G71:G73"/>
    <mergeCell ref="B71:B73"/>
    <mergeCell ref="B76:B78"/>
    <mergeCell ref="A76:A78"/>
    <mergeCell ref="F76:F78"/>
    <mergeCell ref="A85:A86"/>
    <mergeCell ref="F85:F86"/>
    <mergeCell ref="G85:G86"/>
    <mergeCell ref="F69:F70"/>
    <mergeCell ref="G69:G70"/>
    <mergeCell ref="B85:B86"/>
    <mergeCell ref="A69:A70"/>
    <mergeCell ref="B69:B70"/>
    <mergeCell ref="A71:A73"/>
    <mergeCell ref="F71:F73"/>
    <mergeCell ref="F74:F75"/>
    <mergeCell ref="A92:A93"/>
    <mergeCell ref="B92:B93"/>
    <mergeCell ref="F92:F93"/>
    <mergeCell ref="G92:G93"/>
    <mergeCell ref="E76:E89"/>
    <mergeCell ref="E90:E93"/>
    <mergeCell ref="B87:B89"/>
    <mergeCell ref="A87:A89"/>
    <mergeCell ref="G87:G89"/>
    <mergeCell ref="A90:A91"/>
    <mergeCell ref="B90:B91"/>
    <mergeCell ref="F90:F91"/>
    <mergeCell ref="G90:G91"/>
    <mergeCell ref="G76:G78"/>
    <mergeCell ref="B79:B81"/>
    <mergeCell ref="A79:A81"/>
    <mergeCell ref="F79:F81"/>
    <mergeCell ref="G79:G81"/>
    <mergeCell ref="B82:B84"/>
    <mergeCell ref="A82:A84"/>
    <mergeCell ref="F82:F84"/>
    <mergeCell ref="G82:G84"/>
    <mergeCell ref="F87:F8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Alisson Armijos</dc:creator>
  <cp:lastModifiedBy>Alisson Armijos</cp:lastModifiedBy>
  <dcterms:created xsi:type="dcterms:W3CDTF">2025-02-14T14:20:50Z</dcterms:created>
  <dcterms:modified xsi:type="dcterms:W3CDTF">2025-02-18T21:02:11Z</dcterms:modified>
</cp:coreProperties>
</file>