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6"/>
  </bookViews>
  <sheets>
    <sheet name="Fatura 01" sheetId="1" r:id="rId1"/>
    <sheet name="Fatura 02" sheetId="2" r:id="rId2"/>
    <sheet name="Fatura 03" sheetId="3" r:id="rId3"/>
    <sheet name="Fatura 04" sheetId="4" r:id="rId4"/>
    <sheet name="Fatura 05" sheetId="5" r:id="rId5"/>
    <sheet name="Fatura 06" sheetId="6" r:id="rId6"/>
    <sheet name="Importação" sheetId="7" r:id="rId7"/>
  </sheets>
  <calcPr calcId="145621"/>
</workbook>
</file>

<file path=xl/calcChain.xml><?xml version="1.0" encoding="utf-8"?>
<calcChain xmlns="http://schemas.openxmlformats.org/spreadsheetml/2006/main">
  <c r="K2" i="7" l="1"/>
  <c r="E2" i="7"/>
  <c r="C2" i="7"/>
  <c r="U2" i="7"/>
  <c r="S2" i="7"/>
  <c r="Q2" i="7"/>
  <c r="O2" i="7"/>
  <c r="Q8" i="7"/>
  <c r="M2" i="7"/>
  <c r="H8" i="7"/>
  <c r="U30" i="6" l="1"/>
  <c r="T30" i="6"/>
  <c r="S30" i="6"/>
  <c r="P30" i="6"/>
  <c r="Q30" i="6"/>
  <c r="O30" i="6"/>
  <c r="L30" i="6"/>
  <c r="M30" i="6"/>
  <c r="K30" i="6"/>
  <c r="H30" i="6"/>
  <c r="I30" i="6"/>
  <c r="F30" i="6" l="1"/>
  <c r="E30" i="6"/>
  <c r="C30" i="6"/>
  <c r="D30" i="6"/>
  <c r="U86" i="5" l="1"/>
  <c r="T86" i="5"/>
  <c r="S86" i="5"/>
  <c r="Q86" i="5"/>
  <c r="P86" i="5"/>
  <c r="O86" i="5"/>
  <c r="M86" i="5"/>
  <c r="L86" i="5"/>
  <c r="K86" i="5"/>
  <c r="I86" i="5"/>
  <c r="H86" i="5"/>
  <c r="F86" i="5"/>
  <c r="E86" i="5"/>
  <c r="D86" i="5"/>
  <c r="C86" i="5"/>
  <c r="U64" i="5"/>
  <c r="T64" i="5"/>
  <c r="S64" i="5"/>
  <c r="Q64" i="5"/>
  <c r="P64" i="5"/>
  <c r="O64" i="5"/>
  <c r="M64" i="5"/>
  <c r="L64" i="5"/>
  <c r="K64" i="5"/>
  <c r="I64" i="5"/>
  <c r="H64" i="5"/>
  <c r="F64" i="5"/>
  <c r="E64" i="5"/>
  <c r="D64" i="5"/>
  <c r="C64" i="5"/>
  <c r="U42" i="5"/>
  <c r="T42" i="5"/>
  <c r="S42" i="5"/>
  <c r="Q42" i="5"/>
  <c r="P42" i="5"/>
  <c r="O42" i="5"/>
  <c r="M42" i="5"/>
  <c r="L42" i="5"/>
  <c r="K42" i="5"/>
  <c r="I42" i="5"/>
  <c r="H42" i="5"/>
  <c r="F42" i="5"/>
  <c r="E42" i="5"/>
  <c r="D42" i="5"/>
  <c r="C42" i="5"/>
  <c r="T20" i="5" l="1"/>
  <c r="E20" i="5"/>
  <c r="U20" i="5" l="1"/>
  <c r="S20" i="5"/>
  <c r="Q20" i="5"/>
  <c r="P20" i="5"/>
  <c r="O20" i="5"/>
  <c r="M20" i="5"/>
  <c r="L20" i="5"/>
  <c r="K20" i="5"/>
  <c r="I20" i="5"/>
  <c r="H20" i="5"/>
  <c r="F20" i="5"/>
  <c r="D20" i="5"/>
  <c r="C20" i="5"/>
  <c r="E54" i="4"/>
  <c r="U54" i="4"/>
  <c r="T54" i="4"/>
  <c r="S54" i="4"/>
  <c r="Q54" i="4"/>
  <c r="P54" i="4"/>
  <c r="O54" i="4"/>
  <c r="M54" i="4"/>
  <c r="L54" i="4"/>
  <c r="K54" i="4"/>
  <c r="I54" i="4"/>
  <c r="H54" i="4"/>
  <c r="F54" i="4"/>
  <c r="D54" i="4"/>
  <c r="C54" i="4"/>
  <c r="U40" i="4"/>
  <c r="T40" i="4"/>
  <c r="S40" i="4"/>
  <c r="Q40" i="4"/>
  <c r="P40" i="4"/>
  <c r="O40" i="4"/>
  <c r="M40" i="4"/>
  <c r="L40" i="4"/>
  <c r="K40" i="4"/>
  <c r="I40" i="4"/>
  <c r="H40" i="4"/>
  <c r="F40" i="4"/>
  <c r="D40" i="4"/>
  <c r="C40" i="4"/>
  <c r="U26" i="4"/>
  <c r="T26" i="4"/>
  <c r="S26" i="4"/>
  <c r="Q26" i="4"/>
  <c r="P26" i="4"/>
  <c r="O26" i="4"/>
  <c r="M26" i="4"/>
  <c r="L26" i="4"/>
  <c r="K26" i="4"/>
  <c r="I26" i="4"/>
  <c r="H26" i="4"/>
  <c r="F26" i="4"/>
  <c r="D26" i="4"/>
  <c r="C26" i="4"/>
  <c r="S12" i="4" l="1"/>
  <c r="L12" i="4"/>
  <c r="P12" i="4"/>
  <c r="Q12" i="4"/>
  <c r="O12" i="4"/>
  <c r="M12" i="4"/>
  <c r="K12" i="4"/>
  <c r="I12" i="4"/>
  <c r="H12" i="4"/>
  <c r="F12" i="4"/>
  <c r="D12" i="4"/>
  <c r="U12" i="4" l="1"/>
  <c r="T12" i="4"/>
  <c r="C12" i="4"/>
  <c r="S34" i="3" l="1"/>
  <c r="R34" i="3"/>
  <c r="Q34" i="3"/>
  <c r="O34" i="3"/>
  <c r="N34" i="3"/>
  <c r="M34" i="3"/>
  <c r="K34" i="3"/>
  <c r="J34" i="3"/>
  <c r="H34" i="3"/>
  <c r="G34" i="3"/>
  <c r="E34" i="3"/>
  <c r="D34" i="3"/>
  <c r="C34" i="3"/>
  <c r="S25" i="3"/>
  <c r="R25" i="3"/>
  <c r="Q25" i="3"/>
  <c r="O25" i="3"/>
  <c r="N25" i="3"/>
  <c r="M25" i="3"/>
  <c r="K25" i="3"/>
  <c r="J25" i="3"/>
  <c r="H25" i="3"/>
  <c r="G25" i="3"/>
  <c r="E25" i="3"/>
  <c r="D25" i="3"/>
  <c r="C25" i="3"/>
  <c r="S16" i="3"/>
  <c r="R16" i="3"/>
  <c r="Q16" i="3"/>
  <c r="O16" i="3"/>
  <c r="N16" i="3"/>
  <c r="M16" i="3"/>
  <c r="K16" i="3"/>
  <c r="J16" i="3"/>
  <c r="H16" i="3"/>
  <c r="G16" i="3"/>
  <c r="E16" i="3"/>
  <c r="D16" i="3"/>
  <c r="C16" i="3"/>
  <c r="S7" i="3"/>
  <c r="O7" i="3"/>
  <c r="E7" i="3"/>
  <c r="D7" i="3"/>
  <c r="C7" i="3"/>
  <c r="R7" i="3"/>
  <c r="Q7" i="3"/>
  <c r="N7" i="3"/>
  <c r="M7" i="3"/>
  <c r="K7" i="3"/>
  <c r="J7" i="3"/>
  <c r="H7" i="3"/>
  <c r="G7" i="3"/>
  <c r="R22" i="2" l="1"/>
  <c r="N22" i="2"/>
  <c r="Q22" i="2"/>
  <c r="P22" i="2"/>
  <c r="M22" i="2"/>
  <c r="L22" i="2"/>
  <c r="J22" i="2"/>
  <c r="I22" i="2"/>
  <c r="G22" i="2"/>
  <c r="F22" i="2"/>
  <c r="D22" i="2"/>
  <c r="C22" i="2"/>
  <c r="R30" i="2"/>
  <c r="Q30" i="2"/>
  <c r="P30" i="2"/>
  <c r="N30" i="2"/>
  <c r="M30" i="2"/>
  <c r="L30" i="2"/>
  <c r="J30" i="2"/>
  <c r="I30" i="2"/>
  <c r="G30" i="2"/>
  <c r="F30" i="2"/>
  <c r="D30" i="2"/>
  <c r="C30" i="2"/>
  <c r="R14" i="2"/>
  <c r="Q14" i="2"/>
  <c r="P14" i="2"/>
  <c r="N14" i="2"/>
  <c r="M14" i="2"/>
  <c r="L14" i="2"/>
  <c r="J14" i="2"/>
  <c r="I14" i="2"/>
  <c r="G14" i="2"/>
  <c r="F14" i="2"/>
  <c r="D14" i="2"/>
  <c r="C14" i="2"/>
  <c r="Q6" i="2"/>
  <c r="M6" i="2"/>
  <c r="P6" i="2"/>
  <c r="F6" i="2"/>
  <c r="G6" i="2"/>
  <c r="I6" i="2"/>
  <c r="J6" i="2"/>
  <c r="L6" i="2"/>
  <c r="N6" i="2"/>
  <c r="R6" i="2"/>
  <c r="D6" i="2"/>
  <c r="C6" i="2"/>
  <c r="P26" i="1"/>
  <c r="O26" i="1"/>
  <c r="M26" i="1"/>
  <c r="L26" i="1"/>
  <c r="J26" i="1"/>
  <c r="I26" i="1"/>
  <c r="G26" i="1"/>
  <c r="F26" i="1"/>
  <c r="D26" i="1"/>
  <c r="C26" i="1"/>
  <c r="P19" i="1" l="1"/>
  <c r="O19" i="1"/>
  <c r="M19" i="1"/>
  <c r="L19" i="1"/>
  <c r="J19" i="1"/>
  <c r="I19" i="1"/>
  <c r="G19" i="1"/>
  <c r="F19" i="1"/>
  <c r="D19" i="1"/>
  <c r="C19" i="1"/>
  <c r="P12" i="1"/>
  <c r="O12" i="1"/>
  <c r="M12" i="1"/>
  <c r="L12" i="1"/>
  <c r="J12" i="1"/>
  <c r="I12" i="1"/>
  <c r="G12" i="1"/>
  <c r="F12" i="1"/>
  <c r="D12" i="1"/>
  <c r="C12" i="1"/>
  <c r="P5" i="1"/>
  <c r="O5" i="1"/>
  <c r="M5" i="1"/>
  <c r="L5" i="1"/>
  <c r="J5" i="1"/>
  <c r="I5" i="1"/>
  <c r="G5" i="1"/>
  <c r="F5" i="1"/>
  <c r="D5" i="1"/>
  <c r="C5" i="1"/>
</calcChain>
</file>

<file path=xl/sharedStrings.xml><?xml version="1.0" encoding="utf-8"?>
<sst xmlns="http://schemas.openxmlformats.org/spreadsheetml/2006/main" count="520" uniqueCount="58">
  <si>
    <t>Produto</t>
  </si>
  <si>
    <t>BC</t>
  </si>
  <si>
    <t>ICMS</t>
  </si>
  <si>
    <t>IPI</t>
  </si>
  <si>
    <t>PIS</t>
  </si>
  <si>
    <t>COFINS</t>
  </si>
  <si>
    <t>BMS050</t>
  </si>
  <si>
    <t>BMS051</t>
  </si>
  <si>
    <t>BMS057</t>
  </si>
  <si>
    <t>ICMS ST</t>
  </si>
  <si>
    <t>BMS054</t>
  </si>
  <si>
    <t>BMS056</t>
  </si>
  <si>
    <t>BMS071</t>
  </si>
  <si>
    <t>BC QTDE</t>
  </si>
  <si>
    <t>BMS060</t>
  </si>
  <si>
    <t>BMS072</t>
  </si>
  <si>
    <t>BMS077</t>
  </si>
  <si>
    <t>BMS053</t>
  </si>
  <si>
    <t>BMS066</t>
  </si>
  <si>
    <t>Desoneração</t>
  </si>
  <si>
    <t>BMS062</t>
  </si>
  <si>
    <t>BMS065</t>
  </si>
  <si>
    <t>BMS070</t>
  </si>
  <si>
    <t>BMS073</t>
  </si>
  <si>
    <t>BMS076</t>
  </si>
  <si>
    <t>Diferimento</t>
  </si>
  <si>
    <t>BC IPI</t>
  </si>
  <si>
    <t>BC ICMS ST</t>
  </si>
  <si>
    <t>BMS052</t>
  </si>
  <si>
    <t>BMS055</t>
  </si>
  <si>
    <t>BMS058</t>
  </si>
  <si>
    <t>BMS059</t>
  </si>
  <si>
    <t>BMS061</t>
  </si>
  <si>
    <t>BMS063</t>
  </si>
  <si>
    <t>BMS064</t>
  </si>
  <si>
    <t>BMS067</t>
  </si>
  <si>
    <t>BMS068</t>
  </si>
  <si>
    <t>BMS069</t>
  </si>
  <si>
    <t>BMS074</t>
  </si>
  <si>
    <t>BMS075</t>
  </si>
  <si>
    <t>Frete</t>
  </si>
  <si>
    <t>Seguro</t>
  </si>
  <si>
    <t>Desp. Acess</t>
  </si>
  <si>
    <t>Vlr Aduaneiro</t>
  </si>
  <si>
    <t>Valor Prod</t>
  </si>
  <si>
    <t>Valor aduaneiro = Valor das mercadorias + Valor do Frete + Valor do seguro</t>
  </si>
  <si>
    <t>II</t>
  </si>
  <si>
    <t>Aliq</t>
  </si>
  <si>
    <t xml:space="preserve">II = Valor aduaneiro x Alíquota (GESXQRTAX) </t>
  </si>
  <si>
    <t>Base de cálculo IPI = Valor aduaneiro +  II + Encargos Cambiais (IOF)</t>
  </si>
  <si>
    <t>AFRM</t>
  </si>
  <si>
    <t>Desp. Imp.</t>
  </si>
  <si>
    <t>IOF</t>
  </si>
  <si>
    <t>Cred. Pres.</t>
  </si>
  <si>
    <t>Configurações de soma do pis cofins na OPF</t>
  </si>
  <si>
    <t>Se Incluir despesas de importação na base de cálculo do PIS/COFINS = Sim</t>
  </si>
  <si>
    <t>Se Incluir encargos cambiais (IOF) na base de cálculo do PIS/COFINS</t>
  </si>
  <si>
    <t>RECBR0500041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</si>
</sst>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D4D4D"/>
      <name val="Arial"/>
      <family val="2"/>
    </font>
    <font>
      <b/>
      <sz val="10"/>
      <color rgb="FF4D4D4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44" fontId="0" fillId="0" borderId="0" xfId="1" applyFont="1"/>
    <xf numFmtId="44" fontId="0" fillId="0" borderId="1" xfId="1" applyFont="1" applyBorder="1"/>
    <xf numFmtId="0" fontId="0" fillId="0" borderId="1" xfId="0" applyBorder="1"/>
    <xf numFmtId="44" fontId="0" fillId="0" borderId="0" xfId="0" applyNumberFormat="1"/>
    <xf numFmtId="0" fontId="0" fillId="0" borderId="0" xfId="0" applyFont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/>
    <xf numFmtId="0" fontId="0" fillId="0" borderId="1" xfId="1" applyNumberFormat="1" applyFont="1" applyBorder="1"/>
    <xf numFmtId="44" fontId="2" fillId="0" borderId="0" xfId="0" applyNumberFormat="1" applyFont="1"/>
    <xf numFmtId="0" fontId="2" fillId="0" borderId="0" xfId="0" applyNumberFormat="1" applyFont="1"/>
    <xf numFmtId="0" fontId="0" fillId="2" borderId="1" xfId="0" applyFill="1" applyBorder="1"/>
    <xf numFmtId="0" fontId="0" fillId="2" borderId="0" xfId="0" applyFill="1"/>
    <xf numFmtId="44" fontId="0" fillId="2" borderId="1" xfId="1" applyFont="1" applyFill="1" applyBorder="1"/>
    <xf numFmtId="44" fontId="0" fillId="2" borderId="0" xfId="1" applyFont="1" applyFill="1"/>
    <xf numFmtId="0" fontId="0" fillId="2" borderId="1" xfId="1" applyNumberFormat="1" applyFont="1" applyFill="1" applyBorder="1"/>
    <xf numFmtId="0" fontId="0" fillId="3" borderId="0" xfId="0" applyFill="1"/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44" fontId="0" fillId="4" borderId="1" xfId="1" applyFont="1" applyFill="1" applyBorder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1" applyNumberFormat="1" applyFont="1" applyFill="1" applyBorder="1"/>
    <xf numFmtId="44" fontId="0" fillId="4" borderId="0" xfId="1" applyFont="1" applyFill="1"/>
    <xf numFmtId="44" fontId="2" fillId="4" borderId="0" xfId="0" applyNumberFormat="1" applyFont="1" applyFill="1"/>
    <xf numFmtId="0" fontId="2" fillId="4" borderId="0" xfId="0" applyNumberFormat="1" applyFont="1" applyFill="1"/>
    <xf numFmtId="0" fontId="2" fillId="2" borderId="0" xfId="0" applyFont="1" applyFill="1" applyAlignment="1">
      <alignment horizontal="center" vertical="center"/>
    </xf>
    <xf numFmtId="0" fontId="2" fillId="4" borderId="0" xfId="1" applyNumberFormat="1" applyFont="1" applyFill="1"/>
    <xf numFmtId="0" fontId="0" fillId="0" borderId="0" xfId="0" applyAlignment="1">
      <alignment horizontal="center"/>
    </xf>
    <xf numFmtId="9" fontId="0" fillId="2" borderId="1" xfId="2" applyFont="1" applyFill="1" applyBorder="1"/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10" fontId="0" fillId="2" borderId="1" xfId="1" applyNumberFormat="1" applyFont="1" applyFill="1" applyBorder="1"/>
    <xf numFmtId="10" fontId="0" fillId="2" borderId="1" xfId="2" applyNumberFormat="1" applyFont="1" applyFill="1" applyBorder="1"/>
    <xf numFmtId="0" fontId="3" fillId="0" borderId="0" xfId="0" applyFont="1"/>
    <xf numFmtId="9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E24" sqref="E24"/>
    </sheetView>
  </sheetViews>
  <sheetFormatPr defaultRowHeight="15" x14ac:dyDescent="0.25"/>
  <cols>
    <col min="2" max="2" width="4.42578125" customWidth="1"/>
    <col min="3" max="3" width="12.140625" bestFit="1" customWidth="1"/>
    <col min="4" max="4" width="10.5703125" bestFit="1" customWidth="1"/>
    <col min="6" max="6" width="12.140625" bestFit="1" customWidth="1"/>
    <col min="7" max="7" width="10.5703125" bestFit="1" customWidth="1"/>
    <col min="9" max="9" width="12.140625" bestFit="1" customWidth="1"/>
    <col min="10" max="10" width="10.5703125" bestFit="1" customWidth="1"/>
    <col min="12" max="12" width="12.140625" bestFit="1" customWidth="1"/>
    <col min="13" max="13" width="9.5703125" bestFit="1" customWidth="1"/>
    <col min="15" max="15" width="12.140625" bestFit="1" customWidth="1"/>
    <col min="16" max="16" width="9.5703125" bestFit="1" customWidth="1"/>
  </cols>
  <sheetData>
    <row r="1" spans="1:16" x14ac:dyDescent="0.25">
      <c r="A1" s="7" t="s">
        <v>0</v>
      </c>
      <c r="B1" s="6"/>
      <c r="C1" s="7" t="s">
        <v>1</v>
      </c>
      <c r="D1" s="7" t="s">
        <v>2</v>
      </c>
      <c r="E1" s="6"/>
      <c r="F1" s="7" t="s">
        <v>1</v>
      </c>
      <c r="G1" s="7" t="s">
        <v>9</v>
      </c>
      <c r="H1" s="8"/>
      <c r="I1" s="7" t="s">
        <v>1</v>
      </c>
      <c r="J1" s="7" t="s">
        <v>3</v>
      </c>
      <c r="K1" s="6"/>
      <c r="L1" s="7" t="s">
        <v>1</v>
      </c>
      <c r="M1" s="7" t="s">
        <v>4</v>
      </c>
      <c r="N1" s="6"/>
      <c r="O1" s="7" t="s">
        <v>1</v>
      </c>
      <c r="P1" s="7" t="s">
        <v>5</v>
      </c>
    </row>
    <row r="2" spans="1:16" x14ac:dyDescent="0.25">
      <c r="A2" s="3" t="s">
        <v>6</v>
      </c>
      <c r="C2" s="2">
        <v>1000</v>
      </c>
      <c r="D2" s="2">
        <v>70</v>
      </c>
      <c r="E2" s="1"/>
      <c r="F2" s="2">
        <v>0</v>
      </c>
      <c r="G2" s="2">
        <v>0</v>
      </c>
      <c r="H2" s="1"/>
      <c r="I2" s="2">
        <v>1000</v>
      </c>
      <c r="J2" s="2">
        <v>50</v>
      </c>
      <c r="K2" s="1"/>
      <c r="L2" s="2">
        <v>1000</v>
      </c>
      <c r="M2" s="2">
        <v>6.5</v>
      </c>
      <c r="N2" s="1"/>
      <c r="O2" s="2">
        <v>1000</v>
      </c>
      <c r="P2" s="2">
        <v>30</v>
      </c>
    </row>
    <row r="3" spans="1:16" x14ac:dyDescent="0.25">
      <c r="A3" s="3" t="s">
        <v>7</v>
      </c>
      <c r="C3" s="2">
        <v>1000</v>
      </c>
      <c r="D3" s="2">
        <v>70</v>
      </c>
      <c r="E3" s="1"/>
      <c r="F3" s="2">
        <v>1470</v>
      </c>
      <c r="G3" s="2">
        <v>179.9</v>
      </c>
      <c r="H3" s="1"/>
      <c r="I3" s="2">
        <v>1000</v>
      </c>
      <c r="J3" s="2">
        <v>50</v>
      </c>
      <c r="K3" s="1"/>
      <c r="L3" s="2">
        <v>1000</v>
      </c>
      <c r="M3" s="2">
        <v>10</v>
      </c>
      <c r="N3" s="1"/>
      <c r="O3" s="2">
        <v>1000</v>
      </c>
      <c r="P3" s="2">
        <v>60</v>
      </c>
    </row>
    <row r="4" spans="1:16" x14ac:dyDescent="0.25">
      <c r="A4" s="3" t="s">
        <v>8</v>
      </c>
      <c r="C4" s="2">
        <v>0</v>
      </c>
      <c r="D4" s="2">
        <v>0</v>
      </c>
      <c r="E4" s="1"/>
      <c r="F4" s="2">
        <v>0</v>
      </c>
      <c r="G4" s="2">
        <v>0</v>
      </c>
      <c r="H4" s="1"/>
      <c r="I4" s="2">
        <v>0</v>
      </c>
      <c r="J4" s="2">
        <v>0</v>
      </c>
      <c r="K4" s="1"/>
      <c r="L4" s="2">
        <v>0</v>
      </c>
      <c r="M4" s="2">
        <v>0</v>
      </c>
      <c r="N4" s="1"/>
      <c r="O4" s="2">
        <v>0</v>
      </c>
      <c r="P4" s="2">
        <v>0</v>
      </c>
    </row>
    <row r="5" spans="1:16" x14ac:dyDescent="0.25">
      <c r="C5" s="4">
        <f>SUM(C2:C4)</f>
        <v>2000</v>
      </c>
      <c r="D5" s="4">
        <f>SUM(D2:D4)</f>
        <v>140</v>
      </c>
      <c r="F5" s="4">
        <f>SUM(F2:F4)</f>
        <v>1470</v>
      </c>
      <c r="G5" s="4">
        <f>SUM(G2:G4)</f>
        <v>179.9</v>
      </c>
      <c r="I5" s="4">
        <f>SUM(I2:I4)</f>
        <v>2000</v>
      </c>
      <c r="J5" s="4">
        <f>SUM(J2:J4)</f>
        <v>100</v>
      </c>
      <c r="L5" s="4">
        <f>SUM(L2:L4)</f>
        <v>2000</v>
      </c>
      <c r="M5" s="4">
        <f>SUM(M2:M4)</f>
        <v>16.5</v>
      </c>
      <c r="O5" s="4">
        <f>SUM(O2:O4)</f>
        <v>2000</v>
      </c>
      <c r="P5" s="4">
        <f>SUM(P2:P4)</f>
        <v>90</v>
      </c>
    </row>
    <row r="8" spans="1:16" x14ac:dyDescent="0.25">
      <c r="A8" s="7" t="s">
        <v>0</v>
      </c>
      <c r="B8" s="6"/>
      <c r="C8" s="7" t="s">
        <v>1</v>
      </c>
      <c r="D8" s="7" t="s">
        <v>2</v>
      </c>
      <c r="E8" s="6"/>
      <c r="F8" s="7" t="s">
        <v>1</v>
      </c>
      <c r="G8" s="7" t="s">
        <v>9</v>
      </c>
      <c r="H8" s="8"/>
      <c r="I8" s="7" t="s">
        <v>1</v>
      </c>
      <c r="J8" s="7" t="s">
        <v>3</v>
      </c>
      <c r="K8" s="6"/>
      <c r="L8" s="7" t="s">
        <v>1</v>
      </c>
      <c r="M8" s="7" t="s">
        <v>4</v>
      </c>
      <c r="N8" s="6"/>
      <c r="O8" s="7" t="s">
        <v>1</v>
      </c>
      <c r="P8" s="7" t="s">
        <v>5</v>
      </c>
    </row>
    <row r="9" spans="1:16" x14ac:dyDescent="0.25">
      <c r="A9" s="3" t="s">
        <v>6</v>
      </c>
      <c r="C9" s="2">
        <v>995</v>
      </c>
      <c r="D9" s="2">
        <v>69.650000000000006</v>
      </c>
      <c r="E9" s="1"/>
      <c r="F9" s="2">
        <v>0</v>
      </c>
      <c r="G9" s="2">
        <v>0</v>
      </c>
      <c r="H9" s="1"/>
      <c r="I9" s="2">
        <v>1000</v>
      </c>
      <c r="J9" s="2">
        <v>50</v>
      </c>
      <c r="K9" s="1"/>
      <c r="L9" s="2">
        <v>995</v>
      </c>
      <c r="M9" s="2">
        <v>6.47</v>
      </c>
      <c r="N9" s="1"/>
      <c r="O9" s="2">
        <v>995</v>
      </c>
      <c r="P9" s="2">
        <v>29.85</v>
      </c>
    </row>
    <row r="10" spans="1:16" x14ac:dyDescent="0.25">
      <c r="A10" s="3" t="s">
        <v>7</v>
      </c>
      <c r="C10" s="2">
        <v>995</v>
      </c>
      <c r="D10" s="2">
        <v>69.650000000000006</v>
      </c>
      <c r="E10" s="1"/>
      <c r="F10" s="2">
        <v>1470</v>
      </c>
      <c r="G10" s="2">
        <v>180.25</v>
      </c>
      <c r="H10" s="1"/>
      <c r="I10" s="2">
        <v>1000</v>
      </c>
      <c r="J10" s="2">
        <v>50</v>
      </c>
      <c r="K10" s="1"/>
      <c r="L10" s="2">
        <v>995</v>
      </c>
      <c r="M10" s="2">
        <v>9.9499999999999993</v>
      </c>
      <c r="N10" s="1"/>
      <c r="O10" s="2">
        <v>995</v>
      </c>
      <c r="P10" s="2">
        <v>59.7</v>
      </c>
    </row>
    <row r="11" spans="1:16" x14ac:dyDescent="0.25">
      <c r="A11" s="3" t="s">
        <v>8</v>
      </c>
      <c r="C11" s="2"/>
      <c r="D11" s="2"/>
      <c r="E11" s="1"/>
      <c r="F11" s="2"/>
      <c r="G11" s="2"/>
      <c r="H11" s="1"/>
      <c r="I11" s="2"/>
      <c r="J11" s="2"/>
      <c r="K11" s="1"/>
      <c r="L11" s="2"/>
      <c r="M11" s="2"/>
      <c r="N11" s="1"/>
      <c r="O11" s="2"/>
      <c r="P11" s="2"/>
    </row>
    <row r="12" spans="1:16" x14ac:dyDescent="0.25">
      <c r="C12" s="4">
        <f>SUM(C9:C11)</f>
        <v>1990</v>
      </c>
      <c r="D12" s="4">
        <f>SUM(D9:D11)</f>
        <v>139.30000000000001</v>
      </c>
      <c r="F12" s="4">
        <f>SUM(F9:F11)</f>
        <v>1470</v>
      </c>
      <c r="G12" s="4">
        <f>SUM(G9:G11)</f>
        <v>180.25</v>
      </c>
      <c r="I12" s="4">
        <f>SUM(I9:I11)</f>
        <v>2000</v>
      </c>
      <c r="J12" s="4">
        <f>SUM(J9:J11)</f>
        <v>100</v>
      </c>
      <c r="L12" s="4">
        <f>SUM(L9:L11)</f>
        <v>1990</v>
      </c>
      <c r="M12" s="4">
        <f>SUM(M9:M11)</f>
        <v>16.419999999999998</v>
      </c>
      <c r="O12" s="4">
        <f>SUM(O9:O11)</f>
        <v>1990</v>
      </c>
      <c r="P12" s="4">
        <f>SUM(P9:P11)</f>
        <v>89.550000000000011</v>
      </c>
    </row>
    <row r="13" spans="1:16" x14ac:dyDescent="0.25">
      <c r="N13" s="5"/>
    </row>
    <row r="15" spans="1:16" x14ac:dyDescent="0.25">
      <c r="A15" s="7" t="s">
        <v>0</v>
      </c>
      <c r="B15" s="6"/>
      <c r="C15" s="7" t="s">
        <v>1</v>
      </c>
      <c r="D15" s="7" t="s">
        <v>2</v>
      </c>
      <c r="E15" s="6"/>
      <c r="F15" s="7" t="s">
        <v>1</v>
      </c>
      <c r="G15" s="7" t="s">
        <v>9</v>
      </c>
      <c r="H15" s="8"/>
      <c r="I15" s="7" t="s">
        <v>1</v>
      </c>
      <c r="J15" s="7" t="s">
        <v>3</v>
      </c>
      <c r="K15" s="6"/>
      <c r="L15" s="7" t="s">
        <v>1</v>
      </c>
      <c r="M15" s="7" t="s">
        <v>4</v>
      </c>
      <c r="N15" s="6"/>
      <c r="O15" s="7" t="s">
        <v>1</v>
      </c>
      <c r="P15" s="7" t="s">
        <v>5</v>
      </c>
    </row>
    <row r="16" spans="1:16" x14ac:dyDescent="0.25">
      <c r="A16" s="3" t="s">
        <v>6</v>
      </c>
      <c r="C16" s="2">
        <v>1070</v>
      </c>
      <c r="D16" s="2">
        <v>74.900000000000006</v>
      </c>
      <c r="E16" s="1"/>
      <c r="F16" s="2"/>
      <c r="G16" s="2"/>
      <c r="H16" s="1"/>
      <c r="I16" s="2">
        <v>1070</v>
      </c>
      <c r="J16" s="2">
        <v>53.5</v>
      </c>
      <c r="K16" s="1"/>
      <c r="L16" s="2">
        <v>1070</v>
      </c>
      <c r="M16" s="2">
        <v>6.96</v>
      </c>
      <c r="N16" s="1"/>
      <c r="O16" s="2">
        <v>1070</v>
      </c>
      <c r="P16" s="2">
        <v>32.1</v>
      </c>
    </row>
    <row r="17" spans="1:16" x14ac:dyDescent="0.25">
      <c r="A17" s="3" t="s">
        <v>7</v>
      </c>
      <c r="C17" s="2">
        <v>1070</v>
      </c>
      <c r="D17" s="2">
        <v>74.900000000000006</v>
      </c>
      <c r="E17" s="1"/>
      <c r="F17" s="2">
        <v>1572.9</v>
      </c>
      <c r="G17" s="2">
        <v>192.49</v>
      </c>
      <c r="H17" s="1"/>
      <c r="I17" s="2">
        <v>1070</v>
      </c>
      <c r="J17" s="2">
        <v>53.5</v>
      </c>
      <c r="K17" s="1"/>
      <c r="L17" s="2">
        <v>1070</v>
      </c>
      <c r="M17" s="2">
        <v>10.7</v>
      </c>
      <c r="N17" s="1"/>
      <c r="O17" s="2">
        <v>1070</v>
      </c>
      <c r="P17" s="2">
        <v>64.2</v>
      </c>
    </row>
    <row r="18" spans="1:16" x14ac:dyDescent="0.25">
      <c r="A18" s="3" t="s">
        <v>8</v>
      </c>
      <c r="C18" s="2">
        <v>0</v>
      </c>
      <c r="D18" s="2">
        <v>0</v>
      </c>
      <c r="E18" s="1"/>
      <c r="F18" s="2">
        <v>0</v>
      </c>
      <c r="G18" s="2">
        <v>0</v>
      </c>
      <c r="H18" s="1"/>
      <c r="I18" s="2">
        <v>0</v>
      </c>
      <c r="J18" s="2">
        <v>0</v>
      </c>
      <c r="K18" s="1"/>
      <c r="L18" s="2">
        <v>0</v>
      </c>
      <c r="M18" s="2">
        <v>0</v>
      </c>
      <c r="N18" s="1"/>
      <c r="O18" s="2">
        <v>0</v>
      </c>
      <c r="P18" s="2">
        <v>0</v>
      </c>
    </row>
    <row r="19" spans="1:16" x14ac:dyDescent="0.25">
      <c r="C19" s="4">
        <f>SUM(C16:C18)</f>
        <v>2140</v>
      </c>
      <c r="D19" s="4">
        <f>SUM(D16:D18)</f>
        <v>149.80000000000001</v>
      </c>
      <c r="F19" s="4">
        <f>SUM(F16:F18)</f>
        <v>1572.9</v>
      </c>
      <c r="G19" s="4">
        <f>SUM(G16:G18)</f>
        <v>192.49</v>
      </c>
      <c r="I19" s="4">
        <f>SUM(I16:I18)</f>
        <v>2140</v>
      </c>
      <c r="J19" s="4">
        <f>SUM(J16:J18)</f>
        <v>107</v>
      </c>
      <c r="L19" s="4">
        <f>SUM(L16:L18)</f>
        <v>2140</v>
      </c>
      <c r="M19" s="4">
        <f>SUM(M16:M18)</f>
        <v>17.66</v>
      </c>
      <c r="O19" s="4">
        <f>SUM(O16:O18)</f>
        <v>2140</v>
      </c>
      <c r="P19" s="4">
        <f>SUM(P16:P18)</f>
        <v>96.300000000000011</v>
      </c>
    </row>
    <row r="22" spans="1:16" x14ac:dyDescent="0.25">
      <c r="A22" s="7" t="s">
        <v>0</v>
      </c>
      <c r="B22" s="6"/>
      <c r="C22" s="7" t="s">
        <v>1</v>
      </c>
      <c r="D22" s="7" t="s">
        <v>2</v>
      </c>
      <c r="E22" s="6"/>
      <c r="F22" s="7" t="s">
        <v>1</v>
      </c>
      <c r="G22" s="7" t="s">
        <v>9</v>
      </c>
      <c r="H22" s="8"/>
      <c r="I22" s="7" t="s">
        <v>1</v>
      </c>
      <c r="J22" s="7" t="s">
        <v>3</v>
      </c>
      <c r="K22" s="6"/>
      <c r="L22" s="7" t="s">
        <v>1</v>
      </c>
      <c r="M22" s="7" t="s">
        <v>4</v>
      </c>
      <c r="N22" s="6"/>
      <c r="O22" s="7" t="s">
        <v>1</v>
      </c>
      <c r="P22" s="7" t="s">
        <v>5</v>
      </c>
    </row>
    <row r="23" spans="1:16" x14ac:dyDescent="0.25">
      <c r="A23" s="3" t="s">
        <v>6</v>
      </c>
      <c r="C23" s="2">
        <v>1060</v>
      </c>
      <c r="D23" s="2">
        <v>74.2</v>
      </c>
      <c r="E23" s="1"/>
      <c r="F23" s="2">
        <v>0</v>
      </c>
      <c r="G23" s="2">
        <v>0</v>
      </c>
      <c r="H23" s="1"/>
      <c r="I23" s="2">
        <v>1070</v>
      </c>
      <c r="J23" s="2">
        <v>53.5</v>
      </c>
      <c r="K23" s="1"/>
      <c r="L23" s="2">
        <v>1060</v>
      </c>
      <c r="M23" s="2">
        <v>6.89</v>
      </c>
      <c r="N23" s="1"/>
      <c r="O23" s="2">
        <v>1060</v>
      </c>
      <c r="P23" s="2">
        <v>31.8</v>
      </c>
    </row>
    <row r="24" spans="1:16" x14ac:dyDescent="0.25">
      <c r="A24" s="3" t="s">
        <v>7</v>
      </c>
      <c r="C24" s="2">
        <v>1060</v>
      </c>
      <c r="D24" s="2">
        <v>74.2</v>
      </c>
      <c r="E24" s="1"/>
      <c r="F24" s="2">
        <v>1572.9</v>
      </c>
      <c r="G24" s="2">
        <v>193.19</v>
      </c>
      <c r="H24" s="1"/>
      <c r="I24" s="2">
        <v>1070</v>
      </c>
      <c r="J24" s="2">
        <v>53.5</v>
      </c>
      <c r="K24" s="1"/>
      <c r="L24" s="2">
        <v>1060</v>
      </c>
      <c r="M24" s="2">
        <v>10.6</v>
      </c>
      <c r="N24" s="1"/>
      <c r="O24" s="2">
        <v>1060</v>
      </c>
      <c r="P24" s="2">
        <v>63.6</v>
      </c>
    </row>
    <row r="25" spans="1:16" x14ac:dyDescent="0.25">
      <c r="A25" s="3" t="s">
        <v>8</v>
      </c>
      <c r="C25" s="2">
        <v>0</v>
      </c>
      <c r="D25" s="2">
        <v>0</v>
      </c>
      <c r="E25" s="1"/>
      <c r="F25" s="2">
        <v>0</v>
      </c>
      <c r="G25" s="2">
        <v>0</v>
      </c>
      <c r="H25" s="1"/>
      <c r="I25" s="2">
        <v>0</v>
      </c>
      <c r="J25" s="2">
        <v>0</v>
      </c>
      <c r="K25" s="1"/>
      <c r="L25" s="2">
        <v>0</v>
      </c>
      <c r="M25" s="2">
        <v>0</v>
      </c>
      <c r="N25" s="1"/>
      <c r="O25" s="2">
        <v>0</v>
      </c>
      <c r="P25" s="2">
        <v>0</v>
      </c>
    </row>
    <row r="26" spans="1:16" x14ac:dyDescent="0.25">
      <c r="C26" s="4">
        <f>SUM(C23:C25)</f>
        <v>2120</v>
      </c>
      <c r="D26" s="4">
        <f>SUM(D23:D25)</f>
        <v>148.4</v>
      </c>
      <c r="F26" s="4">
        <f>SUM(F23:F25)</f>
        <v>1572.9</v>
      </c>
      <c r="G26" s="4">
        <f>SUM(G23:G25)</f>
        <v>193.19</v>
      </c>
      <c r="I26" s="4">
        <f>SUM(I23:I25)</f>
        <v>2140</v>
      </c>
      <c r="J26" s="4">
        <f>SUM(J23:J25)</f>
        <v>107</v>
      </c>
      <c r="L26" s="4">
        <f>SUM(L23:L25)</f>
        <v>2120</v>
      </c>
      <c r="M26" s="4">
        <f>SUM(M23:M25)</f>
        <v>17.489999999999998</v>
      </c>
      <c r="O26" s="4">
        <f>SUM(O23:O25)</f>
        <v>2120</v>
      </c>
      <c r="P26" s="4">
        <f>SUM(P23:P25)</f>
        <v>95.4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A7" workbookViewId="0">
      <selection activeCell="C11" sqref="C11"/>
    </sheetView>
  </sheetViews>
  <sheetFormatPr defaultRowHeight="15" x14ac:dyDescent="0.25"/>
  <cols>
    <col min="2" max="2" width="3.42578125" customWidth="1"/>
    <col min="3" max="3" width="12.140625" bestFit="1" customWidth="1"/>
    <col min="4" max="4" width="10.5703125" bestFit="1" customWidth="1"/>
    <col min="6" max="6" width="12.140625" bestFit="1" customWidth="1"/>
    <col min="7" max="7" width="10.5703125" bestFit="1" customWidth="1"/>
    <col min="9" max="9" width="12.140625" bestFit="1" customWidth="1"/>
    <col min="10" max="10" width="10.5703125" bestFit="1" customWidth="1"/>
    <col min="12" max="12" width="12.140625" bestFit="1" customWidth="1"/>
    <col min="13" max="13" width="12.140625" customWidth="1"/>
    <col min="14" max="14" width="10.5703125" bestFit="1" customWidth="1"/>
    <col min="16" max="16" width="12.140625" bestFit="1" customWidth="1"/>
    <col min="17" max="17" width="12.140625" customWidth="1"/>
    <col min="18" max="18" width="12.140625" bestFit="1" customWidth="1"/>
  </cols>
  <sheetData>
    <row r="1" spans="1:18" x14ac:dyDescent="0.25">
      <c r="A1" s="7" t="s">
        <v>0</v>
      </c>
      <c r="B1" s="6"/>
      <c r="C1" s="7" t="s">
        <v>1</v>
      </c>
      <c r="D1" s="7" t="s">
        <v>2</v>
      </c>
      <c r="E1" s="6"/>
      <c r="F1" s="7" t="s">
        <v>1</v>
      </c>
      <c r="G1" s="7" t="s">
        <v>9</v>
      </c>
      <c r="H1" s="8"/>
      <c r="I1" s="7" t="s">
        <v>1</v>
      </c>
      <c r="J1" s="7" t="s">
        <v>3</v>
      </c>
      <c r="K1" s="6"/>
      <c r="L1" s="7" t="s">
        <v>1</v>
      </c>
      <c r="M1" s="7" t="s">
        <v>13</v>
      </c>
      <c r="N1" s="7" t="s">
        <v>4</v>
      </c>
      <c r="O1" s="6"/>
      <c r="P1" s="7" t="s">
        <v>1</v>
      </c>
      <c r="Q1" s="7" t="s">
        <v>13</v>
      </c>
      <c r="R1" s="7" t="s">
        <v>5</v>
      </c>
    </row>
    <row r="2" spans="1:18" x14ac:dyDescent="0.25">
      <c r="A2" s="3" t="s">
        <v>6</v>
      </c>
      <c r="C2" s="2">
        <v>1000</v>
      </c>
      <c r="D2" s="2">
        <v>70</v>
      </c>
      <c r="E2" s="1"/>
      <c r="F2" s="2"/>
      <c r="G2" s="2"/>
      <c r="H2" s="1"/>
      <c r="I2" s="2">
        <v>1000</v>
      </c>
      <c r="J2" s="2">
        <v>50</v>
      </c>
      <c r="K2" s="1"/>
      <c r="L2" s="2">
        <v>1000</v>
      </c>
      <c r="M2" s="2"/>
      <c r="N2" s="2">
        <v>6.5</v>
      </c>
      <c r="O2" s="1"/>
      <c r="P2" s="2">
        <v>1000</v>
      </c>
      <c r="Q2" s="2"/>
      <c r="R2" s="2">
        <v>30</v>
      </c>
    </row>
    <row r="3" spans="1:18" x14ac:dyDescent="0.25">
      <c r="A3" s="3" t="s">
        <v>10</v>
      </c>
      <c r="C3" s="2">
        <v>666.7</v>
      </c>
      <c r="D3" s="2">
        <v>46.67</v>
      </c>
      <c r="E3" s="1"/>
      <c r="F3" s="2"/>
      <c r="G3" s="2"/>
      <c r="H3" s="1"/>
      <c r="I3" s="2"/>
      <c r="J3" s="2"/>
      <c r="K3" s="1"/>
      <c r="L3" s="2"/>
      <c r="M3" s="10">
        <v>40</v>
      </c>
      <c r="N3" s="2">
        <v>80</v>
      </c>
      <c r="O3" s="1"/>
      <c r="P3" s="2"/>
      <c r="Q3" s="10">
        <v>160</v>
      </c>
      <c r="R3" s="2">
        <v>640</v>
      </c>
    </row>
    <row r="4" spans="1:18" x14ac:dyDescent="0.25">
      <c r="A4" s="3" t="s">
        <v>11</v>
      </c>
      <c r="C4" s="2"/>
      <c r="D4" s="2"/>
      <c r="E4" s="1"/>
      <c r="F4" s="2">
        <v>933.38</v>
      </c>
      <c r="G4" s="2">
        <v>158.66999999999999</v>
      </c>
      <c r="H4" s="1"/>
      <c r="I4" s="2"/>
      <c r="J4" s="2"/>
      <c r="K4" s="1"/>
      <c r="L4" s="2">
        <v>1000</v>
      </c>
      <c r="M4" s="2"/>
      <c r="N4" s="2"/>
      <c r="O4" s="1"/>
      <c r="P4" s="2">
        <v>1000</v>
      </c>
      <c r="Q4" s="2"/>
      <c r="R4" s="2"/>
    </row>
    <row r="5" spans="1:18" x14ac:dyDescent="0.25">
      <c r="A5" s="9" t="s">
        <v>12</v>
      </c>
      <c r="C5" s="2">
        <v>666.7</v>
      </c>
      <c r="D5" s="2">
        <v>46.67</v>
      </c>
      <c r="E5" s="1"/>
      <c r="F5" s="2"/>
      <c r="G5" s="2"/>
      <c r="H5" s="1"/>
      <c r="I5" s="2">
        <v>1000</v>
      </c>
      <c r="J5" s="2">
        <v>50</v>
      </c>
      <c r="K5" s="1"/>
      <c r="L5" s="2"/>
      <c r="M5" s="3">
        <v>40</v>
      </c>
      <c r="N5" s="2">
        <v>80</v>
      </c>
      <c r="P5" s="3"/>
      <c r="Q5" s="3">
        <v>160</v>
      </c>
      <c r="R5" s="2">
        <v>640</v>
      </c>
    </row>
    <row r="6" spans="1:18" x14ac:dyDescent="0.25">
      <c r="C6" s="11">
        <f>SUM(C2:C5)</f>
        <v>2333.4</v>
      </c>
      <c r="D6" s="11">
        <f>SUM(D2:D5)</f>
        <v>163.34</v>
      </c>
      <c r="E6" s="11"/>
      <c r="F6" s="11">
        <f t="shared" ref="F6:R6" si="0">SUM(F2:F5)</f>
        <v>933.38</v>
      </c>
      <c r="G6" s="11">
        <f t="shared" si="0"/>
        <v>158.66999999999999</v>
      </c>
      <c r="H6" s="11"/>
      <c r="I6" s="11">
        <f t="shared" si="0"/>
        <v>2000</v>
      </c>
      <c r="J6" s="11">
        <f t="shared" si="0"/>
        <v>100</v>
      </c>
      <c r="K6" s="11"/>
      <c r="L6" s="11">
        <f t="shared" si="0"/>
        <v>2000</v>
      </c>
      <c r="M6" s="12">
        <f>SUM(M2:M5)</f>
        <v>80</v>
      </c>
      <c r="N6" s="11">
        <f t="shared" si="0"/>
        <v>166.5</v>
      </c>
      <c r="O6" s="11"/>
      <c r="P6" s="11">
        <f t="shared" si="0"/>
        <v>2000</v>
      </c>
      <c r="Q6" s="12">
        <f>SUM(Q2:Q5)</f>
        <v>320</v>
      </c>
      <c r="R6" s="11">
        <f t="shared" si="0"/>
        <v>1310</v>
      </c>
    </row>
    <row r="9" spans="1:18" x14ac:dyDescent="0.25">
      <c r="A9" s="7" t="s">
        <v>0</v>
      </c>
      <c r="B9" s="6"/>
      <c r="C9" s="7" t="s">
        <v>1</v>
      </c>
      <c r="D9" s="7" t="s">
        <v>2</v>
      </c>
      <c r="E9" s="6"/>
      <c r="F9" s="7" t="s">
        <v>1</v>
      </c>
      <c r="G9" s="7" t="s">
        <v>9</v>
      </c>
      <c r="H9" s="8"/>
      <c r="I9" s="7" t="s">
        <v>1</v>
      </c>
      <c r="J9" s="7" t="s">
        <v>3</v>
      </c>
      <c r="K9" s="6"/>
      <c r="L9" s="7" t="s">
        <v>1</v>
      </c>
      <c r="M9" s="7" t="s">
        <v>13</v>
      </c>
      <c r="N9" s="7" t="s">
        <v>4</v>
      </c>
      <c r="O9" s="6"/>
      <c r="P9" s="7" t="s">
        <v>1</v>
      </c>
      <c r="Q9" s="7" t="s">
        <v>13</v>
      </c>
      <c r="R9" s="7" t="s">
        <v>5</v>
      </c>
    </row>
    <row r="10" spans="1:18" x14ac:dyDescent="0.25">
      <c r="A10" s="3" t="s">
        <v>6</v>
      </c>
      <c r="C10" s="2">
        <v>995</v>
      </c>
      <c r="D10" s="2">
        <v>69.650000000000006</v>
      </c>
      <c r="E10" s="1"/>
      <c r="F10" s="2"/>
      <c r="G10" s="2"/>
      <c r="H10" s="1"/>
      <c r="I10" s="2">
        <v>1000</v>
      </c>
      <c r="J10" s="2">
        <v>50</v>
      </c>
      <c r="K10" s="1"/>
      <c r="L10" s="2">
        <v>995</v>
      </c>
      <c r="M10" s="2"/>
      <c r="N10" s="2">
        <v>6.47</v>
      </c>
      <c r="O10" s="1"/>
      <c r="P10" s="2">
        <v>995</v>
      </c>
      <c r="Q10" s="2"/>
      <c r="R10" s="2">
        <v>29.85</v>
      </c>
    </row>
    <row r="11" spans="1:18" x14ac:dyDescent="0.25">
      <c r="A11" s="3" t="s">
        <v>10</v>
      </c>
      <c r="C11" s="2">
        <v>663.37</v>
      </c>
      <c r="D11" s="2">
        <v>46.44</v>
      </c>
      <c r="E11" s="1"/>
      <c r="F11" s="2"/>
      <c r="G11" s="2"/>
      <c r="H11" s="1"/>
      <c r="I11" s="2"/>
      <c r="J11" s="2"/>
      <c r="K11" s="1"/>
      <c r="L11" s="2"/>
      <c r="M11" s="10">
        <v>40</v>
      </c>
      <c r="N11" s="2">
        <v>80</v>
      </c>
      <c r="O11" s="1"/>
      <c r="P11" s="2"/>
      <c r="Q11" s="10">
        <v>160</v>
      </c>
      <c r="R11" s="2">
        <v>640</v>
      </c>
    </row>
    <row r="12" spans="1:18" x14ac:dyDescent="0.25">
      <c r="A12" s="3" t="s">
        <v>11</v>
      </c>
      <c r="C12" s="2"/>
      <c r="D12" s="2"/>
      <c r="E12" s="1"/>
      <c r="F12" s="2">
        <v>933.38</v>
      </c>
      <c r="G12" s="2">
        <v>158.66999999999999</v>
      </c>
      <c r="H12" s="1"/>
      <c r="I12" s="2"/>
      <c r="J12" s="2"/>
      <c r="K12" s="1"/>
      <c r="L12" s="2">
        <v>995</v>
      </c>
      <c r="M12" s="2"/>
      <c r="N12" s="2"/>
      <c r="O12" s="1"/>
      <c r="P12" s="2">
        <v>995</v>
      </c>
      <c r="Q12" s="2"/>
      <c r="R12" s="2"/>
    </row>
    <row r="13" spans="1:18" x14ac:dyDescent="0.25">
      <c r="A13" s="9" t="s">
        <v>12</v>
      </c>
      <c r="C13" s="2">
        <v>663.37</v>
      </c>
      <c r="D13" s="2">
        <v>46.44</v>
      </c>
      <c r="E13" s="1"/>
      <c r="F13" s="2"/>
      <c r="G13" s="2"/>
      <c r="H13" s="1"/>
      <c r="I13" s="2">
        <v>1000</v>
      </c>
      <c r="J13" s="2">
        <v>50</v>
      </c>
      <c r="K13" s="1"/>
      <c r="L13" s="2"/>
      <c r="M13" s="3">
        <v>40</v>
      </c>
      <c r="N13" s="2">
        <v>80</v>
      </c>
      <c r="P13" s="3"/>
      <c r="Q13" s="3">
        <v>160</v>
      </c>
      <c r="R13" s="2">
        <v>640</v>
      </c>
    </row>
    <row r="14" spans="1:18" x14ac:dyDescent="0.25">
      <c r="C14" s="11">
        <f>SUM(C10:C13)</f>
        <v>2321.7399999999998</v>
      </c>
      <c r="D14" s="11">
        <f>SUM(D10:D13)</f>
        <v>162.53</v>
      </c>
      <c r="E14" s="11"/>
      <c r="F14" s="11">
        <f t="shared" ref="F14" si="1">SUM(F10:F13)</f>
        <v>933.38</v>
      </c>
      <c r="G14" s="11">
        <f t="shared" ref="G14" si="2">SUM(G10:G13)</f>
        <v>158.66999999999999</v>
      </c>
      <c r="H14" s="11"/>
      <c r="I14" s="11">
        <f t="shared" ref="I14" si="3">SUM(I10:I13)</f>
        <v>2000</v>
      </c>
      <c r="J14" s="11">
        <f t="shared" ref="J14" si="4">SUM(J10:J13)</f>
        <v>100</v>
      </c>
      <c r="K14" s="11"/>
      <c r="L14" s="11">
        <f t="shared" ref="L14" si="5">SUM(L10:L13)</f>
        <v>1990</v>
      </c>
      <c r="M14" s="12">
        <f>SUM(M10:M13)</f>
        <v>80</v>
      </c>
      <c r="N14" s="11">
        <f t="shared" ref="N14" si="6">SUM(N10:N13)</f>
        <v>166.47</v>
      </c>
      <c r="O14" s="11"/>
      <c r="P14" s="11">
        <f t="shared" ref="P14" si="7">SUM(P10:P13)</f>
        <v>1990</v>
      </c>
      <c r="Q14" s="12">
        <f>SUM(Q10:Q13)</f>
        <v>320</v>
      </c>
      <c r="R14" s="11">
        <f t="shared" ref="R14" si="8">SUM(R10:R13)</f>
        <v>1309.8499999999999</v>
      </c>
    </row>
    <row r="17" spans="1:18" x14ac:dyDescent="0.25">
      <c r="A17" s="7" t="s">
        <v>0</v>
      </c>
      <c r="B17" s="6"/>
      <c r="C17" s="7" t="s">
        <v>1</v>
      </c>
      <c r="D17" s="7" t="s">
        <v>2</v>
      </c>
      <c r="E17" s="6"/>
      <c r="F17" s="7" t="s">
        <v>1</v>
      </c>
      <c r="G17" s="7" t="s">
        <v>9</v>
      </c>
      <c r="H17" s="8"/>
      <c r="I17" s="7" t="s">
        <v>1</v>
      </c>
      <c r="J17" s="7" t="s">
        <v>3</v>
      </c>
      <c r="K17" s="6"/>
      <c r="L17" s="7" t="s">
        <v>1</v>
      </c>
      <c r="M17" s="7" t="s">
        <v>13</v>
      </c>
      <c r="N17" s="7" t="s">
        <v>4</v>
      </c>
      <c r="O17" s="6"/>
      <c r="P17" s="7" t="s">
        <v>1</v>
      </c>
      <c r="Q17" s="7" t="s">
        <v>13</v>
      </c>
      <c r="R17" s="7" t="s">
        <v>5</v>
      </c>
    </row>
    <row r="18" spans="1:18" x14ac:dyDescent="0.25">
      <c r="A18" s="3" t="s">
        <v>6</v>
      </c>
      <c r="C18" s="2">
        <v>1052.5</v>
      </c>
      <c r="D18" s="2">
        <v>73.680000000000007</v>
      </c>
      <c r="E18" s="1"/>
      <c r="F18" s="2"/>
      <c r="G18" s="2"/>
      <c r="H18" s="1"/>
      <c r="I18" s="2">
        <v>1052.5</v>
      </c>
      <c r="J18" s="2">
        <v>52.63</v>
      </c>
      <c r="K18" s="1"/>
      <c r="L18" s="2">
        <v>1052.5</v>
      </c>
      <c r="M18" s="2"/>
      <c r="N18" s="2">
        <v>6.84</v>
      </c>
      <c r="O18" s="1"/>
      <c r="P18" s="2">
        <v>1052.5</v>
      </c>
      <c r="Q18" s="2"/>
      <c r="R18" s="2">
        <v>31.58</v>
      </c>
    </row>
    <row r="19" spans="1:18" x14ac:dyDescent="0.25">
      <c r="A19" s="3" t="s">
        <v>10</v>
      </c>
      <c r="C19" s="2">
        <v>701.7</v>
      </c>
      <c r="D19" s="2">
        <v>49.12</v>
      </c>
      <c r="E19" s="1"/>
      <c r="F19" s="2"/>
      <c r="G19" s="2"/>
      <c r="H19" s="1"/>
      <c r="I19" s="2"/>
      <c r="J19" s="2"/>
      <c r="K19" s="1"/>
      <c r="L19" s="2"/>
      <c r="M19" s="10">
        <v>40</v>
      </c>
      <c r="N19" s="2">
        <v>80</v>
      </c>
      <c r="O19" s="1"/>
      <c r="P19" s="2"/>
      <c r="Q19" s="10">
        <v>160</v>
      </c>
      <c r="R19" s="2">
        <v>640</v>
      </c>
    </row>
    <row r="20" spans="1:18" x14ac:dyDescent="0.25">
      <c r="A20" s="3" t="s">
        <v>11</v>
      </c>
      <c r="C20" s="2"/>
      <c r="D20" s="2"/>
      <c r="E20" s="1"/>
      <c r="F20" s="2">
        <v>982.38</v>
      </c>
      <c r="G20" s="2">
        <v>167.01</v>
      </c>
      <c r="H20" s="1"/>
      <c r="I20" s="2"/>
      <c r="J20" s="2"/>
      <c r="K20" s="1"/>
      <c r="L20" s="2">
        <v>1052.5</v>
      </c>
      <c r="M20" s="2"/>
      <c r="N20" s="2"/>
      <c r="O20" s="1"/>
      <c r="P20" s="2">
        <v>1052.5</v>
      </c>
      <c r="Q20" s="2"/>
      <c r="R20" s="2"/>
    </row>
    <row r="21" spans="1:18" x14ac:dyDescent="0.25">
      <c r="A21" s="9" t="s">
        <v>12</v>
      </c>
      <c r="C21" s="2">
        <v>701.7</v>
      </c>
      <c r="D21" s="2">
        <v>49.12</v>
      </c>
      <c r="E21" s="1"/>
      <c r="F21" s="2"/>
      <c r="G21" s="2"/>
      <c r="H21" s="1"/>
      <c r="I21" s="2">
        <v>1052.5</v>
      </c>
      <c r="J21" s="2">
        <v>52.63</v>
      </c>
      <c r="K21" s="1"/>
      <c r="L21" s="2"/>
      <c r="M21" s="10">
        <v>40</v>
      </c>
      <c r="N21" s="2">
        <v>80</v>
      </c>
      <c r="P21" s="3"/>
      <c r="Q21" s="10">
        <v>160</v>
      </c>
      <c r="R21" s="2">
        <v>640</v>
      </c>
    </row>
    <row r="22" spans="1:18" x14ac:dyDescent="0.25">
      <c r="C22" s="11">
        <f>SUM(C18:C21)</f>
        <v>2455.9</v>
      </c>
      <c r="D22" s="11">
        <f>SUM(D18:D21)</f>
        <v>171.92000000000002</v>
      </c>
      <c r="F22" s="11">
        <f>SUM(F18:F21)</f>
        <v>982.38</v>
      </c>
      <c r="G22" s="11">
        <f>SUM(G18:G21)</f>
        <v>167.01</v>
      </c>
      <c r="I22" s="11">
        <f>SUM(I18:I21)</f>
        <v>2105</v>
      </c>
      <c r="J22" s="11">
        <f>SUM(J18:J21)</f>
        <v>105.26</v>
      </c>
      <c r="L22" s="11">
        <f>SUM(L18:L21)</f>
        <v>2105</v>
      </c>
      <c r="M22" s="12">
        <f>SUM(M18:M21)</f>
        <v>80</v>
      </c>
      <c r="N22" s="11">
        <f>SUM(N18:N21)</f>
        <v>166.84</v>
      </c>
      <c r="P22" s="11">
        <f>SUM(P18:P21)</f>
        <v>2105</v>
      </c>
      <c r="Q22" s="12">
        <f>SUM(Q18:Q21)</f>
        <v>320</v>
      </c>
      <c r="R22" s="11">
        <f>SUM(R18:R21)</f>
        <v>1311.58</v>
      </c>
    </row>
    <row r="23" spans="1:18" x14ac:dyDescent="0.25">
      <c r="C23" s="11"/>
      <c r="D23" s="11"/>
    </row>
    <row r="25" spans="1:18" x14ac:dyDescent="0.25">
      <c r="A25" s="7" t="s">
        <v>0</v>
      </c>
      <c r="B25" s="6"/>
      <c r="C25" s="7" t="s">
        <v>1</v>
      </c>
      <c r="D25" s="7" t="s">
        <v>2</v>
      </c>
      <c r="E25" s="6"/>
      <c r="F25" s="7" t="s">
        <v>1</v>
      </c>
      <c r="G25" s="7" t="s">
        <v>9</v>
      </c>
      <c r="H25" s="8"/>
      <c r="I25" s="7" t="s">
        <v>1</v>
      </c>
      <c r="J25" s="7" t="s">
        <v>3</v>
      </c>
      <c r="K25" s="6"/>
      <c r="L25" s="7" t="s">
        <v>1</v>
      </c>
      <c r="M25" s="7" t="s">
        <v>13</v>
      </c>
      <c r="N25" s="7" t="s">
        <v>4</v>
      </c>
      <c r="O25" s="6"/>
      <c r="P25" s="7" t="s">
        <v>1</v>
      </c>
      <c r="Q25" s="7" t="s">
        <v>13</v>
      </c>
      <c r="R25" s="7" t="s">
        <v>5</v>
      </c>
    </row>
    <row r="26" spans="1:18" x14ac:dyDescent="0.25">
      <c r="A26" s="3" t="s">
        <v>6</v>
      </c>
      <c r="C26" s="2">
        <v>1042.5</v>
      </c>
      <c r="D26" s="2">
        <v>72.98</v>
      </c>
      <c r="E26" s="1"/>
      <c r="F26" s="2"/>
      <c r="G26" s="2"/>
      <c r="H26" s="1"/>
      <c r="I26" s="2">
        <v>1052.5</v>
      </c>
      <c r="J26" s="2">
        <v>52.63</v>
      </c>
      <c r="K26" s="1"/>
      <c r="L26" s="2">
        <v>1042.5</v>
      </c>
      <c r="M26" s="2"/>
      <c r="N26" s="2">
        <v>6.78</v>
      </c>
      <c r="O26" s="1"/>
      <c r="P26" s="2">
        <v>1042.5</v>
      </c>
      <c r="Q26" s="2"/>
      <c r="R26" s="2">
        <v>31.28</v>
      </c>
    </row>
    <row r="27" spans="1:18" x14ac:dyDescent="0.25">
      <c r="A27" s="3" t="s">
        <v>10</v>
      </c>
      <c r="C27" s="2">
        <v>695.03</v>
      </c>
      <c r="D27" s="2">
        <v>48.65</v>
      </c>
      <c r="E27" s="1"/>
      <c r="F27" s="2"/>
      <c r="G27" s="2"/>
      <c r="H27" s="1"/>
      <c r="I27" s="2"/>
      <c r="J27" s="2"/>
      <c r="K27" s="1"/>
      <c r="L27" s="2"/>
      <c r="M27" s="10">
        <v>40</v>
      </c>
      <c r="N27" s="2">
        <v>80</v>
      </c>
      <c r="O27" s="1"/>
      <c r="P27" s="2"/>
      <c r="Q27" s="10">
        <v>160</v>
      </c>
      <c r="R27" s="2">
        <v>640</v>
      </c>
    </row>
    <row r="28" spans="1:18" x14ac:dyDescent="0.25">
      <c r="A28" s="3" t="s">
        <v>11</v>
      </c>
      <c r="C28" s="2"/>
      <c r="D28" s="2"/>
      <c r="E28" s="1"/>
      <c r="F28" s="2">
        <v>982.38</v>
      </c>
      <c r="G28" s="2">
        <v>167.01</v>
      </c>
      <c r="H28" s="1"/>
      <c r="I28" s="2"/>
      <c r="J28" s="2"/>
      <c r="K28" s="1"/>
      <c r="L28" s="2">
        <v>1042.5</v>
      </c>
      <c r="M28" s="2"/>
      <c r="N28" s="2"/>
      <c r="O28" s="1"/>
      <c r="P28" s="2">
        <v>1042.5</v>
      </c>
      <c r="Q28" s="2"/>
      <c r="R28" s="2"/>
    </row>
    <row r="29" spans="1:18" x14ac:dyDescent="0.25">
      <c r="A29" s="9" t="s">
        <v>12</v>
      </c>
      <c r="C29" s="2">
        <v>695.03</v>
      </c>
      <c r="D29" s="2">
        <v>48.65</v>
      </c>
      <c r="E29" s="1"/>
      <c r="F29" s="2"/>
      <c r="G29" s="2"/>
      <c r="H29" s="1"/>
      <c r="I29" s="2">
        <v>1052.5</v>
      </c>
      <c r="J29" s="2">
        <v>52.63</v>
      </c>
      <c r="K29" s="1"/>
      <c r="L29" s="2"/>
      <c r="M29" s="3">
        <v>40</v>
      </c>
      <c r="N29" s="2">
        <v>80</v>
      </c>
      <c r="P29" s="3"/>
      <c r="Q29" s="3">
        <v>160</v>
      </c>
      <c r="R29" s="2">
        <v>640</v>
      </c>
    </row>
    <row r="30" spans="1:18" x14ac:dyDescent="0.25">
      <c r="C30" s="11">
        <f>SUM(C26:C29)</f>
        <v>2432.56</v>
      </c>
      <c r="D30" s="11">
        <f>SUM(D26:D29)</f>
        <v>170.28</v>
      </c>
      <c r="E30" s="11"/>
      <c r="F30" s="11">
        <f t="shared" ref="F30" si="9">SUM(F26:F29)</f>
        <v>982.38</v>
      </c>
      <c r="G30" s="11">
        <f t="shared" ref="G30" si="10">SUM(G26:G29)</f>
        <v>167.01</v>
      </c>
      <c r="H30" s="11"/>
      <c r="I30" s="11">
        <f t="shared" ref="I30" si="11">SUM(I26:I29)</f>
        <v>2105</v>
      </c>
      <c r="J30" s="11">
        <f t="shared" ref="J30" si="12">SUM(J26:J29)</f>
        <v>105.26</v>
      </c>
      <c r="K30" s="11"/>
      <c r="L30" s="11">
        <f t="shared" ref="L30" si="13">SUM(L26:L29)</f>
        <v>2085</v>
      </c>
      <c r="M30" s="12">
        <f>SUM(M26:M29)</f>
        <v>80</v>
      </c>
      <c r="N30" s="11">
        <f t="shared" ref="N30" si="14">SUM(N26:N29)</f>
        <v>166.78</v>
      </c>
      <c r="O30" s="11"/>
      <c r="P30" s="11">
        <f t="shared" ref="P30" si="15">SUM(P26:P29)</f>
        <v>2085</v>
      </c>
      <c r="Q30" s="12">
        <f>SUM(Q26:Q29)</f>
        <v>320</v>
      </c>
      <c r="R30" s="11">
        <f t="shared" ref="R30" si="16">SUM(R26:R29)</f>
        <v>1311.28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K34" activeCellId="1" sqref="H34 K34"/>
    </sheetView>
  </sheetViews>
  <sheetFormatPr defaultRowHeight="15" x14ac:dyDescent="0.25"/>
  <cols>
    <col min="2" max="2" width="3.42578125" customWidth="1"/>
    <col min="3" max="3" width="12.140625" bestFit="1" customWidth="1"/>
    <col min="4" max="4" width="12.140625" customWidth="1"/>
    <col min="5" max="5" width="12.42578125" bestFit="1" customWidth="1"/>
    <col min="6" max="6" width="4.42578125" customWidth="1"/>
    <col min="7" max="7" width="12.140625" bestFit="1" customWidth="1"/>
    <col min="8" max="8" width="10.5703125" bestFit="1" customWidth="1"/>
    <col min="9" max="9" width="4.140625" customWidth="1"/>
    <col min="10" max="10" width="12.140625" bestFit="1" customWidth="1"/>
    <col min="11" max="11" width="10.5703125" bestFit="1" customWidth="1"/>
    <col min="12" max="12" width="5.5703125" customWidth="1"/>
    <col min="13" max="13" width="12.140625" bestFit="1" customWidth="1"/>
    <col min="14" max="14" width="12.140625" customWidth="1"/>
    <col min="15" max="15" width="10.5703125" bestFit="1" customWidth="1"/>
    <col min="16" max="16" width="6" customWidth="1"/>
    <col min="17" max="17" width="12.140625" bestFit="1" customWidth="1"/>
    <col min="18" max="18" width="12.140625" customWidth="1"/>
    <col min="19" max="19" width="12.140625" bestFit="1" customWidth="1"/>
  </cols>
  <sheetData>
    <row r="1" spans="1:19" x14ac:dyDescent="0.25">
      <c r="A1" s="7" t="s">
        <v>0</v>
      </c>
      <c r="B1" s="6"/>
      <c r="C1" s="7" t="s">
        <v>1</v>
      </c>
      <c r="D1" s="7" t="s">
        <v>2</v>
      </c>
      <c r="E1" s="7" t="s">
        <v>19</v>
      </c>
      <c r="F1" s="6"/>
      <c r="G1" s="7" t="s">
        <v>1</v>
      </c>
      <c r="H1" s="7" t="s">
        <v>9</v>
      </c>
      <c r="I1" s="8"/>
      <c r="J1" s="7" t="s">
        <v>1</v>
      </c>
      <c r="K1" s="7" t="s">
        <v>3</v>
      </c>
      <c r="L1" s="6"/>
      <c r="M1" s="7" t="s">
        <v>1</v>
      </c>
      <c r="N1" s="7" t="s">
        <v>13</v>
      </c>
      <c r="O1" s="7" t="s">
        <v>4</v>
      </c>
      <c r="P1" s="6"/>
      <c r="Q1" s="7" t="s">
        <v>1</v>
      </c>
      <c r="R1" s="7" t="s">
        <v>13</v>
      </c>
      <c r="S1" s="7" t="s">
        <v>5</v>
      </c>
    </row>
    <row r="2" spans="1:19" x14ac:dyDescent="0.25">
      <c r="A2" s="3" t="s">
        <v>14</v>
      </c>
      <c r="C2" s="2"/>
      <c r="D2" s="2"/>
      <c r="E2" s="2">
        <v>70</v>
      </c>
      <c r="F2" s="1"/>
      <c r="G2" s="2"/>
      <c r="H2" s="2"/>
      <c r="I2" s="1"/>
      <c r="J2" s="2"/>
      <c r="K2" s="2"/>
      <c r="L2" s="1"/>
      <c r="M2" s="2">
        <v>1042</v>
      </c>
      <c r="N2" s="2"/>
      <c r="O2" s="2"/>
      <c r="P2" s="1"/>
      <c r="Q2" s="2">
        <v>1042</v>
      </c>
      <c r="R2" s="2"/>
      <c r="S2" s="2"/>
    </row>
    <row r="3" spans="1:19" x14ac:dyDescent="0.25">
      <c r="A3" s="3" t="s">
        <v>15</v>
      </c>
      <c r="C3" s="2">
        <v>666.7</v>
      </c>
      <c r="D3" s="2">
        <v>46.67</v>
      </c>
      <c r="E3" s="2">
        <v>23.33</v>
      </c>
      <c r="F3" s="1"/>
      <c r="G3" s="2"/>
      <c r="H3" s="2"/>
      <c r="I3" s="1"/>
      <c r="J3" s="2">
        <v>1000</v>
      </c>
      <c r="K3" s="2">
        <v>50</v>
      </c>
      <c r="L3" s="1"/>
      <c r="M3" s="2"/>
      <c r="N3" s="10">
        <v>40</v>
      </c>
      <c r="O3" s="2">
        <v>80</v>
      </c>
      <c r="P3" s="1"/>
      <c r="Q3" s="2"/>
      <c r="R3" s="10">
        <v>160</v>
      </c>
      <c r="S3" s="2">
        <v>640</v>
      </c>
    </row>
    <row r="4" spans="1:19" x14ac:dyDescent="0.25">
      <c r="A4" s="3" t="s">
        <v>16</v>
      </c>
      <c r="C4" s="2">
        <v>666.7</v>
      </c>
      <c r="D4" s="2">
        <v>46.67</v>
      </c>
      <c r="E4" s="2">
        <v>23.33</v>
      </c>
      <c r="F4" s="1"/>
      <c r="G4" s="2">
        <v>980.05</v>
      </c>
      <c r="H4" s="2">
        <v>119.94</v>
      </c>
      <c r="I4" s="1"/>
      <c r="J4" s="2">
        <v>1000</v>
      </c>
      <c r="K4" s="2">
        <v>50</v>
      </c>
      <c r="L4" s="1"/>
      <c r="M4" s="2"/>
      <c r="N4" s="10">
        <v>40</v>
      </c>
      <c r="O4" s="2">
        <v>80</v>
      </c>
      <c r="P4" s="1"/>
      <c r="Q4" s="2"/>
      <c r="R4" s="10">
        <v>160</v>
      </c>
      <c r="S4" s="2">
        <v>640</v>
      </c>
    </row>
    <row r="5" spans="1:19" x14ac:dyDescent="0.25">
      <c r="A5" s="9" t="s">
        <v>17</v>
      </c>
      <c r="C5" s="2">
        <v>666.7</v>
      </c>
      <c r="D5" s="2">
        <v>46.67</v>
      </c>
      <c r="E5" s="2"/>
      <c r="F5" s="1"/>
      <c r="G5" s="2"/>
      <c r="H5" s="2"/>
      <c r="I5" s="1"/>
      <c r="J5" s="2"/>
      <c r="K5" s="2"/>
      <c r="L5" s="1"/>
      <c r="M5" s="2"/>
      <c r="N5" s="3">
        <v>40</v>
      </c>
      <c r="O5" s="2">
        <v>80</v>
      </c>
      <c r="Q5" s="3"/>
      <c r="R5" s="3">
        <v>160</v>
      </c>
      <c r="S5" s="2">
        <v>640</v>
      </c>
    </row>
    <row r="6" spans="1:19" x14ac:dyDescent="0.25">
      <c r="A6" s="9" t="s">
        <v>18</v>
      </c>
      <c r="C6" s="2">
        <v>0</v>
      </c>
      <c r="D6" s="2">
        <v>0</v>
      </c>
      <c r="E6" s="2">
        <v>0</v>
      </c>
      <c r="F6" s="1"/>
      <c r="G6" s="2">
        <v>0</v>
      </c>
      <c r="H6" s="2">
        <v>0</v>
      </c>
      <c r="I6" s="1"/>
      <c r="J6" s="2">
        <v>0</v>
      </c>
      <c r="K6" s="2">
        <v>0</v>
      </c>
      <c r="L6" s="1"/>
      <c r="M6" s="2">
        <v>0</v>
      </c>
      <c r="N6" s="3"/>
      <c r="O6" s="2">
        <v>0</v>
      </c>
      <c r="Q6" s="3">
        <v>0</v>
      </c>
      <c r="R6" s="3"/>
      <c r="S6" s="2">
        <v>0</v>
      </c>
    </row>
    <row r="7" spans="1:19" x14ac:dyDescent="0.25">
      <c r="C7" s="11">
        <f>SUM(C2:C6)</f>
        <v>2000.1000000000001</v>
      </c>
      <c r="D7" s="11">
        <f>SUM(D2:D6)</f>
        <v>140.01</v>
      </c>
      <c r="E7" s="11">
        <f>SUM(E2:E6)</f>
        <v>116.66</v>
      </c>
      <c r="F7" s="11"/>
      <c r="G7" s="11">
        <f t="shared" ref="G7:Q7" si="0">SUM(G2:G5)</f>
        <v>980.05</v>
      </c>
      <c r="H7" s="11">
        <f t="shared" si="0"/>
        <v>119.94</v>
      </c>
      <c r="I7" s="11"/>
      <c r="J7" s="11">
        <f t="shared" si="0"/>
        <v>2000</v>
      </c>
      <c r="K7" s="11">
        <f t="shared" si="0"/>
        <v>100</v>
      </c>
      <c r="L7" s="11"/>
      <c r="M7" s="11">
        <f t="shared" si="0"/>
        <v>1042</v>
      </c>
      <c r="N7" s="12">
        <f>SUM(N2:N5)</f>
        <v>120</v>
      </c>
      <c r="O7" s="11">
        <f>SUM(O2:O6)</f>
        <v>240</v>
      </c>
      <c r="P7" s="11"/>
      <c r="Q7" s="11">
        <f t="shared" si="0"/>
        <v>1042</v>
      </c>
      <c r="R7" s="12">
        <f>SUM(R2:R5)</f>
        <v>480</v>
      </c>
      <c r="S7" s="11">
        <f>SUM(S2:S6)</f>
        <v>1920</v>
      </c>
    </row>
    <row r="10" spans="1:19" x14ac:dyDescent="0.25">
      <c r="A10" s="7" t="s">
        <v>0</v>
      </c>
      <c r="B10" s="6"/>
      <c r="C10" s="7" t="s">
        <v>1</v>
      </c>
      <c r="D10" s="7" t="s">
        <v>2</v>
      </c>
      <c r="E10" s="7" t="s">
        <v>19</v>
      </c>
      <c r="F10" s="6"/>
      <c r="G10" s="7" t="s">
        <v>1</v>
      </c>
      <c r="H10" s="7" t="s">
        <v>9</v>
      </c>
      <c r="I10" s="8"/>
      <c r="J10" s="7" t="s">
        <v>1</v>
      </c>
      <c r="K10" s="7" t="s">
        <v>3</v>
      </c>
      <c r="L10" s="6"/>
      <c r="M10" s="7" t="s">
        <v>1</v>
      </c>
      <c r="N10" s="7" t="s">
        <v>13</v>
      </c>
      <c r="O10" s="7" t="s">
        <v>4</v>
      </c>
      <c r="P10" s="6"/>
      <c r="Q10" s="7" t="s">
        <v>1</v>
      </c>
      <c r="R10" s="7" t="s">
        <v>13</v>
      </c>
      <c r="S10" s="7" t="s">
        <v>5</v>
      </c>
    </row>
    <row r="11" spans="1:19" x14ac:dyDescent="0.25">
      <c r="A11" s="3" t="s">
        <v>14</v>
      </c>
      <c r="C11" s="2"/>
      <c r="D11" s="2"/>
      <c r="E11" s="2">
        <v>69.650000000000006</v>
      </c>
      <c r="F11" s="1"/>
      <c r="G11" s="2"/>
      <c r="H11" s="2"/>
      <c r="I11" s="1"/>
      <c r="J11" s="2"/>
      <c r="K11" s="2"/>
      <c r="L11" s="1"/>
      <c r="M11" s="2">
        <v>1042</v>
      </c>
      <c r="N11" s="2"/>
      <c r="O11" s="2"/>
      <c r="P11" s="1"/>
      <c r="Q11" s="2">
        <v>1042</v>
      </c>
      <c r="R11" s="2"/>
      <c r="S11" s="2"/>
    </row>
    <row r="12" spans="1:19" x14ac:dyDescent="0.25">
      <c r="A12" s="3" t="s">
        <v>15</v>
      </c>
      <c r="C12" s="2">
        <v>663.37</v>
      </c>
      <c r="D12" s="2">
        <v>46.44</v>
      </c>
      <c r="E12" s="2">
        <v>23.21</v>
      </c>
      <c r="F12" s="1"/>
      <c r="G12" s="2"/>
      <c r="H12" s="2"/>
      <c r="I12" s="1"/>
      <c r="J12" s="2">
        <v>1000</v>
      </c>
      <c r="K12" s="2">
        <v>50</v>
      </c>
      <c r="L12" s="1"/>
      <c r="M12" s="2"/>
      <c r="N12" s="10">
        <v>40</v>
      </c>
      <c r="O12" s="2">
        <v>80</v>
      </c>
      <c r="P12" s="1"/>
      <c r="Q12" s="2"/>
      <c r="R12" s="10">
        <v>160</v>
      </c>
      <c r="S12" s="2">
        <v>640</v>
      </c>
    </row>
    <row r="13" spans="1:19" x14ac:dyDescent="0.25">
      <c r="A13" s="3" t="s">
        <v>16</v>
      </c>
      <c r="C13" s="2">
        <v>663.37</v>
      </c>
      <c r="D13" s="2">
        <v>46.44</v>
      </c>
      <c r="E13" s="2">
        <v>23.21</v>
      </c>
      <c r="F13" s="1"/>
      <c r="G13" s="2">
        <v>980.05</v>
      </c>
      <c r="H13" s="2">
        <v>120.17</v>
      </c>
      <c r="I13" s="1"/>
      <c r="J13" s="2">
        <v>1000</v>
      </c>
      <c r="K13" s="2">
        <v>50</v>
      </c>
      <c r="L13" s="1"/>
      <c r="M13" s="2"/>
      <c r="N13" s="10">
        <v>40</v>
      </c>
      <c r="O13" s="2">
        <v>80</v>
      </c>
      <c r="P13" s="1"/>
      <c r="Q13" s="2"/>
      <c r="R13" s="10">
        <v>160</v>
      </c>
      <c r="S13" s="2">
        <v>640</v>
      </c>
    </row>
    <row r="14" spans="1:19" x14ac:dyDescent="0.25">
      <c r="A14" s="9" t="s">
        <v>17</v>
      </c>
      <c r="C14" s="2">
        <v>663.37</v>
      </c>
      <c r="D14" s="2">
        <v>46.44</v>
      </c>
      <c r="E14" s="2"/>
      <c r="F14" s="1"/>
      <c r="G14" s="2"/>
      <c r="H14" s="2"/>
      <c r="I14" s="1"/>
      <c r="J14" s="2"/>
      <c r="K14" s="2"/>
      <c r="L14" s="1"/>
      <c r="M14" s="2"/>
      <c r="N14" s="3">
        <v>40</v>
      </c>
      <c r="O14" s="2">
        <v>80</v>
      </c>
      <c r="Q14" s="3"/>
      <c r="R14" s="3">
        <v>160</v>
      </c>
      <c r="S14" s="2">
        <v>640</v>
      </c>
    </row>
    <row r="15" spans="1:19" x14ac:dyDescent="0.25">
      <c r="A15" s="9" t="s">
        <v>18</v>
      </c>
      <c r="C15" s="2">
        <v>0</v>
      </c>
      <c r="D15" s="2">
        <v>0</v>
      </c>
      <c r="E15" s="2">
        <v>0</v>
      </c>
      <c r="F15" s="1"/>
      <c r="G15" s="2">
        <v>0</v>
      </c>
      <c r="H15" s="2">
        <v>0</v>
      </c>
      <c r="I15" s="1"/>
      <c r="J15" s="2">
        <v>0</v>
      </c>
      <c r="K15" s="2">
        <v>0</v>
      </c>
      <c r="L15" s="1"/>
      <c r="M15" s="2">
        <v>0</v>
      </c>
      <c r="N15" s="3"/>
      <c r="O15" s="2">
        <v>0</v>
      </c>
      <c r="Q15" s="3">
        <v>0</v>
      </c>
      <c r="R15" s="3"/>
      <c r="S15" s="2">
        <v>0</v>
      </c>
    </row>
    <row r="16" spans="1:19" x14ac:dyDescent="0.25">
      <c r="C16" s="11">
        <f>SUM(C11:C15)</f>
        <v>1990.1100000000001</v>
      </c>
      <c r="D16" s="11">
        <f>SUM(D11:D15)</f>
        <v>139.32</v>
      </c>
      <c r="E16" s="11">
        <f>SUM(E11:E15)</f>
        <v>116.07000000000002</v>
      </c>
      <c r="F16" s="11"/>
      <c r="G16" s="11">
        <f t="shared" ref="G16:H16" si="1">SUM(G11:G14)</f>
        <v>980.05</v>
      </c>
      <c r="H16" s="11">
        <f t="shared" si="1"/>
        <v>120.17</v>
      </c>
      <c r="I16" s="11"/>
      <c r="J16" s="11">
        <f t="shared" ref="J16:K16" si="2">SUM(J11:J14)</f>
        <v>2000</v>
      </c>
      <c r="K16" s="11">
        <f t="shared" si="2"/>
        <v>100</v>
      </c>
      <c r="L16" s="11"/>
      <c r="M16" s="11">
        <f t="shared" ref="M16" si="3">SUM(M11:M14)</f>
        <v>1042</v>
      </c>
      <c r="N16" s="12">
        <f>SUM(N11:N14)</f>
        <v>120</v>
      </c>
      <c r="O16" s="11">
        <f>SUM(O11:O15)</f>
        <v>240</v>
      </c>
      <c r="P16" s="11"/>
      <c r="Q16" s="11">
        <f t="shared" ref="Q16" si="4">SUM(Q11:Q14)</f>
        <v>1042</v>
      </c>
      <c r="R16" s="12">
        <f>SUM(R11:R14)</f>
        <v>480</v>
      </c>
      <c r="S16" s="11">
        <f>SUM(S11:S15)</f>
        <v>1920</v>
      </c>
    </row>
    <row r="19" spans="1:19" x14ac:dyDescent="0.25">
      <c r="A19" s="7" t="s">
        <v>0</v>
      </c>
      <c r="B19" s="6"/>
      <c r="C19" s="7" t="s">
        <v>1</v>
      </c>
      <c r="D19" s="7" t="s">
        <v>2</v>
      </c>
      <c r="E19" s="7" t="s">
        <v>19</v>
      </c>
      <c r="F19" s="6"/>
      <c r="G19" s="7" t="s">
        <v>1</v>
      </c>
      <c r="H19" s="7" t="s">
        <v>9</v>
      </c>
      <c r="I19" s="8"/>
      <c r="J19" s="7" t="s">
        <v>1</v>
      </c>
      <c r="K19" s="7" t="s">
        <v>3</v>
      </c>
      <c r="L19" s="6"/>
      <c r="M19" s="7" t="s">
        <v>1</v>
      </c>
      <c r="N19" s="7" t="s">
        <v>13</v>
      </c>
      <c r="O19" s="7" t="s">
        <v>4</v>
      </c>
      <c r="P19" s="6"/>
      <c r="Q19" s="7" t="s">
        <v>1</v>
      </c>
      <c r="R19" s="7" t="s">
        <v>13</v>
      </c>
      <c r="S19" s="7" t="s">
        <v>5</v>
      </c>
    </row>
    <row r="20" spans="1:19" x14ac:dyDescent="0.25">
      <c r="A20" s="3" t="s">
        <v>14</v>
      </c>
      <c r="C20" s="2"/>
      <c r="D20" s="2"/>
      <c r="E20" s="2">
        <v>72.94</v>
      </c>
      <c r="F20" s="1"/>
      <c r="G20" s="2"/>
      <c r="H20" s="2"/>
      <c r="I20" s="1"/>
      <c r="J20" s="2"/>
      <c r="K20" s="2"/>
      <c r="L20" s="1"/>
      <c r="M20" s="2">
        <v>1042</v>
      </c>
      <c r="N20" s="2"/>
      <c r="O20" s="2"/>
      <c r="P20" s="1"/>
      <c r="Q20" s="2">
        <v>1042</v>
      </c>
      <c r="R20" s="2"/>
      <c r="S20" s="2"/>
    </row>
    <row r="21" spans="1:19" x14ac:dyDescent="0.25">
      <c r="A21" s="3" t="s">
        <v>15</v>
      </c>
      <c r="C21" s="2">
        <v>694.7</v>
      </c>
      <c r="D21" s="2">
        <v>48.63</v>
      </c>
      <c r="E21" s="2">
        <v>24.31</v>
      </c>
      <c r="F21" s="1"/>
      <c r="G21" s="2"/>
      <c r="H21" s="2"/>
      <c r="I21" s="1"/>
      <c r="J21" s="2">
        <v>1042</v>
      </c>
      <c r="K21" s="2">
        <v>52.1</v>
      </c>
      <c r="L21" s="1"/>
      <c r="M21" s="2"/>
      <c r="N21" s="10">
        <v>40</v>
      </c>
      <c r="O21" s="2">
        <v>80</v>
      </c>
      <c r="P21" s="1"/>
      <c r="Q21" s="2"/>
      <c r="R21" s="10">
        <v>160</v>
      </c>
      <c r="S21" s="2">
        <v>640</v>
      </c>
    </row>
    <row r="22" spans="1:19" x14ac:dyDescent="0.25">
      <c r="A22" s="3" t="s">
        <v>16</v>
      </c>
      <c r="C22" s="2">
        <v>694.7</v>
      </c>
      <c r="D22" s="2">
        <v>48.63</v>
      </c>
      <c r="E22" s="2">
        <v>24.31</v>
      </c>
      <c r="F22" s="1"/>
      <c r="G22" s="2">
        <v>1021.21</v>
      </c>
      <c r="H22" s="2">
        <v>124.98</v>
      </c>
      <c r="I22" s="1"/>
      <c r="J22" s="2">
        <v>1042</v>
      </c>
      <c r="K22" s="2">
        <v>52.1</v>
      </c>
      <c r="L22" s="1"/>
      <c r="M22" s="2"/>
      <c r="N22" s="10">
        <v>40</v>
      </c>
      <c r="O22" s="2">
        <v>80</v>
      </c>
      <c r="P22" s="1"/>
      <c r="Q22" s="2"/>
      <c r="R22" s="10">
        <v>160</v>
      </c>
      <c r="S22" s="2">
        <v>640</v>
      </c>
    </row>
    <row r="23" spans="1:19" x14ac:dyDescent="0.25">
      <c r="A23" s="9" t="s">
        <v>17</v>
      </c>
      <c r="C23" s="2">
        <v>694.7</v>
      </c>
      <c r="D23" s="2">
        <v>48.63</v>
      </c>
      <c r="E23" s="2"/>
      <c r="F23" s="1"/>
      <c r="G23" s="2"/>
      <c r="H23" s="2"/>
      <c r="I23" s="1"/>
      <c r="J23" s="2"/>
      <c r="K23" s="2"/>
      <c r="L23" s="1"/>
      <c r="M23" s="2"/>
      <c r="N23" s="3">
        <v>40</v>
      </c>
      <c r="O23" s="2">
        <v>80</v>
      </c>
      <c r="Q23" s="3"/>
      <c r="R23" s="3">
        <v>160</v>
      </c>
      <c r="S23" s="2">
        <v>640</v>
      </c>
    </row>
    <row r="24" spans="1:19" x14ac:dyDescent="0.25">
      <c r="A24" s="9" t="s">
        <v>18</v>
      </c>
      <c r="C24" s="2">
        <v>0</v>
      </c>
      <c r="D24" s="2">
        <v>0</v>
      </c>
      <c r="E24" s="2">
        <v>0</v>
      </c>
      <c r="F24" s="1"/>
      <c r="G24" s="2">
        <v>0</v>
      </c>
      <c r="H24" s="2">
        <v>0</v>
      </c>
      <c r="I24" s="1"/>
      <c r="J24" s="2">
        <v>0</v>
      </c>
      <c r="K24" s="2">
        <v>0</v>
      </c>
      <c r="L24" s="1"/>
      <c r="M24" s="2">
        <v>0</v>
      </c>
      <c r="N24" s="3"/>
      <c r="O24" s="2">
        <v>0</v>
      </c>
      <c r="Q24" s="3">
        <v>0</v>
      </c>
      <c r="R24" s="3"/>
      <c r="S24" s="2">
        <v>0</v>
      </c>
    </row>
    <row r="25" spans="1:19" x14ac:dyDescent="0.25">
      <c r="C25" s="11">
        <f>SUM(C20:C24)</f>
        <v>2084.1000000000004</v>
      </c>
      <c r="D25" s="11">
        <f>SUM(D20:D24)</f>
        <v>145.89000000000001</v>
      </c>
      <c r="E25" s="11">
        <f>SUM(E20:E24)</f>
        <v>121.56</v>
      </c>
      <c r="F25" s="11"/>
      <c r="G25" s="11">
        <f t="shared" ref="G25:H25" si="5">SUM(G20:G23)</f>
        <v>1021.21</v>
      </c>
      <c r="H25" s="11">
        <f t="shared" si="5"/>
        <v>124.98</v>
      </c>
      <c r="I25" s="11"/>
      <c r="J25" s="11">
        <f t="shared" ref="J25:K25" si="6">SUM(J20:J23)</f>
        <v>2084</v>
      </c>
      <c r="K25" s="11">
        <f t="shared" si="6"/>
        <v>104.2</v>
      </c>
      <c r="L25" s="11"/>
      <c r="M25" s="11">
        <f t="shared" ref="M25" si="7">SUM(M20:M23)</f>
        <v>1042</v>
      </c>
      <c r="N25" s="12">
        <f>SUM(N20:N23)</f>
        <v>120</v>
      </c>
      <c r="O25" s="11">
        <f>SUM(O20:O24)</f>
        <v>240</v>
      </c>
      <c r="P25" s="11"/>
      <c r="Q25" s="11">
        <f t="shared" ref="Q25" si="8">SUM(Q20:Q23)</f>
        <v>1042</v>
      </c>
      <c r="R25" s="12">
        <f>SUM(R20:R23)</f>
        <v>480</v>
      </c>
      <c r="S25" s="11">
        <f>SUM(S20:S24)</f>
        <v>1920</v>
      </c>
    </row>
    <row r="28" spans="1:19" x14ac:dyDescent="0.25">
      <c r="A28" s="7" t="s">
        <v>0</v>
      </c>
      <c r="B28" s="6"/>
      <c r="C28" s="7" t="s">
        <v>1</v>
      </c>
      <c r="D28" s="7" t="s">
        <v>2</v>
      </c>
      <c r="E28" s="7" t="s">
        <v>19</v>
      </c>
      <c r="F28" s="6"/>
      <c r="G28" s="7" t="s">
        <v>1</v>
      </c>
      <c r="H28" s="7" t="s">
        <v>9</v>
      </c>
      <c r="I28" s="8"/>
      <c r="J28" s="7" t="s">
        <v>1</v>
      </c>
      <c r="K28" s="7" t="s">
        <v>3</v>
      </c>
      <c r="L28" s="6"/>
      <c r="M28" s="7" t="s">
        <v>1</v>
      </c>
      <c r="N28" s="7" t="s">
        <v>13</v>
      </c>
      <c r="O28" s="7" t="s">
        <v>4</v>
      </c>
      <c r="P28" s="6"/>
      <c r="Q28" s="7" t="s">
        <v>1</v>
      </c>
      <c r="R28" s="7" t="s">
        <v>13</v>
      </c>
      <c r="S28" s="7" t="s">
        <v>5</v>
      </c>
    </row>
    <row r="29" spans="1:19" x14ac:dyDescent="0.25">
      <c r="A29" s="3" t="s">
        <v>14</v>
      </c>
      <c r="C29" s="2"/>
      <c r="D29" s="2"/>
      <c r="E29" s="2">
        <v>72.31</v>
      </c>
      <c r="F29" s="1"/>
      <c r="G29" s="2"/>
      <c r="H29" s="2"/>
      <c r="I29" s="1"/>
      <c r="J29" s="2"/>
      <c r="K29" s="2"/>
      <c r="L29" s="1"/>
      <c r="M29" s="2">
        <v>1033</v>
      </c>
      <c r="N29" s="2"/>
      <c r="O29" s="2"/>
      <c r="P29" s="1"/>
      <c r="Q29" s="2">
        <v>1033</v>
      </c>
      <c r="R29" s="2"/>
      <c r="S29" s="2"/>
    </row>
    <row r="30" spans="1:19" x14ac:dyDescent="0.25">
      <c r="A30" s="3" t="s">
        <v>15</v>
      </c>
      <c r="C30" s="2">
        <v>688.7</v>
      </c>
      <c r="D30" s="2">
        <v>48.21</v>
      </c>
      <c r="E30" s="2">
        <v>24.1</v>
      </c>
      <c r="F30" s="1"/>
      <c r="G30" s="2"/>
      <c r="H30" s="2"/>
      <c r="I30" s="1"/>
      <c r="J30" s="2">
        <v>1042</v>
      </c>
      <c r="K30" s="2">
        <v>52.1</v>
      </c>
      <c r="L30" s="1"/>
      <c r="M30" s="2"/>
      <c r="N30" s="10">
        <v>40</v>
      </c>
      <c r="O30" s="2">
        <v>80</v>
      </c>
      <c r="P30" s="1"/>
      <c r="Q30" s="2"/>
      <c r="R30" s="10">
        <v>160</v>
      </c>
      <c r="S30" s="2">
        <v>640</v>
      </c>
    </row>
    <row r="31" spans="1:19" x14ac:dyDescent="0.25">
      <c r="A31" s="3" t="s">
        <v>16</v>
      </c>
      <c r="C31" s="2">
        <v>688.7</v>
      </c>
      <c r="D31" s="2">
        <v>48.21</v>
      </c>
      <c r="E31" s="2">
        <v>24.1</v>
      </c>
      <c r="F31" s="1"/>
      <c r="G31" s="2">
        <v>1021.21</v>
      </c>
      <c r="H31" s="2">
        <v>125.4</v>
      </c>
      <c r="I31" s="1"/>
      <c r="J31" s="2">
        <v>1042</v>
      </c>
      <c r="K31" s="2">
        <v>52.1</v>
      </c>
      <c r="L31" s="1"/>
      <c r="M31" s="2"/>
      <c r="N31" s="10">
        <v>40</v>
      </c>
      <c r="O31" s="2">
        <v>80</v>
      </c>
      <c r="P31" s="1"/>
      <c r="Q31" s="2"/>
      <c r="R31" s="10">
        <v>160</v>
      </c>
      <c r="S31" s="2">
        <v>640</v>
      </c>
    </row>
    <row r="32" spans="1:19" x14ac:dyDescent="0.25">
      <c r="A32" s="9" t="s">
        <v>17</v>
      </c>
      <c r="C32" s="2">
        <v>688.7</v>
      </c>
      <c r="D32" s="2">
        <v>48.21</v>
      </c>
      <c r="E32" s="2"/>
      <c r="F32" s="1"/>
      <c r="G32" s="2"/>
      <c r="H32" s="2"/>
      <c r="I32" s="1"/>
      <c r="J32" s="2"/>
      <c r="K32" s="2"/>
      <c r="L32" s="1"/>
      <c r="M32" s="2"/>
      <c r="N32" s="3">
        <v>40</v>
      </c>
      <c r="O32" s="2">
        <v>80</v>
      </c>
      <c r="Q32" s="3"/>
      <c r="R32" s="3">
        <v>160</v>
      </c>
      <c r="S32" s="2">
        <v>640</v>
      </c>
    </row>
    <row r="33" spans="1:19" x14ac:dyDescent="0.25">
      <c r="A33" s="9" t="s">
        <v>18</v>
      </c>
      <c r="C33" s="2">
        <v>0</v>
      </c>
      <c r="D33" s="2">
        <v>0</v>
      </c>
      <c r="E33" s="2">
        <v>0</v>
      </c>
      <c r="F33" s="1"/>
      <c r="G33" s="2">
        <v>0</v>
      </c>
      <c r="H33" s="2">
        <v>0</v>
      </c>
      <c r="I33" s="1"/>
      <c r="J33" s="2">
        <v>0</v>
      </c>
      <c r="K33" s="2">
        <v>0</v>
      </c>
      <c r="L33" s="1"/>
      <c r="M33" s="2">
        <v>0</v>
      </c>
      <c r="N33" s="3"/>
      <c r="O33" s="2">
        <v>0</v>
      </c>
      <c r="Q33" s="3">
        <v>0</v>
      </c>
      <c r="R33" s="3"/>
      <c r="S33" s="2">
        <v>0</v>
      </c>
    </row>
    <row r="34" spans="1:19" x14ac:dyDescent="0.25">
      <c r="C34" s="11">
        <f>SUM(C29:C33)</f>
        <v>2066.1000000000004</v>
      </c>
      <c r="D34" s="11">
        <f>SUM(D29:D33)</f>
        <v>144.63</v>
      </c>
      <c r="E34" s="11">
        <f>SUM(E29:E33)</f>
        <v>120.50999999999999</v>
      </c>
      <c r="F34" s="11"/>
      <c r="G34" s="11">
        <f t="shared" ref="G34:H34" si="9">SUM(G29:G32)</f>
        <v>1021.21</v>
      </c>
      <c r="H34" s="11">
        <f t="shared" si="9"/>
        <v>125.4</v>
      </c>
      <c r="I34" s="11"/>
      <c r="J34" s="11">
        <f t="shared" ref="J34:K34" si="10">SUM(J29:J32)</f>
        <v>2084</v>
      </c>
      <c r="K34" s="11">
        <f t="shared" si="10"/>
        <v>104.2</v>
      </c>
      <c r="L34" s="11"/>
      <c r="M34" s="11">
        <f t="shared" ref="M34" si="11">SUM(M29:M32)</f>
        <v>1033</v>
      </c>
      <c r="N34" s="12">
        <f>SUM(N29:N32)</f>
        <v>120</v>
      </c>
      <c r="O34" s="11">
        <f>SUM(O29:O33)</f>
        <v>240</v>
      </c>
      <c r="P34" s="11"/>
      <c r="Q34" s="11">
        <f t="shared" ref="Q34" si="12">SUM(Q29:Q32)</f>
        <v>1033</v>
      </c>
      <c r="R34" s="12">
        <f>SUM(R29:R32)</f>
        <v>480</v>
      </c>
      <c r="S34" s="11">
        <f>SUM(S29:S33)</f>
        <v>1920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>
      <selection activeCell="U9" sqref="S9:U9"/>
    </sheetView>
  </sheetViews>
  <sheetFormatPr defaultRowHeight="15" x14ac:dyDescent="0.25"/>
  <cols>
    <col min="2" max="2" width="1.7109375" customWidth="1"/>
    <col min="3" max="3" width="12.140625" bestFit="1" customWidth="1"/>
    <col min="4" max="4" width="11.42578125" customWidth="1"/>
    <col min="5" max="5" width="12.140625" customWidth="1"/>
    <col min="6" max="6" width="12.42578125" bestFit="1" customWidth="1"/>
    <col min="7" max="7" width="2.140625" customWidth="1"/>
    <col min="8" max="8" width="13.28515625" bestFit="1" customWidth="1"/>
    <col min="9" max="9" width="10.5703125" bestFit="1" customWidth="1"/>
    <col min="10" max="10" width="1.5703125" customWidth="1"/>
    <col min="11" max="11" width="12.140625" bestFit="1" customWidth="1"/>
    <col min="12" max="12" width="10.28515625" customWidth="1"/>
    <col min="13" max="13" width="10.5703125" bestFit="1" customWidth="1"/>
    <col min="14" max="14" width="2.28515625" customWidth="1"/>
    <col min="15" max="15" width="12.140625" bestFit="1" customWidth="1"/>
    <col min="16" max="16" width="8.42578125" customWidth="1"/>
    <col min="17" max="17" width="10.5703125" bestFit="1" customWidth="1"/>
    <col min="18" max="18" width="2.140625" customWidth="1"/>
    <col min="19" max="19" width="12.140625" bestFit="1" customWidth="1"/>
    <col min="20" max="20" width="9.28515625" customWidth="1"/>
    <col min="21" max="21" width="12.140625" bestFit="1" customWidth="1"/>
  </cols>
  <sheetData>
    <row r="1" spans="1:21" x14ac:dyDescent="0.25">
      <c r="A1" s="7" t="s">
        <v>0</v>
      </c>
      <c r="B1" s="6"/>
      <c r="C1" s="7" t="s">
        <v>1</v>
      </c>
      <c r="D1" s="7" t="s">
        <v>2</v>
      </c>
      <c r="E1" s="7" t="s">
        <v>25</v>
      </c>
      <c r="F1" s="7" t="s">
        <v>19</v>
      </c>
      <c r="G1" s="6"/>
      <c r="H1" s="7" t="s">
        <v>1</v>
      </c>
      <c r="I1" s="7" t="s">
        <v>9</v>
      </c>
      <c r="J1" s="8"/>
      <c r="K1" s="7" t="s">
        <v>1</v>
      </c>
      <c r="L1" s="7" t="s">
        <v>13</v>
      </c>
      <c r="M1" s="7" t="s">
        <v>3</v>
      </c>
      <c r="N1" s="6"/>
      <c r="O1" s="7" t="s">
        <v>1</v>
      </c>
      <c r="P1" s="7" t="s">
        <v>13</v>
      </c>
      <c r="Q1" s="7" t="s">
        <v>4</v>
      </c>
      <c r="R1" s="6"/>
      <c r="S1" s="7" t="s">
        <v>1</v>
      </c>
      <c r="T1" s="7" t="s">
        <v>13</v>
      </c>
      <c r="U1" s="7" t="s">
        <v>5</v>
      </c>
    </row>
    <row r="2" spans="1:21" x14ac:dyDescent="0.25">
      <c r="A2" s="3" t="s">
        <v>6</v>
      </c>
      <c r="C2" s="2">
        <v>1000</v>
      </c>
      <c r="D2" s="2">
        <v>70</v>
      </c>
      <c r="E2" s="2"/>
      <c r="F2" s="2">
        <v>0</v>
      </c>
      <c r="G2" s="1"/>
      <c r="H2" s="2"/>
      <c r="I2" s="2"/>
      <c r="J2" s="1"/>
      <c r="K2" s="2">
        <v>1000</v>
      </c>
      <c r="L2" s="2"/>
      <c r="M2" s="2">
        <v>50</v>
      </c>
      <c r="N2" s="1"/>
      <c r="O2" s="2">
        <v>1000</v>
      </c>
      <c r="P2" s="2"/>
      <c r="Q2" s="2">
        <v>6.5</v>
      </c>
      <c r="R2" s="1"/>
      <c r="S2" s="2">
        <v>1000</v>
      </c>
      <c r="T2" s="2"/>
      <c r="U2" s="2">
        <v>30</v>
      </c>
    </row>
    <row r="3" spans="1:21" x14ac:dyDescent="0.25">
      <c r="A3" s="3" t="s">
        <v>7</v>
      </c>
      <c r="C3" s="2">
        <v>1000</v>
      </c>
      <c r="D3" s="2">
        <v>70</v>
      </c>
      <c r="E3" s="2"/>
      <c r="F3" s="2"/>
      <c r="G3" s="1"/>
      <c r="H3" s="2">
        <v>1470</v>
      </c>
      <c r="I3" s="2">
        <v>179.9</v>
      </c>
      <c r="J3" s="1"/>
      <c r="K3" s="2">
        <v>1000</v>
      </c>
      <c r="L3" s="2"/>
      <c r="M3" s="2">
        <v>50</v>
      </c>
      <c r="N3" s="1"/>
      <c r="O3" s="2">
        <v>1000</v>
      </c>
      <c r="P3" s="10"/>
      <c r="Q3" s="2">
        <v>10</v>
      </c>
      <c r="R3" s="1"/>
      <c r="S3" s="2">
        <v>1000</v>
      </c>
      <c r="T3" s="10"/>
      <c r="U3" s="2">
        <v>60</v>
      </c>
    </row>
    <row r="4" spans="1:21" x14ac:dyDescent="0.25">
      <c r="A4" s="3" t="s">
        <v>10</v>
      </c>
      <c r="C4" s="2">
        <v>666.7</v>
      </c>
      <c r="D4" s="2">
        <v>46.67</v>
      </c>
      <c r="E4" s="2"/>
      <c r="F4" s="2">
        <v>23.33</v>
      </c>
      <c r="G4" s="1"/>
      <c r="H4" s="2"/>
      <c r="I4" s="2"/>
      <c r="J4" s="1"/>
      <c r="K4" s="2"/>
      <c r="L4" s="2"/>
      <c r="M4" s="2"/>
      <c r="N4" s="1"/>
      <c r="O4" s="2"/>
      <c r="P4" s="10">
        <v>40</v>
      </c>
      <c r="Q4" s="2">
        <v>80</v>
      </c>
      <c r="R4" s="1"/>
      <c r="S4" s="2"/>
      <c r="T4" s="10">
        <v>160</v>
      </c>
      <c r="U4" s="2">
        <v>640</v>
      </c>
    </row>
    <row r="5" spans="1:21" x14ac:dyDescent="0.25">
      <c r="A5" s="9" t="s">
        <v>8</v>
      </c>
      <c r="C5" s="2"/>
      <c r="D5" s="2"/>
      <c r="E5" s="2"/>
      <c r="F5" s="2"/>
      <c r="G5" s="1"/>
      <c r="H5" s="2"/>
      <c r="I5" s="2"/>
      <c r="J5" s="1"/>
      <c r="K5" s="2"/>
      <c r="L5" s="2"/>
      <c r="M5" s="2"/>
      <c r="N5" s="1"/>
      <c r="O5" s="2"/>
      <c r="P5" s="3"/>
      <c r="Q5" s="2"/>
      <c r="S5" s="3"/>
      <c r="T5" s="3"/>
      <c r="U5" s="2"/>
    </row>
    <row r="6" spans="1:21" x14ac:dyDescent="0.25">
      <c r="A6" s="9" t="s">
        <v>14</v>
      </c>
      <c r="C6" s="2"/>
      <c r="D6" s="2"/>
      <c r="E6" s="2"/>
      <c r="F6" s="2">
        <v>70</v>
      </c>
      <c r="G6" s="1"/>
      <c r="H6" s="2"/>
      <c r="I6" s="2"/>
      <c r="J6" s="1"/>
      <c r="K6" s="2"/>
      <c r="L6" s="2"/>
      <c r="M6" s="2"/>
      <c r="N6" s="1"/>
      <c r="O6" s="2"/>
      <c r="P6" s="3"/>
      <c r="Q6" s="2"/>
      <c r="S6" s="3"/>
      <c r="T6" s="3"/>
      <c r="U6" s="2"/>
    </row>
    <row r="7" spans="1:21" x14ac:dyDescent="0.25">
      <c r="A7" s="9" t="s">
        <v>20</v>
      </c>
      <c r="C7" s="2"/>
      <c r="D7" s="2"/>
      <c r="E7" s="2"/>
      <c r="F7" s="2">
        <v>70</v>
      </c>
      <c r="G7" s="1"/>
      <c r="H7" s="2"/>
      <c r="I7" s="2"/>
      <c r="J7" s="1"/>
      <c r="K7" s="2"/>
      <c r="L7" s="10">
        <v>20</v>
      </c>
      <c r="M7" s="2">
        <v>40</v>
      </c>
      <c r="N7" s="1"/>
      <c r="O7" s="2"/>
      <c r="P7" s="3"/>
      <c r="Q7" s="2"/>
      <c r="S7" s="3"/>
      <c r="T7" s="3"/>
      <c r="U7" s="2"/>
    </row>
    <row r="8" spans="1:21" x14ac:dyDescent="0.25">
      <c r="A8" s="9" t="s">
        <v>21</v>
      </c>
      <c r="C8" s="2">
        <v>1000</v>
      </c>
      <c r="D8" s="2"/>
      <c r="E8" s="2">
        <v>70</v>
      </c>
      <c r="F8" s="2">
        <v>0</v>
      </c>
      <c r="G8" s="1"/>
      <c r="H8" s="2"/>
      <c r="I8" s="2"/>
      <c r="J8" s="1"/>
      <c r="K8" s="2"/>
      <c r="L8" s="2"/>
      <c r="M8" s="2"/>
      <c r="N8" s="1"/>
      <c r="O8" s="2"/>
      <c r="P8" s="3"/>
      <c r="Q8" s="2"/>
      <c r="S8" s="3"/>
      <c r="T8" s="3"/>
      <c r="U8" s="2"/>
    </row>
    <row r="9" spans="1:21" x14ac:dyDescent="0.25">
      <c r="A9" s="9" t="s">
        <v>22</v>
      </c>
      <c r="C9" s="2">
        <v>1000</v>
      </c>
      <c r="D9" s="2">
        <v>70</v>
      </c>
      <c r="E9" s="2"/>
      <c r="F9" s="2"/>
      <c r="G9" s="1"/>
      <c r="H9" s="2"/>
      <c r="I9" s="2"/>
      <c r="J9" s="1"/>
      <c r="K9" s="2">
        <v>1000</v>
      </c>
      <c r="L9" s="2"/>
      <c r="M9" s="2">
        <v>50</v>
      </c>
      <c r="N9" s="1"/>
      <c r="O9" s="2">
        <v>1000</v>
      </c>
      <c r="P9" s="3"/>
      <c r="Q9" s="2">
        <v>6.5</v>
      </c>
      <c r="S9" s="3">
        <v>1000</v>
      </c>
      <c r="T9" s="3"/>
      <c r="U9" s="2">
        <v>30</v>
      </c>
    </row>
    <row r="10" spans="1:21" x14ac:dyDescent="0.25">
      <c r="A10" s="9" t="s">
        <v>23</v>
      </c>
      <c r="C10" s="2">
        <v>1000</v>
      </c>
      <c r="D10" s="2">
        <v>70</v>
      </c>
      <c r="E10" s="2"/>
      <c r="F10" s="2"/>
      <c r="G10" s="1"/>
      <c r="H10" s="2">
        <v>1470</v>
      </c>
      <c r="I10" s="2">
        <v>179.9</v>
      </c>
      <c r="J10" s="1"/>
      <c r="K10" s="2">
        <v>1000</v>
      </c>
      <c r="L10" s="2"/>
      <c r="M10" s="2">
        <v>50</v>
      </c>
      <c r="N10" s="1"/>
      <c r="O10" s="2">
        <v>1000</v>
      </c>
      <c r="P10" s="3"/>
      <c r="Q10" s="2">
        <v>6.5</v>
      </c>
      <c r="S10" s="3">
        <v>1000</v>
      </c>
      <c r="T10" s="3"/>
      <c r="U10" s="2">
        <v>30</v>
      </c>
    </row>
    <row r="11" spans="1:21" x14ac:dyDescent="0.25">
      <c r="A11" s="9" t="s">
        <v>24</v>
      </c>
      <c r="C11" s="2">
        <v>666.7</v>
      </c>
      <c r="D11" s="2">
        <v>46.67</v>
      </c>
      <c r="E11" s="2"/>
      <c r="F11" s="2"/>
      <c r="G11" s="1"/>
      <c r="H11" s="2">
        <v>980.05</v>
      </c>
      <c r="I11" s="2">
        <v>119.94</v>
      </c>
      <c r="J11" s="1"/>
      <c r="K11" s="2">
        <v>1000</v>
      </c>
      <c r="L11" s="2"/>
      <c r="M11" s="2">
        <v>50</v>
      </c>
      <c r="N11" s="1"/>
      <c r="O11" s="2">
        <v>1000</v>
      </c>
      <c r="P11" s="3"/>
      <c r="Q11" s="2">
        <v>6.5</v>
      </c>
      <c r="S11" s="3">
        <v>1000</v>
      </c>
      <c r="T11" s="3"/>
      <c r="U11" s="2">
        <v>30</v>
      </c>
    </row>
    <row r="12" spans="1:21" x14ac:dyDescent="0.25">
      <c r="C12" s="11">
        <f>SUM(C2:C11)</f>
        <v>6333.4</v>
      </c>
      <c r="D12" s="11">
        <f>SUM(D2:D11)</f>
        <v>373.34000000000003</v>
      </c>
      <c r="E12" s="11"/>
      <c r="F12" s="11">
        <f>SUM(F2:F11)</f>
        <v>163.32999999999998</v>
      </c>
      <c r="G12" s="11"/>
      <c r="H12" s="11">
        <f>SUM(H2:H11)</f>
        <v>3920.05</v>
      </c>
      <c r="I12" s="11">
        <f>SUM(I2:I11)</f>
        <v>479.74</v>
      </c>
      <c r="J12" s="11"/>
      <c r="K12" s="11">
        <f>SUM(K2:K11)</f>
        <v>5000</v>
      </c>
      <c r="L12" s="12">
        <f>SUM(L2:L11)</f>
        <v>20</v>
      </c>
      <c r="M12" s="11">
        <f>SUM(M2:M11)</f>
        <v>290</v>
      </c>
      <c r="N12" s="11"/>
      <c r="O12" s="11">
        <f>SUM(O2:O11)</f>
        <v>5000</v>
      </c>
      <c r="P12" s="12">
        <f>SUM(P2:P11)</f>
        <v>40</v>
      </c>
      <c r="Q12" s="11">
        <f>SUM(Q2:Q11)</f>
        <v>116</v>
      </c>
      <c r="R12" s="11"/>
      <c r="S12" s="11">
        <f>SUM(S2:S11)</f>
        <v>5000</v>
      </c>
      <c r="T12" s="12">
        <f>SUM(T2:T5)</f>
        <v>160</v>
      </c>
      <c r="U12" s="11">
        <f>SUM(U2:U11)</f>
        <v>820</v>
      </c>
    </row>
    <row r="15" spans="1:21" x14ac:dyDescent="0.25">
      <c r="A15" s="7" t="s">
        <v>0</v>
      </c>
      <c r="B15" s="6"/>
      <c r="C15" s="7" t="s">
        <v>1</v>
      </c>
      <c r="D15" s="7" t="s">
        <v>2</v>
      </c>
      <c r="E15" s="7" t="s">
        <v>25</v>
      </c>
      <c r="F15" s="7" t="s">
        <v>19</v>
      </c>
      <c r="G15" s="6"/>
      <c r="H15" s="7" t="s">
        <v>1</v>
      </c>
      <c r="I15" s="7" t="s">
        <v>9</v>
      </c>
      <c r="J15" s="8"/>
      <c r="K15" s="7" t="s">
        <v>1</v>
      </c>
      <c r="L15" s="7" t="s">
        <v>13</v>
      </c>
      <c r="M15" s="7" t="s">
        <v>3</v>
      </c>
      <c r="N15" s="6"/>
      <c r="O15" s="7" t="s">
        <v>1</v>
      </c>
      <c r="P15" s="7" t="s">
        <v>13</v>
      </c>
      <c r="Q15" s="7" t="s">
        <v>4</v>
      </c>
      <c r="R15" s="6"/>
      <c r="S15" s="7" t="s">
        <v>1</v>
      </c>
      <c r="T15" s="7" t="s">
        <v>13</v>
      </c>
      <c r="U15" s="7" t="s">
        <v>5</v>
      </c>
    </row>
    <row r="16" spans="1:21" x14ac:dyDescent="0.25">
      <c r="A16" s="3" t="s">
        <v>6</v>
      </c>
      <c r="C16" s="2"/>
      <c r="D16" s="2"/>
      <c r="E16" s="2"/>
      <c r="F16" s="2"/>
      <c r="G16" s="1"/>
      <c r="H16" s="2"/>
      <c r="I16" s="2"/>
      <c r="J16" s="1"/>
      <c r="K16" s="2"/>
      <c r="L16" s="2"/>
      <c r="M16" s="2"/>
      <c r="N16" s="1"/>
      <c r="O16" s="2"/>
      <c r="P16" s="2"/>
      <c r="Q16" s="2"/>
      <c r="R16" s="1"/>
      <c r="S16" s="2"/>
      <c r="T16" s="2"/>
      <c r="U16" s="2"/>
    </row>
    <row r="17" spans="1:21" x14ac:dyDescent="0.25">
      <c r="A17" s="3" t="s">
        <v>7</v>
      </c>
      <c r="C17" s="2"/>
      <c r="D17" s="2"/>
      <c r="E17" s="2"/>
      <c r="F17" s="2"/>
      <c r="G17" s="1"/>
      <c r="H17" s="2"/>
      <c r="I17" s="2"/>
      <c r="J17" s="1"/>
      <c r="K17" s="2"/>
      <c r="L17" s="2"/>
      <c r="M17" s="2"/>
      <c r="N17" s="1"/>
      <c r="O17" s="2"/>
      <c r="P17" s="10"/>
      <c r="Q17" s="2"/>
      <c r="R17" s="1"/>
      <c r="S17" s="2"/>
      <c r="T17" s="10"/>
      <c r="U17" s="2"/>
    </row>
    <row r="18" spans="1:21" x14ac:dyDescent="0.25">
      <c r="A18" s="3" t="s">
        <v>10</v>
      </c>
      <c r="C18" s="2">
        <v>663.37</v>
      </c>
      <c r="D18" s="2">
        <v>46.44</v>
      </c>
      <c r="E18" s="2"/>
      <c r="F18" s="2">
        <v>23.21</v>
      </c>
      <c r="G18" s="1"/>
      <c r="H18" s="2"/>
      <c r="I18" s="2"/>
      <c r="J18" s="1"/>
      <c r="K18" s="2"/>
      <c r="L18" s="2"/>
      <c r="M18" s="2"/>
      <c r="N18" s="1"/>
      <c r="O18" s="2"/>
      <c r="P18" s="10"/>
      <c r="Q18" s="2"/>
      <c r="R18" s="1"/>
      <c r="S18" s="2"/>
      <c r="T18" s="10"/>
      <c r="U18" s="2"/>
    </row>
    <row r="19" spans="1:21" x14ac:dyDescent="0.25">
      <c r="A19" s="9" t="s">
        <v>8</v>
      </c>
      <c r="C19" s="2"/>
      <c r="D19" s="2"/>
      <c r="E19" s="2"/>
      <c r="F19" s="2"/>
      <c r="G19" s="1"/>
      <c r="H19" s="2"/>
      <c r="I19" s="2"/>
      <c r="J19" s="1"/>
      <c r="K19" s="2"/>
      <c r="L19" s="2"/>
      <c r="M19" s="2"/>
      <c r="N19" s="1"/>
      <c r="O19" s="2"/>
      <c r="P19" s="3"/>
      <c r="Q19" s="2"/>
      <c r="S19" s="3"/>
      <c r="T19" s="3"/>
      <c r="U19" s="2"/>
    </row>
    <row r="20" spans="1:21" x14ac:dyDescent="0.25">
      <c r="A20" s="9" t="s">
        <v>14</v>
      </c>
      <c r="C20" s="2"/>
      <c r="D20" s="2"/>
      <c r="E20" s="2"/>
      <c r="F20" s="2">
        <v>69.650000000000006</v>
      </c>
      <c r="G20" s="1"/>
      <c r="H20" s="2"/>
      <c r="I20" s="2"/>
      <c r="J20" s="1"/>
      <c r="K20" s="2"/>
      <c r="L20" s="2"/>
      <c r="M20" s="2"/>
      <c r="N20" s="1"/>
      <c r="O20" s="2">
        <v>995</v>
      </c>
      <c r="P20" s="3"/>
      <c r="Q20" s="2"/>
      <c r="S20" s="2">
        <v>995</v>
      </c>
      <c r="T20" s="3"/>
      <c r="U20" s="2"/>
    </row>
    <row r="21" spans="1:21" x14ac:dyDescent="0.25">
      <c r="A21" s="9" t="s">
        <v>20</v>
      </c>
      <c r="C21" s="2"/>
      <c r="D21" s="2"/>
      <c r="E21" s="2"/>
      <c r="F21" s="2">
        <v>69.650000000000006</v>
      </c>
      <c r="G21" s="1"/>
      <c r="H21" s="2"/>
      <c r="I21" s="2"/>
      <c r="J21" s="1"/>
      <c r="K21" s="2"/>
      <c r="L21" s="10"/>
      <c r="M21" s="2"/>
      <c r="N21" s="1"/>
      <c r="O21" s="2"/>
      <c r="P21" s="3"/>
      <c r="Q21" s="2"/>
      <c r="S21" s="3"/>
      <c r="T21" s="3"/>
      <c r="U21" s="2"/>
    </row>
    <row r="22" spans="1:21" x14ac:dyDescent="0.25">
      <c r="A22" s="9" t="s">
        <v>21</v>
      </c>
      <c r="C22" s="2"/>
      <c r="D22" s="2"/>
      <c r="E22" s="2"/>
      <c r="F22" s="2"/>
      <c r="G22" s="1"/>
      <c r="H22" s="2"/>
      <c r="I22" s="2"/>
      <c r="J22" s="1"/>
      <c r="K22" s="2"/>
      <c r="L22" s="2"/>
      <c r="M22" s="2"/>
      <c r="N22" s="1"/>
      <c r="O22" s="2"/>
      <c r="P22" s="3"/>
      <c r="Q22" s="2"/>
      <c r="S22" s="3"/>
      <c r="T22" s="3"/>
      <c r="U22" s="2"/>
    </row>
    <row r="23" spans="1:21" x14ac:dyDescent="0.25">
      <c r="A23" s="9" t="s">
        <v>22</v>
      </c>
      <c r="C23" s="2"/>
      <c r="D23" s="2"/>
      <c r="E23" s="2"/>
      <c r="F23" s="2"/>
      <c r="G23" s="1"/>
      <c r="H23" s="2"/>
      <c r="I23" s="2"/>
      <c r="J23" s="1"/>
      <c r="K23" s="2"/>
      <c r="L23" s="2"/>
      <c r="M23" s="2"/>
      <c r="N23" s="1"/>
      <c r="O23" s="2"/>
      <c r="P23" s="3"/>
      <c r="Q23" s="2"/>
      <c r="S23" s="3"/>
      <c r="T23" s="3"/>
      <c r="U23" s="2"/>
    </row>
    <row r="24" spans="1:21" x14ac:dyDescent="0.25">
      <c r="A24" s="9" t="s">
        <v>23</v>
      </c>
      <c r="C24" s="2"/>
      <c r="D24" s="2"/>
      <c r="E24" s="2"/>
      <c r="F24" s="2"/>
      <c r="G24" s="1"/>
      <c r="H24" s="2"/>
      <c r="I24" s="2"/>
      <c r="J24" s="1"/>
      <c r="K24" s="2"/>
      <c r="L24" s="2"/>
      <c r="M24" s="2"/>
      <c r="N24" s="1"/>
      <c r="O24" s="2"/>
      <c r="P24" s="3"/>
      <c r="Q24" s="2"/>
      <c r="S24" s="3"/>
      <c r="T24" s="3"/>
      <c r="U24" s="2"/>
    </row>
    <row r="25" spans="1:21" x14ac:dyDescent="0.25">
      <c r="A25" s="9" t="s">
        <v>24</v>
      </c>
      <c r="C25" s="2"/>
      <c r="D25" s="2"/>
      <c r="E25" s="2"/>
      <c r="F25" s="2"/>
      <c r="G25" s="1"/>
      <c r="H25" s="2"/>
      <c r="I25" s="2"/>
      <c r="J25" s="1"/>
      <c r="K25" s="2"/>
      <c r="L25" s="2"/>
      <c r="M25" s="2"/>
      <c r="N25" s="1"/>
      <c r="O25" s="2"/>
      <c r="P25" s="3"/>
      <c r="Q25" s="2"/>
      <c r="S25" s="3"/>
      <c r="T25" s="3"/>
      <c r="U25" s="2"/>
    </row>
    <row r="26" spans="1:21" x14ac:dyDescent="0.25">
      <c r="C26" s="11">
        <f>SUM(C16:C25)</f>
        <v>663.37</v>
      </c>
      <c r="D26" s="11">
        <f>SUM(D16:D25)</f>
        <v>46.44</v>
      </c>
      <c r="E26" s="11"/>
      <c r="F26" s="11">
        <f>SUM(F16:F25)</f>
        <v>162.51000000000002</v>
      </c>
      <c r="G26" s="11"/>
      <c r="H26" s="11">
        <f>SUM(H16:H25)</f>
        <v>0</v>
      </c>
      <c r="I26" s="11">
        <f>SUM(I16:I25)</f>
        <v>0</v>
      </c>
      <c r="J26" s="11"/>
      <c r="K26" s="11">
        <f>SUM(K16:K25)</f>
        <v>0</v>
      </c>
      <c r="L26" s="12">
        <f>SUM(L16:L25)</f>
        <v>0</v>
      </c>
      <c r="M26" s="11">
        <f>SUM(M16:M25)</f>
        <v>0</v>
      </c>
      <c r="N26" s="11"/>
      <c r="O26" s="11">
        <f>SUM(O16:O25)</f>
        <v>995</v>
      </c>
      <c r="P26" s="12">
        <f>SUM(P16:P25)</f>
        <v>0</v>
      </c>
      <c r="Q26" s="11">
        <f>SUM(Q16:Q25)</f>
        <v>0</v>
      </c>
      <c r="R26" s="11"/>
      <c r="S26" s="11">
        <f>SUM(S16:S25)</f>
        <v>995</v>
      </c>
      <c r="T26" s="12">
        <f>SUM(T16:T19)</f>
        <v>0</v>
      </c>
      <c r="U26" s="11">
        <f>SUM(U16:U25)</f>
        <v>0</v>
      </c>
    </row>
    <row r="29" spans="1:21" x14ac:dyDescent="0.25">
      <c r="A29" s="7" t="s">
        <v>0</v>
      </c>
      <c r="B29" s="6"/>
      <c r="C29" s="7" t="s">
        <v>1</v>
      </c>
      <c r="D29" s="7" t="s">
        <v>2</v>
      </c>
      <c r="E29" s="7" t="s">
        <v>25</v>
      </c>
      <c r="F29" s="7" t="s">
        <v>19</v>
      </c>
      <c r="G29" s="6"/>
      <c r="H29" s="7" t="s">
        <v>1</v>
      </c>
      <c r="I29" s="7" t="s">
        <v>9</v>
      </c>
      <c r="J29" s="8"/>
      <c r="K29" s="7" t="s">
        <v>1</v>
      </c>
      <c r="L29" s="7" t="s">
        <v>13</v>
      </c>
      <c r="M29" s="7" t="s">
        <v>3</v>
      </c>
      <c r="N29" s="6"/>
      <c r="O29" s="7" t="s">
        <v>1</v>
      </c>
      <c r="P29" s="7" t="s">
        <v>13</v>
      </c>
      <c r="Q29" s="7" t="s">
        <v>4</v>
      </c>
      <c r="R29" s="6"/>
      <c r="S29" s="7" t="s">
        <v>1</v>
      </c>
      <c r="T29" s="7" t="s">
        <v>13</v>
      </c>
      <c r="U29" s="7" t="s">
        <v>5</v>
      </c>
    </row>
    <row r="30" spans="1:21" x14ac:dyDescent="0.25">
      <c r="A30" s="3" t="s">
        <v>6</v>
      </c>
      <c r="C30" s="2">
        <v>1021</v>
      </c>
      <c r="D30" s="2">
        <v>71.47</v>
      </c>
      <c r="E30" s="2"/>
      <c r="F30" s="2">
        <v>0</v>
      </c>
      <c r="G30" s="1"/>
      <c r="H30" s="2"/>
      <c r="I30" s="2"/>
      <c r="J30" s="1"/>
      <c r="K30" s="2">
        <v>1021</v>
      </c>
      <c r="L30" s="2"/>
      <c r="M30" s="2">
        <v>51.05</v>
      </c>
      <c r="N30" s="1"/>
      <c r="O30" s="2">
        <v>1021</v>
      </c>
      <c r="P30" s="2"/>
      <c r="Q30" s="2">
        <v>6.64</v>
      </c>
      <c r="R30" s="1"/>
      <c r="S30" s="2">
        <v>1021</v>
      </c>
      <c r="T30" s="2"/>
      <c r="U30" s="2">
        <v>30.63</v>
      </c>
    </row>
    <row r="31" spans="1:21" x14ac:dyDescent="0.25">
      <c r="A31" s="3" t="s">
        <v>7</v>
      </c>
      <c r="C31" s="2">
        <v>1021</v>
      </c>
      <c r="D31" s="2">
        <v>71.47</v>
      </c>
      <c r="E31" s="2"/>
      <c r="F31" s="2"/>
      <c r="G31" s="1"/>
      <c r="H31" s="2">
        <v>1500.87</v>
      </c>
      <c r="I31" s="2">
        <v>183.68</v>
      </c>
      <c r="J31" s="1"/>
      <c r="K31" s="2">
        <v>1021</v>
      </c>
      <c r="L31" s="2"/>
      <c r="M31" s="2">
        <v>51.05</v>
      </c>
      <c r="N31" s="1"/>
      <c r="O31" s="2">
        <v>1021</v>
      </c>
      <c r="P31" s="10"/>
      <c r="Q31" s="2">
        <v>10.210000000000001</v>
      </c>
      <c r="R31" s="1"/>
      <c r="S31" s="2">
        <v>1021</v>
      </c>
      <c r="T31" s="10"/>
      <c r="U31" s="2">
        <v>61.26</v>
      </c>
    </row>
    <row r="32" spans="1:21" x14ac:dyDescent="0.25">
      <c r="A32" s="3" t="s">
        <v>10</v>
      </c>
      <c r="C32" s="2">
        <v>680.7</v>
      </c>
      <c r="D32" s="2">
        <v>47.65</v>
      </c>
      <c r="E32" s="2"/>
      <c r="F32" s="2">
        <v>23.82</v>
      </c>
      <c r="G32" s="1"/>
      <c r="H32" s="2"/>
      <c r="I32" s="2"/>
      <c r="J32" s="1"/>
      <c r="K32" s="2"/>
      <c r="L32" s="2"/>
      <c r="M32" s="2"/>
      <c r="N32" s="1"/>
      <c r="O32" s="2"/>
      <c r="P32" s="10">
        <v>40</v>
      </c>
      <c r="Q32" s="2">
        <v>80</v>
      </c>
      <c r="R32" s="1"/>
      <c r="S32" s="2"/>
      <c r="T32" s="10">
        <v>160</v>
      </c>
      <c r="U32" s="2">
        <v>640</v>
      </c>
    </row>
    <row r="33" spans="1:21" x14ac:dyDescent="0.25">
      <c r="A33" s="9" t="s">
        <v>8</v>
      </c>
      <c r="C33" s="2"/>
      <c r="D33" s="2"/>
      <c r="E33" s="2"/>
      <c r="F33" s="2"/>
      <c r="G33" s="1"/>
      <c r="H33" s="2"/>
      <c r="I33" s="2"/>
      <c r="J33" s="1"/>
      <c r="K33" s="2"/>
      <c r="L33" s="2"/>
      <c r="M33" s="2"/>
      <c r="N33" s="1"/>
      <c r="O33" s="2"/>
      <c r="P33" s="3"/>
      <c r="Q33" s="2"/>
      <c r="S33" s="3"/>
      <c r="T33" s="3"/>
      <c r="U33" s="2"/>
    </row>
    <row r="34" spans="1:21" x14ac:dyDescent="0.25">
      <c r="A34" s="9" t="s">
        <v>14</v>
      </c>
      <c r="C34" s="2"/>
      <c r="D34" s="2"/>
      <c r="E34" s="2"/>
      <c r="F34" s="2">
        <v>71.47</v>
      </c>
      <c r="G34" s="1"/>
      <c r="H34" s="2"/>
      <c r="I34" s="2"/>
      <c r="J34" s="1"/>
      <c r="K34" s="2"/>
      <c r="L34" s="2"/>
      <c r="M34" s="2"/>
      <c r="N34" s="1"/>
      <c r="O34" s="2"/>
      <c r="P34" s="3"/>
      <c r="Q34" s="2"/>
      <c r="S34" s="3"/>
      <c r="T34" s="3"/>
      <c r="U34" s="2"/>
    </row>
    <row r="35" spans="1:21" x14ac:dyDescent="0.25">
      <c r="A35" s="9" t="s">
        <v>20</v>
      </c>
      <c r="C35" s="2"/>
      <c r="D35" s="2"/>
      <c r="E35" s="2"/>
      <c r="F35" s="2">
        <v>71.47</v>
      </c>
      <c r="G35" s="1"/>
      <c r="H35" s="2"/>
      <c r="I35" s="2"/>
      <c r="J35" s="1"/>
      <c r="K35" s="2"/>
      <c r="L35" s="10">
        <v>20</v>
      </c>
      <c r="M35" s="2">
        <v>40</v>
      </c>
      <c r="N35" s="1"/>
      <c r="O35" s="2"/>
      <c r="P35" s="3"/>
      <c r="Q35" s="2"/>
      <c r="S35" s="3"/>
      <c r="T35" s="3"/>
      <c r="U35" s="2"/>
    </row>
    <row r="36" spans="1:21" x14ac:dyDescent="0.25">
      <c r="A36" s="9" t="s">
        <v>21</v>
      </c>
      <c r="C36" s="2">
        <v>1021</v>
      </c>
      <c r="D36" s="2"/>
      <c r="E36" s="2">
        <v>71.47</v>
      </c>
      <c r="F36" s="2">
        <v>0</v>
      </c>
      <c r="G36" s="1"/>
      <c r="H36" s="2"/>
      <c r="I36" s="2"/>
      <c r="J36" s="1"/>
      <c r="K36" s="2"/>
      <c r="L36" s="2"/>
      <c r="M36" s="2"/>
      <c r="N36" s="1"/>
      <c r="O36" s="2"/>
      <c r="P36" s="3"/>
      <c r="Q36" s="2"/>
      <c r="S36" s="3"/>
      <c r="T36" s="3"/>
      <c r="U36" s="2"/>
    </row>
    <row r="37" spans="1:21" x14ac:dyDescent="0.25">
      <c r="A37" s="9" t="s">
        <v>22</v>
      </c>
      <c r="C37" s="2">
        <v>1021</v>
      </c>
      <c r="D37" s="2">
        <v>71.47</v>
      </c>
      <c r="E37" s="2"/>
      <c r="F37" s="2"/>
      <c r="G37" s="1"/>
      <c r="H37" s="2"/>
      <c r="I37" s="2"/>
      <c r="J37" s="1"/>
      <c r="K37" s="2">
        <v>1021</v>
      </c>
      <c r="L37" s="2"/>
      <c r="M37" s="2">
        <v>51.05</v>
      </c>
      <c r="N37" s="1"/>
      <c r="O37" s="2">
        <v>1021</v>
      </c>
      <c r="P37" s="3"/>
      <c r="Q37" s="2">
        <v>6.64</v>
      </c>
      <c r="S37" s="2">
        <v>1021</v>
      </c>
      <c r="T37" s="3"/>
      <c r="U37" s="2">
        <v>30.63</v>
      </c>
    </row>
    <row r="38" spans="1:21" x14ac:dyDescent="0.25">
      <c r="A38" s="9" t="s">
        <v>23</v>
      </c>
      <c r="C38" s="2">
        <v>1021</v>
      </c>
      <c r="D38" s="2">
        <v>71.47</v>
      </c>
      <c r="E38" s="2"/>
      <c r="F38" s="2"/>
      <c r="G38" s="1"/>
      <c r="H38" s="2">
        <v>1500.87</v>
      </c>
      <c r="I38" s="2">
        <v>183.68</v>
      </c>
      <c r="J38" s="1"/>
      <c r="K38" s="2">
        <v>1021</v>
      </c>
      <c r="L38" s="2"/>
      <c r="M38" s="2">
        <v>51.05</v>
      </c>
      <c r="N38" s="1"/>
      <c r="O38" s="2">
        <v>1021</v>
      </c>
      <c r="P38" s="3"/>
      <c r="Q38" s="2">
        <v>6.64</v>
      </c>
      <c r="S38" s="2">
        <v>1021</v>
      </c>
      <c r="T38" s="3"/>
      <c r="U38" s="2">
        <v>30.63</v>
      </c>
    </row>
    <row r="39" spans="1:21" x14ac:dyDescent="0.25">
      <c r="A39" s="9" t="s">
        <v>24</v>
      </c>
      <c r="C39" s="2">
        <v>680.7</v>
      </c>
      <c r="D39" s="2">
        <v>47.65</v>
      </c>
      <c r="E39" s="2"/>
      <c r="F39" s="2"/>
      <c r="G39" s="1"/>
      <c r="H39" s="2">
        <v>1000.63</v>
      </c>
      <c r="I39" s="2">
        <v>122.46</v>
      </c>
      <c r="J39" s="1"/>
      <c r="K39" s="2">
        <v>1021</v>
      </c>
      <c r="L39" s="2"/>
      <c r="M39" s="2">
        <v>51.05</v>
      </c>
      <c r="N39" s="1"/>
      <c r="O39" s="2">
        <v>1021</v>
      </c>
      <c r="P39" s="3"/>
      <c r="Q39" s="2">
        <v>6.64</v>
      </c>
      <c r="S39" s="2">
        <v>1021</v>
      </c>
      <c r="T39" s="3"/>
      <c r="U39" s="2">
        <v>30.63</v>
      </c>
    </row>
    <row r="40" spans="1:21" x14ac:dyDescent="0.25">
      <c r="C40" s="11">
        <f>SUM(C30:C39)</f>
        <v>6466.4</v>
      </c>
      <c r="D40" s="11">
        <f>SUM(D30:D39)</f>
        <v>381.17999999999995</v>
      </c>
      <c r="E40" s="11"/>
      <c r="F40" s="11">
        <f>SUM(F30:F39)</f>
        <v>166.76</v>
      </c>
      <c r="G40" s="11"/>
      <c r="H40" s="11">
        <f>SUM(H30:H39)</f>
        <v>4002.37</v>
      </c>
      <c r="I40" s="11">
        <f>SUM(I30:I39)</f>
        <v>489.82</v>
      </c>
      <c r="J40" s="11"/>
      <c r="K40" s="11">
        <f>SUM(K30:K39)</f>
        <v>5105</v>
      </c>
      <c r="L40" s="12">
        <f>SUM(L30:L39)</f>
        <v>20</v>
      </c>
      <c r="M40" s="11">
        <f>SUM(M30:M39)</f>
        <v>295.25</v>
      </c>
      <c r="N40" s="11"/>
      <c r="O40" s="11">
        <f>SUM(O30:O39)</f>
        <v>5105</v>
      </c>
      <c r="P40" s="12">
        <f>SUM(P30:P39)</f>
        <v>40</v>
      </c>
      <c r="Q40" s="11">
        <f>SUM(Q30:Q39)</f>
        <v>116.77</v>
      </c>
      <c r="R40" s="11"/>
      <c r="S40" s="11">
        <f>SUM(S30:S39)</f>
        <v>5105</v>
      </c>
      <c r="T40" s="12">
        <f>SUM(T30:T33)</f>
        <v>160</v>
      </c>
      <c r="U40" s="11">
        <f>SUM(U30:U39)</f>
        <v>823.78</v>
      </c>
    </row>
    <row r="41" spans="1:21" x14ac:dyDescent="0.25">
      <c r="C41" s="11"/>
      <c r="D41" s="11"/>
      <c r="E41" s="11"/>
      <c r="F41" s="11"/>
      <c r="G41" s="11"/>
      <c r="H41" s="11"/>
      <c r="I41" s="11"/>
      <c r="J41" s="11"/>
      <c r="K41" s="11"/>
      <c r="L41" s="12"/>
      <c r="M41" s="11"/>
      <c r="N41" s="11"/>
      <c r="O41" s="11"/>
      <c r="P41" s="12"/>
      <c r="Q41" s="11"/>
      <c r="R41" s="11"/>
      <c r="S41" s="11"/>
      <c r="T41" s="12"/>
      <c r="U41" s="11"/>
    </row>
    <row r="43" spans="1:21" x14ac:dyDescent="0.25">
      <c r="A43" s="7" t="s">
        <v>0</v>
      </c>
      <c r="B43" s="6"/>
      <c r="C43" s="7" t="s">
        <v>1</v>
      </c>
      <c r="D43" s="7" t="s">
        <v>2</v>
      </c>
      <c r="E43" s="7" t="s">
        <v>25</v>
      </c>
      <c r="F43" s="7" t="s">
        <v>19</v>
      </c>
      <c r="G43" s="6"/>
      <c r="H43" s="7" t="s">
        <v>27</v>
      </c>
      <c r="I43" s="7" t="s">
        <v>9</v>
      </c>
      <c r="J43" s="8"/>
      <c r="K43" s="7" t="s">
        <v>26</v>
      </c>
      <c r="L43" s="7" t="s">
        <v>13</v>
      </c>
      <c r="M43" s="7" t="s">
        <v>3</v>
      </c>
      <c r="N43" s="6"/>
      <c r="O43" s="7" t="s">
        <v>1</v>
      </c>
      <c r="P43" s="7" t="s">
        <v>13</v>
      </c>
      <c r="Q43" s="7" t="s">
        <v>4</v>
      </c>
      <c r="R43" s="6"/>
      <c r="S43" s="7" t="s">
        <v>1</v>
      </c>
      <c r="T43" s="7" t="s">
        <v>13</v>
      </c>
      <c r="U43" s="7" t="s">
        <v>5</v>
      </c>
    </row>
    <row r="44" spans="1:21" x14ac:dyDescent="0.25">
      <c r="A44" s="3" t="s">
        <v>6</v>
      </c>
      <c r="C44" s="2">
        <v>1014</v>
      </c>
      <c r="D44" s="2">
        <v>70.98</v>
      </c>
      <c r="E44" s="2"/>
      <c r="F44" s="2">
        <v>0</v>
      </c>
      <c r="G44" s="1"/>
      <c r="H44" s="2"/>
      <c r="I44" s="2"/>
      <c r="J44" s="1"/>
      <c r="K44" s="2">
        <v>1021</v>
      </c>
      <c r="L44" s="2"/>
      <c r="M44" s="2">
        <v>51.05</v>
      </c>
      <c r="N44" s="1"/>
      <c r="O44" s="2">
        <v>1014</v>
      </c>
      <c r="P44" s="2"/>
      <c r="Q44" s="2">
        <v>6.59</v>
      </c>
      <c r="R44" s="1"/>
      <c r="S44" s="2">
        <v>1014</v>
      </c>
      <c r="T44" s="2"/>
      <c r="U44" s="2">
        <v>30.42</v>
      </c>
    </row>
    <row r="45" spans="1:21" x14ac:dyDescent="0.25">
      <c r="A45" s="3" t="s">
        <v>7</v>
      </c>
      <c r="C45" s="2">
        <v>1014</v>
      </c>
      <c r="D45" s="2">
        <v>70.98</v>
      </c>
      <c r="E45" s="2"/>
      <c r="F45" s="2"/>
      <c r="G45" s="1"/>
      <c r="H45" s="2">
        <v>1500.87</v>
      </c>
      <c r="I45" s="2">
        <v>184.17</v>
      </c>
      <c r="J45" s="1"/>
      <c r="K45" s="2">
        <v>1021</v>
      </c>
      <c r="L45" s="2"/>
      <c r="M45" s="2">
        <v>51.05</v>
      </c>
      <c r="N45" s="1"/>
      <c r="O45" s="2">
        <v>1014</v>
      </c>
      <c r="P45" s="10"/>
      <c r="Q45" s="2">
        <v>10.14</v>
      </c>
      <c r="R45" s="1"/>
      <c r="S45" s="2">
        <v>1014</v>
      </c>
      <c r="T45" s="10"/>
      <c r="U45" s="2">
        <v>60.84</v>
      </c>
    </row>
    <row r="46" spans="1:21" x14ac:dyDescent="0.25">
      <c r="A46" s="3" t="s">
        <v>10</v>
      </c>
      <c r="C46" s="2">
        <v>676.03</v>
      </c>
      <c r="D46" s="2">
        <v>47.32</v>
      </c>
      <c r="E46" s="2"/>
      <c r="F46" s="2">
        <v>23.66</v>
      </c>
      <c r="G46" s="1"/>
      <c r="H46" s="2"/>
      <c r="I46" s="2"/>
      <c r="J46" s="1"/>
      <c r="K46" s="2"/>
      <c r="L46" s="2"/>
      <c r="M46" s="2"/>
      <c r="N46" s="1"/>
      <c r="O46" s="2"/>
      <c r="P46" s="10">
        <v>40</v>
      </c>
      <c r="Q46" s="2">
        <v>80</v>
      </c>
      <c r="R46" s="1"/>
      <c r="S46" s="2"/>
      <c r="T46" s="10">
        <v>160</v>
      </c>
      <c r="U46" s="2">
        <v>640</v>
      </c>
    </row>
    <row r="47" spans="1:21" x14ac:dyDescent="0.25">
      <c r="A47" s="9" t="s">
        <v>8</v>
      </c>
      <c r="C47" s="2"/>
      <c r="D47" s="2"/>
      <c r="E47" s="2"/>
      <c r="F47" s="2"/>
      <c r="G47" s="1"/>
      <c r="H47" s="2"/>
      <c r="I47" s="2"/>
      <c r="J47" s="1"/>
      <c r="K47" s="2"/>
      <c r="L47" s="2"/>
      <c r="M47" s="2"/>
      <c r="N47" s="1"/>
      <c r="O47" s="2"/>
      <c r="P47" s="3"/>
      <c r="Q47" s="2"/>
      <c r="S47" s="3"/>
      <c r="T47" s="3"/>
      <c r="U47" s="2"/>
    </row>
    <row r="48" spans="1:21" x14ac:dyDescent="0.25">
      <c r="A48" s="9" t="s">
        <v>14</v>
      </c>
      <c r="C48" s="2"/>
      <c r="D48" s="2"/>
      <c r="E48" s="2"/>
      <c r="F48" s="2">
        <v>70.98</v>
      </c>
      <c r="G48" s="1"/>
      <c r="H48" s="2"/>
      <c r="I48" s="2"/>
      <c r="J48" s="1"/>
      <c r="K48" s="2"/>
      <c r="L48" s="2"/>
      <c r="M48" s="2"/>
      <c r="N48" s="1"/>
      <c r="O48" s="2"/>
      <c r="P48" s="3"/>
      <c r="Q48" s="2"/>
      <c r="S48" s="3"/>
      <c r="T48" s="3"/>
      <c r="U48" s="2"/>
    </row>
    <row r="49" spans="1:21" x14ac:dyDescent="0.25">
      <c r="A49" s="9" t="s">
        <v>20</v>
      </c>
      <c r="C49" s="2"/>
      <c r="D49" s="2"/>
      <c r="E49" s="2"/>
      <c r="F49" s="2">
        <v>70.98</v>
      </c>
      <c r="G49" s="1"/>
      <c r="H49" s="2"/>
      <c r="I49" s="2"/>
      <c r="J49" s="1"/>
      <c r="K49" s="2"/>
      <c r="L49" s="10">
        <v>20</v>
      </c>
      <c r="M49" s="2">
        <v>40</v>
      </c>
      <c r="N49" s="1"/>
      <c r="O49" s="2"/>
      <c r="P49" s="3"/>
      <c r="Q49" s="2"/>
      <c r="S49" s="3"/>
      <c r="T49" s="3"/>
      <c r="U49" s="2"/>
    </row>
    <row r="50" spans="1:21" x14ac:dyDescent="0.25">
      <c r="A50" s="9" t="s">
        <v>21</v>
      </c>
      <c r="C50" s="2">
        <v>1014</v>
      </c>
      <c r="D50" s="2"/>
      <c r="E50" s="2">
        <v>70.98</v>
      </c>
      <c r="F50" s="2">
        <v>0</v>
      </c>
      <c r="G50" s="1"/>
      <c r="H50" s="2"/>
      <c r="I50" s="2"/>
      <c r="J50" s="1"/>
      <c r="K50" s="2"/>
      <c r="L50" s="2"/>
      <c r="M50" s="2"/>
      <c r="N50" s="1"/>
      <c r="O50" s="2"/>
      <c r="P50" s="3"/>
      <c r="Q50" s="2"/>
      <c r="S50" s="3"/>
      <c r="T50" s="3"/>
      <c r="U50" s="2"/>
    </row>
    <row r="51" spans="1:21" x14ac:dyDescent="0.25">
      <c r="A51" s="9" t="s">
        <v>22</v>
      </c>
      <c r="C51" s="2">
        <v>1014</v>
      </c>
      <c r="D51" s="2">
        <v>70.98</v>
      </c>
      <c r="E51" s="2"/>
      <c r="F51" s="2"/>
      <c r="G51" s="1"/>
      <c r="H51" s="2"/>
      <c r="I51" s="2"/>
      <c r="J51" s="1"/>
      <c r="K51" s="2">
        <v>1021</v>
      </c>
      <c r="L51" s="2"/>
      <c r="M51" s="2">
        <v>51.05</v>
      </c>
      <c r="N51" s="1"/>
      <c r="O51" s="2">
        <v>1014</v>
      </c>
      <c r="P51" s="3"/>
      <c r="Q51" s="2">
        <v>6.59</v>
      </c>
      <c r="S51" s="2">
        <v>1014</v>
      </c>
      <c r="T51" s="3"/>
      <c r="U51" s="2">
        <v>30.42</v>
      </c>
    </row>
    <row r="52" spans="1:21" x14ac:dyDescent="0.25">
      <c r="A52" s="9" t="s">
        <v>23</v>
      </c>
      <c r="C52" s="2">
        <v>1014</v>
      </c>
      <c r="D52" s="2">
        <v>70.98</v>
      </c>
      <c r="E52" s="2"/>
      <c r="F52" s="2"/>
      <c r="G52" s="1"/>
      <c r="H52" s="2">
        <v>1500.87</v>
      </c>
      <c r="I52" s="2">
        <v>184.17</v>
      </c>
      <c r="J52" s="1"/>
      <c r="K52" s="2">
        <v>1021</v>
      </c>
      <c r="L52" s="2"/>
      <c r="M52" s="2">
        <v>51.05</v>
      </c>
      <c r="N52" s="1"/>
      <c r="O52" s="2">
        <v>1014</v>
      </c>
      <c r="P52" s="3"/>
      <c r="Q52" s="2">
        <v>6.59</v>
      </c>
      <c r="S52" s="2">
        <v>1014</v>
      </c>
      <c r="T52" s="3"/>
      <c r="U52" s="2">
        <v>30.42</v>
      </c>
    </row>
    <row r="53" spans="1:21" x14ac:dyDescent="0.25">
      <c r="A53" s="9" t="s">
        <v>24</v>
      </c>
      <c r="C53" s="2">
        <v>676.03</v>
      </c>
      <c r="D53" s="2">
        <v>47.32</v>
      </c>
      <c r="E53" s="2"/>
      <c r="F53" s="2"/>
      <c r="G53" s="1"/>
      <c r="H53" s="2">
        <v>1000.63</v>
      </c>
      <c r="I53" s="2">
        <v>122.78</v>
      </c>
      <c r="J53" s="1"/>
      <c r="K53" s="2">
        <v>1021</v>
      </c>
      <c r="L53" s="2"/>
      <c r="M53" s="2">
        <v>51.05</v>
      </c>
      <c r="N53" s="1"/>
      <c r="O53" s="2">
        <v>1014</v>
      </c>
      <c r="P53" s="3"/>
      <c r="Q53" s="2">
        <v>6.59</v>
      </c>
      <c r="S53" s="2">
        <v>1014</v>
      </c>
      <c r="T53" s="3"/>
      <c r="U53" s="2">
        <v>30.42</v>
      </c>
    </row>
    <row r="54" spans="1:21" x14ac:dyDescent="0.25">
      <c r="C54" s="11">
        <f>SUM(C44:C53)</f>
        <v>6422.0599999999995</v>
      </c>
      <c r="D54" s="11">
        <f>SUM(D44:D53)</f>
        <v>378.56</v>
      </c>
      <c r="E54" s="11">
        <f>SUM(E44:E53)</f>
        <v>70.98</v>
      </c>
      <c r="F54" s="11">
        <f>SUM(F44:F53)</f>
        <v>165.62</v>
      </c>
      <c r="G54" s="11"/>
      <c r="H54" s="11">
        <f>SUM(H44:H53)</f>
        <v>4002.37</v>
      </c>
      <c r="I54" s="11">
        <f>SUM(I44:I53)</f>
        <v>491.12</v>
      </c>
      <c r="J54" s="11"/>
      <c r="K54" s="11">
        <f>SUM(K44:K53)</f>
        <v>5105</v>
      </c>
      <c r="L54" s="12">
        <f>SUM(L44:L53)</f>
        <v>20</v>
      </c>
      <c r="M54" s="11">
        <f>SUM(M44:M53)</f>
        <v>295.25</v>
      </c>
      <c r="N54" s="11"/>
      <c r="O54" s="11">
        <f>SUM(O44:O53)</f>
        <v>5070</v>
      </c>
      <c r="P54" s="12">
        <f>SUM(P44:P53)</f>
        <v>40</v>
      </c>
      <c r="Q54" s="11">
        <f>SUM(Q44:Q53)</f>
        <v>116.50000000000001</v>
      </c>
      <c r="R54" s="11"/>
      <c r="S54" s="11">
        <f>SUM(S44:S53)</f>
        <v>5070</v>
      </c>
      <c r="T54" s="12">
        <f>SUM(T44:T47)</f>
        <v>160</v>
      </c>
      <c r="U54" s="11">
        <f>SUM(U44:U53)</f>
        <v>822.51999999999987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topLeftCell="A67" workbookViewId="0">
      <selection activeCell="D68" sqref="D68"/>
    </sheetView>
  </sheetViews>
  <sheetFormatPr defaultRowHeight="15" x14ac:dyDescent="0.25"/>
  <cols>
    <col min="2" max="2" width="1.140625" customWidth="1"/>
    <col min="3" max="3" width="12.140625" bestFit="1" customWidth="1"/>
    <col min="4" max="4" width="11.42578125" customWidth="1"/>
    <col min="5" max="5" width="12.140625" customWidth="1"/>
    <col min="6" max="6" width="12.42578125" bestFit="1" customWidth="1"/>
    <col min="7" max="7" width="1" customWidth="1"/>
    <col min="8" max="8" width="12.7109375" customWidth="1"/>
    <col min="9" max="9" width="12.140625" customWidth="1"/>
    <col min="10" max="10" width="0.85546875" customWidth="1"/>
    <col min="11" max="11" width="12.140625" bestFit="1" customWidth="1"/>
    <col min="12" max="12" width="10.28515625" customWidth="1"/>
    <col min="13" max="13" width="10.5703125" bestFit="1" customWidth="1"/>
    <col min="14" max="14" width="1.140625" customWidth="1"/>
    <col min="15" max="15" width="12.140625" bestFit="1" customWidth="1"/>
    <col min="16" max="16" width="8.42578125" customWidth="1"/>
    <col min="17" max="17" width="10.5703125" bestFit="1" customWidth="1"/>
    <col min="18" max="18" width="1.5703125" customWidth="1"/>
    <col min="19" max="19" width="12.140625" bestFit="1" customWidth="1"/>
    <col min="20" max="20" width="9.42578125" customWidth="1"/>
    <col min="21" max="21" width="12.140625" bestFit="1" customWidth="1"/>
  </cols>
  <sheetData>
    <row r="1" spans="1:21" s="18" customFormat="1" x14ac:dyDescent="0.25">
      <c r="A1" s="19" t="s">
        <v>0</v>
      </c>
      <c r="B1" s="20"/>
      <c r="C1" s="19" t="s">
        <v>1</v>
      </c>
      <c r="D1" s="19" t="s">
        <v>2</v>
      </c>
      <c r="E1" s="19" t="s">
        <v>25</v>
      </c>
      <c r="F1" s="19" t="s">
        <v>19</v>
      </c>
      <c r="G1" s="20"/>
      <c r="H1" s="19" t="s">
        <v>1</v>
      </c>
      <c r="I1" s="19" t="s">
        <v>9</v>
      </c>
      <c r="J1" s="21"/>
      <c r="K1" s="19" t="s">
        <v>1</v>
      </c>
      <c r="L1" s="19" t="s">
        <v>13</v>
      </c>
      <c r="M1" s="19" t="s">
        <v>3</v>
      </c>
      <c r="N1" s="20"/>
      <c r="O1" s="19" t="s">
        <v>1</v>
      </c>
      <c r="P1" s="19" t="s">
        <v>13</v>
      </c>
      <c r="Q1" s="19" t="s">
        <v>4</v>
      </c>
      <c r="R1" s="20"/>
      <c r="S1" s="19" t="s">
        <v>1</v>
      </c>
      <c r="T1" s="19" t="s">
        <v>13</v>
      </c>
      <c r="U1" s="19" t="s">
        <v>5</v>
      </c>
    </row>
    <row r="2" spans="1:21" x14ac:dyDescent="0.25">
      <c r="A2" s="3" t="s">
        <v>28</v>
      </c>
      <c r="C2" s="2">
        <v>1000</v>
      </c>
      <c r="D2" s="2">
        <v>70</v>
      </c>
      <c r="E2" s="2"/>
      <c r="F2" s="2"/>
      <c r="G2" s="1"/>
      <c r="H2" s="2">
        <v>933.38</v>
      </c>
      <c r="I2" s="2">
        <v>88.67</v>
      </c>
      <c r="J2" s="1"/>
      <c r="K2" s="2">
        <v>1000</v>
      </c>
      <c r="L2" s="2"/>
      <c r="M2" s="2">
        <v>0</v>
      </c>
      <c r="N2" s="1"/>
      <c r="O2" s="2">
        <v>1000</v>
      </c>
      <c r="P2" s="2"/>
      <c r="Q2" s="2">
        <v>10</v>
      </c>
      <c r="R2" s="1"/>
      <c r="S2" s="2">
        <v>1000</v>
      </c>
      <c r="T2" s="2"/>
      <c r="U2" s="2">
        <v>60</v>
      </c>
    </row>
    <row r="3" spans="1:21" s="14" customFormat="1" x14ac:dyDescent="0.25">
      <c r="A3" s="13" t="s">
        <v>17</v>
      </c>
      <c r="C3" s="15">
        <v>666.7</v>
      </c>
      <c r="D3" s="15">
        <v>46.67</v>
      </c>
      <c r="E3" s="15"/>
      <c r="F3" s="15"/>
      <c r="G3" s="16"/>
      <c r="H3" s="15"/>
      <c r="I3" s="15"/>
      <c r="J3" s="16"/>
      <c r="K3" s="15"/>
      <c r="L3" s="15"/>
      <c r="M3" s="15"/>
      <c r="N3" s="16"/>
      <c r="O3" s="15"/>
      <c r="P3" s="17">
        <v>40</v>
      </c>
      <c r="Q3" s="15">
        <v>80</v>
      </c>
      <c r="R3" s="16"/>
      <c r="S3" s="15"/>
      <c r="T3" s="17">
        <v>160</v>
      </c>
      <c r="U3" s="15">
        <v>640</v>
      </c>
    </row>
    <row r="4" spans="1:21" x14ac:dyDescent="0.25">
      <c r="A4" s="3" t="s">
        <v>29</v>
      </c>
      <c r="C4" s="2"/>
      <c r="D4" s="2"/>
      <c r="E4" s="2"/>
      <c r="F4" s="2"/>
      <c r="G4" s="1"/>
      <c r="H4" s="2">
        <v>1400</v>
      </c>
      <c r="I4" s="2">
        <v>238</v>
      </c>
      <c r="J4" s="1"/>
      <c r="K4" s="2"/>
      <c r="L4" s="2"/>
      <c r="M4" s="2"/>
      <c r="N4" s="1"/>
      <c r="O4" s="2"/>
      <c r="P4" s="10"/>
      <c r="Q4" s="2"/>
      <c r="R4" s="1"/>
      <c r="S4" s="2"/>
      <c r="T4" s="10"/>
      <c r="U4" s="2"/>
    </row>
    <row r="5" spans="1:21" s="14" customFormat="1" x14ac:dyDescent="0.25">
      <c r="A5" s="13" t="s">
        <v>11</v>
      </c>
      <c r="C5" s="15"/>
      <c r="D5" s="15"/>
      <c r="E5" s="15"/>
      <c r="F5" s="15">
        <v>70</v>
      </c>
      <c r="G5" s="16"/>
      <c r="H5" s="15">
        <v>933.38</v>
      </c>
      <c r="I5" s="15">
        <v>158.66999999999999</v>
      </c>
      <c r="J5" s="16"/>
      <c r="K5" s="15"/>
      <c r="L5" s="15"/>
      <c r="M5" s="15"/>
      <c r="N5" s="16"/>
      <c r="O5" s="15"/>
      <c r="P5" s="17"/>
      <c r="Q5" s="15"/>
      <c r="R5" s="16"/>
      <c r="S5" s="15"/>
      <c r="T5" s="17"/>
      <c r="U5" s="15"/>
    </row>
    <row r="6" spans="1:21" x14ac:dyDescent="0.25">
      <c r="A6" s="3" t="s">
        <v>30</v>
      </c>
      <c r="C6" s="2"/>
      <c r="D6" s="2"/>
      <c r="E6" s="2"/>
      <c r="F6" s="2">
        <v>70</v>
      </c>
      <c r="G6" s="1"/>
      <c r="H6" s="2"/>
      <c r="I6" s="2"/>
      <c r="J6" s="1"/>
      <c r="K6" s="2"/>
      <c r="L6" s="2"/>
      <c r="M6" s="2"/>
      <c r="N6" s="1"/>
      <c r="O6" s="2"/>
      <c r="P6" s="10"/>
      <c r="Q6" s="2"/>
      <c r="R6" s="1"/>
      <c r="S6" s="2"/>
      <c r="T6" s="10"/>
      <c r="U6" s="2"/>
    </row>
    <row r="7" spans="1:21" s="14" customFormat="1" x14ac:dyDescent="0.25">
      <c r="A7" s="13" t="s">
        <v>31</v>
      </c>
      <c r="C7" s="15">
        <v>0</v>
      </c>
      <c r="D7" s="15">
        <v>0</v>
      </c>
      <c r="E7" s="15">
        <v>0</v>
      </c>
      <c r="F7" s="15">
        <v>0</v>
      </c>
      <c r="G7" s="16"/>
      <c r="H7" s="15">
        <v>0</v>
      </c>
      <c r="I7" s="15">
        <v>0</v>
      </c>
      <c r="J7" s="16"/>
      <c r="K7" s="15"/>
      <c r="L7" s="15"/>
      <c r="M7" s="15"/>
      <c r="N7" s="16"/>
      <c r="O7" s="15"/>
      <c r="P7" s="17"/>
      <c r="Q7" s="15"/>
      <c r="R7" s="16"/>
      <c r="S7" s="15"/>
      <c r="T7" s="17"/>
      <c r="U7" s="15"/>
    </row>
    <row r="8" spans="1:21" x14ac:dyDescent="0.25">
      <c r="A8" s="3" t="s">
        <v>32</v>
      </c>
      <c r="C8" s="2"/>
      <c r="D8" s="2"/>
      <c r="E8" s="2"/>
      <c r="F8" s="2"/>
      <c r="G8" s="1"/>
      <c r="H8" s="2"/>
      <c r="I8" s="2"/>
      <c r="J8" s="1"/>
      <c r="K8" s="2">
        <v>1000</v>
      </c>
      <c r="L8" s="2"/>
      <c r="M8" s="2">
        <v>50</v>
      </c>
      <c r="N8" s="1"/>
      <c r="O8" s="2"/>
      <c r="P8" s="10"/>
      <c r="Q8" s="2"/>
      <c r="R8" s="1"/>
      <c r="S8" s="2"/>
      <c r="T8" s="10"/>
      <c r="U8" s="2"/>
    </row>
    <row r="9" spans="1:21" s="14" customFormat="1" x14ac:dyDescent="0.25">
      <c r="A9" s="13" t="s">
        <v>33</v>
      </c>
      <c r="C9" s="15">
        <v>1000</v>
      </c>
      <c r="D9" s="15">
        <v>46.67</v>
      </c>
      <c r="E9" s="15">
        <v>23.33</v>
      </c>
      <c r="F9" s="15"/>
      <c r="G9" s="16"/>
      <c r="H9" s="15"/>
      <c r="I9" s="15"/>
      <c r="J9" s="16"/>
      <c r="K9" s="15"/>
      <c r="L9" s="15"/>
      <c r="M9" s="15"/>
      <c r="N9" s="16"/>
      <c r="O9" s="15"/>
      <c r="P9" s="17"/>
      <c r="Q9" s="15"/>
      <c r="R9" s="16"/>
      <c r="S9" s="15"/>
      <c r="T9" s="17"/>
      <c r="U9" s="15"/>
    </row>
    <row r="10" spans="1:21" x14ac:dyDescent="0.25">
      <c r="A10" s="3" t="s">
        <v>34</v>
      </c>
      <c r="C10" s="2">
        <v>900</v>
      </c>
      <c r="D10" s="2">
        <v>42</v>
      </c>
      <c r="E10" s="2">
        <v>21</v>
      </c>
      <c r="F10" s="2"/>
      <c r="G10" s="1"/>
      <c r="H10" s="2"/>
      <c r="I10" s="2"/>
      <c r="J10" s="1"/>
      <c r="K10" s="2"/>
      <c r="L10" s="2"/>
      <c r="M10" s="2"/>
      <c r="N10" s="1"/>
      <c r="O10" s="2"/>
      <c r="P10" s="10"/>
      <c r="Q10" s="2"/>
      <c r="R10" s="1"/>
      <c r="S10" s="2"/>
      <c r="T10" s="10"/>
      <c r="U10" s="2"/>
    </row>
    <row r="11" spans="1:21" s="14" customFormat="1" x14ac:dyDescent="0.25">
      <c r="A11" s="13" t="s">
        <v>18</v>
      </c>
      <c r="C11" s="15">
        <v>0</v>
      </c>
      <c r="D11" s="15">
        <v>0</v>
      </c>
      <c r="E11" s="15">
        <v>0</v>
      </c>
      <c r="F11" s="15">
        <v>0</v>
      </c>
      <c r="G11" s="16"/>
      <c r="H11" s="15"/>
      <c r="I11" s="15"/>
      <c r="J11" s="16"/>
      <c r="K11" s="15"/>
      <c r="L11" s="15"/>
      <c r="M11" s="15"/>
      <c r="N11" s="16"/>
      <c r="O11" s="15"/>
      <c r="P11" s="17"/>
      <c r="Q11" s="15"/>
      <c r="R11" s="16"/>
      <c r="S11" s="15"/>
      <c r="T11" s="17"/>
      <c r="U11" s="15"/>
    </row>
    <row r="12" spans="1:21" x14ac:dyDescent="0.25">
      <c r="A12" s="3" t="s">
        <v>35</v>
      </c>
      <c r="C12" s="2">
        <v>666.7</v>
      </c>
      <c r="D12" s="2">
        <v>46.67</v>
      </c>
      <c r="E12" s="2"/>
      <c r="F12" s="2"/>
      <c r="G12" s="1"/>
      <c r="H12" s="2">
        <v>1470</v>
      </c>
      <c r="I12" s="2">
        <v>203.23</v>
      </c>
      <c r="J12" s="1"/>
      <c r="K12" s="2">
        <v>1000</v>
      </c>
      <c r="L12" s="2"/>
      <c r="M12" s="2">
        <v>50</v>
      </c>
      <c r="N12" s="1"/>
      <c r="O12" s="2"/>
      <c r="P12" s="10"/>
      <c r="Q12" s="2"/>
      <c r="R12" s="1"/>
      <c r="S12" s="2"/>
      <c r="T12" s="10"/>
      <c r="U12" s="2"/>
    </row>
    <row r="13" spans="1:21" s="14" customFormat="1" x14ac:dyDescent="0.25">
      <c r="A13" s="13" t="s">
        <v>36</v>
      </c>
      <c r="C13" s="15">
        <v>666.7</v>
      </c>
      <c r="D13" s="15">
        <v>46.67</v>
      </c>
      <c r="E13" s="15"/>
      <c r="F13" s="15">
        <v>23.33</v>
      </c>
      <c r="G13" s="16"/>
      <c r="H13" s="15">
        <v>980.05</v>
      </c>
      <c r="I13" s="15">
        <v>119.94</v>
      </c>
      <c r="J13" s="16"/>
      <c r="K13" s="15">
        <v>1000</v>
      </c>
      <c r="L13" s="15"/>
      <c r="M13" s="15">
        <v>50</v>
      </c>
      <c r="N13" s="16"/>
      <c r="O13" s="15">
        <v>1000</v>
      </c>
      <c r="P13" s="17"/>
      <c r="Q13" s="15">
        <v>6.5</v>
      </c>
      <c r="R13" s="16"/>
      <c r="S13" s="15">
        <v>1000</v>
      </c>
      <c r="T13" s="17"/>
      <c r="U13" s="15">
        <v>30</v>
      </c>
    </row>
    <row r="14" spans="1:21" x14ac:dyDescent="0.25">
      <c r="A14" s="3" t="s">
        <v>37</v>
      </c>
      <c r="C14" s="2">
        <v>0</v>
      </c>
      <c r="D14" s="2">
        <v>0</v>
      </c>
      <c r="E14" s="2">
        <v>0</v>
      </c>
      <c r="F14" s="2">
        <v>0</v>
      </c>
      <c r="G14" s="1"/>
      <c r="H14" s="2"/>
      <c r="I14" s="2"/>
      <c r="J14" s="1"/>
      <c r="K14" s="2"/>
      <c r="L14" s="2"/>
      <c r="M14" s="2"/>
      <c r="N14" s="1"/>
      <c r="O14" s="2"/>
      <c r="P14" s="10"/>
      <c r="Q14" s="2"/>
      <c r="R14" s="1"/>
      <c r="S14" s="2"/>
      <c r="T14" s="10"/>
      <c r="U14" s="2"/>
    </row>
    <row r="15" spans="1:21" s="14" customFormat="1" x14ac:dyDescent="0.25">
      <c r="A15" s="13" t="s">
        <v>12</v>
      </c>
      <c r="C15" s="15">
        <v>666.7</v>
      </c>
      <c r="D15" s="15">
        <v>46.67</v>
      </c>
      <c r="E15" s="15"/>
      <c r="F15" s="15"/>
      <c r="G15" s="16"/>
      <c r="H15" s="15"/>
      <c r="I15" s="15"/>
      <c r="J15" s="16"/>
      <c r="K15" s="15">
        <v>1000</v>
      </c>
      <c r="L15" s="15"/>
      <c r="M15" s="15">
        <v>50</v>
      </c>
      <c r="N15" s="16"/>
      <c r="O15" s="15"/>
      <c r="P15" s="17">
        <v>40</v>
      </c>
      <c r="Q15" s="15">
        <v>80</v>
      </c>
      <c r="R15" s="16"/>
      <c r="S15" s="15"/>
      <c r="T15" s="17">
        <v>160</v>
      </c>
      <c r="U15" s="15">
        <v>640</v>
      </c>
    </row>
    <row r="16" spans="1:21" x14ac:dyDescent="0.25">
      <c r="A16" s="3" t="s">
        <v>15</v>
      </c>
      <c r="C16" s="2">
        <v>666.7</v>
      </c>
      <c r="D16" s="2">
        <v>46.67</v>
      </c>
      <c r="E16" s="2"/>
      <c r="F16" s="2">
        <v>23.33</v>
      </c>
      <c r="G16" s="1"/>
      <c r="H16" s="2"/>
      <c r="I16" s="2"/>
      <c r="J16" s="1"/>
      <c r="K16" s="2">
        <v>1000</v>
      </c>
      <c r="L16" s="2"/>
      <c r="M16" s="2">
        <v>50</v>
      </c>
      <c r="N16" s="1"/>
      <c r="O16" s="2"/>
      <c r="P16" s="3">
        <v>40</v>
      </c>
      <c r="Q16" s="2">
        <v>80</v>
      </c>
      <c r="S16" s="3"/>
      <c r="T16" s="3">
        <v>160</v>
      </c>
      <c r="U16" s="2">
        <v>640</v>
      </c>
    </row>
    <row r="17" spans="1:21" s="14" customFormat="1" x14ac:dyDescent="0.25">
      <c r="A17" s="13" t="s">
        <v>38</v>
      </c>
      <c r="C17" s="15">
        <v>666.7</v>
      </c>
      <c r="D17" s="15">
        <v>46.67</v>
      </c>
      <c r="E17" s="15"/>
      <c r="F17" s="15"/>
      <c r="G17" s="16"/>
      <c r="H17" s="15">
        <v>1470</v>
      </c>
      <c r="I17" s="15">
        <v>203.23</v>
      </c>
      <c r="J17" s="16"/>
      <c r="K17" s="15">
        <v>1000</v>
      </c>
      <c r="L17" s="15"/>
      <c r="M17" s="15">
        <v>50</v>
      </c>
      <c r="N17" s="16"/>
      <c r="O17" s="15">
        <v>1000</v>
      </c>
      <c r="P17" s="13"/>
      <c r="Q17" s="15">
        <v>6.5</v>
      </c>
      <c r="S17" s="13">
        <v>1000</v>
      </c>
      <c r="T17" s="13"/>
      <c r="U17" s="15">
        <v>30</v>
      </c>
    </row>
    <row r="18" spans="1:21" x14ac:dyDescent="0.25">
      <c r="A18" s="3" t="s">
        <v>39</v>
      </c>
      <c r="C18" s="2">
        <v>666.7</v>
      </c>
      <c r="D18" s="2">
        <v>46.67</v>
      </c>
      <c r="E18" s="2"/>
      <c r="F18" s="2">
        <v>23.33</v>
      </c>
      <c r="G18" s="1"/>
      <c r="H18" s="2">
        <v>1470</v>
      </c>
      <c r="I18" s="2">
        <v>203.23</v>
      </c>
      <c r="J18" s="1"/>
      <c r="K18" s="2">
        <v>1000</v>
      </c>
      <c r="L18" s="10"/>
      <c r="M18" s="2">
        <v>50</v>
      </c>
      <c r="N18" s="1"/>
      <c r="O18" s="2">
        <v>1000</v>
      </c>
      <c r="P18" s="3"/>
      <c r="Q18" s="2">
        <v>6.5</v>
      </c>
      <c r="S18" s="3">
        <v>1000</v>
      </c>
      <c r="T18" s="3"/>
      <c r="U18" s="2">
        <v>30</v>
      </c>
    </row>
    <row r="19" spans="1:21" s="14" customFormat="1" x14ac:dyDescent="0.25">
      <c r="A19" s="13" t="s">
        <v>16</v>
      </c>
      <c r="C19" s="15">
        <v>666.7</v>
      </c>
      <c r="D19" s="15">
        <v>46.67</v>
      </c>
      <c r="E19" s="15"/>
      <c r="F19" s="15">
        <v>23.33</v>
      </c>
      <c r="G19" s="16"/>
      <c r="H19" s="15">
        <v>980.05</v>
      </c>
      <c r="I19" s="15">
        <v>119.94</v>
      </c>
      <c r="J19" s="16"/>
      <c r="K19" s="15">
        <v>1000</v>
      </c>
      <c r="L19" s="15"/>
      <c r="M19" s="15">
        <v>50</v>
      </c>
      <c r="N19" s="16"/>
      <c r="O19" s="15"/>
      <c r="P19" s="13">
        <v>40</v>
      </c>
      <c r="Q19" s="15">
        <v>80</v>
      </c>
      <c r="S19" s="13"/>
      <c r="T19" s="13">
        <v>160</v>
      </c>
      <c r="U19" s="15">
        <v>640</v>
      </c>
    </row>
    <row r="20" spans="1:21" x14ac:dyDescent="0.25">
      <c r="C20" s="11">
        <f>SUM(C2:C19)</f>
        <v>8233.5999999999985</v>
      </c>
      <c r="D20" s="11">
        <f>SUM(D2:D19)</f>
        <v>532.03000000000009</v>
      </c>
      <c r="E20" s="11">
        <f>SUM(E2:E19)</f>
        <v>44.33</v>
      </c>
      <c r="F20" s="11">
        <f>SUM(F2:F19)</f>
        <v>233.31999999999994</v>
      </c>
      <c r="G20" s="11"/>
      <c r="H20" s="11">
        <f>SUM(H2:H19)</f>
        <v>9636.86</v>
      </c>
      <c r="I20" s="11">
        <f>SUM(I2:I19)</f>
        <v>1334.91</v>
      </c>
      <c r="J20" s="11"/>
      <c r="K20" s="11">
        <f>SUM(K2:K19)</f>
        <v>9000</v>
      </c>
      <c r="L20" s="12">
        <f>SUM(L2:L19)</f>
        <v>0</v>
      </c>
      <c r="M20" s="11">
        <f>SUM(M2:M19)</f>
        <v>400</v>
      </c>
      <c r="N20" s="11"/>
      <c r="O20" s="11">
        <f>SUM(O2:O19)</f>
        <v>4000</v>
      </c>
      <c r="P20" s="12">
        <f>SUM(P2:P19)</f>
        <v>160</v>
      </c>
      <c r="Q20" s="11">
        <f>SUM(Q2:Q19)</f>
        <v>349.5</v>
      </c>
      <c r="R20" s="11"/>
      <c r="S20" s="11">
        <f>SUM(S2:S19)</f>
        <v>4000</v>
      </c>
      <c r="T20" s="12">
        <f>SUM(T2:T19)</f>
        <v>640</v>
      </c>
      <c r="U20" s="11">
        <f>SUM(U2:U19)</f>
        <v>2710</v>
      </c>
    </row>
    <row r="23" spans="1:21" x14ac:dyDescent="0.25">
      <c r="A23" s="19" t="s">
        <v>0</v>
      </c>
      <c r="B23" s="20"/>
      <c r="C23" s="19" t="s">
        <v>1</v>
      </c>
      <c r="D23" s="19" t="s">
        <v>2</v>
      </c>
      <c r="E23" s="19" t="s">
        <v>25</v>
      </c>
      <c r="F23" s="19" t="s">
        <v>19</v>
      </c>
      <c r="G23" s="20"/>
      <c r="H23" s="19" t="s">
        <v>1</v>
      </c>
      <c r="I23" s="19" t="s">
        <v>9</v>
      </c>
      <c r="J23" s="21"/>
      <c r="K23" s="19" t="s">
        <v>1</v>
      </c>
      <c r="L23" s="19" t="s">
        <v>13</v>
      </c>
      <c r="M23" s="19" t="s">
        <v>3</v>
      </c>
      <c r="N23" s="20"/>
      <c r="O23" s="19" t="s">
        <v>1</v>
      </c>
      <c r="P23" s="19" t="s">
        <v>13</v>
      </c>
      <c r="Q23" s="19" t="s">
        <v>4</v>
      </c>
      <c r="R23" s="20"/>
      <c r="S23" s="19" t="s">
        <v>1</v>
      </c>
      <c r="T23" s="19" t="s">
        <v>13</v>
      </c>
      <c r="U23" s="19" t="s">
        <v>5</v>
      </c>
    </row>
    <row r="24" spans="1:21" x14ac:dyDescent="0.25">
      <c r="A24" s="3" t="s">
        <v>28</v>
      </c>
      <c r="C24" s="2"/>
      <c r="D24" s="2"/>
      <c r="E24" s="2"/>
      <c r="F24" s="2"/>
      <c r="G24" s="1"/>
      <c r="H24" s="2"/>
      <c r="I24" s="2"/>
      <c r="J24" s="1"/>
      <c r="K24" s="2"/>
      <c r="L24" s="2"/>
      <c r="M24" s="2"/>
      <c r="N24" s="1"/>
      <c r="O24" s="2"/>
      <c r="P24" s="2"/>
      <c r="Q24" s="2"/>
      <c r="R24" s="1"/>
      <c r="S24" s="2"/>
      <c r="T24" s="2"/>
      <c r="U24" s="2"/>
    </row>
    <row r="25" spans="1:21" x14ac:dyDescent="0.25">
      <c r="A25" s="13" t="s">
        <v>17</v>
      </c>
      <c r="B25" s="14"/>
      <c r="C25" s="15"/>
      <c r="D25" s="15"/>
      <c r="E25" s="15"/>
      <c r="F25" s="15"/>
      <c r="G25" s="16"/>
      <c r="H25" s="15"/>
      <c r="I25" s="15"/>
      <c r="J25" s="16"/>
      <c r="K25" s="15"/>
      <c r="L25" s="15"/>
      <c r="M25" s="15"/>
      <c r="N25" s="16"/>
      <c r="O25" s="15"/>
      <c r="P25" s="17"/>
      <c r="Q25" s="15"/>
      <c r="R25" s="16"/>
      <c r="S25" s="15"/>
      <c r="T25" s="17"/>
      <c r="U25" s="15"/>
    </row>
    <row r="26" spans="1:21" x14ac:dyDescent="0.25">
      <c r="A26" s="3" t="s">
        <v>29</v>
      </c>
      <c r="C26" s="2"/>
      <c r="D26" s="2"/>
      <c r="E26" s="2"/>
      <c r="F26" s="2"/>
      <c r="G26" s="1"/>
      <c r="H26" s="2"/>
      <c r="I26" s="2"/>
      <c r="J26" s="1"/>
      <c r="K26" s="2"/>
      <c r="L26" s="2"/>
      <c r="M26" s="2"/>
      <c r="N26" s="1"/>
      <c r="O26" s="2"/>
      <c r="P26" s="10"/>
      <c r="Q26" s="2"/>
      <c r="R26" s="1"/>
      <c r="S26" s="2"/>
      <c r="T26" s="10"/>
      <c r="U26" s="2"/>
    </row>
    <row r="27" spans="1:21" x14ac:dyDescent="0.25">
      <c r="A27" s="13" t="s">
        <v>11</v>
      </c>
      <c r="B27" s="14"/>
      <c r="C27" s="15"/>
      <c r="D27" s="15"/>
      <c r="E27" s="15"/>
      <c r="F27" s="15"/>
      <c r="G27" s="16"/>
      <c r="H27" s="15"/>
      <c r="I27" s="15"/>
      <c r="J27" s="16"/>
      <c r="K27" s="15"/>
      <c r="L27" s="15"/>
      <c r="M27" s="15"/>
      <c r="N27" s="16"/>
      <c r="O27" s="15"/>
      <c r="P27" s="17"/>
      <c r="Q27" s="15"/>
      <c r="R27" s="16"/>
      <c r="S27" s="15"/>
      <c r="T27" s="17"/>
      <c r="U27" s="15"/>
    </row>
    <row r="28" spans="1:21" x14ac:dyDescent="0.25">
      <c r="A28" s="3" t="s">
        <v>30</v>
      </c>
      <c r="C28" s="2"/>
      <c r="D28" s="2"/>
      <c r="E28" s="2"/>
      <c r="F28" s="2"/>
      <c r="G28" s="1"/>
      <c r="H28" s="2"/>
      <c r="I28" s="2"/>
      <c r="J28" s="1"/>
      <c r="K28" s="2"/>
      <c r="L28" s="2"/>
      <c r="M28" s="2"/>
      <c r="N28" s="1"/>
      <c r="O28" s="2"/>
      <c r="P28" s="10"/>
      <c r="Q28" s="2"/>
      <c r="R28" s="1"/>
      <c r="S28" s="2"/>
      <c r="T28" s="10"/>
      <c r="U28" s="2"/>
    </row>
    <row r="29" spans="1:21" x14ac:dyDescent="0.25">
      <c r="A29" s="13" t="s">
        <v>31</v>
      </c>
      <c r="B29" s="14"/>
      <c r="C29" s="15"/>
      <c r="D29" s="15"/>
      <c r="E29" s="15"/>
      <c r="F29" s="15"/>
      <c r="G29" s="16"/>
      <c r="H29" s="15"/>
      <c r="I29" s="15"/>
      <c r="J29" s="16"/>
      <c r="K29" s="15"/>
      <c r="L29" s="15"/>
      <c r="M29" s="15"/>
      <c r="N29" s="16"/>
      <c r="O29" s="15"/>
      <c r="P29" s="17"/>
      <c r="Q29" s="15"/>
      <c r="R29" s="16"/>
      <c r="S29" s="15"/>
      <c r="T29" s="17"/>
      <c r="U29" s="15"/>
    </row>
    <row r="30" spans="1:21" x14ac:dyDescent="0.25">
      <c r="A30" s="3" t="s">
        <v>32</v>
      </c>
      <c r="C30" s="2"/>
      <c r="D30" s="2"/>
      <c r="E30" s="2"/>
      <c r="F30" s="2"/>
      <c r="G30" s="1"/>
      <c r="H30" s="2"/>
      <c r="I30" s="2"/>
      <c r="J30" s="1"/>
      <c r="K30" s="2"/>
      <c r="L30" s="2"/>
      <c r="M30" s="2"/>
      <c r="N30" s="1"/>
      <c r="O30" s="2"/>
      <c r="P30" s="10"/>
      <c r="Q30" s="2"/>
      <c r="R30" s="1"/>
      <c r="S30" s="2"/>
      <c r="T30" s="10"/>
      <c r="U30" s="2"/>
    </row>
    <row r="31" spans="1:21" x14ac:dyDescent="0.25">
      <c r="A31" s="13" t="s">
        <v>33</v>
      </c>
      <c r="B31" s="14"/>
      <c r="C31" s="15"/>
      <c r="D31" s="15"/>
      <c r="E31" s="15"/>
      <c r="F31" s="15"/>
      <c r="G31" s="16"/>
      <c r="H31" s="15"/>
      <c r="I31" s="15"/>
      <c r="J31" s="16"/>
      <c r="K31" s="15"/>
      <c r="L31" s="15"/>
      <c r="M31" s="15"/>
      <c r="N31" s="16"/>
      <c r="O31" s="15"/>
      <c r="P31" s="17"/>
      <c r="Q31" s="15"/>
      <c r="R31" s="16"/>
      <c r="S31" s="15"/>
      <c r="T31" s="17"/>
      <c r="U31" s="15"/>
    </row>
    <row r="32" spans="1:21" x14ac:dyDescent="0.25">
      <c r="A32" s="3" t="s">
        <v>34</v>
      </c>
      <c r="C32" s="2"/>
      <c r="D32" s="2"/>
      <c r="E32" s="2"/>
      <c r="F32" s="2"/>
      <c r="G32" s="1"/>
      <c r="H32" s="2"/>
      <c r="I32" s="2"/>
      <c r="J32" s="1"/>
      <c r="K32" s="2"/>
      <c r="L32" s="2"/>
      <c r="M32" s="2"/>
      <c r="N32" s="1"/>
      <c r="O32" s="2"/>
      <c r="P32" s="10"/>
      <c r="Q32" s="2"/>
      <c r="R32" s="1"/>
      <c r="S32" s="2"/>
      <c r="T32" s="10"/>
      <c r="U32" s="2"/>
    </row>
    <row r="33" spans="1:21" x14ac:dyDescent="0.25">
      <c r="A33" s="13" t="s">
        <v>18</v>
      </c>
      <c r="B33" s="14"/>
      <c r="C33" s="15"/>
      <c r="D33" s="15"/>
      <c r="E33" s="15"/>
      <c r="F33" s="15"/>
      <c r="G33" s="16"/>
      <c r="H33" s="15"/>
      <c r="I33" s="15"/>
      <c r="J33" s="16"/>
      <c r="K33" s="15"/>
      <c r="L33" s="15"/>
      <c r="M33" s="15"/>
      <c r="N33" s="16"/>
      <c r="O33" s="15"/>
      <c r="P33" s="17"/>
      <c r="Q33" s="15"/>
      <c r="R33" s="16"/>
      <c r="S33" s="15"/>
      <c r="T33" s="17"/>
      <c r="U33" s="15"/>
    </row>
    <row r="34" spans="1:21" x14ac:dyDescent="0.25">
      <c r="A34" s="3" t="s">
        <v>35</v>
      </c>
      <c r="C34" s="2"/>
      <c r="D34" s="2"/>
      <c r="E34" s="2"/>
      <c r="F34" s="2"/>
      <c r="G34" s="1"/>
      <c r="H34" s="2"/>
      <c r="I34" s="2"/>
      <c r="J34" s="1"/>
      <c r="K34" s="2"/>
      <c r="L34" s="2"/>
      <c r="M34" s="2"/>
      <c r="N34" s="1"/>
      <c r="O34" s="2"/>
      <c r="P34" s="10"/>
      <c r="Q34" s="2"/>
      <c r="R34" s="1"/>
      <c r="S34" s="2"/>
      <c r="T34" s="10"/>
      <c r="U34" s="2"/>
    </row>
    <row r="35" spans="1:21" x14ac:dyDescent="0.25">
      <c r="A35" s="13" t="s">
        <v>36</v>
      </c>
      <c r="B35" s="14"/>
      <c r="C35" s="15"/>
      <c r="D35" s="15"/>
      <c r="E35" s="15"/>
      <c r="F35" s="15"/>
      <c r="G35" s="16"/>
      <c r="H35" s="15"/>
      <c r="I35" s="15"/>
      <c r="J35" s="16"/>
      <c r="K35" s="15"/>
      <c r="L35" s="15"/>
      <c r="M35" s="15"/>
      <c r="N35" s="16"/>
      <c r="O35" s="15"/>
      <c r="P35" s="17"/>
      <c r="Q35" s="15"/>
      <c r="R35" s="16"/>
      <c r="S35" s="15"/>
      <c r="T35" s="17"/>
      <c r="U35" s="15"/>
    </row>
    <row r="36" spans="1:21" x14ac:dyDescent="0.25">
      <c r="A36" s="3" t="s">
        <v>37</v>
      </c>
      <c r="C36" s="2"/>
      <c r="D36" s="2"/>
      <c r="E36" s="2"/>
      <c r="F36" s="2"/>
      <c r="G36" s="1"/>
      <c r="H36" s="2"/>
      <c r="I36" s="2"/>
      <c r="J36" s="1"/>
      <c r="K36" s="2"/>
      <c r="L36" s="2"/>
      <c r="M36" s="2"/>
      <c r="N36" s="1"/>
      <c r="O36" s="2"/>
      <c r="P36" s="10"/>
      <c r="Q36" s="2"/>
      <c r="R36" s="1"/>
      <c r="S36" s="2"/>
      <c r="T36" s="10"/>
      <c r="U36" s="2"/>
    </row>
    <row r="37" spans="1:21" x14ac:dyDescent="0.25">
      <c r="A37" s="13" t="s">
        <v>12</v>
      </c>
      <c r="B37" s="14"/>
      <c r="C37" s="15"/>
      <c r="D37" s="15"/>
      <c r="E37" s="15"/>
      <c r="F37" s="15"/>
      <c r="G37" s="16"/>
      <c r="H37" s="15"/>
      <c r="I37" s="15"/>
      <c r="J37" s="16"/>
      <c r="K37" s="15"/>
      <c r="L37" s="15"/>
      <c r="M37" s="15"/>
      <c r="N37" s="16"/>
      <c r="O37" s="15"/>
      <c r="P37" s="17"/>
      <c r="Q37" s="15"/>
      <c r="R37" s="16"/>
      <c r="S37" s="15"/>
      <c r="T37" s="17"/>
      <c r="U37" s="15"/>
    </row>
    <row r="38" spans="1:21" x14ac:dyDescent="0.25">
      <c r="A38" s="3" t="s">
        <v>15</v>
      </c>
      <c r="C38" s="2"/>
      <c r="D38" s="2"/>
      <c r="E38" s="2"/>
      <c r="F38" s="2"/>
      <c r="G38" s="1"/>
      <c r="H38" s="2"/>
      <c r="I38" s="2"/>
      <c r="J38" s="1"/>
      <c r="K38" s="2"/>
      <c r="L38" s="2"/>
      <c r="M38" s="2"/>
      <c r="N38" s="1"/>
      <c r="O38" s="2"/>
      <c r="P38" s="3"/>
      <c r="Q38" s="2"/>
      <c r="S38" s="3"/>
      <c r="T38" s="3"/>
      <c r="U38" s="2"/>
    </row>
    <row r="39" spans="1:21" x14ac:dyDescent="0.25">
      <c r="A39" s="13" t="s">
        <v>38</v>
      </c>
      <c r="B39" s="14"/>
      <c r="C39" s="15"/>
      <c r="D39" s="15"/>
      <c r="E39" s="15"/>
      <c r="F39" s="15"/>
      <c r="G39" s="16"/>
      <c r="H39" s="15"/>
      <c r="I39" s="15"/>
      <c r="J39" s="16"/>
      <c r="K39" s="15"/>
      <c r="L39" s="15"/>
      <c r="M39" s="15"/>
      <c r="N39" s="16"/>
      <c r="O39" s="15"/>
      <c r="P39" s="13"/>
      <c r="Q39" s="15"/>
      <c r="R39" s="14"/>
      <c r="S39" s="13"/>
      <c r="T39" s="13"/>
      <c r="U39" s="15"/>
    </row>
    <row r="40" spans="1:21" x14ac:dyDescent="0.25">
      <c r="A40" s="3" t="s">
        <v>39</v>
      </c>
      <c r="C40" s="2"/>
      <c r="D40" s="2"/>
      <c r="E40" s="2"/>
      <c r="F40" s="2"/>
      <c r="G40" s="1"/>
      <c r="H40" s="2"/>
      <c r="I40" s="2"/>
      <c r="J40" s="1"/>
      <c r="K40" s="2"/>
      <c r="L40" s="10"/>
      <c r="M40" s="2"/>
      <c r="N40" s="1"/>
      <c r="O40" s="2"/>
      <c r="P40" s="3"/>
      <c r="Q40" s="2"/>
      <c r="S40" s="3"/>
      <c r="T40" s="3"/>
      <c r="U40" s="2"/>
    </row>
    <row r="41" spans="1:21" x14ac:dyDescent="0.25">
      <c r="A41" s="13" t="s">
        <v>16</v>
      </c>
      <c r="B41" s="14"/>
      <c r="C41" s="15"/>
      <c r="D41" s="15"/>
      <c r="E41" s="15"/>
      <c r="F41" s="15"/>
      <c r="G41" s="16"/>
      <c r="H41" s="15"/>
      <c r="I41" s="15"/>
      <c r="J41" s="16"/>
      <c r="K41" s="15"/>
      <c r="L41" s="15"/>
      <c r="M41" s="15"/>
      <c r="N41" s="16"/>
      <c r="O41" s="15"/>
      <c r="P41" s="13"/>
      <c r="Q41" s="15"/>
      <c r="R41" s="14"/>
      <c r="S41" s="13"/>
      <c r="T41" s="13"/>
      <c r="U41" s="15"/>
    </row>
    <row r="42" spans="1:21" x14ac:dyDescent="0.25">
      <c r="C42" s="11">
        <f>SUM(C24:C41)</f>
        <v>0</v>
      </c>
      <c r="D42" s="11">
        <f>SUM(D24:D41)</f>
        <v>0</v>
      </c>
      <c r="E42" s="11">
        <f>SUM(E24:E41)</f>
        <v>0</v>
      </c>
      <c r="F42" s="11">
        <f>SUM(F24:F41)</f>
        <v>0</v>
      </c>
      <c r="G42" s="11"/>
      <c r="H42" s="11">
        <f>SUM(H24:H41)</f>
        <v>0</v>
      </c>
      <c r="I42" s="11">
        <f>SUM(I24:I41)</f>
        <v>0</v>
      </c>
      <c r="J42" s="11"/>
      <c r="K42" s="11">
        <f>SUM(K24:K41)</f>
        <v>0</v>
      </c>
      <c r="L42" s="12">
        <f>SUM(L24:L41)</f>
        <v>0</v>
      </c>
      <c r="M42" s="11">
        <f>SUM(M24:M41)</f>
        <v>0</v>
      </c>
      <c r="N42" s="11"/>
      <c r="O42" s="11">
        <f>SUM(O24:O41)</f>
        <v>0</v>
      </c>
      <c r="P42" s="12">
        <f>SUM(P24:P41)</f>
        <v>0</v>
      </c>
      <c r="Q42" s="11">
        <f>SUM(Q24:Q41)</f>
        <v>0</v>
      </c>
      <c r="R42" s="11"/>
      <c r="S42" s="11">
        <f>SUM(S24:S41)</f>
        <v>0</v>
      </c>
      <c r="T42" s="12">
        <f>SUM(T24:T41)</f>
        <v>0</v>
      </c>
      <c r="U42" s="11">
        <f>SUM(U24:U41)</f>
        <v>0</v>
      </c>
    </row>
    <row r="45" spans="1:21" x14ac:dyDescent="0.25">
      <c r="A45" s="19" t="s">
        <v>0</v>
      </c>
      <c r="B45" s="20"/>
      <c r="C45" s="19" t="s">
        <v>1</v>
      </c>
      <c r="D45" s="19" t="s">
        <v>2</v>
      </c>
      <c r="E45" s="19" t="s">
        <v>25</v>
      </c>
      <c r="F45" s="19" t="s">
        <v>19</v>
      </c>
      <c r="G45" s="20"/>
      <c r="H45" s="19" t="s">
        <v>1</v>
      </c>
      <c r="I45" s="19" t="s">
        <v>9</v>
      </c>
      <c r="J45" s="21"/>
      <c r="K45" s="19" t="s">
        <v>1</v>
      </c>
      <c r="L45" s="19" t="s">
        <v>13</v>
      </c>
      <c r="M45" s="19" t="s">
        <v>3</v>
      </c>
      <c r="N45" s="20"/>
      <c r="O45" s="19" t="s">
        <v>1</v>
      </c>
      <c r="P45" s="19" t="s">
        <v>13</v>
      </c>
      <c r="Q45" s="19" t="s">
        <v>4</v>
      </c>
      <c r="R45" s="20"/>
      <c r="S45" s="19" t="s">
        <v>1</v>
      </c>
      <c r="T45" s="19" t="s">
        <v>13</v>
      </c>
      <c r="U45" s="19" t="s">
        <v>5</v>
      </c>
    </row>
    <row r="46" spans="1:21" x14ac:dyDescent="0.25">
      <c r="A46" s="3" t="s">
        <v>28</v>
      </c>
      <c r="C46" s="2"/>
      <c r="D46" s="2"/>
      <c r="E46" s="2"/>
      <c r="F46" s="2"/>
      <c r="G46" s="1"/>
      <c r="H46" s="2"/>
      <c r="I46" s="2"/>
      <c r="J46" s="1"/>
      <c r="K46" s="2"/>
      <c r="L46" s="2"/>
      <c r="M46" s="2"/>
      <c r="N46" s="1"/>
      <c r="O46" s="2"/>
      <c r="P46" s="2"/>
      <c r="Q46" s="2"/>
      <c r="R46" s="1"/>
      <c r="S46" s="2"/>
      <c r="T46" s="2"/>
      <c r="U46" s="2"/>
    </row>
    <row r="47" spans="1:21" x14ac:dyDescent="0.25">
      <c r="A47" s="13" t="s">
        <v>17</v>
      </c>
      <c r="B47" s="14"/>
      <c r="C47" s="15"/>
      <c r="D47" s="15"/>
      <c r="E47" s="15"/>
      <c r="F47" s="15"/>
      <c r="G47" s="16"/>
      <c r="H47" s="15"/>
      <c r="I47" s="15"/>
      <c r="J47" s="16"/>
      <c r="K47" s="15"/>
      <c r="L47" s="15"/>
      <c r="M47" s="15"/>
      <c r="N47" s="16"/>
      <c r="O47" s="15"/>
      <c r="P47" s="17"/>
      <c r="Q47" s="15"/>
      <c r="R47" s="16"/>
      <c r="S47" s="15"/>
      <c r="T47" s="17"/>
      <c r="U47" s="15"/>
    </row>
    <row r="48" spans="1:21" x14ac:dyDescent="0.25">
      <c r="A48" s="3" t="s">
        <v>29</v>
      </c>
      <c r="C48" s="2"/>
      <c r="D48" s="2"/>
      <c r="E48" s="2"/>
      <c r="F48" s="2"/>
      <c r="G48" s="1"/>
      <c r="H48" s="2"/>
      <c r="I48" s="2"/>
      <c r="J48" s="1"/>
      <c r="K48" s="2"/>
      <c r="L48" s="2"/>
      <c r="M48" s="2"/>
      <c r="N48" s="1"/>
      <c r="O48" s="2"/>
      <c r="P48" s="10"/>
      <c r="Q48" s="2"/>
      <c r="R48" s="1"/>
      <c r="S48" s="2"/>
      <c r="T48" s="10"/>
      <c r="U48" s="2"/>
    </row>
    <row r="49" spans="1:21" x14ac:dyDescent="0.25">
      <c r="A49" s="13" t="s">
        <v>11</v>
      </c>
      <c r="B49" s="14"/>
      <c r="C49" s="15"/>
      <c r="D49" s="15"/>
      <c r="E49" s="15"/>
      <c r="F49" s="15"/>
      <c r="G49" s="16"/>
      <c r="H49" s="15"/>
      <c r="I49" s="15"/>
      <c r="J49" s="16"/>
      <c r="K49" s="15"/>
      <c r="L49" s="15"/>
      <c r="M49" s="15"/>
      <c r="N49" s="16"/>
      <c r="O49" s="15"/>
      <c r="P49" s="17"/>
      <c r="Q49" s="15"/>
      <c r="R49" s="16"/>
      <c r="S49" s="15"/>
      <c r="T49" s="17"/>
      <c r="U49" s="15"/>
    </row>
    <row r="50" spans="1:21" x14ac:dyDescent="0.25">
      <c r="A50" s="3" t="s">
        <v>30</v>
      </c>
      <c r="C50" s="2"/>
      <c r="D50" s="2"/>
      <c r="E50" s="2"/>
      <c r="F50" s="2"/>
      <c r="G50" s="1"/>
      <c r="H50" s="2"/>
      <c r="I50" s="2"/>
      <c r="J50" s="1"/>
      <c r="K50" s="2"/>
      <c r="L50" s="2"/>
      <c r="M50" s="2"/>
      <c r="N50" s="1"/>
      <c r="O50" s="2"/>
      <c r="P50" s="10"/>
      <c r="Q50" s="2"/>
      <c r="R50" s="1"/>
      <c r="S50" s="2"/>
      <c r="T50" s="10"/>
      <c r="U50" s="2"/>
    </row>
    <row r="51" spans="1:21" x14ac:dyDescent="0.25">
      <c r="A51" s="13" t="s">
        <v>31</v>
      </c>
      <c r="B51" s="14"/>
      <c r="C51" s="15"/>
      <c r="D51" s="15"/>
      <c r="E51" s="15"/>
      <c r="F51" s="15"/>
      <c r="G51" s="16"/>
      <c r="H51" s="15"/>
      <c r="I51" s="15"/>
      <c r="J51" s="16"/>
      <c r="K51" s="15"/>
      <c r="L51" s="15"/>
      <c r="M51" s="15"/>
      <c r="N51" s="16"/>
      <c r="O51" s="15"/>
      <c r="P51" s="17"/>
      <c r="Q51" s="15"/>
      <c r="R51" s="16"/>
      <c r="S51" s="15"/>
      <c r="T51" s="17"/>
      <c r="U51" s="15"/>
    </row>
    <row r="52" spans="1:21" x14ac:dyDescent="0.25">
      <c r="A52" s="3" t="s">
        <v>32</v>
      </c>
      <c r="C52" s="2"/>
      <c r="D52" s="2"/>
      <c r="E52" s="2"/>
      <c r="F52" s="2"/>
      <c r="G52" s="1"/>
      <c r="H52" s="2"/>
      <c r="I52" s="2"/>
      <c r="J52" s="1"/>
      <c r="K52" s="2"/>
      <c r="L52" s="2"/>
      <c r="M52" s="2"/>
      <c r="N52" s="1"/>
      <c r="O52" s="2"/>
      <c r="P52" s="10"/>
      <c r="Q52" s="2"/>
      <c r="R52" s="1"/>
      <c r="S52" s="2"/>
      <c r="T52" s="10"/>
      <c r="U52" s="2"/>
    </row>
    <row r="53" spans="1:21" x14ac:dyDescent="0.25">
      <c r="A53" s="13" t="s">
        <v>33</v>
      </c>
      <c r="B53" s="14"/>
      <c r="C53" s="15"/>
      <c r="D53" s="15"/>
      <c r="E53" s="15"/>
      <c r="F53" s="15"/>
      <c r="G53" s="16"/>
      <c r="H53" s="15"/>
      <c r="I53" s="15"/>
      <c r="J53" s="16"/>
      <c r="K53" s="15"/>
      <c r="L53" s="15"/>
      <c r="M53" s="15"/>
      <c r="N53" s="16"/>
      <c r="O53" s="15"/>
      <c r="P53" s="17"/>
      <c r="Q53" s="15"/>
      <c r="R53" s="16"/>
      <c r="S53" s="15"/>
      <c r="T53" s="17"/>
      <c r="U53" s="15"/>
    </row>
    <row r="54" spans="1:21" x14ac:dyDescent="0.25">
      <c r="A54" s="3" t="s">
        <v>34</v>
      </c>
      <c r="C54" s="2"/>
      <c r="D54" s="2"/>
      <c r="E54" s="2"/>
      <c r="F54" s="2"/>
      <c r="G54" s="1"/>
      <c r="H54" s="2"/>
      <c r="I54" s="2"/>
      <c r="J54" s="1"/>
      <c r="K54" s="2"/>
      <c r="L54" s="2"/>
      <c r="M54" s="2"/>
      <c r="N54" s="1"/>
      <c r="O54" s="2"/>
      <c r="P54" s="10"/>
      <c r="Q54" s="2"/>
      <c r="R54" s="1"/>
      <c r="S54" s="2"/>
      <c r="T54" s="10"/>
      <c r="U54" s="2"/>
    </row>
    <row r="55" spans="1:21" x14ac:dyDescent="0.25">
      <c r="A55" s="13" t="s">
        <v>18</v>
      </c>
      <c r="B55" s="14"/>
      <c r="C55" s="15"/>
      <c r="D55" s="15"/>
      <c r="E55" s="15"/>
      <c r="F55" s="15"/>
      <c r="G55" s="16"/>
      <c r="H55" s="15"/>
      <c r="I55" s="15"/>
      <c r="J55" s="16"/>
      <c r="K55" s="15"/>
      <c r="L55" s="15"/>
      <c r="M55" s="15"/>
      <c r="N55" s="16"/>
      <c r="O55" s="15"/>
      <c r="P55" s="17"/>
      <c r="Q55" s="15"/>
      <c r="R55" s="16"/>
      <c r="S55" s="15"/>
      <c r="T55" s="17"/>
      <c r="U55" s="15"/>
    </row>
    <row r="56" spans="1:21" x14ac:dyDescent="0.25">
      <c r="A56" s="3" t="s">
        <v>35</v>
      </c>
      <c r="C56" s="2"/>
      <c r="D56" s="2"/>
      <c r="E56" s="2"/>
      <c r="F56" s="2"/>
      <c r="G56" s="1"/>
      <c r="H56" s="2"/>
      <c r="I56" s="2"/>
      <c r="J56" s="1"/>
      <c r="K56" s="2"/>
      <c r="L56" s="2"/>
      <c r="M56" s="2"/>
      <c r="N56" s="1"/>
      <c r="O56" s="2"/>
      <c r="P56" s="10"/>
      <c r="Q56" s="2"/>
      <c r="R56" s="1"/>
      <c r="S56" s="2"/>
      <c r="T56" s="10"/>
      <c r="U56" s="2"/>
    </row>
    <row r="57" spans="1:21" x14ac:dyDescent="0.25">
      <c r="A57" s="13" t="s">
        <v>36</v>
      </c>
      <c r="B57" s="14"/>
      <c r="C57" s="15"/>
      <c r="D57" s="15"/>
      <c r="E57" s="15"/>
      <c r="F57" s="15"/>
      <c r="G57" s="16"/>
      <c r="H57" s="15"/>
      <c r="I57" s="15"/>
      <c r="J57" s="16"/>
      <c r="K57" s="15"/>
      <c r="L57" s="15"/>
      <c r="M57" s="15"/>
      <c r="N57" s="16"/>
      <c r="O57" s="15"/>
      <c r="P57" s="17"/>
      <c r="Q57" s="15"/>
      <c r="R57" s="16"/>
      <c r="S57" s="15"/>
      <c r="T57" s="17"/>
      <c r="U57" s="15"/>
    </row>
    <row r="58" spans="1:21" x14ac:dyDescent="0.25">
      <c r="A58" s="3" t="s">
        <v>37</v>
      </c>
      <c r="C58" s="2"/>
      <c r="D58" s="2"/>
      <c r="E58" s="2"/>
      <c r="F58" s="2"/>
      <c r="G58" s="1"/>
      <c r="H58" s="2"/>
      <c r="I58" s="2"/>
      <c r="J58" s="1"/>
      <c r="K58" s="2"/>
      <c r="L58" s="2"/>
      <c r="M58" s="2"/>
      <c r="N58" s="1"/>
      <c r="O58" s="2"/>
      <c r="P58" s="10"/>
      <c r="Q58" s="2"/>
      <c r="R58" s="1"/>
      <c r="S58" s="2"/>
      <c r="T58" s="10"/>
      <c r="U58" s="2"/>
    </row>
    <row r="59" spans="1:21" x14ac:dyDescent="0.25">
      <c r="A59" s="13" t="s">
        <v>12</v>
      </c>
      <c r="B59" s="14"/>
      <c r="C59" s="15"/>
      <c r="D59" s="15"/>
      <c r="E59" s="15"/>
      <c r="F59" s="15"/>
      <c r="G59" s="16"/>
      <c r="H59" s="15"/>
      <c r="I59" s="15"/>
      <c r="J59" s="16"/>
      <c r="K59" s="15"/>
      <c r="L59" s="15"/>
      <c r="M59" s="15"/>
      <c r="N59" s="16"/>
      <c r="O59" s="15"/>
      <c r="P59" s="17"/>
      <c r="Q59" s="15"/>
      <c r="R59" s="16"/>
      <c r="S59" s="15"/>
      <c r="T59" s="17"/>
      <c r="U59" s="15"/>
    </row>
    <row r="60" spans="1:21" x14ac:dyDescent="0.25">
      <c r="A60" s="3" t="s">
        <v>15</v>
      </c>
      <c r="C60" s="2"/>
      <c r="D60" s="2"/>
      <c r="E60" s="2"/>
      <c r="F60" s="2"/>
      <c r="G60" s="1"/>
      <c r="H60" s="2"/>
      <c r="I60" s="2"/>
      <c r="J60" s="1"/>
      <c r="K60" s="2"/>
      <c r="L60" s="2"/>
      <c r="M60" s="2"/>
      <c r="N60" s="1"/>
      <c r="O60" s="2"/>
      <c r="P60" s="3"/>
      <c r="Q60" s="2"/>
      <c r="S60" s="3"/>
      <c r="T60" s="3"/>
      <c r="U60" s="2"/>
    </row>
    <row r="61" spans="1:21" x14ac:dyDescent="0.25">
      <c r="A61" s="13" t="s">
        <v>38</v>
      </c>
      <c r="B61" s="14"/>
      <c r="C61" s="15"/>
      <c r="D61" s="15"/>
      <c r="E61" s="15"/>
      <c r="F61" s="15"/>
      <c r="G61" s="16"/>
      <c r="H61" s="15"/>
      <c r="I61" s="15"/>
      <c r="J61" s="16"/>
      <c r="K61" s="15"/>
      <c r="L61" s="15"/>
      <c r="M61" s="15"/>
      <c r="N61" s="16"/>
      <c r="O61" s="15"/>
      <c r="P61" s="13"/>
      <c r="Q61" s="15"/>
      <c r="R61" s="14"/>
      <c r="S61" s="13"/>
      <c r="T61" s="13"/>
      <c r="U61" s="15"/>
    </row>
    <row r="62" spans="1:21" x14ac:dyDescent="0.25">
      <c r="A62" s="3" t="s">
        <v>39</v>
      </c>
      <c r="C62" s="2"/>
      <c r="D62" s="2"/>
      <c r="E62" s="2"/>
      <c r="F62" s="2"/>
      <c r="G62" s="1"/>
      <c r="H62" s="2"/>
      <c r="I62" s="2"/>
      <c r="J62" s="1"/>
      <c r="K62" s="2"/>
      <c r="L62" s="10"/>
      <c r="M62" s="2"/>
      <c r="N62" s="1"/>
      <c r="O62" s="2"/>
      <c r="P62" s="3"/>
      <c r="Q62" s="2"/>
      <c r="S62" s="3"/>
      <c r="T62" s="3"/>
      <c r="U62" s="2"/>
    </row>
    <row r="63" spans="1:21" x14ac:dyDescent="0.25">
      <c r="A63" s="13" t="s">
        <v>16</v>
      </c>
      <c r="B63" s="14"/>
      <c r="C63" s="15"/>
      <c r="D63" s="15"/>
      <c r="E63" s="15"/>
      <c r="F63" s="15"/>
      <c r="G63" s="16"/>
      <c r="H63" s="15"/>
      <c r="I63" s="15"/>
      <c r="J63" s="16"/>
      <c r="K63" s="15"/>
      <c r="L63" s="15"/>
      <c r="M63" s="15"/>
      <c r="N63" s="16"/>
      <c r="O63" s="15"/>
      <c r="P63" s="13"/>
      <c r="Q63" s="15"/>
      <c r="R63" s="14"/>
      <c r="S63" s="13"/>
      <c r="T63" s="13"/>
      <c r="U63" s="15"/>
    </row>
    <row r="64" spans="1:21" x14ac:dyDescent="0.25">
      <c r="C64" s="11">
        <f>SUM(C46:C63)</f>
        <v>0</v>
      </c>
      <c r="D64" s="11">
        <f>SUM(D46:D63)</f>
        <v>0</v>
      </c>
      <c r="E64" s="11">
        <f>SUM(E46:E63)</f>
        <v>0</v>
      </c>
      <c r="F64" s="11">
        <f>SUM(F46:F63)</f>
        <v>0</v>
      </c>
      <c r="G64" s="11"/>
      <c r="H64" s="11">
        <f>SUM(H46:H63)</f>
        <v>0</v>
      </c>
      <c r="I64" s="11">
        <f>SUM(I46:I63)</f>
        <v>0</v>
      </c>
      <c r="J64" s="11"/>
      <c r="K64" s="11">
        <f>SUM(K46:K63)</f>
        <v>0</v>
      </c>
      <c r="L64" s="12">
        <f>SUM(L46:L63)</f>
        <v>0</v>
      </c>
      <c r="M64" s="11">
        <f>SUM(M46:M63)</f>
        <v>0</v>
      </c>
      <c r="N64" s="11"/>
      <c r="O64" s="11">
        <f>SUM(O46:O63)</f>
        <v>0</v>
      </c>
      <c r="P64" s="12">
        <f>SUM(P46:P63)</f>
        <v>0</v>
      </c>
      <c r="Q64" s="11">
        <f>SUM(Q46:Q63)</f>
        <v>0</v>
      </c>
      <c r="R64" s="11"/>
      <c r="S64" s="11">
        <f>SUM(S46:S63)</f>
        <v>0</v>
      </c>
      <c r="T64" s="12">
        <f>SUM(T46:T63)</f>
        <v>0</v>
      </c>
      <c r="U64" s="11">
        <f>SUM(U46:U63)</f>
        <v>0</v>
      </c>
    </row>
    <row r="67" spans="1:21" x14ac:dyDescent="0.25">
      <c r="A67" s="19" t="s">
        <v>0</v>
      </c>
      <c r="B67" s="20"/>
      <c r="C67" s="19" t="s">
        <v>1</v>
      </c>
      <c r="D67" s="19" t="s">
        <v>2</v>
      </c>
      <c r="E67" s="19" t="s">
        <v>25</v>
      </c>
      <c r="F67" s="19" t="s">
        <v>19</v>
      </c>
      <c r="G67" s="20"/>
      <c r="H67" s="19" t="s">
        <v>1</v>
      </c>
      <c r="I67" s="19" t="s">
        <v>9</v>
      </c>
      <c r="J67" s="21"/>
      <c r="K67" s="19" t="s">
        <v>1</v>
      </c>
      <c r="L67" s="19" t="s">
        <v>13</v>
      </c>
      <c r="M67" s="19" t="s">
        <v>3</v>
      </c>
      <c r="N67" s="20"/>
      <c r="O67" s="19" t="s">
        <v>1</v>
      </c>
      <c r="P67" s="19" t="s">
        <v>13</v>
      </c>
      <c r="Q67" s="19" t="s">
        <v>4</v>
      </c>
      <c r="R67" s="20"/>
      <c r="S67" s="19" t="s">
        <v>1</v>
      </c>
      <c r="T67" s="19" t="s">
        <v>13</v>
      </c>
      <c r="U67" s="19" t="s">
        <v>5</v>
      </c>
    </row>
    <row r="68" spans="1:21" x14ac:dyDescent="0.25">
      <c r="A68" s="3" t="s">
        <v>28</v>
      </c>
      <c r="C68" s="2">
        <v>1005.56</v>
      </c>
      <c r="D68" s="2">
        <v>70.39</v>
      </c>
      <c r="E68" s="2"/>
      <c r="F68" s="2"/>
      <c r="G68" s="1"/>
      <c r="H68" s="2">
        <v>944.27</v>
      </c>
      <c r="I68" s="2">
        <v>90.14</v>
      </c>
      <c r="J68" s="1"/>
      <c r="K68" s="2"/>
      <c r="L68" s="2"/>
      <c r="M68" s="2"/>
      <c r="N68" s="1"/>
      <c r="O68" s="2"/>
      <c r="P68" s="2"/>
      <c r="Q68" s="2"/>
      <c r="R68" s="1"/>
      <c r="S68" s="2"/>
      <c r="T68" s="2"/>
      <c r="U68" s="2"/>
    </row>
    <row r="69" spans="1:21" x14ac:dyDescent="0.25">
      <c r="A69" s="13" t="s">
        <v>17</v>
      </c>
      <c r="B69" s="14"/>
      <c r="C69" s="15"/>
      <c r="D69" s="15"/>
      <c r="E69" s="15"/>
      <c r="F69" s="15"/>
      <c r="G69" s="16"/>
      <c r="H69" s="15"/>
      <c r="I69" s="15"/>
      <c r="J69" s="16"/>
      <c r="K69" s="15"/>
      <c r="L69" s="15"/>
      <c r="M69" s="15"/>
      <c r="N69" s="16"/>
      <c r="O69" s="15"/>
      <c r="P69" s="17"/>
      <c r="Q69" s="15"/>
      <c r="R69" s="16"/>
      <c r="S69" s="15"/>
      <c r="T69" s="17"/>
      <c r="U69" s="15"/>
    </row>
    <row r="70" spans="1:21" x14ac:dyDescent="0.25">
      <c r="A70" s="3" t="s">
        <v>29</v>
      </c>
      <c r="C70" s="2"/>
      <c r="D70" s="2"/>
      <c r="E70" s="2"/>
      <c r="F70" s="2"/>
      <c r="G70" s="1"/>
      <c r="H70" s="2"/>
      <c r="I70" s="2"/>
      <c r="J70" s="1"/>
      <c r="K70" s="2"/>
      <c r="L70" s="2"/>
      <c r="M70" s="2"/>
      <c r="N70" s="1"/>
      <c r="O70" s="2"/>
      <c r="P70" s="10"/>
      <c r="Q70" s="2"/>
      <c r="R70" s="1"/>
      <c r="S70" s="2"/>
      <c r="T70" s="10"/>
      <c r="U70" s="2"/>
    </row>
    <row r="71" spans="1:21" x14ac:dyDescent="0.25">
      <c r="A71" s="13" t="s">
        <v>11</v>
      </c>
      <c r="B71" s="14"/>
      <c r="C71" s="15"/>
      <c r="D71" s="15"/>
      <c r="E71" s="15"/>
      <c r="F71" s="15"/>
      <c r="G71" s="16"/>
      <c r="H71" s="15"/>
      <c r="I71" s="15"/>
      <c r="J71" s="16"/>
      <c r="K71" s="15"/>
      <c r="L71" s="15"/>
      <c r="M71" s="15"/>
      <c r="N71" s="16"/>
      <c r="O71" s="15"/>
      <c r="P71" s="17"/>
      <c r="Q71" s="15"/>
      <c r="R71" s="16"/>
      <c r="S71" s="15"/>
      <c r="T71" s="17"/>
      <c r="U71" s="15"/>
    </row>
    <row r="72" spans="1:21" x14ac:dyDescent="0.25">
      <c r="A72" s="3" t="s">
        <v>30</v>
      </c>
      <c r="C72" s="2"/>
      <c r="D72" s="2"/>
      <c r="E72" s="2"/>
      <c r="F72" s="2"/>
      <c r="G72" s="1"/>
      <c r="H72" s="2"/>
      <c r="I72" s="2"/>
      <c r="J72" s="1"/>
      <c r="K72" s="2"/>
      <c r="L72" s="2"/>
      <c r="M72" s="2"/>
      <c r="N72" s="1"/>
      <c r="O72" s="2"/>
      <c r="P72" s="10"/>
      <c r="Q72" s="2"/>
      <c r="R72" s="1"/>
      <c r="S72" s="2"/>
      <c r="T72" s="10"/>
      <c r="U72" s="2"/>
    </row>
    <row r="73" spans="1:21" x14ac:dyDescent="0.25">
      <c r="A73" s="13" t="s">
        <v>31</v>
      </c>
      <c r="B73" s="14"/>
      <c r="C73" s="15"/>
      <c r="D73" s="15"/>
      <c r="E73" s="15"/>
      <c r="F73" s="15"/>
      <c r="G73" s="16"/>
      <c r="H73" s="15"/>
      <c r="I73" s="15"/>
      <c r="J73" s="16"/>
      <c r="K73" s="15"/>
      <c r="L73" s="15"/>
      <c r="M73" s="15"/>
      <c r="N73" s="16"/>
      <c r="O73" s="15"/>
      <c r="P73" s="17"/>
      <c r="Q73" s="15"/>
      <c r="R73" s="16"/>
      <c r="S73" s="15"/>
      <c r="T73" s="17"/>
      <c r="U73" s="15"/>
    </row>
    <row r="74" spans="1:21" x14ac:dyDescent="0.25">
      <c r="A74" s="3" t="s">
        <v>32</v>
      </c>
      <c r="C74" s="2"/>
      <c r="D74" s="2"/>
      <c r="E74" s="2"/>
      <c r="F74" s="2"/>
      <c r="G74" s="1"/>
      <c r="H74" s="2"/>
      <c r="I74" s="2"/>
      <c r="J74" s="1"/>
      <c r="K74" s="2"/>
      <c r="L74" s="2"/>
      <c r="M74" s="2"/>
      <c r="N74" s="1"/>
      <c r="O74" s="2"/>
      <c r="P74" s="10"/>
      <c r="Q74" s="2"/>
      <c r="R74" s="1"/>
      <c r="S74" s="2"/>
      <c r="T74" s="10"/>
      <c r="U74" s="2"/>
    </row>
    <row r="75" spans="1:21" x14ac:dyDescent="0.25">
      <c r="A75" s="13" t="s">
        <v>33</v>
      </c>
      <c r="B75" s="14"/>
      <c r="C75" s="15"/>
      <c r="D75" s="15"/>
      <c r="E75" s="15"/>
      <c r="F75" s="15"/>
      <c r="G75" s="16"/>
      <c r="H75" s="15"/>
      <c r="I75" s="15"/>
      <c r="J75" s="16"/>
      <c r="K75" s="15"/>
      <c r="L75" s="15"/>
      <c r="M75" s="15"/>
      <c r="N75" s="16"/>
      <c r="O75" s="15"/>
      <c r="P75" s="17"/>
      <c r="Q75" s="15"/>
      <c r="R75" s="16"/>
      <c r="S75" s="15"/>
      <c r="T75" s="17"/>
      <c r="U75" s="15"/>
    </row>
    <row r="76" spans="1:21" x14ac:dyDescent="0.25">
      <c r="A76" s="3" t="s">
        <v>34</v>
      </c>
      <c r="C76" s="2"/>
      <c r="D76" s="2"/>
      <c r="E76" s="2"/>
      <c r="F76" s="2"/>
      <c r="G76" s="1"/>
      <c r="H76" s="2"/>
      <c r="I76" s="2"/>
      <c r="J76" s="1"/>
      <c r="K76" s="2"/>
      <c r="L76" s="2"/>
      <c r="M76" s="2"/>
      <c r="N76" s="1"/>
      <c r="O76" s="2"/>
      <c r="P76" s="10"/>
      <c r="Q76" s="2"/>
      <c r="R76" s="1"/>
      <c r="S76" s="2"/>
      <c r="T76" s="10"/>
      <c r="U76" s="2"/>
    </row>
    <row r="77" spans="1:21" x14ac:dyDescent="0.25">
      <c r="A77" s="13" t="s">
        <v>18</v>
      </c>
      <c r="B77" s="14"/>
      <c r="C77" s="15"/>
      <c r="D77" s="15"/>
      <c r="E77" s="15"/>
      <c r="F77" s="15"/>
      <c r="G77" s="16"/>
      <c r="H77" s="15"/>
      <c r="I77" s="15"/>
      <c r="J77" s="16"/>
      <c r="K77" s="15"/>
      <c r="L77" s="15"/>
      <c r="M77" s="15"/>
      <c r="N77" s="16"/>
      <c r="O77" s="15"/>
      <c r="P77" s="17"/>
      <c r="Q77" s="15"/>
      <c r="R77" s="16"/>
      <c r="S77" s="15"/>
      <c r="T77" s="17"/>
      <c r="U77" s="15"/>
    </row>
    <row r="78" spans="1:21" x14ac:dyDescent="0.25">
      <c r="A78" s="3" t="s">
        <v>35</v>
      </c>
      <c r="C78" s="2"/>
      <c r="D78" s="2"/>
      <c r="E78" s="2"/>
      <c r="F78" s="2"/>
      <c r="G78" s="1"/>
      <c r="H78" s="2"/>
      <c r="I78" s="2"/>
      <c r="J78" s="1"/>
      <c r="K78" s="2"/>
      <c r="L78" s="2"/>
      <c r="M78" s="2"/>
      <c r="N78" s="1"/>
      <c r="O78" s="2"/>
      <c r="P78" s="10"/>
      <c r="Q78" s="2"/>
      <c r="R78" s="1"/>
      <c r="S78" s="2"/>
      <c r="T78" s="10"/>
      <c r="U78" s="2"/>
    </row>
    <row r="79" spans="1:21" x14ac:dyDescent="0.25">
      <c r="A79" s="13" t="s">
        <v>36</v>
      </c>
      <c r="B79" s="14"/>
      <c r="C79" s="15"/>
      <c r="D79" s="15"/>
      <c r="E79" s="15"/>
      <c r="F79" s="15"/>
      <c r="G79" s="16"/>
      <c r="H79" s="15"/>
      <c r="I79" s="15"/>
      <c r="J79" s="16"/>
      <c r="K79" s="15"/>
      <c r="L79" s="15"/>
      <c r="M79" s="15"/>
      <c r="N79" s="16"/>
      <c r="O79" s="15"/>
      <c r="P79" s="17"/>
      <c r="Q79" s="15"/>
      <c r="R79" s="16"/>
      <c r="S79" s="15"/>
      <c r="T79" s="17"/>
      <c r="U79" s="15"/>
    </row>
    <row r="80" spans="1:21" x14ac:dyDescent="0.25">
      <c r="A80" s="3" t="s">
        <v>37</v>
      </c>
      <c r="C80" s="2"/>
      <c r="D80" s="2"/>
      <c r="E80" s="2"/>
      <c r="F80" s="2"/>
      <c r="G80" s="1"/>
      <c r="H80" s="2"/>
      <c r="I80" s="2"/>
      <c r="J80" s="1"/>
      <c r="K80" s="2"/>
      <c r="L80" s="2"/>
      <c r="M80" s="2"/>
      <c r="N80" s="1"/>
      <c r="O80" s="2"/>
      <c r="P80" s="10"/>
      <c r="Q80" s="2"/>
      <c r="R80" s="1"/>
      <c r="S80" s="2"/>
      <c r="T80" s="10"/>
      <c r="U80" s="2"/>
    </row>
    <row r="81" spans="1:21" x14ac:dyDescent="0.25">
      <c r="A81" s="13" t="s">
        <v>12</v>
      </c>
      <c r="B81" s="14"/>
      <c r="C81" s="15"/>
      <c r="D81" s="15"/>
      <c r="E81" s="15"/>
      <c r="F81" s="15"/>
      <c r="G81" s="16"/>
      <c r="H81" s="15"/>
      <c r="I81" s="15"/>
      <c r="J81" s="16"/>
      <c r="K81" s="15"/>
      <c r="L81" s="15"/>
      <c r="M81" s="15"/>
      <c r="N81" s="16"/>
      <c r="O81" s="15"/>
      <c r="P81" s="17"/>
      <c r="Q81" s="15"/>
      <c r="R81" s="16"/>
      <c r="S81" s="15"/>
      <c r="T81" s="17"/>
      <c r="U81" s="15"/>
    </row>
    <row r="82" spans="1:21" x14ac:dyDescent="0.25">
      <c r="A82" s="3" t="s">
        <v>15</v>
      </c>
      <c r="C82" s="2"/>
      <c r="D82" s="2"/>
      <c r="E82" s="2"/>
      <c r="F82" s="2"/>
      <c r="G82" s="1"/>
      <c r="H82" s="2"/>
      <c r="I82" s="2"/>
      <c r="J82" s="1"/>
      <c r="K82" s="2"/>
      <c r="L82" s="2"/>
      <c r="M82" s="2"/>
      <c r="N82" s="1"/>
      <c r="O82" s="2"/>
      <c r="P82" s="3"/>
      <c r="Q82" s="2"/>
      <c r="S82" s="3"/>
      <c r="T82" s="3"/>
      <c r="U82" s="2"/>
    </row>
    <row r="83" spans="1:21" x14ac:dyDescent="0.25">
      <c r="A83" s="13" t="s">
        <v>38</v>
      </c>
      <c r="B83" s="14"/>
      <c r="C83" s="15"/>
      <c r="D83" s="15"/>
      <c r="E83" s="15"/>
      <c r="F83" s="15"/>
      <c r="G83" s="16"/>
      <c r="H83" s="15"/>
      <c r="I83" s="15"/>
      <c r="J83" s="16"/>
      <c r="K83" s="15"/>
      <c r="L83" s="15"/>
      <c r="M83" s="15"/>
      <c r="N83" s="16"/>
      <c r="O83" s="15"/>
      <c r="P83" s="13"/>
      <c r="Q83" s="15"/>
      <c r="R83" s="14"/>
      <c r="S83" s="13"/>
      <c r="T83" s="13"/>
      <c r="U83" s="15"/>
    </row>
    <row r="84" spans="1:21" x14ac:dyDescent="0.25">
      <c r="A84" s="3" t="s">
        <v>39</v>
      </c>
      <c r="C84" s="2"/>
      <c r="D84" s="2"/>
      <c r="E84" s="2"/>
      <c r="F84" s="2"/>
      <c r="G84" s="1"/>
      <c r="H84" s="2"/>
      <c r="I84" s="2"/>
      <c r="J84" s="1"/>
      <c r="K84" s="2"/>
      <c r="L84" s="10"/>
      <c r="M84" s="2"/>
      <c r="N84" s="1"/>
      <c r="O84" s="2"/>
      <c r="P84" s="3"/>
      <c r="Q84" s="2"/>
      <c r="S84" s="3"/>
      <c r="T84" s="3"/>
      <c r="U84" s="2"/>
    </row>
    <row r="85" spans="1:21" x14ac:dyDescent="0.25">
      <c r="A85" s="13" t="s">
        <v>16</v>
      </c>
      <c r="B85" s="14"/>
      <c r="C85" s="15"/>
      <c r="D85" s="15"/>
      <c r="E85" s="15"/>
      <c r="F85" s="15"/>
      <c r="G85" s="16"/>
      <c r="H85" s="15"/>
      <c r="I85" s="15"/>
      <c r="J85" s="16"/>
      <c r="K85" s="15"/>
      <c r="L85" s="15"/>
      <c r="M85" s="15"/>
      <c r="N85" s="16"/>
      <c r="O85" s="15"/>
      <c r="P85" s="13"/>
      <c r="Q85" s="15"/>
      <c r="R85" s="14"/>
      <c r="S85" s="13"/>
      <c r="T85" s="13"/>
      <c r="U85" s="15"/>
    </row>
    <row r="86" spans="1:21" x14ac:dyDescent="0.25">
      <c r="C86" s="11">
        <f>SUM(C68:C85)</f>
        <v>1005.56</v>
      </c>
      <c r="D86" s="11">
        <f>SUM(D68:D85)</f>
        <v>70.39</v>
      </c>
      <c r="E86" s="11">
        <f>SUM(E68:E85)</f>
        <v>0</v>
      </c>
      <c r="F86" s="11">
        <f>SUM(F68:F85)</f>
        <v>0</v>
      </c>
      <c r="G86" s="11"/>
      <c r="H86" s="11">
        <f>SUM(H68:H85)</f>
        <v>944.27</v>
      </c>
      <c r="I86" s="11">
        <f>SUM(I68:I85)</f>
        <v>90.14</v>
      </c>
      <c r="J86" s="11"/>
      <c r="K86" s="11">
        <f>SUM(K68:K85)</f>
        <v>0</v>
      </c>
      <c r="L86" s="12">
        <f>SUM(L68:L85)</f>
        <v>0</v>
      </c>
      <c r="M86" s="11">
        <f>SUM(M68:M85)</f>
        <v>0</v>
      </c>
      <c r="N86" s="11"/>
      <c r="O86" s="11">
        <f>SUM(O68:O85)</f>
        <v>0</v>
      </c>
      <c r="P86" s="12">
        <f>SUM(P68:P85)</f>
        <v>0</v>
      </c>
      <c r="Q86" s="11">
        <f>SUM(Q68:Q85)</f>
        <v>0</v>
      </c>
      <c r="R86" s="11"/>
      <c r="S86" s="11">
        <f>SUM(S68:S85)</f>
        <v>0</v>
      </c>
      <c r="T86" s="12">
        <f>SUM(T68:T85)</f>
        <v>0</v>
      </c>
      <c r="U86" s="11">
        <f>SUM(U68:U85)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B1" workbookViewId="0">
      <selection sqref="A1:U5"/>
    </sheetView>
  </sheetViews>
  <sheetFormatPr defaultRowHeight="15" x14ac:dyDescent="0.25"/>
  <cols>
    <col min="2" max="2" width="0.7109375" style="23" customWidth="1"/>
    <col min="3" max="3" width="14.5703125" customWidth="1"/>
    <col min="4" max="4" width="13.140625" customWidth="1"/>
    <col min="5" max="5" width="12.140625" customWidth="1"/>
    <col min="6" max="6" width="12.42578125" bestFit="1" customWidth="1"/>
    <col min="7" max="7" width="1" customWidth="1"/>
    <col min="8" max="8" width="14.5703125" customWidth="1"/>
    <col min="9" max="9" width="12.140625" customWidth="1"/>
    <col min="10" max="10" width="0.85546875" style="23" customWidth="1"/>
    <col min="11" max="11" width="13.85546875" customWidth="1"/>
    <col min="12" max="12" width="10.28515625" customWidth="1"/>
    <col min="13" max="13" width="10.5703125" bestFit="1" customWidth="1"/>
    <col min="14" max="14" width="1.140625" style="23" customWidth="1"/>
    <col min="15" max="15" width="13.28515625" bestFit="1" customWidth="1"/>
    <col min="16" max="16" width="8.42578125" bestFit="1" customWidth="1"/>
    <col min="17" max="17" width="10.5703125" bestFit="1" customWidth="1"/>
    <col min="18" max="18" width="0.7109375" style="23" customWidth="1"/>
    <col min="19" max="19" width="13.28515625" bestFit="1" customWidth="1"/>
    <col min="20" max="20" width="8.42578125" bestFit="1" customWidth="1"/>
    <col min="21" max="21" width="12.140625" bestFit="1" customWidth="1"/>
    <col min="22" max="16384" width="9.140625" style="23"/>
  </cols>
  <sheetData>
    <row r="1" spans="1:21" x14ac:dyDescent="0.25">
      <c r="A1" s="19" t="s">
        <v>0</v>
      </c>
      <c r="B1" s="25"/>
      <c r="C1" s="19" t="s">
        <v>1</v>
      </c>
      <c r="D1" s="19" t="s">
        <v>2</v>
      </c>
      <c r="E1" s="19" t="s">
        <v>25</v>
      </c>
      <c r="F1" s="19" t="s">
        <v>19</v>
      </c>
      <c r="G1" s="25"/>
      <c r="H1" s="19" t="s">
        <v>1</v>
      </c>
      <c r="I1" s="19" t="s">
        <v>9</v>
      </c>
      <c r="J1" s="26"/>
      <c r="K1" s="19" t="s">
        <v>1</v>
      </c>
      <c r="L1" s="19" t="s">
        <v>13</v>
      </c>
      <c r="M1" s="19" t="s">
        <v>3</v>
      </c>
      <c r="N1" s="25"/>
      <c r="O1" s="19" t="s">
        <v>1</v>
      </c>
      <c r="P1" s="19" t="s">
        <v>13</v>
      </c>
      <c r="Q1" s="19" t="s">
        <v>4</v>
      </c>
      <c r="R1" s="25"/>
      <c r="S1" s="19" t="s">
        <v>1</v>
      </c>
      <c r="T1" s="19" t="s">
        <v>13</v>
      </c>
      <c r="U1" s="19" t="s">
        <v>5</v>
      </c>
    </row>
    <row r="2" spans="1:21" x14ac:dyDescent="0.25">
      <c r="A2" s="13" t="s">
        <v>6</v>
      </c>
      <c r="C2" s="15">
        <v>1000</v>
      </c>
      <c r="D2" s="15">
        <v>120</v>
      </c>
      <c r="E2" s="15"/>
      <c r="F2" s="15">
        <v>0</v>
      </c>
      <c r="G2" s="31"/>
      <c r="H2" s="7"/>
      <c r="I2" s="7"/>
      <c r="J2" s="26"/>
      <c r="K2" s="15">
        <v>1000</v>
      </c>
      <c r="L2" s="15"/>
      <c r="M2" s="15">
        <v>50</v>
      </c>
      <c r="N2" s="25"/>
      <c r="O2" s="15">
        <v>1000</v>
      </c>
      <c r="P2" s="15"/>
      <c r="Q2" s="15">
        <v>6.5</v>
      </c>
      <c r="R2" s="25"/>
      <c r="S2" s="15">
        <v>1000</v>
      </c>
      <c r="T2" s="15"/>
      <c r="U2" s="15">
        <v>30</v>
      </c>
    </row>
    <row r="3" spans="1:21" x14ac:dyDescent="0.25">
      <c r="A3" s="22" t="s">
        <v>7</v>
      </c>
      <c r="C3" s="24">
        <v>1000</v>
      </c>
      <c r="D3" s="24">
        <v>120</v>
      </c>
      <c r="E3" s="24"/>
      <c r="F3" s="24"/>
      <c r="G3" s="25"/>
      <c r="H3" s="24">
        <v>1470</v>
      </c>
      <c r="I3" s="24">
        <v>144.6</v>
      </c>
      <c r="J3" s="26"/>
      <c r="K3" s="24">
        <v>1000</v>
      </c>
      <c r="L3" s="24"/>
      <c r="M3" s="24">
        <v>50</v>
      </c>
      <c r="N3" s="25"/>
      <c r="O3" s="24">
        <v>1000</v>
      </c>
      <c r="P3" s="27"/>
      <c r="Q3" s="24">
        <v>10</v>
      </c>
      <c r="R3" s="25"/>
      <c r="S3" s="24">
        <v>1000</v>
      </c>
      <c r="T3" s="27"/>
      <c r="U3" s="24">
        <v>60</v>
      </c>
    </row>
    <row r="4" spans="1:21" x14ac:dyDescent="0.25">
      <c r="A4" s="13" t="s">
        <v>28</v>
      </c>
      <c r="C4" s="15">
        <v>1000</v>
      </c>
      <c r="D4" s="15">
        <v>120</v>
      </c>
      <c r="E4" s="15"/>
      <c r="F4" s="15"/>
      <c r="G4" s="16"/>
      <c r="H4" s="15">
        <v>933.38</v>
      </c>
      <c r="I4" s="15">
        <v>48.01</v>
      </c>
      <c r="J4" s="28"/>
      <c r="K4" s="15">
        <v>1000</v>
      </c>
      <c r="L4" s="15"/>
      <c r="M4" s="15">
        <v>0</v>
      </c>
      <c r="N4" s="28"/>
      <c r="O4" s="15">
        <v>1000</v>
      </c>
      <c r="P4" s="15"/>
      <c r="Q4" s="15">
        <v>10</v>
      </c>
      <c r="R4" s="28"/>
      <c r="S4" s="15">
        <v>1000</v>
      </c>
      <c r="T4" s="15"/>
      <c r="U4" s="15">
        <v>60</v>
      </c>
    </row>
    <row r="5" spans="1:21" x14ac:dyDescent="0.25">
      <c r="A5" s="22" t="s">
        <v>17</v>
      </c>
      <c r="C5" s="24">
        <v>666.7</v>
      </c>
      <c r="D5" s="24">
        <v>80</v>
      </c>
      <c r="E5" s="24"/>
      <c r="F5" s="24"/>
      <c r="G5" s="28"/>
      <c r="H5" s="24"/>
      <c r="I5" s="24"/>
      <c r="J5" s="28"/>
      <c r="K5" s="24"/>
      <c r="L5" s="24"/>
      <c r="M5" s="24"/>
      <c r="N5" s="28"/>
      <c r="O5" s="24"/>
      <c r="P5" s="27">
        <v>40</v>
      </c>
      <c r="Q5" s="24">
        <v>80</v>
      </c>
      <c r="R5" s="28"/>
      <c r="S5" s="24"/>
      <c r="T5" s="27">
        <v>160</v>
      </c>
      <c r="U5" s="24">
        <v>640</v>
      </c>
    </row>
    <row r="6" spans="1:21" x14ac:dyDescent="0.25">
      <c r="A6" s="13" t="s">
        <v>10</v>
      </c>
      <c r="C6" s="15">
        <v>666.7</v>
      </c>
      <c r="D6" s="15">
        <v>80</v>
      </c>
      <c r="E6" s="15"/>
      <c r="F6" s="15">
        <v>40</v>
      </c>
      <c r="G6" s="16"/>
      <c r="H6" s="15"/>
      <c r="I6" s="15"/>
      <c r="J6" s="28"/>
      <c r="K6" s="15"/>
      <c r="L6" s="15"/>
      <c r="M6" s="15"/>
      <c r="N6" s="28"/>
      <c r="O6" s="15"/>
      <c r="P6" s="17">
        <v>40</v>
      </c>
      <c r="Q6" s="15">
        <v>80</v>
      </c>
      <c r="R6" s="28"/>
      <c r="S6" s="15"/>
      <c r="T6" s="17">
        <v>160</v>
      </c>
      <c r="U6" s="15">
        <v>640</v>
      </c>
    </row>
    <row r="7" spans="1:21" x14ac:dyDescent="0.25">
      <c r="A7" s="22" t="s">
        <v>29</v>
      </c>
      <c r="C7" s="24"/>
      <c r="D7" s="24"/>
      <c r="E7" s="24"/>
      <c r="F7" s="24"/>
      <c r="G7" s="28"/>
      <c r="H7" s="24">
        <v>1400</v>
      </c>
      <c r="I7" s="24">
        <v>252</v>
      </c>
      <c r="J7" s="28"/>
      <c r="K7" s="24"/>
      <c r="L7" s="24"/>
      <c r="M7" s="24"/>
      <c r="N7" s="28"/>
      <c r="O7" s="24">
        <v>1000</v>
      </c>
      <c r="P7" s="27"/>
      <c r="Q7" s="24"/>
      <c r="R7" s="28"/>
      <c r="S7" s="24">
        <v>1000</v>
      </c>
      <c r="T7" s="27"/>
      <c r="U7" s="24"/>
    </row>
    <row r="8" spans="1:21" x14ac:dyDescent="0.25">
      <c r="A8" s="13" t="s">
        <v>11</v>
      </c>
      <c r="C8" s="15"/>
      <c r="D8" s="15"/>
      <c r="E8" s="15"/>
      <c r="F8" s="15">
        <v>120</v>
      </c>
      <c r="G8" s="16"/>
      <c r="H8" s="15">
        <v>933.38</v>
      </c>
      <c r="I8" s="15">
        <v>168.01</v>
      </c>
      <c r="J8" s="28"/>
      <c r="K8" s="15"/>
      <c r="L8" s="15"/>
      <c r="M8" s="15"/>
      <c r="N8" s="28"/>
      <c r="O8" s="15">
        <v>1000</v>
      </c>
      <c r="P8" s="17"/>
      <c r="Q8" s="15"/>
      <c r="R8" s="28"/>
      <c r="S8" s="15">
        <v>1000</v>
      </c>
      <c r="T8" s="17"/>
      <c r="U8" s="15"/>
    </row>
    <row r="9" spans="1:21" x14ac:dyDescent="0.25">
      <c r="A9" s="22" t="s">
        <v>8</v>
      </c>
      <c r="C9" s="24"/>
      <c r="D9" s="24"/>
      <c r="E9" s="24"/>
      <c r="F9" s="24"/>
      <c r="G9" s="28"/>
      <c r="H9" s="24"/>
      <c r="I9" s="24"/>
      <c r="J9" s="28"/>
      <c r="K9" s="24"/>
      <c r="L9" s="24"/>
      <c r="M9" s="24"/>
      <c r="N9" s="28"/>
      <c r="O9" s="24">
        <v>1000</v>
      </c>
      <c r="P9" s="27"/>
      <c r="Q9" s="24"/>
      <c r="R9" s="28"/>
      <c r="S9" s="24">
        <v>1000</v>
      </c>
      <c r="T9" s="27"/>
      <c r="U9" s="24"/>
    </row>
    <row r="10" spans="1:21" x14ac:dyDescent="0.25">
      <c r="A10" s="13" t="s">
        <v>30</v>
      </c>
      <c r="C10" s="15"/>
      <c r="D10" s="15"/>
      <c r="E10" s="15"/>
      <c r="F10" s="15">
        <v>120</v>
      </c>
      <c r="G10" s="16"/>
      <c r="H10" s="15"/>
      <c r="I10" s="15"/>
      <c r="J10" s="28"/>
      <c r="K10" s="15"/>
      <c r="L10" s="15"/>
      <c r="M10" s="15"/>
      <c r="N10" s="28"/>
      <c r="O10" s="15">
        <v>1000</v>
      </c>
      <c r="P10" s="17"/>
      <c r="Q10" s="15"/>
      <c r="R10" s="28"/>
      <c r="S10" s="15">
        <v>1000</v>
      </c>
      <c r="T10" s="17"/>
      <c r="U10" s="15"/>
    </row>
    <row r="11" spans="1:21" x14ac:dyDescent="0.25">
      <c r="A11" s="22" t="s">
        <v>31</v>
      </c>
      <c r="C11" s="24">
        <v>0</v>
      </c>
      <c r="D11" s="24">
        <v>0</v>
      </c>
      <c r="E11" s="24">
        <v>0</v>
      </c>
      <c r="F11" s="24">
        <v>0</v>
      </c>
      <c r="G11" s="28"/>
      <c r="H11" s="24">
        <v>0</v>
      </c>
      <c r="I11" s="24">
        <v>0</v>
      </c>
      <c r="J11" s="28"/>
      <c r="K11" s="24"/>
      <c r="L11" s="24"/>
      <c r="M11" s="24"/>
      <c r="N11" s="28"/>
      <c r="O11" s="24">
        <v>1000</v>
      </c>
      <c r="P11" s="27"/>
      <c r="Q11" s="24"/>
      <c r="R11" s="28"/>
      <c r="S11" s="24">
        <v>1000</v>
      </c>
      <c r="T11" s="27"/>
      <c r="U11" s="24"/>
    </row>
    <row r="12" spans="1:21" x14ac:dyDescent="0.25">
      <c r="A12" s="13" t="s">
        <v>14</v>
      </c>
      <c r="C12" s="15"/>
      <c r="D12" s="15"/>
      <c r="E12" s="15"/>
      <c r="F12" s="15">
        <v>120</v>
      </c>
      <c r="G12" s="16"/>
      <c r="H12" s="15"/>
      <c r="I12" s="15"/>
      <c r="J12" s="28"/>
      <c r="K12" s="15"/>
      <c r="L12" s="15"/>
      <c r="M12" s="15"/>
      <c r="N12" s="28"/>
      <c r="O12" s="15">
        <v>1000</v>
      </c>
      <c r="P12" s="17"/>
      <c r="Q12" s="15"/>
      <c r="R12" s="28"/>
      <c r="S12" s="15">
        <v>1000</v>
      </c>
      <c r="T12" s="17"/>
      <c r="U12" s="15"/>
    </row>
    <row r="13" spans="1:21" x14ac:dyDescent="0.25">
      <c r="A13" s="22" t="s">
        <v>32</v>
      </c>
      <c r="C13" s="24"/>
      <c r="D13" s="24"/>
      <c r="E13" s="24"/>
      <c r="F13" s="24"/>
      <c r="G13" s="28"/>
      <c r="H13" s="24"/>
      <c r="I13" s="24"/>
      <c r="J13" s="28"/>
      <c r="K13" s="24">
        <v>1000</v>
      </c>
      <c r="L13" s="24"/>
      <c r="M13" s="24">
        <v>50</v>
      </c>
      <c r="N13" s="28"/>
      <c r="O13" s="24"/>
      <c r="P13" s="27"/>
      <c r="Q13" s="24"/>
      <c r="R13" s="28"/>
      <c r="S13" s="24"/>
      <c r="T13" s="27"/>
      <c r="U13" s="24"/>
    </row>
    <row r="14" spans="1:21" x14ac:dyDescent="0.25">
      <c r="A14" s="13" t="s">
        <v>20</v>
      </c>
      <c r="C14" s="15"/>
      <c r="D14" s="15"/>
      <c r="E14" s="15"/>
      <c r="F14" s="15">
        <v>120</v>
      </c>
      <c r="G14" s="16"/>
      <c r="H14" s="15"/>
      <c r="I14" s="15"/>
      <c r="J14" s="28"/>
      <c r="K14" s="15"/>
      <c r="L14" s="17">
        <v>20</v>
      </c>
      <c r="M14" s="15">
        <v>40</v>
      </c>
      <c r="N14" s="28"/>
      <c r="O14" s="15"/>
      <c r="P14" s="17"/>
      <c r="Q14" s="15"/>
      <c r="R14" s="28"/>
      <c r="S14" s="15"/>
      <c r="T14" s="17"/>
      <c r="U14" s="15"/>
    </row>
    <row r="15" spans="1:21" x14ac:dyDescent="0.25">
      <c r="A15" s="22" t="s">
        <v>33</v>
      </c>
      <c r="C15" s="24">
        <v>1000</v>
      </c>
      <c r="D15" s="24">
        <v>80</v>
      </c>
      <c r="E15" s="24">
        <v>40</v>
      </c>
      <c r="F15" s="24"/>
      <c r="G15" s="28"/>
      <c r="H15" s="24"/>
      <c r="I15" s="24"/>
      <c r="J15" s="28"/>
      <c r="K15" s="24"/>
      <c r="L15" s="24"/>
      <c r="M15" s="24"/>
      <c r="N15" s="28"/>
      <c r="O15" s="24"/>
      <c r="P15" s="27"/>
      <c r="Q15" s="24"/>
      <c r="R15" s="28"/>
      <c r="S15" s="24"/>
      <c r="T15" s="27"/>
      <c r="U15" s="24"/>
    </row>
    <row r="16" spans="1:21" x14ac:dyDescent="0.25">
      <c r="A16" s="13" t="s">
        <v>34</v>
      </c>
      <c r="C16" s="15">
        <v>900</v>
      </c>
      <c r="D16" s="15">
        <v>72</v>
      </c>
      <c r="E16" s="15">
        <v>36</v>
      </c>
      <c r="F16" s="15"/>
      <c r="G16" s="16"/>
      <c r="H16" s="15"/>
      <c r="I16" s="15"/>
      <c r="J16" s="28"/>
      <c r="K16" s="15"/>
      <c r="L16" s="15"/>
      <c r="M16" s="15"/>
      <c r="N16" s="28"/>
      <c r="O16" s="15"/>
      <c r="P16" s="17"/>
      <c r="Q16" s="15"/>
      <c r="R16" s="28"/>
      <c r="S16" s="15"/>
      <c r="T16" s="17"/>
      <c r="U16" s="15"/>
    </row>
    <row r="17" spans="1:21" x14ac:dyDescent="0.25">
      <c r="A17" s="22" t="s">
        <v>21</v>
      </c>
      <c r="C17" s="24">
        <v>1000</v>
      </c>
      <c r="D17" s="24"/>
      <c r="E17" s="24">
        <v>120</v>
      </c>
      <c r="F17" s="24">
        <v>0</v>
      </c>
      <c r="G17" s="28"/>
      <c r="H17" s="24"/>
      <c r="I17" s="24"/>
      <c r="J17" s="28"/>
      <c r="K17" s="24"/>
      <c r="L17" s="24"/>
      <c r="M17" s="24"/>
      <c r="N17" s="28"/>
      <c r="O17" s="24"/>
      <c r="P17" s="27"/>
      <c r="Q17" s="24"/>
      <c r="R17" s="28"/>
      <c r="S17" s="24"/>
      <c r="T17" s="27"/>
      <c r="U17" s="24"/>
    </row>
    <row r="18" spans="1:21" x14ac:dyDescent="0.25">
      <c r="A18" s="13" t="s">
        <v>18</v>
      </c>
      <c r="C18" s="15">
        <v>0</v>
      </c>
      <c r="D18" s="15">
        <v>0</v>
      </c>
      <c r="E18" s="15">
        <v>0</v>
      </c>
      <c r="F18" s="15">
        <v>0</v>
      </c>
      <c r="G18" s="16"/>
      <c r="H18" s="15"/>
      <c r="I18" s="15"/>
      <c r="J18" s="28"/>
      <c r="K18" s="15"/>
      <c r="L18" s="15"/>
      <c r="M18" s="15"/>
      <c r="N18" s="28"/>
      <c r="O18" s="15"/>
      <c r="P18" s="17"/>
      <c r="Q18" s="15"/>
      <c r="R18" s="28"/>
      <c r="S18" s="15"/>
      <c r="T18" s="17"/>
      <c r="U18" s="15"/>
    </row>
    <row r="19" spans="1:21" x14ac:dyDescent="0.25">
      <c r="A19" s="22" t="s">
        <v>35</v>
      </c>
      <c r="C19" s="24">
        <v>666.7</v>
      </c>
      <c r="D19" s="24">
        <v>80</v>
      </c>
      <c r="E19" s="24"/>
      <c r="F19" s="24"/>
      <c r="G19" s="28"/>
      <c r="H19" s="24">
        <v>1470</v>
      </c>
      <c r="I19" s="24">
        <v>184.6</v>
      </c>
      <c r="J19" s="28"/>
      <c r="K19" s="24">
        <v>1000</v>
      </c>
      <c r="L19" s="24"/>
      <c r="M19" s="24">
        <v>50</v>
      </c>
      <c r="N19" s="28"/>
      <c r="O19" s="24"/>
      <c r="P19" s="27"/>
      <c r="Q19" s="24"/>
      <c r="R19" s="28"/>
      <c r="S19" s="24"/>
      <c r="T19" s="27"/>
      <c r="U19" s="24"/>
    </row>
    <row r="20" spans="1:21" x14ac:dyDescent="0.25">
      <c r="A20" s="13" t="s">
        <v>36</v>
      </c>
      <c r="C20" s="15">
        <v>666.7</v>
      </c>
      <c r="D20" s="15">
        <v>80</v>
      </c>
      <c r="E20" s="15"/>
      <c r="F20" s="15">
        <v>40</v>
      </c>
      <c r="G20" s="16"/>
      <c r="H20" s="15">
        <v>980.05</v>
      </c>
      <c r="I20" s="15">
        <v>96.4</v>
      </c>
      <c r="J20" s="28"/>
      <c r="K20" s="15">
        <v>1000</v>
      </c>
      <c r="L20" s="15"/>
      <c r="M20" s="15">
        <v>50</v>
      </c>
      <c r="N20" s="28"/>
      <c r="O20" s="15">
        <v>1000</v>
      </c>
      <c r="P20" s="17"/>
      <c r="Q20" s="15">
        <v>6.5</v>
      </c>
      <c r="R20" s="28"/>
      <c r="S20" s="15">
        <v>1000</v>
      </c>
      <c r="T20" s="17"/>
      <c r="U20" s="15">
        <v>30</v>
      </c>
    </row>
    <row r="21" spans="1:21" x14ac:dyDescent="0.25">
      <c r="A21" s="22" t="s">
        <v>37</v>
      </c>
      <c r="C21" s="24">
        <v>0</v>
      </c>
      <c r="D21" s="24">
        <v>0</v>
      </c>
      <c r="E21" s="24">
        <v>0</v>
      </c>
      <c r="F21" s="24">
        <v>0</v>
      </c>
      <c r="G21" s="28"/>
      <c r="H21" s="24"/>
      <c r="I21" s="24"/>
      <c r="J21" s="28"/>
      <c r="K21" s="24"/>
      <c r="L21" s="24"/>
      <c r="M21" s="24"/>
      <c r="N21" s="28"/>
      <c r="O21" s="24"/>
      <c r="P21" s="27"/>
      <c r="Q21" s="24"/>
      <c r="R21" s="28"/>
      <c r="S21" s="24"/>
      <c r="T21" s="27"/>
      <c r="U21" s="24"/>
    </row>
    <row r="22" spans="1:21" x14ac:dyDescent="0.25">
      <c r="A22" s="13" t="s">
        <v>22</v>
      </c>
      <c r="C22" s="15">
        <v>1000</v>
      </c>
      <c r="D22" s="15">
        <v>120</v>
      </c>
      <c r="E22" s="15"/>
      <c r="F22" s="15"/>
      <c r="G22" s="16"/>
      <c r="H22" s="15"/>
      <c r="I22" s="15"/>
      <c r="J22" s="28"/>
      <c r="K22" s="15">
        <v>1000</v>
      </c>
      <c r="L22" s="15"/>
      <c r="M22" s="15">
        <v>50</v>
      </c>
      <c r="N22" s="28"/>
      <c r="O22" s="15">
        <v>1000</v>
      </c>
      <c r="P22" s="13"/>
      <c r="Q22" s="15">
        <v>6.5</v>
      </c>
      <c r="R22" s="28"/>
      <c r="S22" s="13">
        <v>1000</v>
      </c>
      <c r="T22" s="13"/>
      <c r="U22" s="15">
        <v>30</v>
      </c>
    </row>
    <row r="23" spans="1:21" x14ac:dyDescent="0.25">
      <c r="A23" s="22" t="s">
        <v>12</v>
      </c>
      <c r="C23" s="24">
        <v>666.7</v>
      </c>
      <c r="D23" s="24">
        <v>80</v>
      </c>
      <c r="E23" s="24"/>
      <c r="F23" s="24"/>
      <c r="G23" s="28"/>
      <c r="H23" s="24"/>
      <c r="I23" s="24"/>
      <c r="J23" s="28"/>
      <c r="K23" s="24">
        <v>1000</v>
      </c>
      <c r="L23" s="24"/>
      <c r="M23" s="24">
        <v>50</v>
      </c>
      <c r="N23" s="28"/>
      <c r="O23" s="24"/>
      <c r="P23" s="27">
        <v>40</v>
      </c>
      <c r="Q23" s="24">
        <v>80</v>
      </c>
      <c r="R23" s="28"/>
      <c r="S23" s="24"/>
      <c r="T23" s="27">
        <v>160</v>
      </c>
      <c r="U23" s="24">
        <v>640</v>
      </c>
    </row>
    <row r="24" spans="1:21" x14ac:dyDescent="0.25">
      <c r="A24" s="13" t="s">
        <v>15</v>
      </c>
      <c r="C24" s="15">
        <v>666.7</v>
      </c>
      <c r="D24" s="15">
        <v>80</v>
      </c>
      <c r="E24" s="15"/>
      <c r="F24" s="15">
        <v>40</v>
      </c>
      <c r="G24" s="16"/>
      <c r="H24" s="15"/>
      <c r="I24" s="15"/>
      <c r="J24" s="28"/>
      <c r="K24" s="15">
        <v>1000</v>
      </c>
      <c r="L24" s="15"/>
      <c r="M24" s="15">
        <v>50</v>
      </c>
      <c r="N24" s="28"/>
      <c r="O24" s="15"/>
      <c r="P24" s="13">
        <v>40</v>
      </c>
      <c r="Q24" s="15">
        <v>80</v>
      </c>
      <c r="S24" s="13"/>
      <c r="T24" s="13">
        <v>160</v>
      </c>
      <c r="U24" s="15">
        <v>640</v>
      </c>
    </row>
    <row r="25" spans="1:21" x14ac:dyDescent="0.25">
      <c r="A25" s="22" t="s">
        <v>23</v>
      </c>
      <c r="C25" s="24">
        <v>1000</v>
      </c>
      <c r="D25" s="24">
        <v>120</v>
      </c>
      <c r="E25" s="24"/>
      <c r="F25" s="24"/>
      <c r="G25" s="28"/>
      <c r="H25" s="24">
        <v>1470</v>
      </c>
      <c r="I25" s="24">
        <v>144.6</v>
      </c>
      <c r="J25" s="28"/>
      <c r="K25" s="24">
        <v>1000</v>
      </c>
      <c r="L25" s="24"/>
      <c r="M25" s="24">
        <v>50</v>
      </c>
      <c r="N25" s="28"/>
      <c r="O25" s="24">
        <v>1000</v>
      </c>
      <c r="P25" s="22"/>
      <c r="Q25" s="24">
        <v>6.5</v>
      </c>
      <c r="S25" s="22">
        <v>1000</v>
      </c>
      <c r="T25" s="22"/>
      <c r="U25" s="24">
        <v>30</v>
      </c>
    </row>
    <row r="26" spans="1:21" x14ac:dyDescent="0.25">
      <c r="A26" s="13" t="s">
        <v>38</v>
      </c>
      <c r="C26" s="15">
        <v>666.7</v>
      </c>
      <c r="D26" s="15">
        <v>80</v>
      </c>
      <c r="E26" s="15"/>
      <c r="F26" s="15"/>
      <c r="G26" s="16"/>
      <c r="H26" s="15">
        <v>1470</v>
      </c>
      <c r="I26" s="15">
        <v>184.6</v>
      </c>
      <c r="J26" s="28"/>
      <c r="K26" s="15">
        <v>1000</v>
      </c>
      <c r="L26" s="15"/>
      <c r="M26" s="15">
        <v>50</v>
      </c>
      <c r="N26" s="28"/>
      <c r="O26" s="15">
        <v>1000</v>
      </c>
      <c r="P26" s="13"/>
      <c r="Q26" s="15">
        <v>6.5</v>
      </c>
      <c r="S26" s="13">
        <v>1000</v>
      </c>
      <c r="T26" s="13"/>
      <c r="U26" s="15">
        <v>30</v>
      </c>
    </row>
    <row r="27" spans="1:21" x14ac:dyDescent="0.25">
      <c r="A27" s="22" t="s">
        <v>39</v>
      </c>
      <c r="C27" s="24">
        <v>666.7</v>
      </c>
      <c r="D27" s="24">
        <v>80</v>
      </c>
      <c r="E27" s="24"/>
      <c r="F27" s="24">
        <v>40</v>
      </c>
      <c r="G27" s="28"/>
      <c r="H27" s="24">
        <v>1470</v>
      </c>
      <c r="I27" s="24">
        <v>184.6</v>
      </c>
      <c r="J27" s="28"/>
      <c r="K27" s="24">
        <v>1000</v>
      </c>
      <c r="L27" s="27"/>
      <c r="M27" s="24">
        <v>50</v>
      </c>
      <c r="N27" s="28"/>
      <c r="O27" s="24">
        <v>1000</v>
      </c>
      <c r="P27" s="22"/>
      <c r="Q27" s="24">
        <v>6.5</v>
      </c>
      <c r="S27" s="22">
        <v>1000</v>
      </c>
      <c r="T27" s="22"/>
      <c r="U27" s="24">
        <v>30</v>
      </c>
    </row>
    <row r="28" spans="1:21" x14ac:dyDescent="0.25">
      <c r="A28" s="13" t="s">
        <v>24</v>
      </c>
      <c r="C28" s="15">
        <v>666.7</v>
      </c>
      <c r="D28" s="15">
        <v>80</v>
      </c>
      <c r="E28" s="15"/>
      <c r="F28" s="15"/>
      <c r="G28" s="16"/>
      <c r="H28" s="15">
        <v>980.05</v>
      </c>
      <c r="I28" s="15">
        <v>96.4</v>
      </c>
      <c r="J28" s="28"/>
      <c r="K28" s="15">
        <v>1000</v>
      </c>
      <c r="L28" s="15"/>
      <c r="M28" s="15">
        <v>50</v>
      </c>
      <c r="N28" s="28"/>
      <c r="O28" s="15">
        <v>1000</v>
      </c>
      <c r="P28" s="13"/>
      <c r="Q28" s="15">
        <v>6.5</v>
      </c>
      <c r="S28" s="13">
        <v>1000</v>
      </c>
      <c r="T28" s="13"/>
      <c r="U28" s="15">
        <v>30</v>
      </c>
    </row>
    <row r="29" spans="1:21" x14ac:dyDescent="0.25">
      <c r="A29" s="22" t="s">
        <v>16</v>
      </c>
      <c r="C29" s="24">
        <v>666.7</v>
      </c>
      <c r="D29" s="24">
        <v>80</v>
      </c>
      <c r="E29" s="24"/>
      <c r="F29" s="24">
        <v>40</v>
      </c>
      <c r="G29" s="28"/>
      <c r="H29" s="24">
        <v>980.05</v>
      </c>
      <c r="I29" s="24">
        <v>96.4</v>
      </c>
      <c r="J29" s="28"/>
      <c r="K29" s="24">
        <v>1000</v>
      </c>
      <c r="L29" s="24"/>
      <c r="M29" s="24">
        <v>50</v>
      </c>
      <c r="N29" s="28"/>
      <c r="O29" s="24"/>
      <c r="P29" s="22">
        <v>40</v>
      </c>
      <c r="Q29" s="24">
        <v>80</v>
      </c>
      <c r="S29" s="22"/>
      <c r="T29" s="22">
        <v>160</v>
      </c>
      <c r="U29" s="24">
        <v>640</v>
      </c>
    </row>
    <row r="30" spans="1:21" x14ac:dyDescent="0.25">
      <c r="A30" s="23"/>
      <c r="C30" s="29">
        <f>SUM(C2:C29)</f>
        <v>14567.000000000004</v>
      </c>
      <c r="D30" s="29">
        <f>SUM(D2:D29)</f>
        <v>1552</v>
      </c>
      <c r="E30" s="29">
        <f>SUM(E2:E29)</f>
        <v>196</v>
      </c>
      <c r="F30" s="29">
        <f>SUM(F2:F29)</f>
        <v>680</v>
      </c>
      <c r="G30" s="29"/>
      <c r="H30" s="29">
        <f>SUM(H2:H29)</f>
        <v>13556.91</v>
      </c>
      <c r="I30" s="29">
        <f>SUM(I2:I29)</f>
        <v>1600.22</v>
      </c>
      <c r="J30" s="29"/>
      <c r="K30" s="29">
        <f>SUM(K2:K29)</f>
        <v>14000</v>
      </c>
      <c r="L30" s="29">
        <f>SUM(L2:L29)</f>
        <v>20</v>
      </c>
      <c r="M30" s="29">
        <f>SUM(M2:M29)</f>
        <v>690</v>
      </c>
      <c r="N30" s="29"/>
      <c r="O30" s="29">
        <f>SUM(O2:O29)</f>
        <v>15000</v>
      </c>
      <c r="P30" s="32">
        <f>SUM(P2:P29)</f>
        <v>200</v>
      </c>
      <c r="Q30" s="29">
        <f>SUM(Q2:Q29)</f>
        <v>465.5</v>
      </c>
      <c r="R30" s="29"/>
      <c r="S30" s="29">
        <f>SUM(S2:S29)</f>
        <v>15000</v>
      </c>
      <c r="T30" s="30">
        <f>SUM(T2:T29)</f>
        <v>800</v>
      </c>
      <c r="U30" s="29">
        <f>SUM(U2:U29)</f>
        <v>3530</v>
      </c>
    </row>
    <row r="31" spans="1:21" x14ac:dyDescent="0.25">
      <c r="C31" s="11"/>
      <c r="D31" s="11"/>
      <c r="E31" s="11"/>
      <c r="F31" s="11"/>
      <c r="G31" s="11"/>
      <c r="H31" s="11"/>
      <c r="I31" s="11"/>
      <c r="J31" s="29"/>
      <c r="K31" s="11"/>
      <c r="L31" s="12"/>
      <c r="M31" s="11"/>
      <c r="N31" s="29"/>
      <c r="O31" s="11"/>
      <c r="P31" s="12"/>
      <c r="Q31" s="11"/>
      <c r="R31" s="29"/>
      <c r="S31" s="11"/>
      <c r="T31" s="12"/>
      <c r="U31" s="11"/>
    </row>
    <row r="32" spans="1:21" x14ac:dyDescent="0.25">
      <c r="C32" s="11"/>
      <c r="D32" s="11"/>
      <c r="E32" s="11"/>
      <c r="F32" s="11"/>
      <c r="G32" s="11"/>
      <c r="H32" s="11"/>
      <c r="I32" s="11"/>
      <c r="J32" s="29"/>
      <c r="K32" s="11"/>
      <c r="L32" s="12"/>
      <c r="M32" s="11"/>
      <c r="N32" s="29"/>
      <c r="O32" s="11"/>
      <c r="P32" s="12"/>
      <c r="Q32" s="11"/>
      <c r="R32" s="29"/>
      <c r="S32" s="11"/>
      <c r="T32" s="12"/>
      <c r="U32" s="1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O14" sqref="O14"/>
    </sheetView>
  </sheetViews>
  <sheetFormatPr defaultRowHeight="15" x14ac:dyDescent="0.25"/>
  <cols>
    <col min="2" max="2" width="0.7109375" customWidth="1"/>
    <col min="3" max="3" width="12.28515625" bestFit="1" customWidth="1"/>
    <col min="4" max="4" width="10.7109375" bestFit="1" customWidth="1"/>
    <col min="5" max="5" width="12" bestFit="1" customWidth="1"/>
    <col min="6" max="6" width="13.28515625" customWidth="1"/>
    <col min="7" max="7" width="0.7109375" customWidth="1"/>
    <col min="8" max="8" width="12.7109375" customWidth="1"/>
    <col min="9" max="9" width="10.7109375" bestFit="1" customWidth="1"/>
    <col min="10" max="10" width="0.5703125" customWidth="1"/>
    <col min="11" max="11" width="12.28515625" bestFit="1" customWidth="1"/>
    <col min="12" max="12" width="9.5703125" bestFit="1" customWidth="1"/>
    <col min="13" max="13" width="10.5703125" customWidth="1"/>
    <col min="14" max="14" width="0.85546875" customWidth="1"/>
    <col min="15" max="15" width="12.140625" bestFit="1" customWidth="1"/>
    <col min="16" max="16" width="9.5703125" bestFit="1" customWidth="1"/>
    <col min="17" max="17" width="10.5703125" bestFit="1" customWidth="1"/>
    <col min="18" max="18" width="1" customWidth="1"/>
    <col min="19" max="19" width="12.140625" bestFit="1" customWidth="1"/>
    <col min="21" max="21" width="10.5703125" bestFit="1" customWidth="1"/>
  </cols>
  <sheetData>
    <row r="1" spans="1:21" x14ac:dyDescent="0.25">
      <c r="A1" s="19" t="s">
        <v>0</v>
      </c>
      <c r="B1" s="25"/>
      <c r="C1" s="19" t="s">
        <v>1</v>
      </c>
      <c r="D1" s="19" t="s">
        <v>47</v>
      </c>
      <c r="E1" s="19" t="s">
        <v>2</v>
      </c>
      <c r="F1" s="19" t="s">
        <v>25</v>
      </c>
      <c r="G1" s="25"/>
      <c r="H1" s="19" t="s">
        <v>1</v>
      </c>
      <c r="I1" s="19" t="s">
        <v>9</v>
      </c>
      <c r="J1" s="26"/>
      <c r="K1" s="19" t="s">
        <v>1</v>
      </c>
      <c r="L1" s="19" t="s">
        <v>47</v>
      </c>
      <c r="M1" s="19" t="s">
        <v>3</v>
      </c>
      <c r="N1" s="25"/>
      <c r="O1" s="19" t="s">
        <v>1</v>
      </c>
      <c r="P1" s="19" t="s">
        <v>47</v>
      </c>
      <c r="Q1" s="19" t="s">
        <v>4</v>
      </c>
      <c r="R1" s="25"/>
      <c r="S1" s="19" t="s">
        <v>1</v>
      </c>
      <c r="T1" s="19" t="s">
        <v>47</v>
      </c>
      <c r="U1" s="19" t="s">
        <v>5</v>
      </c>
    </row>
    <row r="2" spans="1:21" x14ac:dyDescent="0.25">
      <c r="A2" s="13" t="s">
        <v>6</v>
      </c>
      <c r="B2" s="23"/>
      <c r="C2" s="15">
        <f>H8+Q8+L8+M2+K8+I8+Q2+U2/0.82</f>
        <v>1495.9513414634146</v>
      </c>
      <c r="D2" s="34">
        <v>0.18</v>
      </c>
      <c r="E2" s="15">
        <f>C2*D2</f>
        <v>269.27124146341464</v>
      </c>
      <c r="F2" s="15"/>
      <c r="G2" s="31"/>
      <c r="H2" s="7"/>
      <c r="I2" s="7"/>
      <c r="J2" s="26"/>
      <c r="K2" s="15">
        <f>H8+Q8+L8</f>
        <v>1257</v>
      </c>
      <c r="L2" s="40">
        <v>0.05</v>
      </c>
      <c r="M2" s="15">
        <f>K2*L2</f>
        <v>62.85</v>
      </c>
      <c r="N2" s="25"/>
      <c r="O2" s="15">
        <f>H8</f>
        <v>1070</v>
      </c>
      <c r="P2" s="41">
        <v>6.4999999999999997E-3</v>
      </c>
      <c r="Q2" s="15">
        <f>O2*P2</f>
        <v>6.9550000000000001</v>
      </c>
      <c r="R2" s="25"/>
      <c r="S2" s="15">
        <f>H8</f>
        <v>1070</v>
      </c>
      <c r="T2" s="34">
        <v>0.03</v>
      </c>
      <c r="U2" s="15">
        <f>S2*T2</f>
        <v>32.1</v>
      </c>
    </row>
    <row r="3" spans="1:21" x14ac:dyDescent="0.25">
      <c r="A3" s="22"/>
      <c r="B3" s="23"/>
      <c r="C3" s="24"/>
      <c r="D3" s="24"/>
      <c r="E3" s="24"/>
      <c r="F3" s="24"/>
      <c r="G3" s="25"/>
      <c r="H3" s="24"/>
      <c r="I3" s="24"/>
      <c r="J3" s="26"/>
      <c r="K3" s="24"/>
      <c r="L3" s="24"/>
      <c r="M3" s="24"/>
      <c r="N3" s="25"/>
      <c r="O3" s="24"/>
      <c r="P3" s="27"/>
      <c r="Q3" s="24"/>
      <c r="R3" s="25"/>
      <c r="S3" s="24"/>
      <c r="T3" s="27"/>
      <c r="U3" s="24"/>
    </row>
    <row r="4" spans="1:21" x14ac:dyDescent="0.25">
      <c r="A4" s="13"/>
      <c r="B4" s="23"/>
      <c r="C4" s="15"/>
      <c r="D4" s="15"/>
      <c r="E4" s="15"/>
      <c r="F4" s="15"/>
      <c r="G4" s="16"/>
      <c r="H4" s="15"/>
      <c r="I4" s="15"/>
      <c r="J4" s="28"/>
      <c r="K4" s="15"/>
      <c r="L4" s="15"/>
      <c r="M4" s="15"/>
      <c r="N4" s="28"/>
      <c r="O4" s="15"/>
      <c r="P4" s="15"/>
      <c r="Q4" s="15"/>
      <c r="R4" s="28"/>
      <c r="S4" s="15"/>
      <c r="T4" s="15"/>
      <c r="U4" s="15"/>
    </row>
    <row r="5" spans="1:21" x14ac:dyDescent="0.25">
      <c r="A5" s="22"/>
      <c r="B5" s="23"/>
      <c r="C5" s="24"/>
      <c r="D5" s="24"/>
      <c r="E5" s="24"/>
      <c r="F5" s="24"/>
      <c r="G5" s="28"/>
      <c r="H5" s="24"/>
      <c r="I5" s="24"/>
      <c r="J5" s="28"/>
      <c r="K5" s="24"/>
      <c r="L5" s="24"/>
      <c r="M5" s="24"/>
      <c r="N5" s="28"/>
      <c r="O5" s="24"/>
      <c r="P5" s="27"/>
      <c r="Q5" s="24"/>
      <c r="R5" s="28"/>
      <c r="S5" s="24"/>
      <c r="T5" s="27"/>
      <c r="U5" s="24"/>
    </row>
    <row r="7" spans="1:21" x14ac:dyDescent="0.25">
      <c r="B7" s="33"/>
      <c r="C7" s="35" t="s">
        <v>44</v>
      </c>
      <c r="D7" s="35" t="s">
        <v>40</v>
      </c>
      <c r="E7" s="35" t="s">
        <v>41</v>
      </c>
      <c r="F7" s="35" t="s">
        <v>42</v>
      </c>
      <c r="G7" s="33"/>
      <c r="H7" s="35" t="s">
        <v>43</v>
      </c>
      <c r="I7" s="35" t="s">
        <v>50</v>
      </c>
      <c r="J7" s="33"/>
      <c r="K7" s="35" t="s">
        <v>51</v>
      </c>
      <c r="L7" s="35" t="s">
        <v>52</v>
      </c>
      <c r="M7" s="35" t="s">
        <v>53</v>
      </c>
      <c r="O7" s="19" t="s">
        <v>1</v>
      </c>
      <c r="P7" s="19" t="s">
        <v>47</v>
      </c>
      <c r="Q7" s="19" t="s">
        <v>46</v>
      </c>
    </row>
    <row r="8" spans="1:21" x14ac:dyDescent="0.25">
      <c r="B8" s="33"/>
      <c r="C8" s="36">
        <v>1000</v>
      </c>
      <c r="D8" s="36">
        <v>30</v>
      </c>
      <c r="E8" s="36">
        <v>40</v>
      </c>
      <c r="F8" s="36"/>
      <c r="G8" s="36"/>
      <c r="H8" s="36">
        <f>C8+D8+E8</f>
        <v>1070</v>
      </c>
      <c r="I8" s="36">
        <v>60</v>
      </c>
      <c r="J8" s="36"/>
      <c r="K8" s="36">
        <v>70</v>
      </c>
      <c r="L8" s="36">
        <v>80</v>
      </c>
      <c r="M8" s="36">
        <v>90</v>
      </c>
      <c r="O8" s="15">
        <v>1070</v>
      </c>
      <c r="P8" s="34">
        <v>0.1</v>
      </c>
      <c r="Q8" s="15">
        <f>O8*P8</f>
        <v>107</v>
      </c>
    </row>
    <row r="9" spans="1:21" x14ac:dyDescent="0.25">
      <c r="O9" s="24"/>
      <c r="P9" s="27"/>
      <c r="Q9" s="24"/>
    </row>
    <row r="10" spans="1:21" x14ac:dyDescent="0.25">
      <c r="C10" s="43"/>
      <c r="O10" s="15"/>
      <c r="P10" s="15"/>
      <c r="Q10" s="15"/>
    </row>
    <row r="11" spans="1:21" x14ac:dyDescent="0.25">
      <c r="O11" s="24"/>
      <c r="P11" s="27"/>
      <c r="Q11" s="24"/>
    </row>
    <row r="14" spans="1:21" x14ac:dyDescent="0.25">
      <c r="O14" t="s">
        <v>57</v>
      </c>
    </row>
    <row r="17" spans="3:9" x14ac:dyDescent="0.25">
      <c r="C17" s="37" t="s">
        <v>45</v>
      </c>
      <c r="D17" s="37"/>
      <c r="E17" s="37"/>
      <c r="F17" s="38"/>
      <c r="G17" s="38"/>
      <c r="H17" s="38"/>
      <c r="I17" s="38"/>
    </row>
    <row r="18" spans="3:9" x14ac:dyDescent="0.25">
      <c r="C18" s="39" t="s">
        <v>48</v>
      </c>
      <c r="D18" s="39"/>
      <c r="E18" s="39"/>
      <c r="F18" s="39"/>
      <c r="G18" s="39"/>
      <c r="H18" s="39"/>
      <c r="I18" s="39"/>
    </row>
    <row r="19" spans="3:9" x14ac:dyDescent="0.25">
      <c r="C19" s="39" t="s">
        <v>49</v>
      </c>
      <c r="D19" s="39"/>
      <c r="E19" s="39"/>
      <c r="F19" s="39"/>
      <c r="G19" s="39"/>
      <c r="H19" s="39"/>
      <c r="I19" s="39"/>
    </row>
    <row r="20" spans="3:9" x14ac:dyDescent="0.25">
      <c r="C20" t="s">
        <v>54</v>
      </c>
    </row>
    <row r="21" spans="3:9" x14ac:dyDescent="0.25">
      <c r="C21" s="42" t="s">
        <v>55</v>
      </c>
    </row>
    <row r="22" spans="3:9" x14ac:dyDescent="0.25">
      <c r="C22" s="42" t="s">
        <v>56</v>
      </c>
    </row>
  </sheetData>
  <mergeCells count="2">
    <mergeCell ref="C19:I19"/>
    <mergeCell ref="C18:I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Fatura 01</vt:lpstr>
      <vt:lpstr>Fatura 02</vt:lpstr>
      <vt:lpstr>Fatura 03</vt:lpstr>
      <vt:lpstr>Fatura 04</vt:lpstr>
      <vt:lpstr>Fatura 05</vt:lpstr>
      <vt:lpstr>Fatura 06</vt:lpstr>
      <vt:lpstr>Importação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 de Souza</dc:creator>
  <cp:lastModifiedBy>Alisson de Souza</cp:lastModifiedBy>
  <dcterms:created xsi:type="dcterms:W3CDTF">2015-04-17T19:28:37Z</dcterms:created>
  <dcterms:modified xsi:type="dcterms:W3CDTF">2015-05-27T20:38:28Z</dcterms:modified>
</cp:coreProperties>
</file>